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NTRATO 1951248\ADCION 3-NOVIEMBRE\PPP\PPP 3 adcion\"/>
    </mc:Choice>
  </mc:AlternateContent>
  <bookViews>
    <workbookView xWindow="-120" yWindow="-120" windowWidth="29040" windowHeight="15840"/>
  </bookViews>
  <sheets>
    <sheet name="Adición3" sheetId="3" r:id="rId1"/>
    <sheet name="Adición (parte 3)" sheetId="4" state="hidden" r:id="rId2"/>
    <sheet name="Adición Recursos Nov (2)" sheetId="5" state="hidden" r:id="rId3"/>
  </sheets>
  <externalReferences>
    <externalReference r:id="rId4"/>
  </externalReferences>
  <definedNames>
    <definedName name="_xlnm._FilterDatabase" localSheetId="2" hidden="1">'Adición Recursos Nov (2)'!$A$2:$E$187</definedName>
    <definedName name="_xlnm._FilterDatabase" localSheetId="0" hidden="1">Adición3!$A$3:$S$188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X187" i="5" l="1"/>
  <c r="AW187" i="5"/>
  <c r="AV187" i="5"/>
  <c r="AU187" i="5"/>
  <c r="AT187" i="5"/>
  <c r="AX186" i="5"/>
  <c r="AW186" i="5"/>
  <c r="AV186" i="5"/>
  <c r="AU186" i="5"/>
  <c r="AT186" i="5"/>
  <c r="AX185" i="5"/>
  <c r="AW185" i="5"/>
  <c r="AV185" i="5"/>
  <c r="AU185" i="5"/>
  <c r="AT185" i="5"/>
  <c r="AX184" i="5"/>
  <c r="AW184" i="5"/>
  <c r="AV184" i="5"/>
  <c r="AU184" i="5"/>
  <c r="AT184" i="5"/>
  <c r="AX183" i="5"/>
  <c r="AW183" i="5"/>
  <c r="AV183" i="5"/>
  <c r="AU183" i="5"/>
  <c r="AT183" i="5"/>
  <c r="AX182" i="5"/>
  <c r="AW182" i="5"/>
  <c r="AV182" i="5"/>
  <c r="AU182" i="5"/>
  <c r="AT182" i="5"/>
  <c r="AX181" i="5"/>
  <c r="AW181" i="5"/>
  <c r="AV181" i="5"/>
  <c r="AU181" i="5"/>
  <c r="AT181" i="5"/>
  <c r="AX180" i="5"/>
  <c r="AW180" i="5"/>
  <c r="AV180" i="5"/>
  <c r="AU180" i="5"/>
  <c r="AT180" i="5"/>
  <c r="AX179" i="5"/>
  <c r="AW179" i="5"/>
  <c r="AV179" i="5"/>
  <c r="AU179" i="5"/>
  <c r="AT179" i="5"/>
  <c r="AX178" i="5"/>
  <c r="AW178" i="5"/>
  <c r="AV178" i="5"/>
  <c r="AU178" i="5"/>
  <c r="AT178" i="5"/>
  <c r="AX177" i="5"/>
  <c r="AW177" i="5"/>
  <c r="AV177" i="5"/>
  <c r="AU177" i="5"/>
  <c r="AT177" i="5"/>
  <c r="AX176" i="5"/>
  <c r="AW176" i="5"/>
  <c r="AV176" i="5"/>
  <c r="AU176" i="5"/>
  <c r="AT176" i="5"/>
  <c r="AX175" i="5"/>
  <c r="AW175" i="5"/>
  <c r="AV175" i="5"/>
  <c r="AU175" i="5"/>
  <c r="AT175" i="5"/>
  <c r="AX174" i="5"/>
  <c r="AW174" i="5"/>
  <c r="AV174" i="5"/>
  <c r="AU174" i="5"/>
  <c r="AT174" i="5"/>
  <c r="AX173" i="5"/>
  <c r="AW173" i="5"/>
  <c r="AV173" i="5"/>
  <c r="AU173" i="5"/>
  <c r="AT173" i="5"/>
  <c r="AX172" i="5"/>
  <c r="AW172" i="5"/>
  <c r="AV172" i="5"/>
  <c r="AU172" i="5"/>
  <c r="AT172" i="5"/>
  <c r="AX171" i="5"/>
  <c r="AW171" i="5"/>
  <c r="AV171" i="5"/>
  <c r="AU171" i="5"/>
  <c r="AT171" i="5"/>
  <c r="AX170" i="5"/>
  <c r="AW170" i="5"/>
  <c r="AV170" i="5"/>
  <c r="AU170" i="5"/>
  <c r="AT170" i="5"/>
  <c r="AX169" i="5"/>
  <c r="AW169" i="5"/>
  <c r="AV169" i="5"/>
  <c r="AU169" i="5"/>
  <c r="AT169" i="5"/>
  <c r="AX168" i="5"/>
  <c r="AW168" i="5"/>
  <c r="AV168" i="5"/>
  <c r="AU168" i="5"/>
  <c r="AT168" i="5"/>
  <c r="AX167" i="5"/>
  <c r="AW167" i="5"/>
  <c r="AV167" i="5"/>
  <c r="AU167" i="5"/>
  <c r="AT167" i="5"/>
  <c r="AX166" i="5"/>
  <c r="AW166" i="5"/>
  <c r="AV166" i="5"/>
  <c r="AU166" i="5"/>
  <c r="AT166" i="5"/>
  <c r="AX165" i="5"/>
  <c r="AW165" i="5"/>
  <c r="AV165" i="5"/>
  <c r="AU165" i="5"/>
  <c r="AT165" i="5"/>
  <c r="AX164" i="5"/>
  <c r="AW164" i="5"/>
  <c r="AV164" i="5"/>
  <c r="AU164" i="5"/>
  <c r="AT164" i="5"/>
  <c r="AX163" i="5"/>
  <c r="AW163" i="5"/>
  <c r="AV163" i="5"/>
  <c r="AU163" i="5"/>
  <c r="AT163" i="5"/>
  <c r="AX162" i="5"/>
  <c r="AW162" i="5"/>
  <c r="AV162" i="5"/>
  <c r="AU162" i="5"/>
  <c r="AT162" i="5"/>
  <c r="AX161" i="5"/>
  <c r="AW161" i="5"/>
  <c r="AV161" i="5"/>
  <c r="AU161" i="5"/>
  <c r="AT161" i="5"/>
  <c r="AX160" i="5"/>
  <c r="AW160" i="5"/>
  <c r="AV160" i="5"/>
  <c r="AU160" i="5"/>
  <c r="AT160" i="5"/>
  <c r="AX159" i="5"/>
  <c r="AW159" i="5"/>
  <c r="AV159" i="5"/>
  <c r="AU159" i="5"/>
  <c r="AT159" i="5"/>
  <c r="AX158" i="5"/>
  <c r="AW158" i="5"/>
  <c r="AV158" i="5"/>
  <c r="AU158" i="5"/>
  <c r="AT158" i="5"/>
  <c r="AX157" i="5"/>
  <c r="AW157" i="5"/>
  <c r="AV157" i="5"/>
  <c r="AU157" i="5"/>
  <c r="AT157" i="5"/>
  <c r="AX156" i="5"/>
  <c r="AW156" i="5"/>
  <c r="AV156" i="5"/>
  <c r="AU156" i="5"/>
  <c r="AT156" i="5"/>
  <c r="AX155" i="5"/>
  <c r="AW155" i="5"/>
  <c r="AV155" i="5"/>
  <c r="AU155" i="5"/>
  <c r="AT155" i="5"/>
  <c r="AX154" i="5"/>
  <c r="AW154" i="5"/>
  <c r="AV154" i="5"/>
  <c r="AU154" i="5"/>
  <c r="AT154" i="5"/>
  <c r="AX153" i="5"/>
  <c r="AW153" i="5"/>
  <c r="AV153" i="5"/>
  <c r="AU153" i="5"/>
  <c r="AT153" i="5"/>
  <c r="AX152" i="5"/>
  <c r="AW152" i="5"/>
  <c r="AV152" i="5"/>
  <c r="AU152" i="5"/>
  <c r="AT152" i="5"/>
  <c r="AX151" i="5"/>
  <c r="AW151" i="5"/>
  <c r="AV151" i="5"/>
  <c r="AU151" i="5"/>
  <c r="AT151" i="5"/>
  <c r="AX150" i="5"/>
  <c r="AW150" i="5"/>
  <c r="AV150" i="5"/>
  <c r="AU150" i="5"/>
  <c r="AT150" i="5"/>
  <c r="AX149" i="5"/>
  <c r="AW149" i="5"/>
  <c r="AV149" i="5"/>
  <c r="AU149" i="5"/>
  <c r="AT149" i="5"/>
  <c r="AX148" i="5"/>
  <c r="AW148" i="5"/>
  <c r="AV148" i="5"/>
  <c r="AU148" i="5"/>
  <c r="AT148" i="5"/>
  <c r="AX147" i="5"/>
  <c r="AW147" i="5"/>
  <c r="AV147" i="5"/>
  <c r="AU147" i="5"/>
  <c r="AT147" i="5"/>
  <c r="AX146" i="5"/>
  <c r="AW146" i="5"/>
  <c r="AV146" i="5"/>
  <c r="AU146" i="5"/>
  <c r="AT146" i="5"/>
  <c r="AX145" i="5"/>
  <c r="AW145" i="5"/>
  <c r="AV145" i="5"/>
  <c r="AU145" i="5"/>
  <c r="AT145" i="5"/>
  <c r="AX144" i="5"/>
  <c r="AW144" i="5"/>
  <c r="AV144" i="5"/>
  <c r="AU144" i="5"/>
  <c r="AT144" i="5"/>
  <c r="AX143" i="5"/>
  <c r="AW143" i="5"/>
  <c r="AV143" i="5"/>
  <c r="AU143" i="5"/>
  <c r="AT143" i="5"/>
  <c r="AX142" i="5"/>
  <c r="AW142" i="5"/>
  <c r="AV142" i="5"/>
  <c r="AU142" i="5"/>
  <c r="AT142" i="5"/>
  <c r="AX141" i="5"/>
  <c r="AW141" i="5"/>
  <c r="AV141" i="5"/>
  <c r="AU141" i="5"/>
  <c r="AT141" i="5"/>
  <c r="AX140" i="5"/>
  <c r="AW140" i="5"/>
  <c r="AV140" i="5"/>
  <c r="AU140" i="5"/>
  <c r="AT140" i="5"/>
  <c r="AX139" i="5"/>
  <c r="AW139" i="5"/>
  <c r="AV139" i="5"/>
  <c r="AU139" i="5"/>
  <c r="AT139" i="5"/>
  <c r="AX138" i="5"/>
  <c r="AW138" i="5"/>
  <c r="AV138" i="5"/>
  <c r="AU138" i="5"/>
  <c r="AT138" i="5"/>
  <c r="AX137" i="5"/>
  <c r="AW137" i="5"/>
  <c r="AV137" i="5"/>
  <c r="AU137" i="5"/>
  <c r="AT137" i="5"/>
  <c r="AX136" i="5"/>
  <c r="AW136" i="5"/>
  <c r="AV136" i="5"/>
  <c r="AU136" i="5"/>
  <c r="AT136" i="5"/>
  <c r="AX135" i="5"/>
  <c r="AW135" i="5"/>
  <c r="AV135" i="5"/>
  <c r="AU135" i="5"/>
  <c r="AT135" i="5"/>
  <c r="AX134" i="5"/>
  <c r="AW134" i="5"/>
  <c r="AV134" i="5"/>
  <c r="AU134" i="5"/>
  <c r="AT134" i="5"/>
  <c r="AX133" i="5"/>
  <c r="AW133" i="5"/>
  <c r="AV133" i="5"/>
  <c r="AU133" i="5"/>
  <c r="AT133" i="5"/>
  <c r="AX132" i="5"/>
  <c r="AW132" i="5"/>
  <c r="AV132" i="5"/>
  <c r="AU132" i="5"/>
  <c r="AT132" i="5"/>
  <c r="AX131" i="5"/>
  <c r="AW131" i="5"/>
  <c r="AV131" i="5"/>
  <c r="AU131" i="5"/>
  <c r="AT131" i="5"/>
  <c r="AX130" i="5"/>
  <c r="AW130" i="5"/>
  <c r="AV130" i="5"/>
  <c r="AU130" i="5"/>
  <c r="AT130" i="5"/>
  <c r="AX129" i="5"/>
  <c r="AW129" i="5"/>
  <c r="AV129" i="5"/>
  <c r="AU129" i="5"/>
  <c r="AT129" i="5"/>
  <c r="AX128" i="5"/>
  <c r="AW128" i="5"/>
  <c r="AV128" i="5"/>
  <c r="AU128" i="5"/>
  <c r="AT128" i="5"/>
  <c r="AX127" i="5"/>
  <c r="AW127" i="5"/>
  <c r="AV127" i="5"/>
  <c r="AU127" i="5"/>
  <c r="AT127" i="5"/>
  <c r="AX126" i="5"/>
  <c r="AW126" i="5"/>
  <c r="AV126" i="5"/>
  <c r="AU126" i="5"/>
  <c r="AT126" i="5"/>
  <c r="AX125" i="5"/>
  <c r="AW125" i="5"/>
  <c r="AV125" i="5"/>
  <c r="AU125" i="5"/>
  <c r="AT125" i="5"/>
  <c r="AX124" i="5"/>
  <c r="AW124" i="5"/>
  <c r="AV124" i="5"/>
  <c r="AU124" i="5"/>
  <c r="AT124" i="5"/>
  <c r="AX123" i="5"/>
  <c r="AW123" i="5"/>
  <c r="AV123" i="5"/>
  <c r="AU123" i="5"/>
  <c r="AT123" i="5"/>
  <c r="AX122" i="5"/>
  <c r="AW122" i="5"/>
  <c r="AV122" i="5"/>
  <c r="AU122" i="5"/>
  <c r="AT122" i="5"/>
  <c r="AX121" i="5"/>
  <c r="AW121" i="5"/>
  <c r="AV121" i="5"/>
  <c r="AU121" i="5"/>
  <c r="AT121" i="5"/>
  <c r="AX120" i="5"/>
  <c r="AW120" i="5"/>
  <c r="AV120" i="5"/>
  <c r="AU120" i="5"/>
  <c r="AT120" i="5"/>
  <c r="AX119" i="5"/>
  <c r="AW119" i="5"/>
  <c r="AV119" i="5"/>
  <c r="AU119" i="5"/>
  <c r="AT119" i="5"/>
  <c r="AX118" i="5"/>
  <c r="AW118" i="5"/>
  <c r="AV118" i="5"/>
  <c r="AU118" i="5"/>
  <c r="AT118" i="5"/>
  <c r="AX117" i="5"/>
  <c r="AW117" i="5"/>
  <c r="AV117" i="5"/>
  <c r="AU117" i="5"/>
  <c r="AT117" i="5"/>
  <c r="AX116" i="5"/>
  <c r="AW116" i="5"/>
  <c r="AV116" i="5"/>
  <c r="AU116" i="5"/>
  <c r="AT116" i="5"/>
  <c r="AX115" i="5"/>
  <c r="AW115" i="5"/>
  <c r="AV115" i="5"/>
  <c r="AU115" i="5"/>
  <c r="AT115" i="5"/>
  <c r="AX114" i="5"/>
  <c r="AW114" i="5"/>
  <c r="AV114" i="5"/>
  <c r="AU114" i="5"/>
  <c r="AT114" i="5"/>
  <c r="AX113" i="5"/>
  <c r="AW113" i="5"/>
  <c r="AV113" i="5"/>
  <c r="AU113" i="5"/>
  <c r="AT113" i="5"/>
  <c r="AX112" i="5"/>
  <c r="AW112" i="5"/>
  <c r="AV112" i="5"/>
  <c r="AU112" i="5"/>
  <c r="AT112" i="5"/>
  <c r="AX111" i="5"/>
  <c r="AW111" i="5"/>
  <c r="AV111" i="5"/>
  <c r="AU111" i="5"/>
  <c r="AT111" i="5"/>
  <c r="AX110" i="5"/>
  <c r="AW110" i="5"/>
  <c r="AV110" i="5"/>
  <c r="AU110" i="5"/>
  <c r="AT110" i="5"/>
  <c r="AX109" i="5"/>
  <c r="AW109" i="5"/>
  <c r="AV109" i="5"/>
  <c r="AU109" i="5"/>
  <c r="AT109" i="5"/>
  <c r="AX108" i="5"/>
  <c r="AW108" i="5"/>
  <c r="AV108" i="5"/>
  <c r="AU108" i="5"/>
  <c r="AT108" i="5"/>
  <c r="AX107" i="5"/>
  <c r="AW107" i="5"/>
  <c r="AV107" i="5"/>
  <c r="AU107" i="5"/>
  <c r="AT107" i="5"/>
  <c r="AX106" i="5"/>
  <c r="AW106" i="5"/>
  <c r="AV106" i="5"/>
  <c r="AU106" i="5"/>
  <c r="AT106" i="5"/>
  <c r="AX105" i="5"/>
  <c r="AW105" i="5"/>
  <c r="AV105" i="5"/>
  <c r="AU105" i="5"/>
  <c r="AT105" i="5"/>
  <c r="AX104" i="5"/>
  <c r="AW104" i="5"/>
  <c r="AV104" i="5"/>
  <c r="AU104" i="5"/>
  <c r="AT104" i="5"/>
  <c r="AX103" i="5"/>
  <c r="AW103" i="5"/>
  <c r="AV103" i="5"/>
  <c r="AU103" i="5"/>
  <c r="AT103" i="5"/>
  <c r="AX102" i="5"/>
  <c r="AW102" i="5"/>
  <c r="AV102" i="5"/>
  <c r="AU102" i="5"/>
  <c r="AT102" i="5"/>
  <c r="AX101" i="5"/>
  <c r="AW101" i="5"/>
  <c r="AV101" i="5"/>
  <c r="AU101" i="5"/>
  <c r="AT101" i="5"/>
  <c r="AX100" i="5"/>
  <c r="AW100" i="5"/>
  <c r="AV100" i="5"/>
  <c r="AU100" i="5"/>
  <c r="AT100" i="5"/>
  <c r="AX99" i="5"/>
  <c r="AW99" i="5"/>
  <c r="AV99" i="5"/>
  <c r="AU99" i="5"/>
  <c r="AT99" i="5"/>
  <c r="AX98" i="5"/>
  <c r="AW98" i="5"/>
  <c r="AV98" i="5"/>
  <c r="AU98" i="5"/>
  <c r="AT98" i="5"/>
  <c r="AX97" i="5"/>
  <c r="AW97" i="5"/>
  <c r="AV97" i="5"/>
  <c r="AU97" i="5"/>
  <c r="AT97" i="5"/>
  <c r="AX96" i="5"/>
  <c r="AW96" i="5"/>
  <c r="AV96" i="5"/>
  <c r="AU96" i="5"/>
  <c r="AT96" i="5"/>
  <c r="AX95" i="5"/>
  <c r="AW95" i="5"/>
  <c r="AV95" i="5"/>
  <c r="AU95" i="5"/>
  <c r="AT95" i="5"/>
  <c r="AX94" i="5"/>
  <c r="AW94" i="5"/>
  <c r="AV94" i="5"/>
  <c r="AU94" i="5"/>
  <c r="AT94" i="5"/>
  <c r="AX93" i="5"/>
  <c r="AW93" i="5"/>
  <c r="AV93" i="5"/>
  <c r="AU93" i="5"/>
  <c r="AT93" i="5"/>
  <c r="AX92" i="5"/>
  <c r="AW92" i="5"/>
  <c r="AV92" i="5"/>
  <c r="AU92" i="5"/>
  <c r="AT92" i="5"/>
  <c r="AX91" i="5"/>
  <c r="AW91" i="5"/>
  <c r="AV91" i="5"/>
  <c r="AU91" i="5"/>
  <c r="AT91" i="5"/>
  <c r="AX90" i="5"/>
  <c r="AW90" i="5"/>
  <c r="AV90" i="5"/>
  <c r="AU90" i="5"/>
  <c r="AT90" i="5"/>
  <c r="AX89" i="5"/>
  <c r="AW89" i="5"/>
  <c r="AV89" i="5"/>
  <c r="AU89" i="5"/>
  <c r="AT89" i="5"/>
  <c r="AX88" i="5"/>
  <c r="AW88" i="5"/>
  <c r="AV88" i="5"/>
  <c r="AU88" i="5"/>
  <c r="AT88" i="5"/>
  <c r="AX87" i="5"/>
  <c r="AW87" i="5"/>
  <c r="AV87" i="5"/>
  <c r="AU87" i="5"/>
  <c r="AT87" i="5"/>
  <c r="AX86" i="5"/>
  <c r="AW86" i="5"/>
  <c r="AV86" i="5"/>
  <c r="AU86" i="5"/>
  <c r="AT86" i="5"/>
  <c r="AX85" i="5"/>
  <c r="AW85" i="5"/>
  <c r="AV85" i="5"/>
  <c r="AU85" i="5"/>
  <c r="AT85" i="5"/>
  <c r="AX84" i="5"/>
  <c r="AW84" i="5"/>
  <c r="AV84" i="5"/>
  <c r="AU84" i="5"/>
  <c r="AT84" i="5"/>
  <c r="AX83" i="5"/>
  <c r="AW83" i="5"/>
  <c r="AV83" i="5"/>
  <c r="AU83" i="5"/>
  <c r="AT83" i="5"/>
  <c r="AX82" i="5"/>
  <c r="AW82" i="5"/>
  <c r="AV82" i="5"/>
  <c r="AU82" i="5"/>
  <c r="AT82" i="5"/>
  <c r="AX81" i="5"/>
  <c r="AW81" i="5"/>
  <c r="AV81" i="5"/>
  <c r="AU81" i="5"/>
  <c r="AT81" i="5"/>
  <c r="AX80" i="5"/>
  <c r="AW80" i="5"/>
  <c r="AV80" i="5"/>
  <c r="AU80" i="5"/>
  <c r="AT80" i="5"/>
  <c r="AX79" i="5"/>
  <c r="AW79" i="5"/>
  <c r="AV79" i="5"/>
  <c r="AU79" i="5"/>
  <c r="AT79" i="5"/>
  <c r="AX78" i="5"/>
  <c r="AW78" i="5"/>
  <c r="AV78" i="5"/>
  <c r="AU78" i="5"/>
  <c r="AT78" i="5"/>
  <c r="AX77" i="5"/>
  <c r="AW77" i="5"/>
  <c r="AV77" i="5"/>
  <c r="AU77" i="5"/>
  <c r="AT77" i="5"/>
  <c r="AX76" i="5"/>
  <c r="AW76" i="5"/>
  <c r="AV76" i="5"/>
  <c r="AU76" i="5"/>
  <c r="AT76" i="5"/>
  <c r="AX75" i="5"/>
  <c r="AW75" i="5"/>
  <c r="AV75" i="5"/>
  <c r="AU75" i="5"/>
  <c r="AT75" i="5"/>
  <c r="AX74" i="5"/>
  <c r="AW74" i="5"/>
  <c r="AV74" i="5"/>
  <c r="AU74" i="5"/>
  <c r="AT74" i="5"/>
  <c r="AX73" i="5"/>
  <c r="AW73" i="5"/>
  <c r="AV73" i="5"/>
  <c r="AU73" i="5"/>
  <c r="AT73" i="5"/>
  <c r="AX72" i="5"/>
  <c r="AW72" i="5"/>
  <c r="AV72" i="5"/>
  <c r="AU72" i="5"/>
  <c r="AT72" i="5"/>
  <c r="AX71" i="5"/>
  <c r="AW71" i="5"/>
  <c r="AV71" i="5"/>
  <c r="AU71" i="5"/>
  <c r="AT71" i="5"/>
  <c r="AX70" i="5"/>
  <c r="AW70" i="5"/>
  <c r="AV70" i="5"/>
  <c r="AU70" i="5"/>
  <c r="AT70" i="5"/>
  <c r="AX69" i="5"/>
  <c r="AW69" i="5"/>
  <c r="AV69" i="5"/>
  <c r="AU69" i="5"/>
  <c r="AT69" i="5"/>
  <c r="AX68" i="5"/>
  <c r="AW68" i="5"/>
  <c r="AV68" i="5"/>
  <c r="AU68" i="5"/>
  <c r="AT68" i="5"/>
  <c r="AX67" i="5"/>
  <c r="AW67" i="5"/>
  <c r="AV67" i="5"/>
  <c r="AU67" i="5"/>
  <c r="AT67" i="5"/>
  <c r="AX66" i="5"/>
  <c r="AW66" i="5"/>
  <c r="AV66" i="5"/>
  <c r="AU66" i="5"/>
  <c r="AT66" i="5"/>
  <c r="AX65" i="5"/>
  <c r="AW65" i="5"/>
  <c r="AV65" i="5"/>
  <c r="AU65" i="5"/>
  <c r="AT65" i="5"/>
  <c r="AX64" i="5"/>
  <c r="AW64" i="5"/>
  <c r="AV64" i="5"/>
  <c r="AU64" i="5"/>
  <c r="AT64" i="5"/>
  <c r="AX63" i="5"/>
  <c r="AW63" i="5"/>
  <c r="AV63" i="5"/>
  <c r="AU63" i="5"/>
  <c r="AT63" i="5"/>
  <c r="AX62" i="5"/>
  <c r="AW62" i="5"/>
  <c r="AV62" i="5"/>
  <c r="AU62" i="5"/>
  <c r="AT62" i="5"/>
  <c r="AX61" i="5"/>
  <c r="AW61" i="5"/>
  <c r="AV61" i="5"/>
  <c r="AU61" i="5"/>
  <c r="AT61" i="5"/>
  <c r="AX60" i="5"/>
  <c r="AW60" i="5"/>
  <c r="AV60" i="5"/>
  <c r="AU60" i="5"/>
  <c r="AT60" i="5"/>
  <c r="AX59" i="5"/>
  <c r="AW59" i="5"/>
  <c r="AV59" i="5"/>
  <c r="AU59" i="5"/>
  <c r="AT59" i="5"/>
  <c r="AX58" i="5"/>
  <c r="AW58" i="5"/>
  <c r="AV58" i="5"/>
  <c r="AU58" i="5"/>
  <c r="AT58" i="5"/>
  <c r="AX57" i="5"/>
  <c r="AW57" i="5"/>
  <c r="AV57" i="5"/>
  <c r="AU57" i="5"/>
  <c r="AT57" i="5"/>
  <c r="AX56" i="5"/>
  <c r="AW56" i="5"/>
  <c r="AV56" i="5"/>
  <c r="AU56" i="5"/>
  <c r="AT56" i="5"/>
  <c r="AX55" i="5"/>
  <c r="AW55" i="5"/>
  <c r="AV55" i="5"/>
  <c r="AU55" i="5"/>
  <c r="AT55" i="5"/>
  <c r="AX54" i="5"/>
  <c r="AW54" i="5"/>
  <c r="AV54" i="5"/>
  <c r="AU54" i="5"/>
  <c r="AT54" i="5"/>
  <c r="AX53" i="5"/>
  <c r="AW53" i="5"/>
  <c r="AV53" i="5"/>
  <c r="AU53" i="5"/>
  <c r="AT53" i="5"/>
  <c r="AX52" i="5"/>
  <c r="AW52" i="5"/>
  <c r="AV52" i="5"/>
  <c r="AU52" i="5"/>
  <c r="AT52" i="5"/>
  <c r="AX51" i="5"/>
  <c r="AW51" i="5"/>
  <c r="AV51" i="5"/>
  <c r="AU51" i="5"/>
  <c r="AT51" i="5"/>
  <c r="AX50" i="5"/>
  <c r="AW50" i="5"/>
  <c r="AV50" i="5"/>
  <c r="AU50" i="5"/>
  <c r="AT50" i="5"/>
  <c r="AX49" i="5"/>
  <c r="AW49" i="5"/>
  <c r="AV49" i="5"/>
  <c r="AU49" i="5"/>
  <c r="AT49" i="5"/>
  <c r="AX48" i="5"/>
  <c r="AW48" i="5"/>
  <c r="AV48" i="5"/>
  <c r="AU48" i="5"/>
  <c r="AT48" i="5"/>
  <c r="AX47" i="5"/>
  <c r="AW47" i="5"/>
  <c r="AV47" i="5"/>
  <c r="AU47" i="5"/>
  <c r="AT47" i="5"/>
  <c r="AX46" i="5"/>
  <c r="AW46" i="5"/>
  <c r="AV46" i="5"/>
  <c r="AU46" i="5"/>
  <c r="AT46" i="5"/>
  <c r="AX45" i="5"/>
  <c r="AW45" i="5"/>
  <c r="AV45" i="5"/>
  <c r="AU45" i="5"/>
  <c r="AT45" i="5"/>
  <c r="AX44" i="5"/>
  <c r="AW44" i="5"/>
  <c r="AV44" i="5"/>
  <c r="AU44" i="5"/>
  <c r="AT44" i="5"/>
  <c r="AX43" i="5"/>
  <c r="AW43" i="5"/>
  <c r="AV43" i="5"/>
  <c r="AU43" i="5"/>
  <c r="AT43" i="5"/>
  <c r="AX42" i="5"/>
  <c r="AW42" i="5"/>
  <c r="AV42" i="5"/>
  <c r="AU42" i="5"/>
  <c r="AT42" i="5"/>
  <c r="AX41" i="5"/>
  <c r="AW41" i="5"/>
  <c r="AV41" i="5"/>
  <c r="AU41" i="5"/>
  <c r="AT41" i="5"/>
  <c r="AX40" i="5"/>
  <c r="AW40" i="5"/>
  <c r="AV40" i="5"/>
  <c r="AU40" i="5"/>
  <c r="AT40" i="5"/>
  <c r="AX39" i="5"/>
  <c r="AW39" i="5"/>
  <c r="AV39" i="5"/>
  <c r="AU39" i="5"/>
  <c r="AT39" i="5"/>
  <c r="AX38" i="5"/>
  <c r="AW38" i="5"/>
  <c r="AV38" i="5"/>
  <c r="AU38" i="5"/>
  <c r="AT38" i="5"/>
  <c r="AX37" i="5"/>
  <c r="AW37" i="5"/>
  <c r="AV37" i="5"/>
  <c r="AU37" i="5"/>
  <c r="AT37" i="5"/>
  <c r="AX36" i="5"/>
  <c r="AW36" i="5"/>
  <c r="AV36" i="5"/>
  <c r="AU36" i="5"/>
  <c r="AT36" i="5"/>
  <c r="AX35" i="5"/>
  <c r="AW35" i="5"/>
  <c r="AV35" i="5"/>
  <c r="AU35" i="5"/>
  <c r="AT35" i="5"/>
  <c r="AX34" i="5"/>
  <c r="AW34" i="5"/>
  <c r="AV34" i="5"/>
  <c r="AU34" i="5"/>
  <c r="AT34" i="5"/>
  <c r="AX33" i="5"/>
  <c r="AW33" i="5"/>
  <c r="AV33" i="5"/>
  <c r="AU33" i="5"/>
  <c r="AT33" i="5"/>
  <c r="AX32" i="5"/>
  <c r="AW32" i="5"/>
  <c r="AV32" i="5"/>
  <c r="AU32" i="5"/>
  <c r="AT32" i="5"/>
  <c r="AX31" i="5"/>
  <c r="AW31" i="5"/>
  <c r="AV31" i="5"/>
  <c r="AU31" i="5"/>
  <c r="AT31" i="5"/>
  <c r="AX30" i="5"/>
  <c r="AW30" i="5"/>
  <c r="AV30" i="5"/>
  <c r="AU30" i="5"/>
  <c r="AT30" i="5"/>
  <c r="AX29" i="5"/>
  <c r="AW29" i="5"/>
  <c r="AV29" i="5"/>
  <c r="AU29" i="5"/>
  <c r="AT29" i="5"/>
  <c r="AX28" i="5"/>
  <c r="AW28" i="5"/>
  <c r="AV28" i="5"/>
  <c r="AU28" i="5"/>
  <c r="AT28" i="5"/>
  <c r="AX27" i="5"/>
  <c r="AW27" i="5"/>
  <c r="AV27" i="5"/>
  <c r="AU27" i="5"/>
  <c r="AT27" i="5"/>
  <c r="AX26" i="5"/>
  <c r="AW26" i="5"/>
  <c r="AV26" i="5"/>
  <c r="AU26" i="5"/>
  <c r="AT26" i="5"/>
  <c r="AX25" i="5"/>
  <c r="AW25" i="5"/>
  <c r="AV25" i="5"/>
  <c r="AU25" i="5"/>
  <c r="AT25" i="5"/>
  <c r="AX24" i="5"/>
  <c r="AW24" i="5"/>
  <c r="AV24" i="5"/>
  <c r="AU24" i="5"/>
  <c r="AT24" i="5"/>
  <c r="AX23" i="5"/>
  <c r="AW23" i="5"/>
  <c r="AV23" i="5"/>
  <c r="AU23" i="5"/>
  <c r="AT23" i="5"/>
  <c r="AX22" i="5"/>
  <c r="AW22" i="5"/>
  <c r="AV22" i="5"/>
  <c r="AU22" i="5"/>
  <c r="AT22" i="5"/>
  <c r="AX21" i="5"/>
  <c r="AW21" i="5"/>
  <c r="AV21" i="5"/>
  <c r="AU21" i="5"/>
  <c r="AT21" i="5"/>
  <c r="AX20" i="5"/>
  <c r="AW20" i="5"/>
  <c r="AV20" i="5"/>
  <c r="AU20" i="5"/>
  <c r="AT20" i="5"/>
  <c r="AX19" i="5"/>
  <c r="AW19" i="5"/>
  <c r="AV19" i="5"/>
  <c r="AU19" i="5"/>
  <c r="AT19" i="5"/>
  <c r="AX18" i="5"/>
  <c r="AW18" i="5"/>
  <c r="AV18" i="5"/>
  <c r="AU18" i="5"/>
  <c r="AT18" i="5"/>
  <c r="AX17" i="5"/>
  <c r="AW17" i="5"/>
  <c r="AV17" i="5"/>
  <c r="AU17" i="5"/>
  <c r="AT17" i="5"/>
  <c r="AX16" i="5"/>
  <c r="AW16" i="5"/>
  <c r="AV16" i="5"/>
  <c r="AU16" i="5"/>
  <c r="AT16" i="5"/>
  <c r="AX15" i="5"/>
  <c r="AW15" i="5"/>
  <c r="AV15" i="5"/>
  <c r="AU15" i="5"/>
  <c r="AT15" i="5"/>
  <c r="AX14" i="5"/>
  <c r="AW14" i="5"/>
  <c r="AV14" i="5"/>
  <c r="AU14" i="5"/>
  <c r="AT14" i="5"/>
  <c r="AX13" i="5"/>
  <c r="AW13" i="5"/>
  <c r="AV13" i="5"/>
  <c r="AU13" i="5"/>
  <c r="AT13" i="5"/>
  <c r="AX12" i="5"/>
  <c r="AW12" i="5"/>
  <c r="AV12" i="5"/>
  <c r="AU12" i="5"/>
  <c r="AT12" i="5"/>
  <c r="AX11" i="5"/>
  <c r="AW11" i="5"/>
  <c r="AV11" i="5"/>
  <c r="AU11" i="5"/>
  <c r="AT11" i="5"/>
  <c r="AX10" i="5"/>
  <c r="AW10" i="5"/>
  <c r="AV10" i="5"/>
  <c r="AU10" i="5"/>
  <c r="AT10" i="5"/>
  <c r="AX9" i="5"/>
  <c r="AW9" i="5"/>
  <c r="AV9" i="5"/>
  <c r="AU9" i="5"/>
  <c r="AT9" i="5"/>
  <c r="AX8" i="5"/>
  <c r="AW8" i="5"/>
  <c r="AV8" i="5"/>
  <c r="AU8" i="5"/>
  <c r="AT8" i="5"/>
  <c r="AX7" i="5"/>
  <c r="AW7" i="5"/>
  <c r="AV7" i="5"/>
  <c r="AU7" i="5"/>
  <c r="AT7" i="5"/>
  <c r="AX6" i="5"/>
  <c r="AW6" i="5"/>
  <c r="AV6" i="5"/>
  <c r="AU6" i="5"/>
  <c r="AT6" i="5"/>
  <c r="AX5" i="5"/>
  <c r="AW5" i="5"/>
  <c r="AV5" i="5"/>
  <c r="AU5" i="5"/>
  <c r="AT5" i="5"/>
  <c r="AX4" i="5"/>
  <c r="AW4" i="5"/>
  <c r="AV4" i="5"/>
  <c r="AU4" i="5"/>
  <c r="AT4" i="5"/>
  <c r="AX3" i="5"/>
  <c r="AW3" i="5"/>
  <c r="AV3" i="5"/>
  <c r="AU3" i="5"/>
  <c r="AU1" i="5" s="1"/>
  <c r="AT3" i="5"/>
  <c r="AS1" i="5"/>
  <c r="AR1" i="5"/>
  <c r="AQ1" i="5"/>
  <c r="AP1" i="5"/>
  <c r="AO1" i="5"/>
  <c r="AN1" i="5"/>
  <c r="AM1" i="5"/>
  <c r="AL1" i="5"/>
  <c r="AK1" i="5"/>
  <c r="AJ1" i="5"/>
  <c r="AI1" i="5"/>
  <c r="AH1" i="5"/>
  <c r="AG1" i="5"/>
  <c r="AF1" i="5"/>
  <c r="AE1" i="5"/>
  <c r="AD1" i="5"/>
  <c r="AC1" i="5"/>
  <c r="AB1" i="5"/>
  <c r="AA1" i="5"/>
  <c r="Z1" i="5"/>
  <c r="B5" i="4"/>
  <c r="AW1" i="5" l="1"/>
  <c r="AX1" i="5"/>
  <c r="AT1" i="5"/>
  <c r="AV1" i="5"/>
</calcChain>
</file>

<file path=xl/sharedStrings.xml><?xml version="1.0" encoding="utf-8"?>
<sst xmlns="http://schemas.openxmlformats.org/spreadsheetml/2006/main" count="794" uniqueCount="205">
  <si>
    <t>Código
1186</t>
  </si>
  <si>
    <t>Código
nuevo</t>
  </si>
  <si>
    <t>ESPACIO/ 
PROCESO</t>
  </si>
  <si>
    <t>DETALLE 
PRODUCTO</t>
  </si>
  <si>
    <t>Unitario</t>
  </si>
  <si>
    <t>TOTAL</t>
  </si>
  <si>
    <t>NORTE</t>
  </si>
  <si>
    <t>CENTRO ORIENTE</t>
  </si>
  <si>
    <t>SUR</t>
  </si>
  <si>
    <t>SUR OCCIDENTE</t>
  </si>
  <si>
    <t>Programas y Acciones</t>
  </si>
  <si>
    <t>Gestión para la atención integral para la primera infancia e infancia.</t>
  </si>
  <si>
    <t>Implementación del Plan estratégico y operativo para el abordaje integral de la población expuesta y/o afectada por condiciones crónicas en Bogotá.</t>
  </si>
  <si>
    <t>Fortalecimiento de capacidades y habilidades en el talento humano en salud para la implementación de estrategias e intervenciones dirigidas a la atención integral de la salud sexual y reproductiva.</t>
  </si>
  <si>
    <t>Gestión sectorial de cohortes priorizadas de Bajo Peso al Nacer, mujeres gestantes con malnutrición, y niños/as menores de cinco años con Desnutrición Aguda y menores de un año con desnutrición crónica.</t>
  </si>
  <si>
    <t>Implementación de estrategias de Instituciones Amigas De La Mujer y La Infancia Integral (IAMII) y Salas Amigas de la Familia Lactante (SAFL) del entorno laboral.</t>
  </si>
  <si>
    <t>Canalizacion de casos a rutas integrales de atención en salud.</t>
  </si>
  <si>
    <t xml:space="preserve">Casos sectoriales e intersectoriales digitados y validados en el sistema de información para la canalización. </t>
  </si>
  <si>
    <t>Seguimiento en los Programas de interés en salud pública - ETV.</t>
  </si>
  <si>
    <t>Bases de datos de ETV, actualizadas a nivel distrital mensualmente.</t>
  </si>
  <si>
    <t>Seguimiento en los Programas de interés en salud pública - Tuberculosis y Hansen.</t>
  </si>
  <si>
    <t>Identificación de casos con seguimiento, gestión de tratamiento y reporte de información mensualmente para TB, LEPRA y ETV.</t>
  </si>
  <si>
    <t>Recepción, distribución, inventario y control de medicamentos e insumos del Programa de Control de TB,  Hansen y ETV.</t>
  </si>
  <si>
    <t>Digitación y consolidación de bases de datos de los programas de control de la TB y Hansen.</t>
  </si>
  <si>
    <t>Programa Ampliado de Inmunizaciones PAI en operación.</t>
  </si>
  <si>
    <t>IPS con seguimiento mensual en los Programas de Interés en Salud Pública - PAI.</t>
  </si>
  <si>
    <t>Seguimiento a la operación de la estrategia extramural del PAI.</t>
  </si>
  <si>
    <t>Seguimiento a la implementación del PAI en localidades.</t>
  </si>
  <si>
    <t>Operación de la estrategia extramural del PAI.</t>
  </si>
  <si>
    <t>Digitación Dosis administradas del PAI.</t>
  </si>
  <si>
    <t>Administración de dosis de fiebre amarilla a viajeros e ingreso de manera oportuna y con calidad del dato al Aplicativo PAI versión 2,0.</t>
  </si>
  <si>
    <t>Jornada de Intensificación PAI</t>
  </si>
  <si>
    <t>Seguimiento mensual a pediatras para el Programa Amapliado de inmunizaciones - PAI.</t>
  </si>
  <si>
    <t>Gestion y enlace institucional para la respuesta individual y colectiva ante la identificacion de riesgo en salud [COVID-19]</t>
  </si>
  <si>
    <t>Jornada de Intensificación: VIH - Diabetes</t>
  </si>
  <si>
    <t>Gobernanza</t>
  </si>
  <si>
    <t>Posicionamiento de las politicas, planes, programas, proyectos y de las estrategias para la gobernanza en salud en espacios o instancias locales</t>
  </si>
  <si>
    <t>Gestion para la activacion de respuestas intersectoriales</t>
  </si>
  <si>
    <t xml:space="preserve">Movilización de actores comunitarios para la gobernanza en salud </t>
  </si>
  <si>
    <t>Seguimiento a la implementacion de las politicas, planes, programas y estrategias para la gobernanza en salud</t>
  </si>
  <si>
    <t>Formulación, ejecución y evaluación de la estrategia de comunicación en salud pública</t>
  </si>
  <si>
    <t>Gestión de la información geográfica</t>
  </si>
  <si>
    <t>Matriz de indicadores de interés en salud pública</t>
  </si>
  <si>
    <t>Asis diferencial ROM</t>
  </si>
  <si>
    <t>Asis diferencial muisca</t>
  </si>
  <si>
    <t xml:space="preserve">Asis diferencial indigena </t>
  </si>
  <si>
    <t>Asis diferencial raizal</t>
  </si>
  <si>
    <t xml:space="preserve">Asis diferencial afro </t>
  </si>
  <si>
    <t>Sala de crisis [COVID-19]</t>
  </si>
  <si>
    <t>Generacion del conocimiento para toma de decisiones en COVID-19</t>
  </si>
  <si>
    <t>Vivienda</t>
  </si>
  <si>
    <t>Gestión Operativa del riesgo</t>
  </si>
  <si>
    <t>Gestión de Riesgos identificados por personas</t>
  </si>
  <si>
    <t>Seguimiento Familiar para la Gestión Integral del Riesgo</t>
  </si>
  <si>
    <t>Seguimiento Familiar para la Gestión Integral del Riesgo en zonas periurbanas</t>
  </si>
  <si>
    <t>Gestión de riesgo en familias Indígenas de los paga diarios o alojamientos</t>
  </si>
  <si>
    <t xml:space="preserve">Gestion para el abordaje diferencial de comunidades etnicas_ profesional. </t>
  </si>
  <si>
    <t xml:space="preserve">Gestion para el abordaje diferencial de comunidades etnicas_ Tecnico. </t>
  </si>
  <si>
    <t>Gestion para el abordaje diferencial de comunidades etnicas_ Gestor</t>
  </si>
  <si>
    <t>Seguimiento para el cuidado y desarrollo integral de la primera infancia a familias con niños y niñas de HCB y jardines infantiles de SDIS.</t>
  </si>
  <si>
    <t>Seguimiento de Condiciones de Riego Prioritarios en las Instituciones de Protecion.</t>
  </si>
  <si>
    <t>Identificación del riesgo en instituciones de protección, albergues, alojamientos, hogares de paso y refugio.</t>
  </si>
  <si>
    <t>Instituciones de Personas Mayores (IPM) saludables con seguimiento y monitoreo [COVID-19]</t>
  </si>
  <si>
    <t>Gestion de la informacion para el espacio vivienda</t>
  </si>
  <si>
    <t>Apoyo logístico a las acciones desarrolladas en el marco de la pandemia por COVID-19.</t>
  </si>
  <si>
    <t>Muestreo a población susceptible de COVID-19</t>
  </si>
  <si>
    <t>Atención Psicosocial en Modalidad Individual</t>
  </si>
  <si>
    <t xml:space="preserve">Atención Psicosocial en Modalidad Familiar </t>
  </si>
  <si>
    <t>Atención Psicosocial en Modalidad Comunitaria</t>
  </si>
  <si>
    <t>Identificación de riesgos en salud para la población víctima del conflicto armado</t>
  </si>
  <si>
    <t xml:space="preserve">Gestión del riesgo para la salud de las mujeres víctimas del conflicto armado </t>
  </si>
  <si>
    <t>Gestión Técnica y administrativa para la implementación del PAPSIVI</t>
  </si>
  <si>
    <t>Evaluación de la implementación del Componente de Atención Psicosocial PAPSIVI</t>
  </si>
  <si>
    <t>Implementación de la atención psicosocial para la población indígena víctima del conflicto armado.</t>
  </si>
  <si>
    <t>Implementación de la atención psicosocial para la población afrodescendiente víctima del conflicto armado.</t>
  </si>
  <si>
    <t>Abordaje diferencial e interseccional para población víctima de conflicto armado a través del diseño e implementación de estrategias diferenciales para la reconciliación y la paz.</t>
  </si>
  <si>
    <t>Estrategia de Intervención Integral por Severidad</t>
  </si>
  <si>
    <t>Educativo</t>
  </si>
  <si>
    <t xml:space="preserve">Fortalecimiento de capacidades para la formulación e implementación de los proyectos ambientales escolares (PRAES) </t>
  </si>
  <si>
    <t xml:space="preserve">Promoción de prácticas saludables en escolares </t>
  </si>
  <si>
    <t xml:space="preserve">Familias protectoras de la salud mental. </t>
  </si>
  <si>
    <t xml:space="preserve">Gestión de eventos prioriaros en salud mental en población escolar </t>
  </si>
  <si>
    <t>Gestión en la atención de gestantes y lactantes en población escolarizada.</t>
  </si>
  <si>
    <t xml:space="preserve">Promoción de prácticas en salud oral a escolares </t>
  </si>
  <si>
    <t xml:space="preserve">Gestión para la apertura gradual, progresiva y  segura de los establecimientos educativos  en el  2021. </t>
  </si>
  <si>
    <t>Acompañamiento y orientacion en las acciones de implementacion de protocolos de bioseguridad en los establecimientos educativos.</t>
  </si>
  <si>
    <t>Vacaciones Saludables</t>
  </si>
  <si>
    <t xml:space="preserve">Atención integral y prevención de enfermedades prevalentes en la infancia en jardines  </t>
  </si>
  <si>
    <t>Trabajo</t>
  </si>
  <si>
    <t>Niños, Niñas trabajadores con intervenciones colectivas para promover la desvinculación progresiva del trabajo infantil</t>
  </si>
  <si>
    <t xml:space="preserve">Adolescentes trabajadores con intervenciones colectivas para promover la desvinculación progresiva del trabajo infantil o promoción del trabajo protegido </t>
  </si>
  <si>
    <t>Seguimiento a la desvinculación de las peores formas de trabajo en niños, niñas y adolescentes previamente intervenidos.</t>
  </si>
  <si>
    <t>Implementación de la estrategia de entornos de trabajo saludables para la promoción del auto cuidado y gestión del riesgo en UTIS de alto impacto.</t>
  </si>
  <si>
    <t xml:space="preserve">Implementación de la estrategia de entornos laborales saludables para la promoción del auto cuidado y gestión del riesgo en UTIS </t>
  </si>
  <si>
    <t xml:space="preserve">Gestión del riesgo con personas vinculadas a las actividades sexuales pagadas </t>
  </si>
  <si>
    <t>Acompañamiento para la revisión y validación de registros de las actividades económicas en Bogotá Distrito Capital</t>
  </si>
  <si>
    <t>Asistencia técnica para la implementación de la estrategia de salas Amigas de la Familia Lactante en Entorno Laboral</t>
  </si>
  <si>
    <t>Público</t>
  </si>
  <si>
    <t>Centros de escucha en línea para población raizal</t>
  </si>
  <si>
    <t>Gestión integral del riesgo a beneficiarios de la estrategia “cuídate, sé feliz”</t>
  </si>
  <si>
    <t>Fortalecimiento del análisis de entornos ambientalmente saludables</t>
  </si>
  <si>
    <t>Apoyo a la gestión técnica y operativa de acciones itinerantes</t>
  </si>
  <si>
    <t xml:space="preserve">RED DE CUIDADO COLECTIVO DE LA RBC PARA POBLACIÓN CON DISCAPACIDAD Y AFECTACIONES PSICOSOCIALES </t>
  </si>
  <si>
    <t>LINEA DISTRITAL PSICOACTIVA</t>
  </si>
  <si>
    <t>Gestión del riesgo a beneficiarios de la estrategia soporte social rbc discapacidad</t>
  </si>
  <si>
    <t>Linea distrital piénsalo</t>
  </si>
  <si>
    <t>PID</t>
  </si>
  <si>
    <t>Gestión integral del riesgo a beneficiarios de la estrategia rbc salud mental</t>
  </si>
  <si>
    <t>Caracterización barrial y comunitaria [COVID-19]</t>
  </si>
  <si>
    <t>Fortalecimiento comunitario para la prevencion y mitigacion del riesgo en COVID-19</t>
  </si>
  <si>
    <t>Acciones de IEC en COVID-19</t>
  </si>
  <si>
    <t>SERVICIOS DE ACOGIDA</t>
  </si>
  <si>
    <t>Barrismo Social y salud Colectiva</t>
  </si>
  <si>
    <t xml:space="preserve">Puntos para Prevención de no transmisibles cuídate sé feliz </t>
  </si>
  <si>
    <t>Centros de escucha mujerESsalud</t>
  </si>
  <si>
    <t>Centro de escucha fenómeno habitante de calle</t>
  </si>
  <si>
    <t>Centro de escucha LGBTI</t>
  </si>
  <si>
    <t>IEC EN SALUD AMBIENTAL</t>
  </si>
  <si>
    <t>Administrativo</t>
  </si>
  <si>
    <t xml:space="preserve">Ejecución administrativa y técnica de los lineamientos del Espacio Educativo </t>
  </si>
  <si>
    <t>Bases de datos espacio educativo</t>
  </si>
  <si>
    <t xml:space="preserve">Ejecución administrativa y técnica de los lineamientos del Espacio Trabajo </t>
  </si>
  <si>
    <t>Ejecución administrativa y técnica de los lineamientos de la GPAISP.</t>
  </si>
  <si>
    <t>Ejecución administrativa y técnica de los lineamientos para la ejecución de la GSP y el PSPIC</t>
  </si>
  <si>
    <t xml:space="preserve">Ejecución administrativa y técnica de los lineamientos para la Gobernanza </t>
  </si>
  <si>
    <t xml:space="preserve">Gestión Estrategica y Operativa de la Salud Publica del Espacio Vivienda </t>
  </si>
  <si>
    <t>Plan operativo de las acciones del Espacio Vivienda</t>
  </si>
  <si>
    <t>Ejecución administrativa y técnica de los lineamientos del Espacio público</t>
  </si>
  <si>
    <t>Ejecución administrativa y técnica de los lineamientos de VSP</t>
  </si>
  <si>
    <t>Ruralidad</t>
  </si>
  <si>
    <t>Equipos de atención integral en salud para la ruralidad.</t>
  </si>
  <si>
    <t xml:space="preserve">Ejecución administrativa y técnica de los lineamientos de la Ruralidad. </t>
  </si>
  <si>
    <t>Gestion intersectorial y fortalecimiento comunitario para la poblacion rural</t>
  </si>
  <si>
    <t>Base de Datos Espacio Vivienda</t>
  </si>
  <si>
    <t>Base de Datos Espacio Publico</t>
  </si>
  <si>
    <t>Base de Datos Espacio Trabajo</t>
  </si>
  <si>
    <t>RED DE CUIDADO COLECTIVO DE LA RBC PARA POBLACIÓN CON DISCAPACIDAD Y AFECTACIONES PSICOSOCIALES</t>
  </si>
  <si>
    <t>Implementación de la estrategia extramural del PAI.</t>
  </si>
  <si>
    <t>Asistencia técnica a UPGD que conforman la red de operadores de la Vigilancia en Salud Pública, con abordaje de más de 3 subsistemas</t>
  </si>
  <si>
    <t xml:space="preserve">Asistencia técnica las Unidades Informadoras-UI,que conforman la red de operadores de la Vigilancia en Salud Pública </t>
  </si>
  <si>
    <t xml:space="preserve">Monitoreo al cumplimiento  de las acciones de mejora establecidos a las UPGD que conforman la red de operadores de la Vigilancia en Salud Pública </t>
  </si>
  <si>
    <t xml:space="preserve">UPGD y UI incrementadas en los diferentes subsistemas de la Vigilancia en Salud Pública </t>
  </si>
  <si>
    <t xml:space="preserve">Busqueda Activa Institucional y Busqueda Activa Comunitaria (BAI/BAC) </t>
  </si>
  <si>
    <t>Registro Para la localización y caracterización de personas con discapacidad en cada una de las 20 localidades del D.C.</t>
  </si>
  <si>
    <t xml:space="preserve">Investigación Epidemiológica de Campo, alto impacto </t>
  </si>
  <si>
    <t>Investigación Epidemiológica de Campo, de control</t>
  </si>
  <si>
    <t>Caracterización UI</t>
  </si>
  <si>
    <t>Gestión para la apertura gradual, progresiva y  segura de los establecimientos educativos  en el  2021 en la ruralidad</t>
  </si>
  <si>
    <t>Atencion Integral en Seguridad  Alimentaria y Nutricional a población priorizada de la zona Rural</t>
  </si>
  <si>
    <t>Vigilancia en Salud Pública</t>
  </si>
  <si>
    <t>Asistencia técnica a UPGD conforman la red de operadores de la Vigilancia en Salud Pública, con abordaje de hasta 3 subsistemas</t>
  </si>
  <si>
    <t>Asistencia técnica a UPGD que conforman la red de  Estadisticas Vitales. PE4</t>
  </si>
  <si>
    <t>Asistencia técnica a UPGD que conforman la red de  Estadisticas Vitales. PE1</t>
  </si>
  <si>
    <t>Asistencia técnica a UPGD que conforman la red de  Estadisticas Vitales. PE2</t>
  </si>
  <si>
    <t>Mantenimiento de la red de unidades comunitarias  notificadoras en salud pública</t>
  </si>
  <si>
    <t>Gestión  de la vigilancia centinela por exposicion a contaminacion ambiental en zonas aledañas al relleno Doña Juana</t>
  </si>
  <si>
    <t xml:space="preserve">Contención de eventos notificados mediante bloqueos  </t>
  </si>
  <si>
    <t xml:space="preserve">Vigilancia Intensificada de Gestantes y neonatos con alto riesgo de Morbilidad y Mortalidad </t>
  </si>
  <si>
    <t>Mantenimiento y fortalecimiento del sistema de  Vigilancia Centinela Meningitis, neumonia bacteriana</t>
  </si>
  <si>
    <t>Atencion de urgencias y emergencias en Salud Pública por parte del equipo de respuesta inmediata - ERI [COVID-19]</t>
  </si>
  <si>
    <t xml:space="preserve">Seguimiento de muertes consideradas como no violentas (manera de muerte no violenta) y que ocurren extra institucionalmente (por fuera de las instituciones prestadoras de servicios de salud “IPS”) para población pobre vulnerable - no asegurada </t>
  </si>
  <si>
    <t>Investigación socio epidemiologica de campo</t>
  </si>
  <si>
    <t>Análisis epidemiológico a través de Unidades de analisis, de eventos de interés en salud pública</t>
  </si>
  <si>
    <t>planeacion ejecucion y analisis del COVE y COVECOM de eventos de interes en salud pública</t>
  </si>
  <si>
    <t>Mantenimiento y fortalecimiento Estrategia Vigilancia Epidemiologica en puntos de entrada terminales portuarios [COVID-19]</t>
  </si>
  <si>
    <t>Implementación de los componentes delito asociado, morbimortalidad, consumo de SPA, respuesta social del ODISPA</t>
  </si>
  <si>
    <t>Apoyo en la vigilancia articulada con el laboratorio de vigilancia en salud pública</t>
  </si>
  <si>
    <t>Georreferenciación y analisis de información cartografica de eventos de interes en salud pública</t>
  </si>
  <si>
    <t xml:space="preserve">Seguimiento  ESPII COVID 19 (tecnico) </t>
  </si>
  <si>
    <t>Intervención manejo  y afrontamiento del duelo</t>
  </si>
  <si>
    <t>Fortalecimiento de la Gestion de la informacion, Vigilancia en Salud Publica.</t>
  </si>
  <si>
    <t>Fortalecimiento de la Gestion de la informacion, Vigilancia en Salud Publica - por tecnico</t>
  </si>
  <si>
    <t>Seguimiento  ESPII COVID 19_ Especializado</t>
  </si>
  <si>
    <t>Seguimiento  ESPII COVID 19_ Universitario</t>
  </si>
  <si>
    <t xml:space="preserve">Fortalecimiento de acciones para el seguimiento de muertes consideradas como no violentas (manera de muerte no violenta) y que ocurren extra institucionalmente (por fuera de las instituciones prestadoras de servicios de salud “IPS”) para población pobre vulnerable - no asegurada </t>
  </si>
  <si>
    <t>Fortalecimiento administrativo a la Estrategia Vigilancia Epidemiologica en puntos de entrada terminales portuarios</t>
  </si>
  <si>
    <t>Fortalecimiento administrativo al equipo de urgencias y emergencias</t>
  </si>
  <si>
    <t>Caracterización de la situación alimentaria y nutricional de la población menor de 5 años del Distirto con desnutrición aguda, moderada y severa.</t>
  </si>
  <si>
    <t>Caracterización de la situación alimentaria y nutricional de población priorizada.</t>
  </si>
  <si>
    <t xml:space="preserve">Investigación Epidemiológica de Campo de los eventos de interes de salud pública  control en no transmisibles y transmisibles </t>
  </si>
  <si>
    <t>Monitoreo rapido de cobertura: Operativa en campo y Documento analisis</t>
  </si>
  <si>
    <t>Vigilancia Sanitaria</t>
  </si>
  <si>
    <t>Atención de Eventos de Interés en salud pública</t>
  </si>
  <si>
    <t>Control de vectores</t>
  </si>
  <si>
    <t>Establecimiento vigilado y controlado</t>
  </si>
  <si>
    <t>Fortalecimiento de capacidades</t>
  </si>
  <si>
    <t>Gestión de vigilancia de la Salud Ambiental</t>
  </si>
  <si>
    <t>Inspección en Viviendas</t>
  </si>
  <si>
    <t>Observación y seguimiento al animal agresor</t>
  </si>
  <si>
    <t>Prevención y Control de enfermedades zoonóticas</t>
  </si>
  <si>
    <t>Vigilancia epidemiológica ambiental</t>
  </si>
  <si>
    <t>Vigilancia intensificada de la Salud Ambiental</t>
  </si>
  <si>
    <t>Gestión informática de 14 Subsistemas de VSP Norte</t>
  </si>
  <si>
    <t>Gestión informática de 14 Subsistemas de VSP centro Oriente</t>
  </si>
  <si>
    <t>Gestión informática de 14 Subsistemas de VSP Sur</t>
  </si>
  <si>
    <t>Gestión informática de 14 Subsistemas de VSP Sur Occidente</t>
  </si>
  <si>
    <t>Código</t>
  </si>
  <si>
    <t>ESPACIO</t>
  </si>
  <si>
    <t>PRODUCTO</t>
  </si>
  <si>
    <t>Recepción, distribución, inventario y control de medicamentos e insumos del Programa de Control de TB, Hansen y ETV.</t>
  </si>
  <si>
    <t>VSP</t>
  </si>
  <si>
    <t xml:space="preserve">Gestión informática de 14 Subsistemas de VSP  Sub Red Norte </t>
  </si>
  <si>
    <t>Gestión informática de 14 Subsistemas de VSP  Sub Red Centro Oriente</t>
  </si>
  <si>
    <t>Gestión informática de 14 Subsistemas de VSP  Sub Red Sur Occidente</t>
  </si>
  <si>
    <t xml:space="preserve">Gestión informática de 14 Subsistemas de VSP  Sub Red Sur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</si>
</sst>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00"/>
    <numFmt numFmtId="165" formatCode="#,##0_ ;[Red]\-#,##0\ "/>
    <numFmt numFmtId="166" formatCode="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C00000"/>
      <name val="Arial Narrow"/>
      <family val="2"/>
    </font>
    <font>
      <b/>
      <sz val="14"/>
      <color rgb="FFFFFF00"/>
      <name val="Arial Narrow"/>
      <family val="2"/>
    </font>
    <font>
      <b/>
      <sz val="10"/>
      <color theme="0"/>
      <name val="Arial Narrow"/>
      <family val="2"/>
    </font>
    <font>
      <b/>
      <sz val="11"/>
      <color theme="0"/>
      <name val="Arial Narrow"/>
      <family val="2"/>
    </font>
    <font>
      <sz val="8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C00000"/>
      <name val="Arial Narrow"/>
      <family val="2"/>
    </font>
    <font>
      <sz val="9"/>
      <name val="Calibri"/>
      <family val="2"/>
      <scheme val="minor"/>
    </font>
    <font>
      <b/>
      <sz val="9"/>
      <color theme="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auto="1"/>
      </patternFill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0" fillId="0" borderId="0" xfId="0" applyAlignment="1">
      <alignment vertical="center"/>
    </xf>
    <xf numFmtId="3" fontId="2" fillId="2" borderId="1" xfId="0" applyNumberFormat="1" applyFont="1" applyFill="1" applyBorder="1" applyAlignment="1">
      <alignment vertical="center"/>
    </xf>
    <xf numFmtId="3" fontId="0" fillId="0" borderId="0" xfId="0" applyNumberFormat="1" applyAlignment="1">
      <alignment vertical="center"/>
    </xf>
    <xf numFmtId="0" fontId="3" fillId="3" borderId="1" xfId="0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left" vertical="center" wrapText="1"/>
      <protection hidden="1"/>
    </xf>
    <xf numFmtId="3" fontId="7" fillId="0" borderId="1" xfId="0" applyNumberFormat="1" applyFont="1" applyBorder="1" applyAlignment="1">
      <alignment horizontal="right" vertical="center" wrapText="1"/>
    </xf>
    <xf numFmtId="3" fontId="8" fillId="2" borderId="1" xfId="0" applyNumberFormat="1" applyFont="1" applyFill="1" applyBorder="1" applyAlignment="1">
      <alignment horizontal="right" vertical="center"/>
    </xf>
    <xf numFmtId="3" fontId="9" fillId="7" borderId="1" xfId="0" applyNumberFormat="1" applyFont="1" applyFill="1" applyBorder="1" applyAlignment="1">
      <alignment horizontal="right" vertical="center"/>
    </xf>
    <xf numFmtId="3" fontId="8" fillId="8" borderId="1" xfId="0" applyNumberFormat="1" applyFont="1" applyFill="1" applyBorder="1" applyAlignment="1">
      <alignment horizontal="right" vertical="center"/>
    </xf>
    <xf numFmtId="3" fontId="9" fillId="0" borderId="1" xfId="0" applyNumberFormat="1" applyFont="1" applyBorder="1" applyAlignment="1">
      <alignment horizontal="right" vertical="center" wrapText="1"/>
    </xf>
    <xf numFmtId="0" fontId="6" fillId="0" borderId="0" xfId="0" applyFont="1" applyAlignment="1" applyProtection="1">
      <alignment horizontal="center" vertical="center" wrapText="1"/>
      <protection hidden="1"/>
    </xf>
    <xf numFmtId="164" fontId="6" fillId="0" borderId="2" xfId="1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165" fontId="8" fillId="8" borderId="1" xfId="0" applyNumberFormat="1" applyFont="1" applyFill="1" applyBorder="1" applyAlignment="1">
      <alignment horizontal="right" vertical="center"/>
    </xf>
    <xf numFmtId="3" fontId="8" fillId="0" borderId="0" xfId="0" applyNumberFormat="1" applyFont="1" applyAlignment="1">
      <alignment vertical="center"/>
    </xf>
    <xf numFmtId="0" fontId="5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166" fontId="10" fillId="13" borderId="1" xfId="0" applyNumberFormat="1" applyFont="1" applyFill="1" applyBorder="1" applyAlignment="1">
      <alignment horizontal="center" vertical="center" wrapText="1"/>
    </xf>
    <xf numFmtId="165" fontId="8" fillId="14" borderId="1" xfId="0" applyNumberFormat="1" applyFont="1" applyFill="1" applyBorder="1" applyAlignment="1">
      <alignment horizontal="center" vertical="center"/>
    </xf>
    <xf numFmtId="165" fontId="8" fillId="15" borderId="1" xfId="0" applyNumberFormat="1" applyFont="1" applyFill="1" applyBorder="1" applyAlignment="1">
      <alignment horizontal="center" vertical="center"/>
    </xf>
    <xf numFmtId="165" fontId="8" fillId="8" borderId="1" xfId="0" applyNumberFormat="1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/>
    </xf>
    <xf numFmtId="166" fontId="10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left" vertical="center" wrapText="1"/>
    </xf>
    <xf numFmtId="165" fontId="8" fillId="14" borderId="1" xfId="0" applyNumberFormat="1" applyFont="1" applyFill="1" applyBorder="1" applyAlignment="1">
      <alignment horizontal="right" vertical="center"/>
    </xf>
    <xf numFmtId="165" fontId="8" fillId="15" borderId="1" xfId="0" applyNumberFormat="1" applyFont="1" applyFill="1" applyBorder="1" applyAlignment="1">
      <alignment horizontal="right" vertical="center"/>
    </xf>
    <xf numFmtId="165" fontId="8" fillId="2" borderId="1" xfId="0" applyNumberFormat="1" applyFont="1" applyFill="1" applyBorder="1" applyAlignment="1">
      <alignment horizontal="right" vertical="center"/>
    </xf>
    <xf numFmtId="165" fontId="9" fillId="7" borderId="1" xfId="0" applyNumberFormat="1" applyFont="1" applyFill="1" applyBorder="1" applyAlignment="1">
      <alignment horizontal="right" vertical="center"/>
    </xf>
    <xf numFmtId="165" fontId="8" fillId="15" borderId="1" xfId="0" applyNumberFormat="1" applyFont="1" applyFill="1" applyBorder="1" applyAlignment="1">
      <alignment horizontal="right" vertical="center" wrapText="1"/>
    </xf>
    <xf numFmtId="164" fontId="2" fillId="16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Normal" xfId="0" builtinId="0"/>
    <cellStyle name="Normal 3" xfId="1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LEJANDRO%20DIAZ/SDS/Contrato%202020-1844374/01%20-%20Contrataci&#243;n%20PIC/03%20-%20Inicial%20(Dic-Ene)/CONSOLIDADA_FINAL%20(CAROLINA)-nuev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Metas físicas_Dic_Ene"/>
      <sheetName val="Metas físicas (Adicionales)"/>
      <sheetName val="Minimos Irreduct"/>
      <sheetName val="Minimos Irreduct (Adicional)"/>
      <sheetName val="Subejecución"/>
      <sheetName val="Presupuesto"/>
      <sheetName val="Hoja4"/>
      <sheetName val="Distribución Porcentual"/>
      <sheetName val="Tabla Dinámica"/>
      <sheetName val="Hoja2"/>
      <sheetName val="Hoja1"/>
    </sheetNames>
    <sheetDataSet>
      <sheetData sheetId="0">
        <row r="4">
          <cell r="A4">
            <v>293</v>
          </cell>
          <cell r="B4" t="str">
            <v>Programas y Acciones</v>
          </cell>
          <cell r="C4">
            <v>1</v>
          </cell>
        </row>
        <row r="5">
          <cell r="A5">
            <v>294</v>
          </cell>
          <cell r="B5" t="str">
            <v>Programas y Acciones</v>
          </cell>
          <cell r="C5">
            <v>2</v>
          </cell>
        </row>
        <row r="6">
          <cell r="A6">
            <v>144</v>
          </cell>
          <cell r="B6" t="str">
            <v>Programas y Acciones</v>
          </cell>
          <cell r="C6">
            <v>3</v>
          </cell>
        </row>
        <row r="7">
          <cell r="A7">
            <v>295</v>
          </cell>
          <cell r="B7" t="str">
            <v>Programas y Acciones</v>
          </cell>
          <cell r="C7">
            <v>4</v>
          </cell>
        </row>
        <row r="8">
          <cell r="A8">
            <v>296</v>
          </cell>
          <cell r="B8" t="str">
            <v>Programas y Acciones</v>
          </cell>
          <cell r="C8">
            <v>5</v>
          </cell>
        </row>
        <row r="9">
          <cell r="A9">
            <v>297</v>
          </cell>
          <cell r="B9" t="str">
            <v>Programas y Acciones</v>
          </cell>
          <cell r="C9">
            <v>6</v>
          </cell>
        </row>
        <row r="10">
          <cell r="A10">
            <v>298</v>
          </cell>
          <cell r="B10" t="str">
            <v>Programas y Acciones</v>
          </cell>
          <cell r="C10">
            <v>7</v>
          </cell>
        </row>
        <row r="11">
          <cell r="A11">
            <v>299</v>
          </cell>
          <cell r="B11" t="str">
            <v>Programas y Acciones</v>
          </cell>
          <cell r="C11">
            <v>8</v>
          </cell>
        </row>
        <row r="12">
          <cell r="A12">
            <v>149</v>
          </cell>
          <cell r="B12" t="str">
            <v>Programas y Acciones</v>
          </cell>
          <cell r="C12">
            <v>9</v>
          </cell>
        </row>
        <row r="13">
          <cell r="A13">
            <v>150</v>
          </cell>
          <cell r="B13" t="str">
            <v>Programas y Acciones</v>
          </cell>
          <cell r="C13">
            <v>10</v>
          </cell>
        </row>
        <row r="14">
          <cell r="A14">
            <v>151</v>
          </cell>
          <cell r="B14" t="str">
            <v>Programas y Acciones</v>
          </cell>
          <cell r="C14">
            <v>11</v>
          </cell>
        </row>
        <row r="15">
          <cell r="A15">
            <v>152</v>
          </cell>
          <cell r="B15" t="str">
            <v>Programas y Acciones</v>
          </cell>
          <cell r="C15">
            <v>12</v>
          </cell>
        </row>
        <row r="16">
          <cell r="A16">
            <v>153</v>
          </cell>
          <cell r="B16" t="str">
            <v>Programas y Acciones</v>
          </cell>
          <cell r="C16">
            <v>13</v>
          </cell>
        </row>
        <row r="17">
          <cell r="A17">
            <v>154</v>
          </cell>
          <cell r="B17" t="str">
            <v>Programas y Acciones</v>
          </cell>
          <cell r="C17">
            <v>14</v>
          </cell>
        </row>
        <row r="18">
          <cell r="A18">
            <v>155</v>
          </cell>
          <cell r="B18" t="str">
            <v>Programas y Acciones</v>
          </cell>
          <cell r="C18">
            <v>15</v>
          </cell>
        </row>
        <row r="19">
          <cell r="A19">
            <v>156</v>
          </cell>
          <cell r="B19" t="str">
            <v>Programas y Acciones</v>
          </cell>
          <cell r="C19">
            <v>16</v>
          </cell>
        </row>
        <row r="20">
          <cell r="A20">
            <v>157</v>
          </cell>
          <cell r="B20" t="str">
            <v>Programas y Acciones</v>
          </cell>
          <cell r="C20">
            <v>17</v>
          </cell>
        </row>
        <row r="21">
          <cell r="A21">
            <v>158</v>
          </cell>
          <cell r="B21" t="str">
            <v>Programas y Acciones</v>
          </cell>
          <cell r="C21">
            <v>18</v>
          </cell>
        </row>
        <row r="22">
          <cell r="A22">
            <v>159</v>
          </cell>
          <cell r="B22" t="str">
            <v>Programas y Acciones</v>
          </cell>
          <cell r="C22">
            <v>19</v>
          </cell>
        </row>
        <row r="23">
          <cell r="A23">
            <v>160</v>
          </cell>
          <cell r="B23" t="str">
            <v>Programas y Acciones</v>
          </cell>
          <cell r="C23">
            <v>20</v>
          </cell>
        </row>
        <row r="24">
          <cell r="A24">
            <v>161</v>
          </cell>
          <cell r="B24" t="str">
            <v>Programas y Acciones</v>
          </cell>
          <cell r="C24">
            <v>21</v>
          </cell>
        </row>
        <row r="25">
          <cell r="A25">
            <v>162</v>
          </cell>
          <cell r="B25" t="str">
            <v>Programas y Acciones</v>
          </cell>
          <cell r="C25">
            <v>22</v>
          </cell>
        </row>
        <row r="26">
          <cell r="A26">
            <v>163</v>
          </cell>
          <cell r="B26" t="str">
            <v>Programas y Acciones</v>
          </cell>
          <cell r="C26">
            <v>23</v>
          </cell>
        </row>
        <row r="27">
          <cell r="A27">
            <v>164</v>
          </cell>
          <cell r="B27" t="str">
            <v>Programas y Acciones</v>
          </cell>
          <cell r="C27">
            <v>24</v>
          </cell>
        </row>
        <row r="28">
          <cell r="A28">
            <v>300</v>
          </cell>
          <cell r="B28" t="str">
            <v>Programas y Acciones</v>
          </cell>
          <cell r="C28">
            <v>25</v>
          </cell>
        </row>
        <row r="29">
          <cell r="A29">
            <v>2000</v>
          </cell>
          <cell r="B29" t="str">
            <v>Programas y Acciones</v>
          </cell>
          <cell r="C29">
            <v>26</v>
          </cell>
        </row>
        <row r="30">
          <cell r="A30">
            <v>165</v>
          </cell>
          <cell r="B30" t="str">
            <v>Gobernanza</v>
          </cell>
          <cell r="C30">
            <v>101</v>
          </cell>
        </row>
        <row r="31">
          <cell r="A31">
            <v>166</v>
          </cell>
          <cell r="B31" t="str">
            <v>Gobernanza</v>
          </cell>
          <cell r="C31">
            <v>102</v>
          </cell>
        </row>
        <row r="32">
          <cell r="A32">
            <v>167</v>
          </cell>
          <cell r="B32" t="str">
            <v>Gobernanza</v>
          </cell>
          <cell r="C32">
            <v>103</v>
          </cell>
        </row>
        <row r="33">
          <cell r="A33">
            <v>168</v>
          </cell>
          <cell r="B33" t="str">
            <v>Gobernanza</v>
          </cell>
          <cell r="C33">
            <v>104</v>
          </cell>
        </row>
        <row r="34">
          <cell r="A34">
            <v>169</v>
          </cell>
          <cell r="B34" t="str">
            <v>Gobernanza</v>
          </cell>
          <cell r="C34">
            <v>105</v>
          </cell>
        </row>
        <row r="35">
          <cell r="A35">
            <v>170</v>
          </cell>
          <cell r="B35" t="str">
            <v>Gobernanza</v>
          </cell>
          <cell r="C35">
            <v>106</v>
          </cell>
        </row>
        <row r="36">
          <cell r="A36">
            <v>171</v>
          </cell>
          <cell r="B36" t="str">
            <v>Gobernanza</v>
          </cell>
          <cell r="C36">
            <v>107</v>
          </cell>
        </row>
        <row r="37">
          <cell r="A37">
            <v>172</v>
          </cell>
          <cell r="B37" t="str">
            <v>Gobernanza</v>
          </cell>
          <cell r="C37">
            <v>108</v>
          </cell>
        </row>
        <row r="38">
          <cell r="A38">
            <v>173</v>
          </cell>
          <cell r="B38" t="str">
            <v>Gobernanza</v>
          </cell>
          <cell r="C38">
            <v>109</v>
          </cell>
        </row>
        <row r="39">
          <cell r="A39">
            <v>174</v>
          </cell>
          <cell r="B39" t="str">
            <v>Gobernanza</v>
          </cell>
          <cell r="C39">
            <v>110</v>
          </cell>
        </row>
        <row r="40">
          <cell r="A40">
            <v>175</v>
          </cell>
          <cell r="B40" t="str">
            <v>Gobernanza</v>
          </cell>
          <cell r="C40">
            <v>111</v>
          </cell>
        </row>
        <row r="41">
          <cell r="A41">
            <v>176</v>
          </cell>
          <cell r="B41" t="str">
            <v>Gobernanza</v>
          </cell>
          <cell r="C41">
            <v>112</v>
          </cell>
        </row>
        <row r="42">
          <cell r="A42">
            <v>177</v>
          </cell>
          <cell r="B42" t="str">
            <v>Gobernanza</v>
          </cell>
          <cell r="C42">
            <v>113</v>
          </cell>
        </row>
        <row r="43">
          <cell r="A43">
            <v>178</v>
          </cell>
          <cell r="B43" t="str">
            <v>Gobernanza</v>
          </cell>
          <cell r="C43">
            <v>114</v>
          </cell>
        </row>
        <row r="44">
          <cell r="A44">
            <v>179</v>
          </cell>
          <cell r="B44" t="str">
            <v>VSP</v>
          </cell>
          <cell r="C44">
            <v>201</v>
          </cell>
        </row>
        <row r="45">
          <cell r="A45">
            <v>180</v>
          </cell>
          <cell r="B45" t="str">
            <v>VSP</v>
          </cell>
          <cell r="C45">
            <v>202</v>
          </cell>
        </row>
        <row r="46">
          <cell r="A46">
            <v>181</v>
          </cell>
          <cell r="B46" t="str">
            <v>VSP</v>
          </cell>
          <cell r="C46">
            <v>203</v>
          </cell>
        </row>
        <row r="47">
          <cell r="A47">
            <v>182</v>
          </cell>
          <cell r="B47" t="str">
            <v>VSP</v>
          </cell>
          <cell r="C47">
            <v>204</v>
          </cell>
        </row>
        <row r="48">
          <cell r="A48">
            <v>183</v>
          </cell>
          <cell r="B48" t="str">
            <v>VSP</v>
          </cell>
          <cell r="C48">
            <v>205</v>
          </cell>
        </row>
        <row r="49">
          <cell r="A49">
            <v>184</v>
          </cell>
          <cell r="B49" t="str">
            <v>VSP</v>
          </cell>
          <cell r="C49">
            <v>206</v>
          </cell>
        </row>
        <row r="50">
          <cell r="A50">
            <v>185</v>
          </cell>
          <cell r="B50" t="str">
            <v>VSP</v>
          </cell>
          <cell r="C50">
            <v>207</v>
          </cell>
        </row>
        <row r="51">
          <cell r="A51">
            <v>186</v>
          </cell>
          <cell r="B51" t="str">
            <v>VSP</v>
          </cell>
          <cell r="C51">
            <v>208</v>
          </cell>
        </row>
        <row r="52">
          <cell r="A52">
            <v>302</v>
          </cell>
          <cell r="B52" t="str">
            <v>VSP</v>
          </cell>
          <cell r="C52">
            <v>209</v>
          </cell>
        </row>
        <row r="53">
          <cell r="A53">
            <v>188</v>
          </cell>
          <cell r="B53" t="str">
            <v>VSP</v>
          </cell>
          <cell r="C53">
            <v>210</v>
          </cell>
        </row>
        <row r="54">
          <cell r="A54">
            <v>189</v>
          </cell>
          <cell r="B54" t="str">
            <v>VSP</v>
          </cell>
          <cell r="C54">
            <v>211</v>
          </cell>
        </row>
        <row r="55">
          <cell r="A55">
            <v>190</v>
          </cell>
          <cell r="B55" t="str">
            <v>VSP</v>
          </cell>
          <cell r="C55">
            <v>212</v>
          </cell>
        </row>
        <row r="56">
          <cell r="A56">
            <v>303</v>
          </cell>
          <cell r="B56" t="str">
            <v>VSP</v>
          </cell>
          <cell r="C56">
            <v>213</v>
          </cell>
        </row>
        <row r="57">
          <cell r="A57">
            <v>192</v>
          </cell>
          <cell r="B57" t="str">
            <v>VSP</v>
          </cell>
          <cell r="C57">
            <v>214</v>
          </cell>
        </row>
        <row r="58">
          <cell r="A58">
            <v>193</v>
          </cell>
          <cell r="B58" t="str">
            <v>VSP</v>
          </cell>
          <cell r="C58">
            <v>215</v>
          </cell>
        </row>
        <row r="59">
          <cell r="A59">
            <v>194</v>
          </cell>
          <cell r="B59" t="str">
            <v>VSP</v>
          </cell>
          <cell r="C59">
            <v>216</v>
          </cell>
        </row>
        <row r="60">
          <cell r="A60">
            <v>195</v>
          </cell>
          <cell r="B60" t="str">
            <v>VSP</v>
          </cell>
          <cell r="C60">
            <v>217</v>
          </cell>
        </row>
        <row r="61">
          <cell r="A61">
            <v>196</v>
          </cell>
          <cell r="B61" t="str">
            <v>VSP</v>
          </cell>
          <cell r="C61">
            <v>218</v>
          </cell>
        </row>
        <row r="62">
          <cell r="A62">
            <v>197</v>
          </cell>
          <cell r="B62" t="str">
            <v>VSP</v>
          </cell>
          <cell r="C62">
            <v>219</v>
          </cell>
        </row>
        <row r="63">
          <cell r="A63">
            <v>198</v>
          </cell>
          <cell r="B63" t="str">
            <v>VSP</v>
          </cell>
          <cell r="C63">
            <v>220</v>
          </cell>
        </row>
        <row r="64">
          <cell r="A64">
            <v>199</v>
          </cell>
          <cell r="B64" t="str">
            <v>VSP</v>
          </cell>
          <cell r="C64">
            <v>221</v>
          </cell>
        </row>
        <row r="65">
          <cell r="A65">
            <v>200</v>
          </cell>
          <cell r="B65" t="str">
            <v>VSP</v>
          </cell>
          <cell r="C65">
            <v>222</v>
          </cell>
        </row>
        <row r="66">
          <cell r="A66">
            <v>201</v>
          </cell>
          <cell r="B66" t="str">
            <v>VSP</v>
          </cell>
          <cell r="C66">
            <v>223</v>
          </cell>
        </row>
        <row r="67">
          <cell r="A67">
            <v>202</v>
          </cell>
          <cell r="B67" t="str">
            <v>VSP</v>
          </cell>
          <cell r="C67">
            <v>224</v>
          </cell>
        </row>
        <row r="68">
          <cell r="A68">
            <v>203</v>
          </cell>
          <cell r="B68" t="str">
            <v>VSP</v>
          </cell>
          <cell r="C68">
            <v>225</v>
          </cell>
        </row>
        <row r="69">
          <cell r="A69">
            <v>204</v>
          </cell>
          <cell r="B69" t="str">
            <v>VSP</v>
          </cell>
          <cell r="C69">
            <v>226</v>
          </cell>
        </row>
        <row r="70">
          <cell r="A70">
            <v>205</v>
          </cell>
          <cell r="B70" t="str">
            <v>VSP</v>
          </cell>
          <cell r="C70">
            <v>227</v>
          </cell>
        </row>
        <row r="71">
          <cell r="A71">
            <v>206</v>
          </cell>
          <cell r="B71" t="str">
            <v>VSP</v>
          </cell>
          <cell r="C71">
            <v>228</v>
          </cell>
        </row>
        <row r="72">
          <cell r="A72">
            <v>207</v>
          </cell>
          <cell r="B72" t="str">
            <v>VSP</v>
          </cell>
          <cell r="C72">
            <v>229</v>
          </cell>
        </row>
        <row r="73">
          <cell r="A73">
            <v>208</v>
          </cell>
          <cell r="B73" t="str">
            <v>VSP</v>
          </cell>
          <cell r="C73">
            <v>230</v>
          </cell>
        </row>
        <row r="74">
          <cell r="A74">
            <v>209</v>
          </cell>
          <cell r="B74" t="str">
            <v>VSP</v>
          </cell>
          <cell r="C74">
            <v>231</v>
          </cell>
        </row>
        <row r="75">
          <cell r="A75">
            <v>210</v>
          </cell>
          <cell r="B75" t="str">
            <v>VSP</v>
          </cell>
          <cell r="C75">
            <v>232</v>
          </cell>
        </row>
        <row r="76">
          <cell r="A76">
            <v>211</v>
          </cell>
          <cell r="B76" t="str">
            <v>VSP</v>
          </cell>
          <cell r="C76">
            <v>233</v>
          </cell>
        </row>
        <row r="77">
          <cell r="A77">
            <v>212</v>
          </cell>
          <cell r="B77" t="str">
            <v>VSP</v>
          </cell>
          <cell r="C77">
            <v>234</v>
          </cell>
        </row>
        <row r="78">
          <cell r="A78">
            <v>213</v>
          </cell>
          <cell r="B78" t="str">
            <v>VSP</v>
          </cell>
          <cell r="C78">
            <v>235</v>
          </cell>
        </row>
        <row r="79">
          <cell r="A79">
            <v>214</v>
          </cell>
          <cell r="B79" t="str">
            <v>VSP</v>
          </cell>
          <cell r="C79">
            <v>236</v>
          </cell>
        </row>
        <row r="80">
          <cell r="A80">
            <v>304</v>
          </cell>
          <cell r="B80" t="str">
            <v>VSP</v>
          </cell>
          <cell r="C80">
            <v>237</v>
          </cell>
        </row>
        <row r="81">
          <cell r="A81">
            <v>305</v>
          </cell>
          <cell r="B81" t="str">
            <v>VSP</v>
          </cell>
          <cell r="C81">
            <v>238</v>
          </cell>
        </row>
        <row r="82">
          <cell r="A82">
            <v>306</v>
          </cell>
          <cell r="B82" t="str">
            <v>VSP</v>
          </cell>
          <cell r="C82">
            <v>239</v>
          </cell>
        </row>
        <row r="83">
          <cell r="A83">
            <v>307</v>
          </cell>
          <cell r="B83" t="str">
            <v>VSP</v>
          </cell>
          <cell r="C83">
            <v>240</v>
          </cell>
        </row>
        <row r="84">
          <cell r="A84">
            <v>308</v>
          </cell>
          <cell r="B84" t="str">
            <v>VSP</v>
          </cell>
          <cell r="C84">
            <v>241</v>
          </cell>
        </row>
        <row r="85">
          <cell r="A85">
            <v>309</v>
          </cell>
          <cell r="B85" t="str">
            <v>VSP</v>
          </cell>
          <cell r="C85">
            <v>242</v>
          </cell>
        </row>
        <row r="86">
          <cell r="A86">
            <v>310</v>
          </cell>
          <cell r="B86" t="str">
            <v>VSP</v>
          </cell>
          <cell r="C86">
            <v>243</v>
          </cell>
        </row>
        <row r="87">
          <cell r="A87" t="str">
            <v>XXX.B</v>
          </cell>
          <cell r="B87" t="str">
            <v>VSP</v>
          </cell>
          <cell r="C87">
            <v>244</v>
          </cell>
        </row>
        <row r="88">
          <cell r="A88" t="str">
            <v>XXX.C</v>
          </cell>
          <cell r="B88" t="str">
            <v>VSP</v>
          </cell>
          <cell r="C88">
            <v>245</v>
          </cell>
        </row>
        <row r="89">
          <cell r="A89" t="str">
            <v>XXX.D</v>
          </cell>
          <cell r="B89" t="str">
            <v>VSP</v>
          </cell>
          <cell r="C89">
            <v>246</v>
          </cell>
        </row>
        <row r="90">
          <cell r="A90" t="str">
            <v>XXX.E</v>
          </cell>
          <cell r="B90" t="str">
            <v>VSP</v>
          </cell>
          <cell r="C90">
            <v>247</v>
          </cell>
        </row>
        <row r="91">
          <cell r="A91">
            <v>216</v>
          </cell>
          <cell r="B91" t="str">
            <v>Vivienda</v>
          </cell>
          <cell r="C91">
            <v>301</v>
          </cell>
        </row>
        <row r="92">
          <cell r="A92">
            <v>217</v>
          </cell>
          <cell r="B92" t="str">
            <v>Vivienda</v>
          </cell>
          <cell r="C92">
            <v>302</v>
          </cell>
        </row>
        <row r="93">
          <cell r="A93">
            <v>218</v>
          </cell>
          <cell r="B93" t="str">
            <v>Vivienda</v>
          </cell>
          <cell r="C93">
            <v>303</v>
          </cell>
        </row>
        <row r="94">
          <cell r="A94">
            <v>219</v>
          </cell>
          <cell r="B94" t="str">
            <v>Vivienda</v>
          </cell>
          <cell r="C94">
            <v>304</v>
          </cell>
        </row>
        <row r="95">
          <cell r="A95">
            <v>220</v>
          </cell>
          <cell r="B95" t="str">
            <v>Vivienda</v>
          </cell>
          <cell r="C95">
            <v>305</v>
          </cell>
        </row>
        <row r="96">
          <cell r="A96">
            <v>221</v>
          </cell>
          <cell r="B96" t="str">
            <v>Vivienda</v>
          </cell>
          <cell r="C96">
            <v>306</v>
          </cell>
        </row>
        <row r="97">
          <cell r="A97">
            <v>222</v>
          </cell>
          <cell r="B97" t="str">
            <v>Vivienda</v>
          </cell>
          <cell r="C97">
            <v>307</v>
          </cell>
        </row>
        <row r="98">
          <cell r="A98">
            <v>223</v>
          </cell>
          <cell r="B98" t="str">
            <v>Vivienda</v>
          </cell>
          <cell r="C98">
            <v>308</v>
          </cell>
        </row>
        <row r="99">
          <cell r="A99">
            <v>224</v>
          </cell>
          <cell r="B99" t="str">
            <v>Vivienda</v>
          </cell>
          <cell r="C99">
            <v>309</v>
          </cell>
        </row>
        <row r="100">
          <cell r="A100">
            <v>225</v>
          </cell>
          <cell r="B100" t="str">
            <v>Vivienda</v>
          </cell>
          <cell r="C100">
            <v>310</v>
          </cell>
        </row>
        <row r="101">
          <cell r="A101">
            <v>226</v>
          </cell>
          <cell r="B101" t="str">
            <v>Vivienda</v>
          </cell>
          <cell r="C101">
            <v>311</v>
          </cell>
        </row>
        <row r="102">
          <cell r="A102">
            <v>227</v>
          </cell>
          <cell r="B102" t="str">
            <v>Vivienda</v>
          </cell>
          <cell r="C102">
            <v>312</v>
          </cell>
        </row>
        <row r="103">
          <cell r="A103">
            <v>228</v>
          </cell>
          <cell r="B103" t="str">
            <v>Vivienda</v>
          </cell>
          <cell r="C103">
            <v>313</v>
          </cell>
        </row>
        <row r="104">
          <cell r="A104">
            <v>229</v>
          </cell>
          <cell r="B104" t="str">
            <v>Vivienda</v>
          </cell>
          <cell r="C104">
            <v>314</v>
          </cell>
        </row>
        <row r="105">
          <cell r="A105">
            <v>230</v>
          </cell>
          <cell r="B105" t="str">
            <v>Vivienda</v>
          </cell>
          <cell r="C105">
            <v>315</v>
          </cell>
        </row>
        <row r="106">
          <cell r="A106">
            <v>231</v>
          </cell>
          <cell r="B106" t="str">
            <v>Vivienda</v>
          </cell>
          <cell r="C106">
            <v>316</v>
          </cell>
        </row>
        <row r="107">
          <cell r="A107">
            <v>232</v>
          </cell>
          <cell r="B107" t="str">
            <v>Vivienda</v>
          </cell>
          <cell r="C107">
            <v>317</v>
          </cell>
        </row>
        <row r="108">
          <cell r="A108">
            <v>233</v>
          </cell>
          <cell r="B108" t="str">
            <v>Vivienda</v>
          </cell>
          <cell r="C108">
            <v>318</v>
          </cell>
        </row>
        <row r="109">
          <cell r="A109">
            <v>234</v>
          </cell>
          <cell r="B109" t="str">
            <v>Vivienda</v>
          </cell>
          <cell r="C109">
            <v>319</v>
          </cell>
        </row>
        <row r="110">
          <cell r="A110">
            <v>236</v>
          </cell>
          <cell r="B110" t="str">
            <v>Vivienda</v>
          </cell>
          <cell r="C110">
            <v>320</v>
          </cell>
        </row>
        <row r="111">
          <cell r="A111">
            <v>238</v>
          </cell>
          <cell r="B111" t="str">
            <v>Vivienda</v>
          </cell>
          <cell r="C111">
            <v>321</v>
          </cell>
        </row>
        <row r="112">
          <cell r="A112">
            <v>239</v>
          </cell>
          <cell r="B112" t="str">
            <v>Vivienda</v>
          </cell>
          <cell r="C112">
            <v>322</v>
          </cell>
        </row>
        <row r="113">
          <cell r="A113">
            <v>311</v>
          </cell>
          <cell r="B113" t="str">
            <v>Vivienda</v>
          </cell>
          <cell r="C113">
            <v>323</v>
          </cell>
        </row>
        <row r="114">
          <cell r="A114">
            <v>312</v>
          </cell>
          <cell r="B114" t="str">
            <v>Vivienda</v>
          </cell>
          <cell r="C114">
            <v>324</v>
          </cell>
        </row>
        <row r="115">
          <cell r="A115">
            <v>241</v>
          </cell>
          <cell r="B115" t="str">
            <v>Educativo</v>
          </cell>
          <cell r="C115">
            <v>401</v>
          </cell>
        </row>
        <row r="116">
          <cell r="A116">
            <v>243</v>
          </cell>
          <cell r="B116" t="str">
            <v>Educativo</v>
          </cell>
          <cell r="C116">
            <v>402</v>
          </cell>
        </row>
        <row r="117">
          <cell r="A117">
            <v>244</v>
          </cell>
          <cell r="B117" t="str">
            <v>Educativo</v>
          </cell>
          <cell r="C117">
            <v>403</v>
          </cell>
        </row>
        <row r="118">
          <cell r="A118">
            <v>245</v>
          </cell>
          <cell r="B118" t="str">
            <v>Educativo</v>
          </cell>
          <cell r="C118">
            <v>404</v>
          </cell>
        </row>
        <row r="119">
          <cell r="A119">
            <v>246</v>
          </cell>
          <cell r="B119" t="str">
            <v>Educativo</v>
          </cell>
          <cell r="C119">
            <v>405</v>
          </cell>
        </row>
        <row r="120">
          <cell r="A120">
            <v>313</v>
          </cell>
          <cell r="B120" t="str">
            <v>Educativo</v>
          </cell>
          <cell r="C120">
            <v>406</v>
          </cell>
        </row>
        <row r="121">
          <cell r="A121">
            <v>314</v>
          </cell>
          <cell r="B121" t="str">
            <v>Educativo</v>
          </cell>
          <cell r="C121">
            <v>407</v>
          </cell>
        </row>
        <row r="122">
          <cell r="A122">
            <v>315</v>
          </cell>
          <cell r="B122" t="str">
            <v>Educativo</v>
          </cell>
          <cell r="C122">
            <v>408</v>
          </cell>
        </row>
        <row r="123">
          <cell r="A123">
            <v>316</v>
          </cell>
          <cell r="B123" t="str">
            <v>Educativo</v>
          </cell>
          <cell r="C123">
            <v>409</v>
          </cell>
        </row>
        <row r="124">
          <cell r="A124">
            <v>247</v>
          </cell>
          <cell r="B124" t="str">
            <v>Trabajo</v>
          </cell>
          <cell r="C124">
            <v>501</v>
          </cell>
        </row>
        <row r="125">
          <cell r="A125">
            <v>248</v>
          </cell>
          <cell r="B125" t="str">
            <v>Trabajo</v>
          </cell>
          <cell r="C125">
            <v>502</v>
          </cell>
        </row>
        <row r="126">
          <cell r="A126">
            <v>249</v>
          </cell>
          <cell r="B126" t="str">
            <v>Trabajo</v>
          </cell>
          <cell r="C126">
            <v>503</v>
          </cell>
        </row>
        <row r="127">
          <cell r="A127">
            <v>250</v>
          </cell>
          <cell r="B127" t="str">
            <v>Trabajo</v>
          </cell>
          <cell r="C127">
            <v>504</v>
          </cell>
        </row>
        <row r="128">
          <cell r="A128">
            <v>251</v>
          </cell>
          <cell r="B128" t="str">
            <v>Trabajo</v>
          </cell>
          <cell r="C128">
            <v>505</v>
          </cell>
        </row>
        <row r="129">
          <cell r="A129">
            <v>252</v>
          </cell>
          <cell r="B129" t="str">
            <v>Trabajo</v>
          </cell>
          <cell r="C129">
            <v>506</v>
          </cell>
        </row>
        <row r="130">
          <cell r="A130">
            <v>317</v>
          </cell>
          <cell r="B130" t="str">
            <v>Trabajo</v>
          </cell>
          <cell r="C130">
            <v>507</v>
          </cell>
        </row>
        <row r="131">
          <cell r="A131" t="str">
            <v>XXXX.A</v>
          </cell>
          <cell r="B131" t="str">
            <v>Trabajo</v>
          </cell>
          <cell r="C131">
            <v>508</v>
          </cell>
        </row>
        <row r="132">
          <cell r="A132">
            <v>318</v>
          </cell>
          <cell r="B132" t="str">
            <v>Trabajo</v>
          </cell>
          <cell r="C132">
            <v>509</v>
          </cell>
        </row>
        <row r="133">
          <cell r="A133">
            <v>254</v>
          </cell>
          <cell r="B133" t="str">
            <v>Público</v>
          </cell>
          <cell r="C133">
            <v>510</v>
          </cell>
        </row>
        <row r="134">
          <cell r="A134">
            <v>256</v>
          </cell>
          <cell r="B134" t="str">
            <v>Público</v>
          </cell>
          <cell r="C134">
            <v>511</v>
          </cell>
        </row>
        <row r="135">
          <cell r="A135">
            <v>257</v>
          </cell>
          <cell r="B135" t="str">
            <v>Público</v>
          </cell>
          <cell r="C135">
            <v>512</v>
          </cell>
        </row>
        <row r="136">
          <cell r="A136">
            <v>319</v>
          </cell>
          <cell r="B136" t="str">
            <v>Público</v>
          </cell>
          <cell r="C136">
            <v>513</v>
          </cell>
        </row>
        <row r="137">
          <cell r="A137">
            <v>320</v>
          </cell>
          <cell r="B137" t="str">
            <v>Público</v>
          </cell>
          <cell r="C137">
            <v>514</v>
          </cell>
        </row>
        <row r="138">
          <cell r="A138">
            <v>260</v>
          </cell>
          <cell r="B138" t="str">
            <v>Público</v>
          </cell>
          <cell r="C138">
            <v>515</v>
          </cell>
        </row>
        <row r="139">
          <cell r="A139">
            <v>262</v>
          </cell>
          <cell r="B139" t="str">
            <v>Público</v>
          </cell>
          <cell r="C139">
            <v>516</v>
          </cell>
        </row>
        <row r="140">
          <cell r="A140">
            <v>263</v>
          </cell>
          <cell r="B140" t="str">
            <v>Público</v>
          </cell>
          <cell r="C140">
            <v>517</v>
          </cell>
        </row>
        <row r="141">
          <cell r="A141">
            <v>264</v>
          </cell>
          <cell r="B141" t="str">
            <v>Público</v>
          </cell>
          <cell r="C141">
            <v>518</v>
          </cell>
        </row>
        <row r="142">
          <cell r="A142">
            <v>265</v>
          </cell>
          <cell r="B142" t="str">
            <v>Público</v>
          </cell>
          <cell r="C142">
            <v>519</v>
          </cell>
        </row>
        <row r="143">
          <cell r="A143">
            <v>321</v>
          </cell>
          <cell r="B143" t="str">
            <v>Público</v>
          </cell>
          <cell r="C143">
            <v>520</v>
          </cell>
        </row>
        <row r="144">
          <cell r="A144">
            <v>322</v>
          </cell>
          <cell r="B144" t="str">
            <v>Público</v>
          </cell>
          <cell r="C144">
            <v>521</v>
          </cell>
        </row>
        <row r="145">
          <cell r="A145">
            <v>323</v>
          </cell>
          <cell r="B145" t="str">
            <v>Público</v>
          </cell>
          <cell r="C145">
            <v>522</v>
          </cell>
        </row>
        <row r="146">
          <cell r="A146">
            <v>324</v>
          </cell>
          <cell r="B146" t="str">
            <v>Público</v>
          </cell>
          <cell r="C146">
            <v>523</v>
          </cell>
        </row>
        <row r="147">
          <cell r="A147">
            <v>325</v>
          </cell>
          <cell r="B147" t="str">
            <v>Público</v>
          </cell>
          <cell r="C147">
            <v>524</v>
          </cell>
        </row>
        <row r="148">
          <cell r="A148">
            <v>326</v>
          </cell>
          <cell r="B148" t="str">
            <v>Público</v>
          </cell>
          <cell r="C148">
            <v>525</v>
          </cell>
        </row>
        <row r="149">
          <cell r="A149">
            <v>269</v>
          </cell>
          <cell r="B149" t="str">
            <v>Administrativo</v>
          </cell>
          <cell r="C149">
            <v>601</v>
          </cell>
        </row>
        <row r="150">
          <cell r="A150">
            <v>268</v>
          </cell>
          <cell r="B150" t="str">
            <v>Administrativo</v>
          </cell>
          <cell r="C150">
            <v>602</v>
          </cell>
        </row>
        <row r="151">
          <cell r="A151">
            <v>266</v>
          </cell>
          <cell r="B151" t="str">
            <v>Administrativo</v>
          </cell>
          <cell r="C151">
            <v>603</v>
          </cell>
        </row>
        <row r="152">
          <cell r="A152">
            <v>327</v>
          </cell>
          <cell r="B152" t="str">
            <v>Administrativo</v>
          </cell>
          <cell r="C152">
            <v>604</v>
          </cell>
        </row>
        <row r="153">
          <cell r="A153">
            <v>271</v>
          </cell>
          <cell r="B153" t="str">
            <v>Administrativo</v>
          </cell>
          <cell r="C153">
            <v>605</v>
          </cell>
        </row>
        <row r="154">
          <cell r="A154">
            <v>272</v>
          </cell>
          <cell r="B154" t="str">
            <v>Administrativo</v>
          </cell>
          <cell r="C154">
            <v>606</v>
          </cell>
        </row>
        <row r="155">
          <cell r="A155">
            <v>267</v>
          </cell>
          <cell r="B155" t="str">
            <v>Administrativo</v>
          </cell>
          <cell r="C155">
            <v>607</v>
          </cell>
        </row>
        <row r="156">
          <cell r="A156">
            <v>270</v>
          </cell>
          <cell r="B156" t="str">
            <v>Administrativo</v>
          </cell>
          <cell r="C156">
            <v>608</v>
          </cell>
        </row>
        <row r="157">
          <cell r="A157">
            <v>274</v>
          </cell>
          <cell r="B157" t="str">
            <v>Administrativo</v>
          </cell>
          <cell r="C157">
            <v>609</v>
          </cell>
        </row>
        <row r="158">
          <cell r="A158">
            <v>275</v>
          </cell>
          <cell r="B158" t="str">
            <v>Administrativo</v>
          </cell>
          <cell r="C158">
            <v>610</v>
          </cell>
        </row>
        <row r="159">
          <cell r="A159">
            <v>276</v>
          </cell>
          <cell r="B159" t="str">
            <v>Administrativo</v>
          </cell>
          <cell r="C159">
            <v>611</v>
          </cell>
        </row>
        <row r="160">
          <cell r="A160">
            <v>277</v>
          </cell>
          <cell r="B160" t="str">
            <v>Administrativo</v>
          </cell>
          <cell r="C160">
            <v>612</v>
          </cell>
        </row>
        <row r="161">
          <cell r="A161">
            <v>328</v>
          </cell>
          <cell r="B161" t="str">
            <v>Administrativo</v>
          </cell>
          <cell r="C161">
            <v>613</v>
          </cell>
        </row>
        <row r="162">
          <cell r="A162">
            <v>282</v>
          </cell>
          <cell r="B162" t="str">
            <v>Ruralidad</v>
          </cell>
          <cell r="C162">
            <v>701</v>
          </cell>
        </row>
        <row r="163">
          <cell r="A163">
            <v>281</v>
          </cell>
          <cell r="B163" t="str">
            <v>Ruralidad</v>
          </cell>
          <cell r="C163">
            <v>702</v>
          </cell>
        </row>
        <row r="164">
          <cell r="A164">
            <v>329</v>
          </cell>
          <cell r="B164" t="str">
            <v>Ruralidad</v>
          </cell>
          <cell r="C164">
            <v>703</v>
          </cell>
        </row>
        <row r="165">
          <cell r="A165">
            <v>279</v>
          </cell>
          <cell r="B165" t="str">
            <v>Ruralidad</v>
          </cell>
          <cell r="C165">
            <v>704</v>
          </cell>
        </row>
        <row r="166">
          <cell r="A166">
            <v>280</v>
          </cell>
          <cell r="B166" t="str">
            <v>Ruralidad</v>
          </cell>
          <cell r="C166">
            <v>705</v>
          </cell>
        </row>
        <row r="167">
          <cell r="A167">
            <v>330</v>
          </cell>
          <cell r="B167" t="str">
            <v>Ruralidad</v>
          </cell>
          <cell r="C167">
            <v>706</v>
          </cell>
        </row>
        <row r="168">
          <cell r="A168">
            <v>288</v>
          </cell>
          <cell r="B168" t="str">
            <v>Ruralidad</v>
          </cell>
          <cell r="C168">
            <v>707</v>
          </cell>
        </row>
        <row r="169">
          <cell r="A169">
            <v>290</v>
          </cell>
          <cell r="B169" t="str">
            <v>Ruralidad</v>
          </cell>
          <cell r="C169">
            <v>708</v>
          </cell>
        </row>
        <row r="170">
          <cell r="A170">
            <v>291</v>
          </cell>
          <cell r="B170" t="str">
            <v>Ruralidad</v>
          </cell>
          <cell r="C170">
            <v>709</v>
          </cell>
        </row>
        <row r="171">
          <cell r="A171">
            <v>331</v>
          </cell>
          <cell r="B171" t="str">
            <v>Ruralidad</v>
          </cell>
          <cell r="C171">
            <v>710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9"/>
  <sheetViews>
    <sheetView showGridLines="0" showZeros="0" tabSelected="1" topLeftCell="B48" workbookViewId="0">
      <selection activeCell="E158" sqref="E158"/>
    </sheetView>
  </sheetViews>
  <sheetFormatPr baseColWidth="10" defaultRowHeight="15" x14ac:dyDescent="0.25"/>
  <cols>
    <col min="1" max="1" width="0" style="1" hidden="1" customWidth="1"/>
    <col min="2" max="2" width="11.42578125" style="1"/>
    <col min="3" max="3" width="24.42578125" style="1" customWidth="1"/>
    <col min="4" max="4" width="42.28515625" style="1" customWidth="1"/>
    <col min="5" max="5" width="13.7109375" style="1" customWidth="1"/>
    <col min="6" max="11" width="11.7109375" style="1" customWidth="1"/>
    <col min="12" max="17" width="13.7109375" style="1" customWidth="1"/>
    <col min="18" max="18" width="16.140625" style="1" customWidth="1"/>
    <col min="19" max="19" width="13.7109375" style="1" customWidth="1"/>
    <col min="20" max="22" width="10.42578125" style="1" customWidth="1"/>
    <col min="23" max="16384" width="11.42578125" style="1"/>
  </cols>
  <sheetData>
    <row r="1" spans="1:19" x14ac:dyDescent="0.25">
      <c r="S1" s="3"/>
    </row>
    <row r="2" spans="1:19" ht="15.75" x14ac:dyDescent="0.25">
      <c r="L2" s="2">
        <v>81697991.884499684</v>
      </c>
      <c r="M2" s="2">
        <v>2194547643.9049211</v>
      </c>
      <c r="N2" s="2">
        <v>41895814.026456296</v>
      </c>
      <c r="O2" s="2">
        <v>45885116.026033081</v>
      </c>
      <c r="P2" s="2">
        <v>35444688.486093886</v>
      </c>
      <c r="Q2" s="2">
        <v>311104136.6719963</v>
      </c>
      <c r="R2" s="2">
        <v>2710575391</v>
      </c>
      <c r="S2" s="2">
        <v>2710575391</v>
      </c>
    </row>
    <row r="3" spans="1:19" ht="36" x14ac:dyDescent="0.25">
      <c r="A3" s="4" t="s">
        <v>0</v>
      </c>
      <c r="B3" s="4" t="s">
        <v>1</v>
      </c>
      <c r="C3" s="5" t="s">
        <v>2</v>
      </c>
      <c r="D3" s="5" t="s">
        <v>3</v>
      </c>
      <c r="E3" s="5" t="s">
        <v>4</v>
      </c>
      <c r="F3" s="5">
        <v>3</v>
      </c>
      <c r="G3" s="5">
        <v>4</v>
      </c>
      <c r="H3" s="5">
        <v>14</v>
      </c>
      <c r="I3" s="5">
        <v>15</v>
      </c>
      <c r="J3" s="5">
        <v>17</v>
      </c>
      <c r="K3" s="5">
        <v>18</v>
      </c>
      <c r="L3" s="6">
        <v>3</v>
      </c>
      <c r="M3" s="6">
        <v>4</v>
      </c>
      <c r="N3" s="6">
        <v>14</v>
      </c>
      <c r="O3" s="6">
        <v>15</v>
      </c>
      <c r="P3" s="6">
        <v>17</v>
      </c>
      <c r="Q3" s="6">
        <v>18</v>
      </c>
      <c r="R3" s="7" t="s">
        <v>5</v>
      </c>
      <c r="S3" s="8" t="s">
        <v>7</v>
      </c>
    </row>
    <row r="4" spans="1:19" ht="22.5" x14ac:dyDescent="0.25">
      <c r="A4" s="9">
        <v>1</v>
      </c>
      <c r="B4" s="9">
        <v>332</v>
      </c>
      <c r="C4" s="10" t="s">
        <v>10</v>
      </c>
      <c r="D4" s="11" t="s">
        <v>11</v>
      </c>
      <c r="E4" s="12">
        <v>11040000</v>
      </c>
      <c r="F4" s="23">
        <v>0</v>
      </c>
      <c r="G4" s="23">
        <v>0</v>
      </c>
      <c r="H4" s="23">
        <v>0</v>
      </c>
      <c r="I4" s="23">
        <v>0</v>
      </c>
      <c r="J4" s="23">
        <v>0</v>
      </c>
      <c r="K4" s="23">
        <v>0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4">
        <v>0</v>
      </c>
      <c r="S4" s="15">
        <v>0</v>
      </c>
    </row>
    <row r="5" spans="1:19" ht="33.75" x14ac:dyDescent="0.25">
      <c r="A5" s="9">
        <v>2</v>
      </c>
      <c r="B5" s="9">
        <v>294</v>
      </c>
      <c r="C5" s="10" t="s">
        <v>10</v>
      </c>
      <c r="D5" s="11" t="s">
        <v>12</v>
      </c>
      <c r="E5" s="12">
        <v>5520000</v>
      </c>
      <c r="F5" s="23">
        <v>0</v>
      </c>
      <c r="G5" s="23">
        <v>0</v>
      </c>
      <c r="H5" s="23">
        <v>0</v>
      </c>
      <c r="I5" s="23">
        <v>0</v>
      </c>
      <c r="J5" s="23">
        <v>0</v>
      </c>
      <c r="K5" s="23">
        <v>0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4">
        <v>0</v>
      </c>
      <c r="S5" s="15">
        <v>0</v>
      </c>
    </row>
    <row r="6" spans="1:19" ht="45" x14ac:dyDescent="0.25">
      <c r="A6" s="9">
        <v>3</v>
      </c>
      <c r="B6" s="9">
        <v>144</v>
      </c>
      <c r="C6" s="10" t="s">
        <v>10</v>
      </c>
      <c r="D6" s="11" t="s">
        <v>13</v>
      </c>
      <c r="E6" s="12">
        <v>11040000</v>
      </c>
      <c r="F6" s="23">
        <v>0</v>
      </c>
      <c r="G6" s="23">
        <v>0.65463913043478261</v>
      </c>
      <c r="H6" s="23">
        <v>0</v>
      </c>
      <c r="I6" s="23">
        <v>0</v>
      </c>
      <c r="J6" s="23">
        <v>0</v>
      </c>
      <c r="K6" s="23">
        <v>0</v>
      </c>
      <c r="L6" s="13">
        <v>0</v>
      </c>
      <c r="M6" s="13">
        <v>7227216</v>
      </c>
      <c r="N6" s="13">
        <v>0</v>
      </c>
      <c r="O6" s="13">
        <v>0</v>
      </c>
      <c r="P6" s="13">
        <v>0</v>
      </c>
      <c r="Q6" s="13">
        <v>0</v>
      </c>
      <c r="R6" s="14">
        <v>7227216</v>
      </c>
      <c r="S6" s="15">
        <v>7227216</v>
      </c>
    </row>
    <row r="7" spans="1:19" ht="45" x14ac:dyDescent="0.25">
      <c r="A7" s="9">
        <v>4</v>
      </c>
      <c r="B7" s="9">
        <v>295</v>
      </c>
      <c r="C7" s="10" t="s">
        <v>10</v>
      </c>
      <c r="D7" s="11" t="s">
        <v>14</v>
      </c>
      <c r="E7" s="12">
        <v>5520000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4">
        <v>0</v>
      </c>
      <c r="S7" s="15">
        <v>0</v>
      </c>
    </row>
    <row r="8" spans="1:19" ht="33.75" x14ac:dyDescent="0.25">
      <c r="A8" s="9">
        <v>5</v>
      </c>
      <c r="B8" s="9">
        <v>296</v>
      </c>
      <c r="C8" s="10" t="s">
        <v>10</v>
      </c>
      <c r="D8" s="11" t="s">
        <v>15</v>
      </c>
      <c r="E8" s="12">
        <v>5520000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4">
        <v>0</v>
      </c>
      <c r="S8" s="15">
        <v>0</v>
      </c>
    </row>
    <row r="9" spans="1:19" ht="22.5" x14ac:dyDescent="0.25">
      <c r="A9" s="9">
        <v>6</v>
      </c>
      <c r="B9" s="9">
        <v>297</v>
      </c>
      <c r="C9" s="10" t="s">
        <v>10</v>
      </c>
      <c r="D9" s="11" t="s">
        <v>16</v>
      </c>
      <c r="E9" s="12">
        <v>10304000</v>
      </c>
      <c r="F9" s="23">
        <v>0</v>
      </c>
      <c r="G9" s="23">
        <v>0.34685423136645965</v>
      </c>
      <c r="H9" s="23">
        <v>0</v>
      </c>
      <c r="I9" s="23">
        <v>0</v>
      </c>
      <c r="J9" s="23">
        <v>0</v>
      </c>
      <c r="K9" s="23">
        <v>0</v>
      </c>
      <c r="L9" s="13">
        <v>0</v>
      </c>
      <c r="M9" s="13">
        <v>3573986</v>
      </c>
      <c r="N9" s="13">
        <v>0</v>
      </c>
      <c r="O9" s="13">
        <v>0</v>
      </c>
      <c r="P9" s="13">
        <v>0</v>
      </c>
      <c r="Q9" s="13">
        <v>0</v>
      </c>
      <c r="R9" s="14">
        <v>3573986</v>
      </c>
      <c r="S9" s="15">
        <v>3573986</v>
      </c>
    </row>
    <row r="10" spans="1:19" ht="22.5" x14ac:dyDescent="0.25">
      <c r="A10" s="9">
        <v>7</v>
      </c>
      <c r="B10" s="9">
        <v>298</v>
      </c>
      <c r="C10" s="10" t="s">
        <v>10</v>
      </c>
      <c r="D10" s="11" t="s">
        <v>17</v>
      </c>
      <c r="E10" s="16">
        <v>6624000</v>
      </c>
      <c r="F10" s="23">
        <v>0</v>
      </c>
      <c r="G10" s="23">
        <v>0.69515474033816427</v>
      </c>
      <c r="H10" s="23">
        <v>0</v>
      </c>
      <c r="I10" s="23">
        <v>0</v>
      </c>
      <c r="J10" s="23">
        <v>0</v>
      </c>
      <c r="K10" s="23">
        <v>0</v>
      </c>
      <c r="L10" s="13">
        <v>0</v>
      </c>
      <c r="M10" s="13">
        <v>4604705</v>
      </c>
      <c r="N10" s="13">
        <v>0</v>
      </c>
      <c r="O10" s="13">
        <v>0</v>
      </c>
      <c r="P10" s="13">
        <v>0</v>
      </c>
      <c r="Q10" s="13">
        <v>0</v>
      </c>
      <c r="R10" s="14">
        <v>4604705</v>
      </c>
      <c r="S10" s="15">
        <v>4604705</v>
      </c>
    </row>
    <row r="11" spans="1:19" ht="22.5" x14ac:dyDescent="0.25">
      <c r="A11" s="9">
        <v>8</v>
      </c>
      <c r="B11" s="9">
        <v>149</v>
      </c>
      <c r="C11" s="10" t="s">
        <v>10</v>
      </c>
      <c r="D11" s="11" t="s">
        <v>18</v>
      </c>
      <c r="E11" s="12">
        <v>5520000</v>
      </c>
      <c r="F11" s="23">
        <v>0</v>
      </c>
      <c r="G11" s="23">
        <v>0.80736721014492752</v>
      </c>
      <c r="H11" s="23">
        <v>0</v>
      </c>
      <c r="I11" s="23">
        <v>0</v>
      </c>
      <c r="J11" s="23">
        <v>0</v>
      </c>
      <c r="K11" s="23">
        <v>0</v>
      </c>
      <c r="L11" s="13">
        <v>0</v>
      </c>
      <c r="M11" s="13">
        <v>4456667</v>
      </c>
      <c r="N11" s="13">
        <v>0</v>
      </c>
      <c r="O11" s="13">
        <v>0</v>
      </c>
      <c r="P11" s="13">
        <v>0</v>
      </c>
      <c r="Q11" s="13">
        <v>0</v>
      </c>
      <c r="R11" s="14">
        <v>4456667</v>
      </c>
      <c r="S11" s="15">
        <v>4456667</v>
      </c>
    </row>
    <row r="12" spans="1:19" ht="22.5" x14ac:dyDescent="0.25">
      <c r="A12" s="9">
        <v>9</v>
      </c>
      <c r="B12" s="9">
        <v>150</v>
      </c>
      <c r="C12" s="10" t="s">
        <v>10</v>
      </c>
      <c r="D12" s="11" t="s">
        <v>19</v>
      </c>
      <c r="E12" s="12">
        <v>2944000</v>
      </c>
      <c r="F12" s="23">
        <v>0</v>
      </c>
      <c r="G12" s="23">
        <v>0.69515455163043471</v>
      </c>
      <c r="H12" s="23">
        <v>0</v>
      </c>
      <c r="I12" s="23">
        <v>0</v>
      </c>
      <c r="J12" s="23">
        <v>0</v>
      </c>
      <c r="K12" s="23">
        <v>0</v>
      </c>
      <c r="L12" s="13">
        <v>0</v>
      </c>
      <c r="M12" s="13">
        <v>2046535</v>
      </c>
      <c r="N12" s="13">
        <v>0</v>
      </c>
      <c r="O12" s="13">
        <v>0</v>
      </c>
      <c r="P12" s="13">
        <v>0</v>
      </c>
      <c r="Q12" s="13">
        <v>0</v>
      </c>
      <c r="R12" s="14">
        <v>2046535</v>
      </c>
      <c r="S12" s="15">
        <v>2046535</v>
      </c>
    </row>
    <row r="13" spans="1:19" ht="22.5" x14ac:dyDescent="0.25">
      <c r="A13" s="9">
        <v>10</v>
      </c>
      <c r="B13" s="9">
        <v>151</v>
      </c>
      <c r="C13" s="10" t="s">
        <v>10</v>
      </c>
      <c r="D13" s="11" t="s">
        <v>20</v>
      </c>
      <c r="E13" s="12">
        <v>6256000</v>
      </c>
      <c r="F13" s="23">
        <v>0</v>
      </c>
      <c r="G13" s="23">
        <v>0.91825943094629159</v>
      </c>
      <c r="H13" s="23">
        <v>0</v>
      </c>
      <c r="I13" s="23">
        <v>0</v>
      </c>
      <c r="J13" s="23">
        <v>0</v>
      </c>
      <c r="K13" s="23">
        <v>0</v>
      </c>
      <c r="L13" s="13">
        <v>0</v>
      </c>
      <c r="M13" s="13">
        <v>5744631</v>
      </c>
      <c r="N13" s="13">
        <v>0</v>
      </c>
      <c r="O13" s="13">
        <v>0</v>
      </c>
      <c r="P13" s="13">
        <v>0</v>
      </c>
      <c r="Q13" s="13">
        <v>0</v>
      </c>
      <c r="R13" s="14">
        <v>5744631</v>
      </c>
      <c r="S13" s="15">
        <v>5744631</v>
      </c>
    </row>
    <row r="14" spans="1:19" ht="33.75" x14ac:dyDescent="0.25">
      <c r="A14" s="9">
        <v>11</v>
      </c>
      <c r="B14" s="9">
        <v>152</v>
      </c>
      <c r="C14" s="10" t="s">
        <v>10</v>
      </c>
      <c r="D14" s="11" t="s">
        <v>21</v>
      </c>
      <c r="E14" s="12">
        <v>5520000</v>
      </c>
      <c r="F14" s="23">
        <v>0</v>
      </c>
      <c r="G14" s="23">
        <v>3.9751490942028984</v>
      </c>
      <c r="H14" s="23">
        <v>0</v>
      </c>
      <c r="I14" s="23">
        <v>0</v>
      </c>
      <c r="J14" s="23">
        <v>0</v>
      </c>
      <c r="K14" s="23">
        <v>0</v>
      </c>
      <c r="L14" s="13">
        <v>0</v>
      </c>
      <c r="M14" s="13">
        <v>21942823</v>
      </c>
      <c r="N14" s="13">
        <v>0</v>
      </c>
      <c r="O14" s="13">
        <v>0</v>
      </c>
      <c r="P14" s="13">
        <v>0</v>
      </c>
      <c r="Q14" s="13">
        <v>0</v>
      </c>
      <c r="R14" s="14">
        <v>21942823</v>
      </c>
      <c r="S14" s="15">
        <v>21942823</v>
      </c>
    </row>
    <row r="15" spans="1:19" ht="33.75" x14ac:dyDescent="0.25">
      <c r="A15" s="9">
        <v>12</v>
      </c>
      <c r="B15" s="9">
        <v>153</v>
      </c>
      <c r="C15" s="10" t="s">
        <v>10</v>
      </c>
      <c r="D15" s="11" t="s">
        <v>22</v>
      </c>
      <c r="E15" s="12">
        <v>2944000</v>
      </c>
      <c r="F15" s="23">
        <v>0</v>
      </c>
      <c r="G15" s="23">
        <v>3.6442710597826089</v>
      </c>
      <c r="H15" s="23">
        <v>0</v>
      </c>
      <c r="I15" s="23">
        <v>0</v>
      </c>
      <c r="J15" s="23">
        <v>0</v>
      </c>
      <c r="K15" s="23">
        <v>0</v>
      </c>
      <c r="L15" s="13">
        <v>0</v>
      </c>
      <c r="M15" s="13">
        <v>10728734</v>
      </c>
      <c r="N15" s="13">
        <v>0</v>
      </c>
      <c r="O15" s="13">
        <v>0</v>
      </c>
      <c r="P15" s="13">
        <v>0</v>
      </c>
      <c r="Q15" s="13">
        <v>0</v>
      </c>
      <c r="R15" s="14">
        <v>10728734</v>
      </c>
      <c r="S15" s="15">
        <v>10728734</v>
      </c>
    </row>
    <row r="16" spans="1:19" ht="22.5" x14ac:dyDescent="0.25">
      <c r="A16" s="9">
        <v>13</v>
      </c>
      <c r="B16" s="9">
        <v>154</v>
      </c>
      <c r="C16" s="10" t="s">
        <v>10</v>
      </c>
      <c r="D16" s="11" t="s">
        <v>23</v>
      </c>
      <c r="E16" s="12">
        <v>2208000</v>
      </c>
      <c r="F16" s="23">
        <v>0</v>
      </c>
      <c r="G16" s="23">
        <v>0.69515443840579705</v>
      </c>
      <c r="H16" s="23">
        <v>0</v>
      </c>
      <c r="I16" s="23">
        <v>0</v>
      </c>
      <c r="J16" s="23">
        <v>0</v>
      </c>
      <c r="K16" s="23">
        <v>0</v>
      </c>
      <c r="L16" s="13">
        <v>0</v>
      </c>
      <c r="M16" s="13">
        <v>1534901</v>
      </c>
      <c r="N16" s="13">
        <v>0</v>
      </c>
      <c r="O16" s="13">
        <v>0</v>
      </c>
      <c r="P16" s="13">
        <v>0</v>
      </c>
      <c r="Q16" s="13">
        <v>0</v>
      </c>
      <c r="R16" s="14">
        <v>1534901</v>
      </c>
      <c r="S16" s="15">
        <v>1534901</v>
      </c>
    </row>
    <row r="17" spans="1:19" ht="15.75" x14ac:dyDescent="0.25">
      <c r="A17" s="9">
        <v>14</v>
      </c>
      <c r="B17" s="9">
        <v>155</v>
      </c>
      <c r="C17" s="10" t="s">
        <v>10</v>
      </c>
      <c r="D17" s="11" t="s">
        <v>24</v>
      </c>
      <c r="E17" s="12">
        <v>6992000</v>
      </c>
      <c r="F17" s="23">
        <v>0</v>
      </c>
      <c r="G17" s="23">
        <v>1</v>
      </c>
      <c r="H17" s="23">
        <v>0</v>
      </c>
      <c r="I17" s="23">
        <v>0</v>
      </c>
      <c r="J17" s="23">
        <v>0</v>
      </c>
      <c r="K17" s="23">
        <v>0</v>
      </c>
      <c r="L17" s="13">
        <v>0</v>
      </c>
      <c r="M17" s="13">
        <v>6992000</v>
      </c>
      <c r="N17" s="13">
        <v>0</v>
      </c>
      <c r="O17" s="13">
        <v>0</v>
      </c>
      <c r="P17" s="13">
        <v>0</v>
      </c>
      <c r="Q17" s="13">
        <v>0</v>
      </c>
      <c r="R17" s="14">
        <v>6992000</v>
      </c>
      <c r="S17" s="15">
        <v>6992000</v>
      </c>
    </row>
    <row r="18" spans="1:19" ht="22.5" x14ac:dyDescent="0.25">
      <c r="A18" s="9">
        <v>15</v>
      </c>
      <c r="B18" s="9">
        <v>156</v>
      </c>
      <c r="C18" s="10" t="s">
        <v>10</v>
      </c>
      <c r="D18" s="11" t="s">
        <v>25</v>
      </c>
      <c r="E18" s="12">
        <v>8464000</v>
      </c>
      <c r="F18" s="23">
        <v>0</v>
      </c>
      <c r="G18" s="23">
        <v>2</v>
      </c>
      <c r="H18" s="23">
        <v>0</v>
      </c>
      <c r="I18" s="23">
        <v>0</v>
      </c>
      <c r="J18" s="23">
        <v>0</v>
      </c>
      <c r="K18" s="23">
        <v>0</v>
      </c>
      <c r="L18" s="13">
        <v>0</v>
      </c>
      <c r="M18" s="13">
        <v>16928000</v>
      </c>
      <c r="N18" s="13">
        <v>0</v>
      </c>
      <c r="O18" s="13">
        <v>0</v>
      </c>
      <c r="P18" s="13">
        <v>0</v>
      </c>
      <c r="Q18" s="13">
        <v>0</v>
      </c>
      <c r="R18" s="14">
        <v>16928000</v>
      </c>
      <c r="S18" s="15">
        <v>16928000</v>
      </c>
    </row>
    <row r="19" spans="1:19" ht="22.5" x14ac:dyDescent="0.25">
      <c r="A19" s="9">
        <v>16</v>
      </c>
      <c r="B19" s="9">
        <v>157</v>
      </c>
      <c r="C19" s="10" t="s">
        <v>10</v>
      </c>
      <c r="D19" s="11" t="s">
        <v>26</v>
      </c>
      <c r="E19" s="12">
        <v>5520000</v>
      </c>
      <c r="F19" s="23">
        <v>0</v>
      </c>
      <c r="G19" s="23">
        <v>4</v>
      </c>
      <c r="H19" s="23">
        <v>0</v>
      </c>
      <c r="I19" s="23">
        <v>0</v>
      </c>
      <c r="J19" s="23">
        <v>0</v>
      </c>
      <c r="K19" s="23">
        <v>0</v>
      </c>
      <c r="L19" s="13">
        <v>0</v>
      </c>
      <c r="M19" s="13">
        <v>22080000</v>
      </c>
      <c r="N19" s="13">
        <v>0</v>
      </c>
      <c r="O19" s="13">
        <v>0</v>
      </c>
      <c r="P19" s="13">
        <v>0</v>
      </c>
      <c r="Q19" s="13">
        <v>0</v>
      </c>
      <c r="R19" s="14">
        <v>22080000</v>
      </c>
      <c r="S19" s="15">
        <v>22080000</v>
      </c>
    </row>
    <row r="20" spans="1:19" ht="15.75" x14ac:dyDescent="0.25">
      <c r="A20" s="9">
        <v>17</v>
      </c>
      <c r="B20" s="9">
        <v>158</v>
      </c>
      <c r="C20" s="10" t="s">
        <v>10</v>
      </c>
      <c r="D20" s="11" t="s">
        <v>27</v>
      </c>
      <c r="E20" s="12">
        <v>6256000</v>
      </c>
      <c r="F20" s="23">
        <v>0</v>
      </c>
      <c r="G20" s="23">
        <v>3</v>
      </c>
      <c r="H20" s="23">
        <v>0</v>
      </c>
      <c r="I20" s="23">
        <v>0</v>
      </c>
      <c r="J20" s="23">
        <v>0</v>
      </c>
      <c r="K20" s="23">
        <v>0</v>
      </c>
      <c r="L20" s="13">
        <v>0</v>
      </c>
      <c r="M20" s="13">
        <v>18768000</v>
      </c>
      <c r="N20" s="13">
        <v>0</v>
      </c>
      <c r="O20" s="13">
        <v>0</v>
      </c>
      <c r="P20" s="13">
        <v>0</v>
      </c>
      <c r="Q20" s="13">
        <v>0</v>
      </c>
      <c r="R20" s="14">
        <v>18768000</v>
      </c>
      <c r="S20" s="15">
        <v>18768000</v>
      </c>
    </row>
    <row r="21" spans="1:19" ht="15.75" x14ac:dyDescent="0.25">
      <c r="A21" s="9">
        <v>18</v>
      </c>
      <c r="B21" s="9">
        <v>159</v>
      </c>
      <c r="C21" s="10" t="s">
        <v>10</v>
      </c>
      <c r="D21" s="11" t="s">
        <v>28</v>
      </c>
      <c r="E21" s="12">
        <v>2944000</v>
      </c>
      <c r="F21" s="23">
        <v>0</v>
      </c>
      <c r="G21" s="23">
        <v>77</v>
      </c>
      <c r="H21" s="23">
        <v>0</v>
      </c>
      <c r="I21" s="23">
        <v>0</v>
      </c>
      <c r="J21" s="23">
        <v>0</v>
      </c>
      <c r="K21" s="23">
        <v>0</v>
      </c>
      <c r="L21" s="13">
        <v>0</v>
      </c>
      <c r="M21" s="13">
        <v>226688000</v>
      </c>
      <c r="N21" s="13">
        <v>0</v>
      </c>
      <c r="O21" s="13">
        <v>0</v>
      </c>
      <c r="P21" s="13">
        <v>0</v>
      </c>
      <c r="Q21" s="13">
        <v>0</v>
      </c>
      <c r="R21" s="14">
        <v>226688000</v>
      </c>
      <c r="S21" s="15">
        <v>226688000</v>
      </c>
    </row>
    <row r="22" spans="1:19" ht="15.75" x14ac:dyDescent="0.25">
      <c r="A22" s="9">
        <v>19</v>
      </c>
      <c r="B22" s="9">
        <v>160</v>
      </c>
      <c r="C22" s="10" t="s">
        <v>10</v>
      </c>
      <c r="D22" s="11" t="s">
        <v>29</v>
      </c>
      <c r="E22" s="12">
        <v>2208000</v>
      </c>
      <c r="F22" s="23">
        <v>0</v>
      </c>
      <c r="G22" s="23">
        <v>1.390309329710145</v>
      </c>
      <c r="H22" s="23">
        <v>0</v>
      </c>
      <c r="I22" s="23">
        <v>0</v>
      </c>
      <c r="J22" s="23">
        <v>0</v>
      </c>
      <c r="K22" s="23">
        <v>0</v>
      </c>
      <c r="L22" s="13">
        <v>0</v>
      </c>
      <c r="M22" s="13">
        <v>3069803</v>
      </c>
      <c r="N22" s="13">
        <v>0</v>
      </c>
      <c r="O22" s="13">
        <v>0</v>
      </c>
      <c r="P22" s="13">
        <v>0</v>
      </c>
      <c r="Q22" s="13">
        <v>0</v>
      </c>
      <c r="R22" s="14">
        <v>3069803</v>
      </c>
      <c r="S22" s="15">
        <v>3069803</v>
      </c>
    </row>
    <row r="23" spans="1:19" ht="33.75" x14ac:dyDescent="0.25">
      <c r="A23" s="9">
        <v>20</v>
      </c>
      <c r="B23" s="9">
        <v>161</v>
      </c>
      <c r="C23" s="10" t="s">
        <v>10</v>
      </c>
      <c r="D23" s="11" t="s">
        <v>30</v>
      </c>
      <c r="E23" s="12">
        <v>2800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4">
        <v>0</v>
      </c>
      <c r="S23" s="15">
        <v>0</v>
      </c>
    </row>
    <row r="24" spans="1:19" ht="15.75" x14ac:dyDescent="0.25">
      <c r="A24" s="9">
        <v>21</v>
      </c>
      <c r="B24" s="9">
        <v>162</v>
      </c>
      <c r="C24" s="10" t="s">
        <v>10</v>
      </c>
      <c r="D24" s="11" t="s">
        <v>31</v>
      </c>
      <c r="E24" s="12">
        <v>5120000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4">
        <v>0</v>
      </c>
      <c r="S24" s="15">
        <v>0</v>
      </c>
    </row>
    <row r="25" spans="1:19" ht="22.5" x14ac:dyDescent="0.25">
      <c r="A25" s="9">
        <v>22</v>
      </c>
      <c r="B25" s="9">
        <v>163</v>
      </c>
      <c r="C25" s="10" t="s">
        <v>10</v>
      </c>
      <c r="D25" s="11" t="s">
        <v>32</v>
      </c>
      <c r="E25" s="12">
        <v>8464000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4">
        <v>0</v>
      </c>
      <c r="S25" s="15">
        <v>0</v>
      </c>
    </row>
    <row r="26" spans="1:19" ht="33.75" x14ac:dyDescent="0.25">
      <c r="A26" s="9">
        <v>24</v>
      </c>
      <c r="B26" s="9">
        <v>164</v>
      </c>
      <c r="C26" s="10" t="s">
        <v>10</v>
      </c>
      <c r="D26" s="11" t="s">
        <v>33</v>
      </c>
      <c r="E26" s="12">
        <v>9936000</v>
      </c>
      <c r="F26" s="23">
        <v>0</v>
      </c>
      <c r="G26" s="23">
        <v>1.0753632171517546</v>
      </c>
      <c r="H26" s="23">
        <v>0</v>
      </c>
      <c r="I26" s="23">
        <v>0.89613601429312895</v>
      </c>
      <c r="J26" s="23">
        <v>0</v>
      </c>
      <c r="K26" s="23">
        <v>1.2814745004391743</v>
      </c>
      <c r="L26" s="13">
        <v>0</v>
      </c>
      <c r="M26" s="13">
        <v>10684808.925619835</v>
      </c>
      <c r="N26" s="13">
        <v>0</v>
      </c>
      <c r="O26" s="13">
        <v>8904007.4380165283</v>
      </c>
      <c r="P26" s="13">
        <v>0</v>
      </c>
      <c r="Q26" s="13">
        <v>12732730.636363637</v>
      </c>
      <c r="R26" s="14">
        <v>32321547</v>
      </c>
      <c r="S26" s="15">
        <v>32321547</v>
      </c>
    </row>
    <row r="27" spans="1:19" ht="15.75" x14ac:dyDescent="0.25">
      <c r="A27" s="9"/>
      <c r="B27" s="9">
        <v>333</v>
      </c>
      <c r="C27" s="10" t="s">
        <v>10</v>
      </c>
      <c r="D27" s="11" t="s">
        <v>34</v>
      </c>
      <c r="E27" s="12">
        <v>1200000</v>
      </c>
      <c r="F27" s="23">
        <v>0</v>
      </c>
      <c r="G27" s="23">
        <v>1.6894558333333334</v>
      </c>
      <c r="H27" s="23">
        <v>0</v>
      </c>
      <c r="I27" s="23">
        <v>0</v>
      </c>
      <c r="J27" s="23">
        <v>0</v>
      </c>
      <c r="K27" s="23">
        <v>0</v>
      </c>
      <c r="L27" s="13">
        <v>0</v>
      </c>
      <c r="M27" s="13">
        <v>2027347</v>
      </c>
      <c r="N27" s="13">
        <v>0</v>
      </c>
      <c r="O27" s="13">
        <v>0</v>
      </c>
      <c r="P27" s="13">
        <v>0</v>
      </c>
      <c r="Q27" s="13">
        <v>0</v>
      </c>
      <c r="R27" s="14">
        <v>2027347</v>
      </c>
      <c r="S27" s="15">
        <v>2027347</v>
      </c>
    </row>
    <row r="28" spans="1:19" ht="33.75" x14ac:dyDescent="0.25">
      <c r="A28" s="9">
        <v>25</v>
      </c>
      <c r="B28" s="9">
        <v>165</v>
      </c>
      <c r="C28" s="10" t="s">
        <v>35</v>
      </c>
      <c r="D28" s="11" t="s">
        <v>36</v>
      </c>
      <c r="E28" s="12">
        <v>12480000</v>
      </c>
      <c r="F28" s="23">
        <v>0.36770265758547016</v>
      </c>
      <c r="G28" s="23">
        <v>0.36770265758547016</v>
      </c>
      <c r="H28" s="23">
        <v>0.36770265758547016</v>
      </c>
      <c r="I28" s="23">
        <v>0.36770265758547016</v>
      </c>
      <c r="J28" s="23">
        <v>0.36770265758547016</v>
      </c>
      <c r="K28" s="23">
        <v>0.36770265758547016</v>
      </c>
      <c r="L28" s="13">
        <v>4588929.166666667</v>
      </c>
      <c r="M28" s="13">
        <v>4588929.166666667</v>
      </c>
      <c r="N28" s="13">
        <v>4588929.166666667</v>
      </c>
      <c r="O28" s="13">
        <v>4588929.166666667</v>
      </c>
      <c r="P28" s="13">
        <v>4588929.166666667</v>
      </c>
      <c r="Q28" s="13">
        <v>4588929.166666667</v>
      </c>
      <c r="R28" s="14">
        <v>27533575.000000004</v>
      </c>
      <c r="S28" s="15">
        <v>27533575</v>
      </c>
    </row>
    <row r="29" spans="1:19" ht="15.75" x14ac:dyDescent="0.25">
      <c r="A29" s="9">
        <v>26</v>
      </c>
      <c r="B29" s="9">
        <v>166</v>
      </c>
      <c r="C29" s="10" t="s">
        <v>35</v>
      </c>
      <c r="D29" s="11" t="s">
        <v>37</v>
      </c>
      <c r="E29" s="12">
        <v>5416000</v>
      </c>
      <c r="F29" s="23">
        <v>0.76026627892663712</v>
      </c>
      <c r="G29" s="23">
        <v>0.76026627892663712</v>
      </c>
      <c r="H29" s="23">
        <v>0.76026627892663712</v>
      </c>
      <c r="I29" s="23">
        <v>0.76026627892663712</v>
      </c>
      <c r="J29" s="23">
        <v>0.76026627892663712</v>
      </c>
      <c r="K29" s="23">
        <v>0.76026627892663712</v>
      </c>
      <c r="L29" s="13">
        <v>4117602.166666667</v>
      </c>
      <c r="M29" s="13">
        <v>4117602.166666667</v>
      </c>
      <c r="N29" s="13">
        <v>4117602.166666667</v>
      </c>
      <c r="O29" s="13">
        <v>4117602.166666667</v>
      </c>
      <c r="P29" s="13">
        <v>4117602.166666667</v>
      </c>
      <c r="Q29" s="13">
        <v>4117602.166666667</v>
      </c>
      <c r="R29" s="14">
        <v>24705613.000000004</v>
      </c>
      <c r="S29" s="15">
        <v>24705613</v>
      </c>
    </row>
    <row r="30" spans="1:19" ht="22.5" x14ac:dyDescent="0.25">
      <c r="A30" s="9">
        <v>27</v>
      </c>
      <c r="B30" s="9">
        <v>167</v>
      </c>
      <c r="C30" s="10" t="s">
        <v>35</v>
      </c>
      <c r="D30" s="11" t="s">
        <v>38</v>
      </c>
      <c r="E30" s="12">
        <v>5304000</v>
      </c>
      <c r="F30" s="23">
        <v>0.76026627702363003</v>
      </c>
      <c r="G30" s="23">
        <v>0.76026627702363003</v>
      </c>
      <c r="H30" s="23">
        <v>0.76026627702363003</v>
      </c>
      <c r="I30" s="23">
        <v>0.76026627702363003</v>
      </c>
      <c r="J30" s="23">
        <v>0.76026627702363003</v>
      </c>
      <c r="K30" s="23">
        <v>0.76026627702363003</v>
      </c>
      <c r="L30" s="13">
        <v>4032452.3333333335</v>
      </c>
      <c r="M30" s="13">
        <v>4032452.3333333335</v>
      </c>
      <c r="N30" s="13">
        <v>4032452.3333333335</v>
      </c>
      <c r="O30" s="13">
        <v>4032452.3333333335</v>
      </c>
      <c r="P30" s="13">
        <v>4032452.3333333335</v>
      </c>
      <c r="Q30" s="13">
        <v>4032452.3333333335</v>
      </c>
      <c r="R30" s="14">
        <v>24194714</v>
      </c>
      <c r="S30" s="15">
        <v>24194714</v>
      </c>
    </row>
    <row r="31" spans="1:19" ht="22.5" x14ac:dyDescent="0.25">
      <c r="A31" s="9">
        <v>28</v>
      </c>
      <c r="B31" s="9">
        <v>168</v>
      </c>
      <c r="C31" s="10" t="s">
        <v>35</v>
      </c>
      <c r="D31" s="11" t="s">
        <v>39</v>
      </c>
      <c r="E31" s="12">
        <v>6240000</v>
      </c>
      <c r="F31" s="23">
        <v>0.76026629273504276</v>
      </c>
      <c r="G31" s="23">
        <v>0.76026629273504276</v>
      </c>
      <c r="H31" s="23">
        <v>0.76026629273504276</v>
      </c>
      <c r="I31" s="23">
        <v>0.76026629273504276</v>
      </c>
      <c r="J31" s="23">
        <v>0.76026629273504276</v>
      </c>
      <c r="K31" s="23">
        <v>0.76026629273504276</v>
      </c>
      <c r="L31" s="13">
        <v>4744061.666666667</v>
      </c>
      <c r="M31" s="13">
        <v>4744061.666666667</v>
      </c>
      <c r="N31" s="13">
        <v>4744061.666666667</v>
      </c>
      <c r="O31" s="13">
        <v>4744061.666666667</v>
      </c>
      <c r="P31" s="13">
        <v>4744061.666666667</v>
      </c>
      <c r="Q31" s="13">
        <v>4744061.666666667</v>
      </c>
      <c r="R31" s="14">
        <v>28464370.000000004</v>
      </c>
      <c r="S31" s="15">
        <v>28464370</v>
      </c>
    </row>
    <row r="32" spans="1:19" ht="22.5" x14ac:dyDescent="0.25">
      <c r="A32" s="9">
        <v>29</v>
      </c>
      <c r="B32" s="9">
        <v>301</v>
      </c>
      <c r="C32" s="10" t="s">
        <v>35</v>
      </c>
      <c r="D32" s="11" t="s">
        <v>40</v>
      </c>
      <c r="E32" s="12">
        <v>14352000</v>
      </c>
      <c r="F32" s="23">
        <v>0</v>
      </c>
      <c r="G32" s="23">
        <v>0.69515461259754741</v>
      </c>
      <c r="H32" s="23">
        <v>0</v>
      </c>
      <c r="I32" s="23">
        <v>0</v>
      </c>
      <c r="J32" s="23">
        <v>0</v>
      </c>
      <c r="K32" s="23">
        <v>0</v>
      </c>
      <c r="L32" s="13">
        <v>0</v>
      </c>
      <c r="M32" s="13">
        <v>9976859</v>
      </c>
      <c r="N32" s="13">
        <v>0</v>
      </c>
      <c r="O32" s="13">
        <v>0</v>
      </c>
      <c r="P32" s="13">
        <v>0</v>
      </c>
      <c r="Q32" s="13">
        <v>0</v>
      </c>
      <c r="R32" s="14">
        <v>9976859</v>
      </c>
      <c r="S32" s="15">
        <v>9976859</v>
      </c>
    </row>
    <row r="33" spans="1:19" ht="15.75" x14ac:dyDescent="0.25">
      <c r="A33" s="9">
        <v>30</v>
      </c>
      <c r="B33" s="9">
        <v>170</v>
      </c>
      <c r="C33" s="10" t="s">
        <v>35</v>
      </c>
      <c r="D33" s="11" t="s">
        <v>41</v>
      </c>
      <c r="E33" s="12">
        <v>10908000</v>
      </c>
      <c r="F33" s="23">
        <v>0</v>
      </c>
      <c r="G33" s="23">
        <v>0.30667051705170512</v>
      </c>
      <c r="H33" s="23">
        <v>0</v>
      </c>
      <c r="I33" s="23">
        <v>0</v>
      </c>
      <c r="J33" s="23">
        <v>0</v>
      </c>
      <c r="K33" s="23">
        <v>0</v>
      </c>
      <c r="L33" s="13">
        <v>0</v>
      </c>
      <c r="M33" s="13">
        <v>3345162</v>
      </c>
      <c r="N33" s="13">
        <v>0</v>
      </c>
      <c r="O33" s="13">
        <v>0</v>
      </c>
      <c r="P33" s="13">
        <v>0</v>
      </c>
      <c r="Q33" s="13">
        <v>0</v>
      </c>
      <c r="R33" s="14">
        <v>3345162</v>
      </c>
      <c r="S33" s="15">
        <v>3345162</v>
      </c>
    </row>
    <row r="34" spans="1:19" ht="15.75" x14ac:dyDescent="0.25">
      <c r="A34" s="9">
        <v>31</v>
      </c>
      <c r="B34" s="9">
        <v>171</v>
      </c>
      <c r="C34" s="10" t="s">
        <v>35</v>
      </c>
      <c r="D34" s="11" t="s">
        <v>42</v>
      </c>
      <c r="E34" s="12">
        <v>5486000</v>
      </c>
      <c r="F34" s="23">
        <v>0</v>
      </c>
      <c r="G34" s="23">
        <v>0.30667079839591693</v>
      </c>
      <c r="H34" s="23">
        <v>0</v>
      </c>
      <c r="I34" s="23">
        <v>0</v>
      </c>
      <c r="J34" s="23">
        <v>0</v>
      </c>
      <c r="K34" s="23">
        <v>0</v>
      </c>
      <c r="L34" s="13">
        <v>0</v>
      </c>
      <c r="M34" s="13">
        <v>1682396</v>
      </c>
      <c r="N34" s="13">
        <v>0</v>
      </c>
      <c r="O34" s="13">
        <v>0</v>
      </c>
      <c r="P34" s="13">
        <v>0</v>
      </c>
      <c r="Q34" s="13">
        <v>0</v>
      </c>
      <c r="R34" s="14">
        <v>1682396</v>
      </c>
      <c r="S34" s="15">
        <v>1682396</v>
      </c>
    </row>
    <row r="35" spans="1:19" ht="15.75" x14ac:dyDescent="0.25">
      <c r="A35" s="9">
        <v>32</v>
      </c>
      <c r="B35" s="9">
        <v>172</v>
      </c>
      <c r="C35" s="10" t="s">
        <v>35</v>
      </c>
      <c r="D35" s="11" t="s">
        <v>43</v>
      </c>
      <c r="E35" s="12">
        <v>13108000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4">
        <v>0</v>
      </c>
      <c r="S35" s="15">
        <v>0</v>
      </c>
    </row>
    <row r="36" spans="1:19" ht="15.75" x14ac:dyDescent="0.25">
      <c r="A36" s="9">
        <v>33</v>
      </c>
      <c r="B36" s="9">
        <v>173</v>
      </c>
      <c r="C36" s="10" t="s">
        <v>35</v>
      </c>
      <c r="D36" s="11" t="s">
        <v>44</v>
      </c>
      <c r="E36" s="12">
        <v>14910000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4">
        <v>0</v>
      </c>
      <c r="S36" s="15">
        <v>0</v>
      </c>
    </row>
    <row r="37" spans="1:19" ht="15.75" x14ac:dyDescent="0.25">
      <c r="A37" s="9">
        <v>34</v>
      </c>
      <c r="B37" s="9">
        <v>174</v>
      </c>
      <c r="C37" s="10" t="s">
        <v>35</v>
      </c>
      <c r="D37" s="11" t="s">
        <v>45</v>
      </c>
      <c r="E37" s="12">
        <v>11268000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4">
        <v>0</v>
      </c>
      <c r="S37" s="15">
        <v>0</v>
      </c>
    </row>
    <row r="38" spans="1:19" ht="15.75" x14ac:dyDescent="0.25">
      <c r="A38" s="9">
        <v>35</v>
      </c>
      <c r="B38" s="9">
        <v>175</v>
      </c>
      <c r="C38" s="10" t="s">
        <v>35</v>
      </c>
      <c r="D38" s="11" t="s">
        <v>46</v>
      </c>
      <c r="E38" s="12">
        <v>11268000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4">
        <v>0</v>
      </c>
      <c r="S38" s="15">
        <v>0</v>
      </c>
    </row>
    <row r="39" spans="1:19" ht="15.75" x14ac:dyDescent="0.25">
      <c r="A39" s="9">
        <v>36</v>
      </c>
      <c r="B39" s="9">
        <v>176</v>
      </c>
      <c r="C39" s="10" t="s">
        <v>35</v>
      </c>
      <c r="D39" s="11" t="s">
        <v>47</v>
      </c>
      <c r="E39" s="12">
        <v>13108000</v>
      </c>
      <c r="F39" s="23">
        <v>0</v>
      </c>
      <c r="G39" s="23">
        <v>0.30667073542874579</v>
      </c>
      <c r="H39" s="23">
        <v>0</v>
      </c>
      <c r="I39" s="23">
        <v>0</v>
      </c>
      <c r="J39" s="23">
        <v>0</v>
      </c>
      <c r="K39" s="23">
        <v>0</v>
      </c>
      <c r="L39" s="13">
        <v>0</v>
      </c>
      <c r="M39" s="13">
        <v>4019840</v>
      </c>
      <c r="N39" s="13">
        <v>0</v>
      </c>
      <c r="O39" s="13">
        <v>0</v>
      </c>
      <c r="P39" s="13">
        <v>0</v>
      </c>
      <c r="Q39" s="13">
        <v>0</v>
      </c>
      <c r="R39" s="14">
        <v>4019840</v>
      </c>
      <c r="S39" s="15">
        <v>4019840</v>
      </c>
    </row>
    <row r="40" spans="1:19" ht="15.75" x14ac:dyDescent="0.25">
      <c r="A40" s="9">
        <v>37</v>
      </c>
      <c r="B40" s="9">
        <v>177</v>
      </c>
      <c r="C40" s="10" t="s">
        <v>35</v>
      </c>
      <c r="D40" s="11" t="s">
        <v>48</v>
      </c>
      <c r="E40" s="12">
        <v>32944000</v>
      </c>
      <c r="F40" s="23">
        <v>0</v>
      </c>
      <c r="G40" s="23">
        <v>0.96200294439048084</v>
      </c>
      <c r="H40" s="23">
        <v>0</v>
      </c>
      <c r="I40" s="23">
        <v>0</v>
      </c>
      <c r="J40" s="23">
        <v>0</v>
      </c>
      <c r="K40" s="23">
        <v>0</v>
      </c>
      <c r="L40" s="13">
        <v>0</v>
      </c>
      <c r="M40" s="13">
        <v>31692225</v>
      </c>
      <c r="N40" s="13">
        <v>0</v>
      </c>
      <c r="O40" s="13">
        <v>0</v>
      </c>
      <c r="P40" s="13">
        <v>0</v>
      </c>
      <c r="Q40" s="13">
        <v>0</v>
      </c>
      <c r="R40" s="14">
        <v>31692225</v>
      </c>
      <c r="S40" s="15">
        <v>31692225</v>
      </c>
    </row>
    <row r="41" spans="1:19" ht="22.5" x14ac:dyDescent="0.25">
      <c r="A41" s="9">
        <v>38</v>
      </c>
      <c r="B41" s="9">
        <v>178</v>
      </c>
      <c r="C41" s="10" t="s">
        <v>35</v>
      </c>
      <c r="D41" s="11" t="s">
        <v>49</v>
      </c>
      <c r="E41" s="12">
        <v>17496000</v>
      </c>
      <c r="F41" s="23">
        <v>0</v>
      </c>
      <c r="G41" s="23">
        <v>0.96200291495198897</v>
      </c>
      <c r="H41" s="23">
        <v>0</v>
      </c>
      <c r="I41" s="23">
        <v>0</v>
      </c>
      <c r="J41" s="23">
        <v>0</v>
      </c>
      <c r="K41" s="23">
        <v>0</v>
      </c>
      <c r="L41" s="13">
        <v>0</v>
      </c>
      <c r="M41" s="13">
        <v>16831203</v>
      </c>
      <c r="N41" s="13">
        <v>0</v>
      </c>
      <c r="O41" s="13">
        <v>0</v>
      </c>
      <c r="P41" s="13">
        <v>0</v>
      </c>
      <c r="Q41" s="13">
        <v>0</v>
      </c>
      <c r="R41" s="14">
        <v>16831203</v>
      </c>
      <c r="S41" s="15">
        <v>16831203</v>
      </c>
    </row>
    <row r="42" spans="1:19" ht="15.75" x14ac:dyDescent="0.25">
      <c r="A42" s="9">
        <v>39</v>
      </c>
      <c r="B42" s="9">
        <v>216</v>
      </c>
      <c r="C42" s="10" t="s">
        <v>50</v>
      </c>
      <c r="D42" s="11" t="s">
        <v>51</v>
      </c>
      <c r="E42" s="12">
        <v>72128000</v>
      </c>
      <c r="F42" s="23">
        <v>0</v>
      </c>
      <c r="G42" s="23">
        <v>5.3325962178349617E-2</v>
      </c>
      <c r="H42" s="23">
        <v>0</v>
      </c>
      <c r="I42" s="23">
        <v>0</v>
      </c>
      <c r="J42" s="23">
        <v>0</v>
      </c>
      <c r="K42" s="23">
        <v>0</v>
      </c>
      <c r="L42" s="13">
        <v>0</v>
      </c>
      <c r="M42" s="13">
        <v>3846295</v>
      </c>
      <c r="N42" s="13">
        <v>0</v>
      </c>
      <c r="O42" s="13">
        <v>0</v>
      </c>
      <c r="P42" s="13">
        <v>0</v>
      </c>
      <c r="Q42" s="13">
        <v>0</v>
      </c>
      <c r="R42" s="14">
        <v>3846295</v>
      </c>
      <c r="S42" s="15">
        <v>3846295</v>
      </c>
    </row>
    <row r="43" spans="1:19" ht="15.75" x14ac:dyDescent="0.25">
      <c r="A43" s="9">
        <v>40</v>
      </c>
      <c r="B43" s="9">
        <v>217</v>
      </c>
      <c r="C43" s="10" t="s">
        <v>50</v>
      </c>
      <c r="D43" s="11" t="s">
        <v>52</v>
      </c>
      <c r="E43" s="12">
        <v>2944000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4">
        <v>0</v>
      </c>
      <c r="S43" s="15">
        <v>0</v>
      </c>
    </row>
    <row r="44" spans="1:19" ht="15.75" x14ac:dyDescent="0.25">
      <c r="A44" s="9">
        <v>41</v>
      </c>
      <c r="B44" s="9">
        <v>218</v>
      </c>
      <c r="C44" s="10" t="s">
        <v>50</v>
      </c>
      <c r="D44" s="11" t="s">
        <v>53</v>
      </c>
      <c r="E44" s="12">
        <v>4784000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4">
        <v>0</v>
      </c>
      <c r="S44" s="15">
        <v>0</v>
      </c>
    </row>
    <row r="45" spans="1:19" ht="22.5" x14ac:dyDescent="0.25">
      <c r="A45" s="9">
        <v>42</v>
      </c>
      <c r="B45" s="9">
        <v>219</v>
      </c>
      <c r="C45" s="10" t="s">
        <v>50</v>
      </c>
      <c r="D45" s="11" t="s">
        <v>54</v>
      </c>
      <c r="E45" s="12">
        <v>25024000</v>
      </c>
      <c r="F45" s="23">
        <v>0</v>
      </c>
      <c r="G45" s="23">
        <v>0.43728932225063954</v>
      </c>
      <c r="H45" s="23">
        <v>0</v>
      </c>
      <c r="I45" s="23">
        <v>0</v>
      </c>
      <c r="J45" s="23">
        <v>0</v>
      </c>
      <c r="K45" s="23">
        <v>0</v>
      </c>
      <c r="L45" s="13">
        <v>0</v>
      </c>
      <c r="M45" s="13">
        <v>10942728</v>
      </c>
      <c r="N45" s="13">
        <v>0</v>
      </c>
      <c r="O45" s="13">
        <v>0</v>
      </c>
      <c r="P45" s="13">
        <v>0</v>
      </c>
      <c r="Q45" s="13">
        <v>0</v>
      </c>
      <c r="R45" s="14">
        <v>10942728</v>
      </c>
      <c r="S45" s="15">
        <v>10942728</v>
      </c>
    </row>
    <row r="46" spans="1:19" ht="22.5" x14ac:dyDescent="0.25">
      <c r="A46" s="9">
        <v>43</v>
      </c>
      <c r="B46" s="9">
        <v>220</v>
      </c>
      <c r="C46" s="10" t="s">
        <v>50</v>
      </c>
      <c r="D46" s="11" t="s">
        <v>55</v>
      </c>
      <c r="E46" s="12">
        <v>23920000</v>
      </c>
      <c r="F46" s="23">
        <v>1.8013314381270904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13">
        <v>43087848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4">
        <v>43087848</v>
      </c>
      <c r="S46" s="15">
        <v>43087848</v>
      </c>
    </row>
    <row r="47" spans="1:19" ht="22.5" x14ac:dyDescent="0.25">
      <c r="A47" s="9">
        <v>44</v>
      </c>
      <c r="B47" s="9">
        <v>221</v>
      </c>
      <c r="C47" s="10" t="s">
        <v>50</v>
      </c>
      <c r="D47" s="11" t="s">
        <v>56</v>
      </c>
      <c r="E47" s="12">
        <v>4784000</v>
      </c>
      <c r="F47" s="23">
        <v>0</v>
      </c>
      <c r="G47" s="23">
        <v>4.3231954431438124</v>
      </c>
      <c r="H47" s="23">
        <v>0</v>
      </c>
      <c r="I47" s="23">
        <v>0</v>
      </c>
      <c r="J47" s="23">
        <v>0</v>
      </c>
      <c r="K47" s="23">
        <v>0</v>
      </c>
      <c r="L47" s="13">
        <v>0</v>
      </c>
      <c r="M47" s="13">
        <v>20682167</v>
      </c>
      <c r="N47" s="13">
        <v>0</v>
      </c>
      <c r="O47" s="13">
        <v>0</v>
      </c>
      <c r="P47" s="13">
        <v>0</v>
      </c>
      <c r="Q47" s="13">
        <v>0</v>
      </c>
      <c r="R47" s="14">
        <v>20682167</v>
      </c>
      <c r="S47" s="15">
        <v>20682167</v>
      </c>
    </row>
    <row r="48" spans="1:19" ht="22.5" x14ac:dyDescent="0.25">
      <c r="A48" s="9">
        <v>45</v>
      </c>
      <c r="B48" s="9">
        <v>222</v>
      </c>
      <c r="C48" s="10" t="s">
        <v>50</v>
      </c>
      <c r="D48" s="11" t="s">
        <v>57</v>
      </c>
      <c r="E48" s="12">
        <v>2944000</v>
      </c>
      <c r="F48" s="23">
        <v>0</v>
      </c>
      <c r="G48" s="23">
        <v>6.3046599864130437</v>
      </c>
      <c r="H48" s="23">
        <v>0</v>
      </c>
      <c r="I48" s="23">
        <v>0</v>
      </c>
      <c r="J48" s="23">
        <v>0</v>
      </c>
      <c r="K48" s="23">
        <v>0</v>
      </c>
      <c r="L48" s="13">
        <v>0</v>
      </c>
      <c r="M48" s="13">
        <v>18560919</v>
      </c>
      <c r="N48" s="13">
        <v>0</v>
      </c>
      <c r="O48" s="13">
        <v>0</v>
      </c>
      <c r="P48" s="13">
        <v>0</v>
      </c>
      <c r="Q48" s="13">
        <v>0</v>
      </c>
      <c r="R48" s="14">
        <v>18560919</v>
      </c>
      <c r="S48" s="15">
        <v>18560919</v>
      </c>
    </row>
    <row r="49" spans="1:19" ht="22.5" x14ac:dyDescent="0.25">
      <c r="A49" s="9">
        <v>46</v>
      </c>
      <c r="B49" s="9">
        <v>223</v>
      </c>
      <c r="C49" s="10" t="s">
        <v>50</v>
      </c>
      <c r="D49" s="11" t="s">
        <v>58</v>
      </c>
      <c r="E49" s="12">
        <v>1840000</v>
      </c>
      <c r="F49" s="23">
        <v>0</v>
      </c>
      <c r="G49" s="23">
        <v>16.392116304347827</v>
      </c>
      <c r="H49" s="23">
        <v>0</v>
      </c>
      <c r="I49" s="23">
        <v>0</v>
      </c>
      <c r="J49" s="23">
        <v>0</v>
      </c>
      <c r="K49" s="23">
        <v>0</v>
      </c>
      <c r="L49" s="13">
        <v>0</v>
      </c>
      <c r="M49" s="13">
        <v>30161494</v>
      </c>
      <c r="N49" s="13">
        <v>0</v>
      </c>
      <c r="O49" s="13">
        <v>0</v>
      </c>
      <c r="P49" s="13">
        <v>0</v>
      </c>
      <c r="Q49" s="13">
        <v>0</v>
      </c>
      <c r="R49" s="14">
        <v>30161494</v>
      </c>
      <c r="S49" s="15">
        <v>30161494</v>
      </c>
    </row>
    <row r="50" spans="1:19" ht="33.75" x14ac:dyDescent="0.25">
      <c r="A50" s="9">
        <v>47</v>
      </c>
      <c r="B50" s="9">
        <v>224</v>
      </c>
      <c r="C50" s="10" t="s">
        <v>50</v>
      </c>
      <c r="D50" s="11" t="s">
        <v>59</v>
      </c>
      <c r="E50" s="12">
        <v>4784000</v>
      </c>
      <c r="F50" s="23">
        <v>0</v>
      </c>
      <c r="G50" s="23">
        <v>1.3937213628762541</v>
      </c>
      <c r="H50" s="23">
        <v>0</v>
      </c>
      <c r="I50" s="23">
        <v>0</v>
      </c>
      <c r="J50" s="23">
        <v>0</v>
      </c>
      <c r="K50" s="23">
        <v>0</v>
      </c>
      <c r="L50" s="13">
        <v>0</v>
      </c>
      <c r="M50" s="13">
        <v>6667563</v>
      </c>
      <c r="N50" s="13">
        <v>0</v>
      </c>
      <c r="O50" s="13">
        <v>0</v>
      </c>
      <c r="P50" s="13">
        <v>0</v>
      </c>
      <c r="Q50" s="13">
        <v>0</v>
      </c>
      <c r="R50" s="14">
        <v>6667563</v>
      </c>
      <c r="S50" s="15">
        <v>6667563</v>
      </c>
    </row>
    <row r="51" spans="1:19" ht="22.5" x14ac:dyDescent="0.25">
      <c r="A51" s="9">
        <v>48</v>
      </c>
      <c r="B51" s="9">
        <v>225</v>
      </c>
      <c r="C51" s="10" t="s">
        <v>50</v>
      </c>
      <c r="D51" s="11" t="s">
        <v>60</v>
      </c>
      <c r="E51" s="12">
        <v>4784000</v>
      </c>
      <c r="F51" s="23">
        <v>0</v>
      </c>
      <c r="G51" s="23">
        <v>3.6026630434782607</v>
      </c>
      <c r="H51" s="23">
        <v>0</v>
      </c>
      <c r="I51" s="23">
        <v>0</v>
      </c>
      <c r="J51" s="23">
        <v>0</v>
      </c>
      <c r="K51" s="23">
        <v>0</v>
      </c>
      <c r="L51" s="13">
        <v>0</v>
      </c>
      <c r="M51" s="13">
        <v>17235140</v>
      </c>
      <c r="N51" s="13">
        <v>0</v>
      </c>
      <c r="O51" s="13">
        <v>0</v>
      </c>
      <c r="P51" s="13">
        <v>0</v>
      </c>
      <c r="Q51" s="13">
        <v>0</v>
      </c>
      <c r="R51" s="14">
        <v>17235140</v>
      </c>
      <c r="S51" s="15">
        <v>17235140</v>
      </c>
    </row>
    <row r="52" spans="1:19" ht="22.5" x14ac:dyDescent="0.25">
      <c r="A52" s="9">
        <v>49</v>
      </c>
      <c r="B52" s="9">
        <v>226</v>
      </c>
      <c r="C52" s="10" t="s">
        <v>50</v>
      </c>
      <c r="D52" s="11" t="s">
        <v>61</v>
      </c>
      <c r="E52" s="12">
        <v>188048000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4">
        <v>0</v>
      </c>
      <c r="S52" s="15">
        <v>0</v>
      </c>
    </row>
    <row r="53" spans="1:19" ht="22.5" x14ac:dyDescent="0.25">
      <c r="A53" s="9">
        <v>50</v>
      </c>
      <c r="B53" s="9">
        <v>227</v>
      </c>
      <c r="C53" s="10" t="s">
        <v>50</v>
      </c>
      <c r="D53" s="11" t="s">
        <v>62</v>
      </c>
      <c r="E53" s="12">
        <v>4784000</v>
      </c>
      <c r="F53" s="23">
        <v>0</v>
      </c>
      <c r="G53" s="23">
        <v>9.7108992474916391</v>
      </c>
      <c r="H53" s="23">
        <v>0</v>
      </c>
      <c r="I53" s="23">
        <v>0</v>
      </c>
      <c r="J53" s="23">
        <v>0</v>
      </c>
      <c r="K53" s="23">
        <v>0</v>
      </c>
      <c r="L53" s="13">
        <v>0</v>
      </c>
      <c r="M53" s="13">
        <v>46456942</v>
      </c>
      <c r="N53" s="13">
        <v>0</v>
      </c>
      <c r="O53" s="13">
        <v>0</v>
      </c>
      <c r="P53" s="13">
        <v>0</v>
      </c>
      <c r="Q53" s="13">
        <v>0</v>
      </c>
      <c r="R53" s="14">
        <v>46456942</v>
      </c>
      <c r="S53" s="15">
        <v>46456942</v>
      </c>
    </row>
    <row r="54" spans="1:19" ht="15.75" x14ac:dyDescent="0.25">
      <c r="A54" s="9"/>
      <c r="B54" s="9">
        <v>228</v>
      </c>
      <c r="C54" s="10" t="s">
        <v>50</v>
      </c>
      <c r="D54" s="11" t="s">
        <v>63</v>
      </c>
      <c r="E54" s="12">
        <v>2208000</v>
      </c>
      <c r="F54" s="23">
        <v>0</v>
      </c>
      <c r="G54" s="23">
        <v>2.8987948369565215</v>
      </c>
      <c r="H54" s="23">
        <v>0</v>
      </c>
      <c r="I54" s="23">
        <v>0</v>
      </c>
      <c r="J54" s="23">
        <v>0</v>
      </c>
      <c r="K54" s="23">
        <v>0</v>
      </c>
      <c r="L54" s="13">
        <v>0</v>
      </c>
      <c r="M54" s="13">
        <v>6400539</v>
      </c>
      <c r="N54" s="13">
        <v>0</v>
      </c>
      <c r="O54" s="13">
        <v>0</v>
      </c>
      <c r="P54" s="13">
        <v>0</v>
      </c>
      <c r="Q54" s="13">
        <v>0</v>
      </c>
      <c r="R54" s="14">
        <v>6400539</v>
      </c>
      <c r="S54" s="15">
        <v>6400539</v>
      </c>
    </row>
    <row r="55" spans="1:19" ht="22.5" x14ac:dyDescent="0.25">
      <c r="A55" s="9"/>
      <c r="B55" s="9">
        <v>229</v>
      </c>
      <c r="C55" s="10" t="s">
        <v>50</v>
      </c>
      <c r="D55" s="11" t="s">
        <v>64</v>
      </c>
      <c r="E55" s="12">
        <v>1840000</v>
      </c>
      <c r="F55" s="23">
        <v>0</v>
      </c>
      <c r="G55" s="23">
        <v>3.2708097826086955</v>
      </c>
      <c r="H55" s="23">
        <v>0</v>
      </c>
      <c r="I55" s="23">
        <v>0</v>
      </c>
      <c r="J55" s="23">
        <v>0</v>
      </c>
      <c r="K55" s="23">
        <v>0</v>
      </c>
      <c r="L55" s="13">
        <v>0</v>
      </c>
      <c r="M55" s="13">
        <v>6018290</v>
      </c>
      <c r="N55" s="13">
        <v>0</v>
      </c>
      <c r="O55" s="13">
        <v>0</v>
      </c>
      <c r="P55" s="13">
        <v>0</v>
      </c>
      <c r="Q55" s="13">
        <v>0</v>
      </c>
      <c r="R55" s="14">
        <v>6018290</v>
      </c>
      <c r="S55" s="15">
        <v>6018290</v>
      </c>
    </row>
    <row r="56" spans="1:19" ht="15.75" x14ac:dyDescent="0.25">
      <c r="A56" s="9">
        <v>139</v>
      </c>
      <c r="B56" s="9">
        <v>230</v>
      </c>
      <c r="C56" s="10" t="s">
        <v>50</v>
      </c>
      <c r="D56" s="11" t="s">
        <v>65</v>
      </c>
      <c r="E56" s="12">
        <v>33488000</v>
      </c>
      <c r="F56" s="23">
        <v>0</v>
      </c>
      <c r="G56" s="23">
        <v>2.8459894290492116</v>
      </c>
      <c r="H56" s="23">
        <v>0</v>
      </c>
      <c r="I56" s="23">
        <v>0</v>
      </c>
      <c r="J56" s="23">
        <v>0</v>
      </c>
      <c r="K56" s="23">
        <v>0</v>
      </c>
      <c r="L56" s="13">
        <v>0</v>
      </c>
      <c r="M56" s="13">
        <v>95306494</v>
      </c>
      <c r="N56" s="13">
        <v>0</v>
      </c>
      <c r="O56" s="13">
        <v>0</v>
      </c>
      <c r="P56" s="13">
        <v>0</v>
      </c>
      <c r="Q56" s="13">
        <v>0</v>
      </c>
      <c r="R56" s="14">
        <v>95306494</v>
      </c>
      <c r="S56" s="15">
        <v>95306494</v>
      </c>
    </row>
    <row r="57" spans="1:19" ht="15.75" x14ac:dyDescent="0.25">
      <c r="A57" s="9">
        <v>51</v>
      </c>
      <c r="B57" s="9">
        <v>231</v>
      </c>
      <c r="C57" s="10" t="s">
        <v>50</v>
      </c>
      <c r="D57" s="11" t="s">
        <v>66</v>
      </c>
      <c r="E57" s="12">
        <v>4784000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4">
        <v>0</v>
      </c>
      <c r="S57" s="15">
        <v>0</v>
      </c>
    </row>
    <row r="58" spans="1:19" ht="15.75" x14ac:dyDescent="0.25">
      <c r="A58" s="9">
        <v>52</v>
      </c>
      <c r="B58" s="9">
        <v>232</v>
      </c>
      <c r="C58" s="10" t="s">
        <v>50</v>
      </c>
      <c r="D58" s="11" t="s">
        <v>67</v>
      </c>
      <c r="E58" s="12">
        <v>4784000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4">
        <v>0</v>
      </c>
      <c r="S58" s="15">
        <v>0</v>
      </c>
    </row>
    <row r="59" spans="1:19" ht="15.75" x14ac:dyDescent="0.25">
      <c r="A59" s="9">
        <v>53</v>
      </c>
      <c r="B59" s="9">
        <v>233</v>
      </c>
      <c r="C59" s="10" t="s">
        <v>50</v>
      </c>
      <c r="D59" s="11" t="s">
        <v>68</v>
      </c>
      <c r="E59" s="12">
        <v>6624000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4">
        <v>0</v>
      </c>
      <c r="S59" s="15">
        <v>0</v>
      </c>
    </row>
    <row r="60" spans="1:19" ht="22.5" x14ac:dyDescent="0.25">
      <c r="A60" s="9">
        <v>54</v>
      </c>
      <c r="B60" s="9">
        <v>234</v>
      </c>
      <c r="C60" s="10" t="s">
        <v>50</v>
      </c>
      <c r="D60" s="11" t="s">
        <v>69</v>
      </c>
      <c r="E60" s="12">
        <v>4784000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4">
        <v>0</v>
      </c>
      <c r="S60" s="15">
        <v>0</v>
      </c>
    </row>
    <row r="61" spans="1:19" ht="22.5" x14ac:dyDescent="0.25">
      <c r="A61" s="9">
        <v>55</v>
      </c>
      <c r="B61" s="9">
        <v>235</v>
      </c>
      <c r="C61" s="10" t="s">
        <v>50</v>
      </c>
      <c r="D61" s="11" t="s">
        <v>70</v>
      </c>
      <c r="E61" s="12">
        <v>16192000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4">
        <v>0</v>
      </c>
      <c r="S61" s="15">
        <v>0</v>
      </c>
    </row>
    <row r="62" spans="1:19" ht="22.5" x14ac:dyDescent="0.25">
      <c r="A62" s="9">
        <v>56</v>
      </c>
      <c r="B62" s="9">
        <v>236</v>
      </c>
      <c r="C62" s="10" t="s">
        <v>50</v>
      </c>
      <c r="D62" s="11" t="s">
        <v>71</v>
      </c>
      <c r="E62" s="12">
        <v>18400000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4">
        <v>0</v>
      </c>
      <c r="S62" s="15">
        <v>0</v>
      </c>
    </row>
    <row r="63" spans="1:19" ht="22.5" x14ac:dyDescent="0.25">
      <c r="A63" s="9">
        <v>57</v>
      </c>
      <c r="B63" s="9">
        <v>237</v>
      </c>
      <c r="C63" s="10" t="s">
        <v>50</v>
      </c>
      <c r="D63" s="11" t="s">
        <v>72</v>
      </c>
      <c r="E63" s="12">
        <v>18768000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4">
        <v>0</v>
      </c>
      <c r="S63" s="15">
        <v>0</v>
      </c>
    </row>
    <row r="64" spans="1:19" ht="22.5" x14ac:dyDescent="0.25">
      <c r="A64" s="9">
        <v>58</v>
      </c>
      <c r="B64" s="9">
        <v>238</v>
      </c>
      <c r="C64" s="10" t="s">
        <v>50</v>
      </c>
      <c r="D64" s="11" t="s">
        <v>73</v>
      </c>
      <c r="E64" s="12">
        <v>34224000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4">
        <v>0</v>
      </c>
      <c r="S64" s="15">
        <v>0</v>
      </c>
    </row>
    <row r="65" spans="1:19" ht="22.5" x14ac:dyDescent="0.25">
      <c r="A65" s="9">
        <v>59</v>
      </c>
      <c r="B65" s="9">
        <v>239</v>
      </c>
      <c r="C65" s="10" t="s">
        <v>50</v>
      </c>
      <c r="D65" s="11" t="s">
        <v>74</v>
      </c>
      <c r="E65" s="12">
        <v>34224000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4">
        <v>0</v>
      </c>
      <c r="S65" s="15">
        <v>0</v>
      </c>
    </row>
    <row r="66" spans="1:19" ht="45" x14ac:dyDescent="0.25">
      <c r="A66" s="9"/>
      <c r="B66" s="9">
        <v>311</v>
      </c>
      <c r="C66" s="10" t="s">
        <v>50</v>
      </c>
      <c r="D66" s="11" t="s">
        <v>75</v>
      </c>
      <c r="E66" s="12">
        <v>131008000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4">
        <v>0</v>
      </c>
      <c r="S66" s="15">
        <v>0</v>
      </c>
    </row>
    <row r="67" spans="1:19" ht="15.75" x14ac:dyDescent="0.25">
      <c r="A67" s="9"/>
      <c r="B67" s="9">
        <v>312</v>
      </c>
      <c r="C67" s="10" t="s">
        <v>50</v>
      </c>
      <c r="D67" s="11" t="s">
        <v>76</v>
      </c>
      <c r="E67" s="12">
        <v>4784000</v>
      </c>
      <c r="F67" s="23">
        <v>0</v>
      </c>
      <c r="G67" s="23">
        <v>18.262942516722408</v>
      </c>
      <c r="H67" s="23">
        <v>0</v>
      </c>
      <c r="I67" s="23">
        <v>0</v>
      </c>
      <c r="J67" s="23">
        <v>0</v>
      </c>
      <c r="K67" s="23">
        <v>0</v>
      </c>
      <c r="L67" s="13">
        <v>0</v>
      </c>
      <c r="M67" s="13">
        <v>87369917</v>
      </c>
      <c r="N67" s="13">
        <v>0</v>
      </c>
      <c r="O67" s="13">
        <v>0</v>
      </c>
      <c r="P67" s="13">
        <v>0</v>
      </c>
      <c r="Q67" s="13">
        <v>0</v>
      </c>
      <c r="R67" s="14">
        <v>87369917</v>
      </c>
      <c r="S67" s="15">
        <v>87369917</v>
      </c>
    </row>
    <row r="68" spans="1:19" ht="33.75" x14ac:dyDescent="0.25">
      <c r="A68" s="9">
        <v>60</v>
      </c>
      <c r="B68" s="9">
        <v>241</v>
      </c>
      <c r="C68" s="10" t="s">
        <v>77</v>
      </c>
      <c r="D68" s="11" t="s">
        <v>78</v>
      </c>
      <c r="E68" s="12">
        <v>4784000</v>
      </c>
      <c r="F68" s="23">
        <v>0</v>
      </c>
      <c r="G68" s="23">
        <v>0.28825668896321077</v>
      </c>
      <c r="H68" s="23">
        <v>0</v>
      </c>
      <c r="I68" s="23">
        <v>0</v>
      </c>
      <c r="J68" s="23">
        <v>0</v>
      </c>
      <c r="K68" s="23">
        <v>0</v>
      </c>
      <c r="L68" s="13">
        <v>0</v>
      </c>
      <c r="M68" s="13">
        <v>1379020</v>
      </c>
      <c r="N68" s="13">
        <v>0</v>
      </c>
      <c r="O68" s="13">
        <v>0</v>
      </c>
      <c r="P68" s="13">
        <v>0</v>
      </c>
      <c r="Q68" s="13">
        <v>0</v>
      </c>
      <c r="R68" s="14">
        <v>1379020</v>
      </c>
      <c r="S68" s="15">
        <v>1379020</v>
      </c>
    </row>
    <row r="69" spans="1:19" ht="15.75" x14ac:dyDescent="0.25">
      <c r="A69" s="9">
        <v>61</v>
      </c>
      <c r="B69" s="9">
        <v>242</v>
      </c>
      <c r="C69" s="10" t="s">
        <v>77</v>
      </c>
      <c r="D69" s="11" t="s">
        <v>79</v>
      </c>
      <c r="E69" s="12">
        <v>4784000</v>
      </c>
      <c r="F69" s="23">
        <v>0</v>
      </c>
      <c r="G69" s="23">
        <v>1.2813908862876255</v>
      </c>
      <c r="H69" s="23">
        <v>0</v>
      </c>
      <c r="I69" s="23">
        <v>0</v>
      </c>
      <c r="J69" s="23">
        <v>0</v>
      </c>
      <c r="K69" s="23">
        <v>0</v>
      </c>
      <c r="L69" s="13">
        <v>0</v>
      </c>
      <c r="M69" s="13">
        <v>6130174</v>
      </c>
      <c r="N69" s="13">
        <v>0</v>
      </c>
      <c r="O69" s="13">
        <v>0</v>
      </c>
      <c r="P69" s="13">
        <v>0</v>
      </c>
      <c r="Q69" s="13">
        <v>0</v>
      </c>
      <c r="R69" s="14">
        <v>6130174</v>
      </c>
      <c r="S69" s="15">
        <v>6130174</v>
      </c>
    </row>
    <row r="70" spans="1:19" ht="15.75" x14ac:dyDescent="0.25">
      <c r="A70" s="9">
        <v>62</v>
      </c>
      <c r="B70" s="9">
        <v>243</v>
      </c>
      <c r="C70" s="10" t="s">
        <v>77</v>
      </c>
      <c r="D70" s="11" t="s">
        <v>80</v>
      </c>
      <c r="E70" s="12">
        <v>4784000</v>
      </c>
      <c r="F70" s="23">
        <v>0</v>
      </c>
      <c r="G70" s="23">
        <v>3.9799797240802675</v>
      </c>
      <c r="H70" s="23">
        <v>0</v>
      </c>
      <c r="I70" s="23">
        <v>0</v>
      </c>
      <c r="J70" s="23">
        <v>0</v>
      </c>
      <c r="K70" s="23">
        <v>0</v>
      </c>
      <c r="L70" s="13">
        <v>0</v>
      </c>
      <c r="M70" s="13">
        <v>19040223</v>
      </c>
      <c r="N70" s="13">
        <v>0</v>
      </c>
      <c r="O70" s="13">
        <v>0</v>
      </c>
      <c r="P70" s="13">
        <v>0</v>
      </c>
      <c r="Q70" s="13">
        <v>0</v>
      </c>
      <c r="R70" s="14">
        <v>19040223</v>
      </c>
      <c r="S70" s="15">
        <v>19040223</v>
      </c>
    </row>
    <row r="71" spans="1:19" ht="22.5" x14ac:dyDescent="0.25">
      <c r="A71" s="9">
        <v>63</v>
      </c>
      <c r="B71" s="9">
        <v>244</v>
      </c>
      <c r="C71" s="10" t="s">
        <v>77</v>
      </c>
      <c r="D71" s="11" t="s">
        <v>81</v>
      </c>
      <c r="E71" s="12">
        <v>11040000</v>
      </c>
      <c r="F71" s="23">
        <v>0</v>
      </c>
      <c r="G71" s="23">
        <v>1.8634653079710146</v>
      </c>
      <c r="H71" s="23">
        <v>0</v>
      </c>
      <c r="I71" s="23">
        <v>0</v>
      </c>
      <c r="J71" s="23">
        <v>0</v>
      </c>
      <c r="K71" s="23">
        <v>0</v>
      </c>
      <c r="L71" s="13">
        <v>0</v>
      </c>
      <c r="M71" s="13">
        <v>20572657</v>
      </c>
      <c r="N71" s="13">
        <v>0</v>
      </c>
      <c r="O71" s="13">
        <v>0</v>
      </c>
      <c r="P71" s="13">
        <v>0</v>
      </c>
      <c r="Q71" s="13">
        <v>0</v>
      </c>
      <c r="R71" s="14">
        <v>20572657</v>
      </c>
      <c r="S71" s="15">
        <v>20572657</v>
      </c>
    </row>
    <row r="72" spans="1:19" ht="22.5" x14ac:dyDescent="0.25">
      <c r="A72" s="9">
        <v>64</v>
      </c>
      <c r="B72" s="9">
        <v>245</v>
      </c>
      <c r="C72" s="10" t="s">
        <v>77</v>
      </c>
      <c r="D72" s="11" t="s">
        <v>82</v>
      </c>
      <c r="E72" s="12">
        <v>4784000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4">
        <v>0</v>
      </c>
      <c r="S72" s="15">
        <v>0</v>
      </c>
    </row>
    <row r="73" spans="1:19" ht="15.75" x14ac:dyDescent="0.25">
      <c r="A73" s="9">
        <v>65</v>
      </c>
      <c r="B73" s="9">
        <v>246</v>
      </c>
      <c r="C73" s="10" t="s">
        <v>77</v>
      </c>
      <c r="D73" s="11" t="s">
        <v>83</v>
      </c>
      <c r="E73" s="12">
        <v>4784000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4">
        <v>0</v>
      </c>
      <c r="S73" s="15">
        <v>0</v>
      </c>
    </row>
    <row r="74" spans="1:19" ht="22.5" x14ac:dyDescent="0.25">
      <c r="A74" s="9"/>
      <c r="B74" s="9">
        <v>313</v>
      </c>
      <c r="C74" s="10" t="s">
        <v>77</v>
      </c>
      <c r="D74" s="11" t="s">
        <v>84</v>
      </c>
      <c r="E74" s="12">
        <v>4784000</v>
      </c>
      <c r="F74" s="23">
        <v>0</v>
      </c>
      <c r="G74" s="23">
        <v>4.1709276755852844</v>
      </c>
      <c r="H74" s="23">
        <v>0</v>
      </c>
      <c r="I74" s="23">
        <v>0</v>
      </c>
      <c r="J74" s="23">
        <v>0</v>
      </c>
      <c r="K74" s="23">
        <v>0</v>
      </c>
      <c r="L74" s="13">
        <v>0</v>
      </c>
      <c r="M74" s="13">
        <v>19953718</v>
      </c>
      <c r="N74" s="13">
        <v>0</v>
      </c>
      <c r="O74" s="13">
        <v>0</v>
      </c>
      <c r="P74" s="13">
        <v>0</v>
      </c>
      <c r="Q74" s="13">
        <v>0</v>
      </c>
      <c r="R74" s="14">
        <v>19953718</v>
      </c>
      <c r="S74" s="15">
        <v>19953718</v>
      </c>
    </row>
    <row r="75" spans="1:19" ht="33.75" x14ac:dyDescent="0.25">
      <c r="A75" s="9"/>
      <c r="B75" s="9">
        <v>314</v>
      </c>
      <c r="C75" s="10" t="s">
        <v>77</v>
      </c>
      <c r="D75" s="11" t="s">
        <v>85</v>
      </c>
      <c r="E75" s="12">
        <v>6256000</v>
      </c>
      <c r="F75" s="23">
        <v>0</v>
      </c>
      <c r="G75" s="23">
        <v>0.69515457161125327</v>
      </c>
      <c r="H75" s="23">
        <v>0</v>
      </c>
      <c r="I75" s="23">
        <v>0</v>
      </c>
      <c r="J75" s="23">
        <v>0</v>
      </c>
      <c r="K75" s="23">
        <v>0</v>
      </c>
      <c r="L75" s="13">
        <v>0</v>
      </c>
      <c r="M75" s="13">
        <v>4348887</v>
      </c>
      <c r="N75" s="13">
        <v>0</v>
      </c>
      <c r="O75" s="13">
        <v>0</v>
      </c>
      <c r="P75" s="13">
        <v>0</v>
      </c>
      <c r="Q75" s="13">
        <v>0</v>
      </c>
      <c r="R75" s="14">
        <v>4348887</v>
      </c>
      <c r="S75" s="15">
        <v>4348887</v>
      </c>
    </row>
    <row r="76" spans="1:19" ht="15.75" x14ac:dyDescent="0.25">
      <c r="A76" s="9"/>
      <c r="B76" s="9">
        <v>315</v>
      </c>
      <c r="C76" s="10" t="s">
        <v>77</v>
      </c>
      <c r="D76" s="11" t="s">
        <v>86</v>
      </c>
      <c r="E76" s="12">
        <v>1300000</v>
      </c>
      <c r="F76" s="23">
        <v>0</v>
      </c>
      <c r="G76" s="23">
        <v>6.9699507692307687</v>
      </c>
      <c r="H76" s="23">
        <v>0</v>
      </c>
      <c r="I76" s="23">
        <v>0</v>
      </c>
      <c r="J76" s="23">
        <v>0</v>
      </c>
      <c r="K76" s="23">
        <v>0</v>
      </c>
      <c r="L76" s="13">
        <v>0</v>
      </c>
      <c r="M76" s="13">
        <v>9060936</v>
      </c>
      <c r="N76" s="13">
        <v>0</v>
      </c>
      <c r="O76" s="13">
        <v>0</v>
      </c>
      <c r="P76" s="13">
        <v>0</v>
      </c>
      <c r="Q76" s="13">
        <v>0</v>
      </c>
      <c r="R76" s="14">
        <v>9060936</v>
      </c>
      <c r="S76" s="15">
        <v>9060936</v>
      </c>
    </row>
    <row r="77" spans="1:19" ht="22.5" x14ac:dyDescent="0.25">
      <c r="A77" s="9"/>
      <c r="B77" s="9">
        <v>316</v>
      </c>
      <c r="C77" s="10" t="s">
        <v>77</v>
      </c>
      <c r="D77" s="11" t="s">
        <v>87</v>
      </c>
      <c r="E77" s="12">
        <v>4784000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4">
        <v>0</v>
      </c>
      <c r="S77" s="15">
        <v>0</v>
      </c>
    </row>
    <row r="78" spans="1:19" ht="33.75" x14ac:dyDescent="0.25">
      <c r="A78" s="9">
        <v>66</v>
      </c>
      <c r="B78" s="9">
        <v>247</v>
      </c>
      <c r="C78" s="10" t="s">
        <v>88</v>
      </c>
      <c r="D78" s="11" t="s">
        <v>89</v>
      </c>
      <c r="E78" s="12">
        <v>46252080</v>
      </c>
      <c r="F78" s="23">
        <v>0</v>
      </c>
      <c r="G78" s="23">
        <v>0.91081028139707443</v>
      </c>
      <c r="H78" s="23">
        <v>0</v>
      </c>
      <c r="I78" s="23">
        <v>0</v>
      </c>
      <c r="J78" s="23">
        <v>0</v>
      </c>
      <c r="K78" s="23">
        <v>0</v>
      </c>
      <c r="L78" s="13">
        <v>0</v>
      </c>
      <c r="M78" s="13">
        <v>42126870</v>
      </c>
      <c r="N78" s="13">
        <v>0</v>
      </c>
      <c r="O78" s="13">
        <v>0</v>
      </c>
      <c r="P78" s="13">
        <v>0</v>
      </c>
      <c r="Q78" s="13">
        <v>0</v>
      </c>
      <c r="R78" s="14">
        <v>42126870</v>
      </c>
      <c r="S78" s="15">
        <v>42126870</v>
      </c>
    </row>
    <row r="79" spans="1:19" ht="33.75" x14ac:dyDescent="0.25">
      <c r="A79" s="9">
        <v>67</v>
      </c>
      <c r="B79" s="9">
        <v>248</v>
      </c>
      <c r="C79" s="10" t="s">
        <v>88</v>
      </c>
      <c r="D79" s="11" t="s">
        <v>90</v>
      </c>
      <c r="E79" s="12">
        <v>8925840</v>
      </c>
      <c r="F79" s="23">
        <v>0</v>
      </c>
      <c r="G79" s="23">
        <v>0.91081029908669664</v>
      </c>
      <c r="H79" s="23">
        <v>0</v>
      </c>
      <c r="I79" s="23">
        <v>0</v>
      </c>
      <c r="J79" s="23">
        <v>0</v>
      </c>
      <c r="K79" s="23">
        <v>0</v>
      </c>
      <c r="L79" s="13">
        <v>0</v>
      </c>
      <c r="M79" s="13">
        <v>8129747</v>
      </c>
      <c r="N79" s="13">
        <v>0</v>
      </c>
      <c r="O79" s="13">
        <v>0</v>
      </c>
      <c r="P79" s="13">
        <v>0</v>
      </c>
      <c r="Q79" s="13">
        <v>0</v>
      </c>
      <c r="R79" s="14">
        <v>8129747</v>
      </c>
      <c r="S79" s="15">
        <v>8129747</v>
      </c>
    </row>
    <row r="80" spans="1:19" ht="33.75" x14ac:dyDescent="0.25">
      <c r="A80" s="9">
        <v>68</v>
      </c>
      <c r="B80" s="9">
        <v>249</v>
      </c>
      <c r="C80" s="10" t="s">
        <v>88</v>
      </c>
      <c r="D80" s="11" t="s">
        <v>91</v>
      </c>
      <c r="E80" s="12">
        <v>4784000</v>
      </c>
      <c r="F80" s="23">
        <v>0</v>
      </c>
      <c r="G80" s="23">
        <v>0.93085451505016725</v>
      </c>
      <c r="H80" s="23">
        <v>0</v>
      </c>
      <c r="I80" s="23">
        <v>0</v>
      </c>
      <c r="J80" s="23">
        <v>0</v>
      </c>
      <c r="K80" s="23">
        <v>0</v>
      </c>
      <c r="L80" s="13">
        <v>0</v>
      </c>
      <c r="M80" s="13">
        <v>4453208</v>
      </c>
      <c r="N80" s="13">
        <v>0</v>
      </c>
      <c r="O80" s="13">
        <v>0</v>
      </c>
      <c r="P80" s="13">
        <v>0</v>
      </c>
      <c r="Q80" s="13">
        <v>0</v>
      </c>
      <c r="R80" s="14">
        <v>4453208</v>
      </c>
      <c r="S80" s="15">
        <v>4453208</v>
      </c>
    </row>
    <row r="81" spans="1:19" ht="33.75" x14ac:dyDescent="0.25">
      <c r="A81" s="9">
        <v>69</v>
      </c>
      <c r="B81" s="9">
        <v>250</v>
      </c>
      <c r="C81" s="10" t="s">
        <v>88</v>
      </c>
      <c r="D81" s="11" t="s">
        <v>92</v>
      </c>
      <c r="E81" s="12">
        <v>33810000</v>
      </c>
      <c r="F81" s="23">
        <v>0</v>
      </c>
      <c r="G81" s="23">
        <v>0.91134584442472644</v>
      </c>
      <c r="H81" s="23">
        <v>0</v>
      </c>
      <c r="I81" s="23">
        <v>0</v>
      </c>
      <c r="J81" s="23">
        <v>0</v>
      </c>
      <c r="K81" s="23">
        <v>0</v>
      </c>
      <c r="L81" s="13">
        <v>0</v>
      </c>
      <c r="M81" s="13">
        <v>30812603</v>
      </c>
      <c r="N81" s="13">
        <v>0</v>
      </c>
      <c r="O81" s="13">
        <v>0</v>
      </c>
      <c r="P81" s="13">
        <v>0</v>
      </c>
      <c r="Q81" s="13">
        <v>0</v>
      </c>
      <c r="R81" s="14">
        <v>30812603</v>
      </c>
      <c r="S81" s="15">
        <v>30812603</v>
      </c>
    </row>
    <row r="82" spans="1:19" ht="33.75" x14ac:dyDescent="0.25">
      <c r="A82" s="9">
        <v>70</v>
      </c>
      <c r="B82" s="9">
        <v>251</v>
      </c>
      <c r="C82" s="10" t="s">
        <v>88</v>
      </c>
      <c r="D82" s="11" t="s">
        <v>93</v>
      </c>
      <c r="E82" s="12">
        <v>46614560</v>
      </c>
      <c r="F82" s="23">
        <v>0</v>
      </c>
      <c r="G82" s="23">
        <v>0.91134585417088565</v>
      </c>
      <c r="H82" s="23">
        <v>0</v>
      </c>
      <c r="I82" s="23">
        <v>0</v>
      </c>
      <c r="J82" s="23">
        <v>0</v>
      </c>
      <c r="K82" s="23">
        <v>0</v>
      </c>
      <c r="L82" s="13">
        <v>0</v>
      </c>
      <c r="M82" s="13">
        <v>42481986</v>
      </c>
      <c r="N82" s="13">
        <v>0</v>
      </c>
      <c r="O82" s="13">
        <v>0</v>
      </c>
      <c r="P82" s="13">
        <v>0</v>
      </c>
      <c r="Q82" s="13">
        <v>0</v>
      </c>
      <c r="R82" s="14">
        <v>42481986</v>
      </c>
      <c r="S82" s="15">
        <v>42481986</v>
      </c>
    </row>
    <row r="83" spans="1:19" ht="22.5" x14ac:dyDescent="0.25">
      <c r="A83" s="9">
        <v>71</v>
      </c>
      <c r="B83" s="9">
        <v>252</v>
      </c>
      <c r="C83" s="10" t="s">
        <v>88</v>
      </c>
      <c r="D83" s="11" t="s">
        <v>94</v>
      </c>
      <c r="E83" s="12">
        <v>17296000</v>
      </c>
      <c r="F83" s="23">
        <v>0</v>
      </c>
      <c r="G83" s="23">
        <v>0.82744062210915814</v>
      </c>
      <c r="H83" s="23">
        <v>0</v>
      </c>
      <c r="I83" s="23">
        <v>0</v>
      </c>
      <c r="J83" s="23">
        <v>0</v>
      </c>
      <c r="K83" s="23">
        <v>0</v>
      </c>
      <c r="L83" s="13">
        <v>0</v>
      </c>
      <c r="M83" s="13">
        <v>14311413</v>
      </c>
      <c r="N83" s="13">
        <v>0</v>
      </c>
      <c r="O83" s="13">
        <v>0</v>
      </c>
      <c r="P83" s="13">
        <v>0</v>
      </c>
      <c r="Q83" s="13">
        <v>0</v>
      </c>
      <c r="R83" s="14">
        <v>14311413</v>
      </c>
      <c r="S83" s="15">
        <v>14311413</v>
      </c>
    </row>
    <row r="84" spans="1:19" ht="22.5" x14ac:dyDescent="0.25">
      <c r="A84" s="9">
        <v>72</v>
      </c>
      <c r="B84" s="9">
        <v>317</v>
      </c>
      <c r="C84" s="10" t="s">
        <v>88</v>
      </c>
      <c r="D84" s="11" t="s">
        <v>95</v>
      </c>
      <c r="E84" s="12">
        <v>37536000</v>
      </c>
      <c r="F84" s="23">
        <v>0</v>
      </c>
      <c r="G84" s="23">
        <v>0.69515459825234438</v>
      </c>
      <c r="H84" s="23">
        <v>0</v>
      </c>
      <c r="I84" s="23">
        <v>0</v>
      </c>
      <c r="J84" s="23">
        <v>0</v>
      </c>
      <c r="K84" s="23">
        <v>0</v>
      </c>
      <c r="L84" s="13">
        <v>0</v>
      </c>
      <c r="M84" s="13">
        <v>26093323</v>
      </c>
      <c r="N84" s="13">
        <v>0</v>
      </c>
      <c r="O84" s="13">
        <v>0</v>
      </c>
      <c r="P84" s="13">
        <v>0</v>
      </c>
      <c r="Q84" s="13">
        <v>0</v>
      </c>
      <c r="R84" s="14">
        <v>26093323</v>
      </c>
      <c r="S84" s="15">
        <v>26093323</v>
      </c>
    </row>
    <row r="85" spans="1:19" ht="22.5" x14ac:dyDescent="0.25">
      <c r="A85" s="9"/>
      <c r="B85" s="9">
        <v>318</v>
      </c>
      <c r="C85" s="10" t="s">
        <v>88</v>
      </c>
      <c r="D85" s="11" t="s">
        <v>96</v>
      </c>
      <c r="E85" s="12">
        <v>5520000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4">
        <v>0</v>
      </c>
      <c r="S85" s="15">
        <v>0</v>
      </c>
    </row>
    <row r="86" spans="1:19" ht="15.75" x14ac:dyDescent="0.25">
      <c r="A86" s="9">
        <v>73</v>
      </c>
      <c r="B86" s="9">
        <v>254</v>
      </c>
      <c r="C86" s="10" t="s">
        <v>97</v>
      </c>
      <c r="D86" s="11" t="s">
        <v>98</v>
      </c>
      <c r="E86" s="12">
        <v>6624000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4">
        <v>0</v>
      </c>
      <c r="S86" s="15">
        <v>0</v>
      </c>
    </row>
    <row r="87" spans="1:19" ht="22.5" x14ac:dyDescent="0.25">
      <c r="A87" s="9">
        <v>74</v>
      </c>
      <c r="B87" s="9">
        <v>255</v>
      </c>
      <c r="C87" s="10" t="s">
        <v>97</v>
      </c>
      <c r="D87" s="11" t="s">
        <v>99</v>
      </c>
      <c r="E87" s="12">
        <v>26000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4">
        <v>0</v>
      </c>
      <c r="S87" s="15">
        <v>0</v>
      </c>
    </row>
    <row r="88" spans="1:19" ht="22.5" x14ac:dyDescent="0.25">
      <c r="A88" s="9">
        <v>75</v>
      </c>
      <c r="B88" s="9">
        <v>256</v>
      </c>
      <c r="C88" s="10" t="s">
        <v>97</v>
      </c>
      <c r="D88" s="11" t="s">
        <v>100</v>
      </c>
      <c r="E88" s="12">
        <v>6256000</v>
      </c>
      <c r="F88" s="23">
        <v>0</v>
      </c>
      <c r="G88" s="23">
        <v>0.28825655370843983</v>
      </c>
      <c r="H88" s="23">
        <v>0</v>
      </c>
      <c r="I88" s="23">
        <v>0</v>
      </c>
      <c r="J88" s="23">
        <v>0</v>
      </c>
      <c r="K88" s="23">
        <v>0</v>
      </c>
      <c r="L88" s="13">
        <v>0</v>
      </c>
      <c r="M88" s="13">
        <v>1803333</v>
      </c>
      <c r="N88" s="13">
        <v>0</v>
      </c>
      <c r="O88" s="13">
        <v>0</v>
      </c>
      <c r="P88" s="13">
        <v>0</v>
      </c>
      <c r="Q88" s="13">
        <v>0</v>
      </c>
      <c r="R88" s="14">
        <v>1803333</v>
      </c>
      <c r="S88" s="15">
        <v>1803333</v>
      </c>
    </row>
    <row r="89" spans="1:19" ht="22.5" x14ac:dyDescent="0.25">
      <c r="A89" s="9">
        <v>76</v>
      </c>
      <c r="B89" s="9">
        <v>257</v>
      </c>
      <c r="C89" s="10" t="s">
        <v>97</v>
      </c>
      <c r="D89" s="11" t="s">
        <v>101</v>
      </c>
      <c r="E89" s="12">
        <v>5520000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>
        <v>0</v>
      </c>
      <c r="S89" s="15">
        <v>0</v>
      </c>
    </row>
    <row r="90" spans="1:19" ht="22.5" x14ac:dyDescent="0.25">
      <c r="A90" s="9"/>
      <c r="B90" s="9">
        <v>319</v>
      </c>
      <c r="C90" s="10" t="s">
        <v>97</v>
      </c>
      <c r="D90" s="11" t="s">
        <v>102</v>
      </c>
      <c r="E90" s="12">
        <v>6624000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4">
        <v>0</v>
      </c>
      <c r="S90" s="15">
        <v>0</v>
      </c>
    </row>
    <row r="91" spans="1:19" ht="15.75" x14ac:dyDescent="0.25">
      <c r="A91" s="9"/>
      <c r="B91" s="9">
        <v>320</v>
      </c>
      <c r="C91" s="10" t="s">
        <v>97</v>
      </c>
      <c r="D91" s="11" t="s">
        <v>103</v>
      </c>
      <c r="E91" s="12">
        <v>37536000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4">
        <v>0</v>
      </c>
      <c r="S91" s="15">
        <v>0</v>
      </c>
    </row>
    <row r="92" spans="1:19" ht="22.5" x14ac:dyDescent="0.25">
      <c r="A92" s="9">
        <v>77</v>
      </c>
      <c r="B92" s="9">
        <v>258</v>
      </c>
      <c r="C92" s="10" t="s">
        <v>97</v>
      </c>
      <c r="D92" s="11" t="s">
        <v>104</v>
      </c>
      <c r="E92" s="12">
        <v>4784000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4">
        <v>0</v>
      </c>
      <c r="S92" s="15">
        <v>0</v>
      </c>
    </row>
    <row r="93" spans="1:19" ht="15.75" x14ac:dyDescent="0.25">
      <c r="A93" s="9">
        <v>78</v>
      </c>
      <c r="B93" s="9">
        <v>259</v>
      </c>
      <c r="C93" s="10" t="s">
        <v>97</v>
      </c>
      <c r="D93" s="11" t="s">
        <v>105</v>
      </c>
      <c r="E93" s="12">
        <v>37536000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4">
        <v>0</v>
      </c>
      <c r="S93" s="15">
        <v>0</v>
      </c>
    </row>
    <row r="94" spans="1:19" ht="15.75" x14ac:dyDescent="0.25">
      <c r="A94" s="9">
        <v>79</v>
      </c>
      <c r="B94" s="9">
        <v>260</v>
      </c>
      <c r="C94" s="10" t="s">
        <v>97</v>
      </c>
      <c r="D94" s="11" t="s">
        <v>106</v>
      </c>
      <c r="E94" s="12">
        <v>48576000</v>
      </c>
      <c r="F94" s="23">
        <v>0</v>
      </c>
      <c r="G94" s="23">
        <v>2.9416658843873518</v>
      </c>
      <c r="H94" s="23">
        <v>0</v>
      </c>
      <c r="I94" s="23">
        <v>0</v>
      </c>
      <c r="J94" s="23">
        <v>0</v>
      </c>
      <c r="K94" s="23">
        <v>0</v>
      </c>
      <c r="L94" s="13">
        <v>0</v>
      </c>
      <c r="M94" s="13">
        <v>142894362</v>
      </c>
      <c r="N94" s="13">
        <v>0</v>
      </c>
      <c r="O94" s="13">
        <v>0</v>
      </c>
      <c r="P94" s="13">
        <v>0</v>
      </c>
      <c r="Q94" s="13">
        <v>0</v>
      </c>
      <c r="R94" s="14">
        <v>142894362</v>
      </c>
      <c r="S94" s="15">
        <v>142894362</v>
      </c>
    </row>
    <row r="95" spans="1:19" ht="22.5" x14ac:dyDescent="0.25">
      <c r="A95" s="9">
        <v>80</v>
      </c>
      <c r="B95" s="9">
        <v>261</v>
      </c>
      <c r="C95" s="10" t="s">
        <v>97</v>
      </c>
      <c r="D95" s="11" t="s">
        <v>107</v>
      </c>
      <c r="E95" s="12">
        <v>60000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4">
        <v>0</v>
      </c>
      <c r="S95" s="15">
        <v>0</v>
      </c>
    </row>
    <row r="96" spans="1:19" ht="15.75" x14ac:dyDescent="0.25">
      <c r="A96" s="9">
        <v>81</v>
      </c>
      <c r="B96" s="9">
        <v>262</v>
      </c>
      <c r="C96" s="10" t="s">
        <v>97</v>
      </c>
      <c r="D96" s="11" t="s">
        <v>108</v>
      </c>
      <c r="E96" s="12">
        <v>19504000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6.7340204573420834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131340335</v>
      </c>
      <c r="R96" s="14">
        <v>131340335</v>
      </c>
      <c r="S96" s="15">
        <v>131340335</v>
      </c>
    </row>
    <row r="97" spans="1:19" ht="22.5" x14ac:dyDescent="0.25">
      <c r="A97" s="9">
        <v>82</v>
      </c>
      <c r="B97" s="9">
        <v>263</v>
      </c>
      <c r="C97" s="10" t="s">
        <v>97</v>
      </c>
      <c r="D97" s="11" t="s">
        <v>109</v>
      </c>
      <c r="E97" s="12">
        <v>51888000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0.96200291011409189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49916407</v>
      </c>
      <c r="R97" s="14">
        <v>49916407</v>
      </c>
      <c r="S97" s="15">
        <v>49916407</v>
      </c>
    </row>
    <row r="98" spans="1:19" ht="15.75" x14ac:dyDescent="0.25">
      <c r="A98" s="9">
        <v>83</v>
      </c>
      <c r="B98" s="9">
        <v>264</v>
      </c>
      <c r="C98" s="10" t="s">
        <v>97</v>
      </c>
      <c r="D98" s="11" t="s">
        <v>110</v>
      </c>
      <c r="E98" s="12">
        <v>20976000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1.924005816170862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40357946</v>
      </c>
      <c r="R98" s="14">
        <v>40357946</v>
      </c>
      <c r="S98" s="15">
        <v>40357946</v>
      </c>
    </row>
    <row r="99" spans="1:19" ht="15.75" x14ac:dyDescent="0.25">
      <c r="A99" s="9"/>
      <c r="B99" s="9">
        <v>265</v>
      </c>
      <c r="C99" s="10" t="s">
        <v>97</v>
      </c>
      <c r="D99" s="11" t="s">
        <v>111</v>
      </c>
      <c r="E99" s="12">
        <v>54832000</v>
      </c>
      <c r="F99" s="23">
        <v>0</v>
      </c>
      <c r="G99" s="23">
        <v>3.3128702947184125</v>
      </c>
      <c r="H99" s="23">
        <v>0</v>
      </c>
      <c r="I99" s="23">
        <v>0</v>
      </c>
      <c r="J99" s="23">
        <v>0</v>
      </c>
      <c r="K99" s="23">
        <v>0</v>
      </c>
      <c r="L99" s="13">
        <v>0</v>
      </c>
      <c r="M99" s="13">
        <v>181651304</v>
      </c>
      <c r="N99" s="13">
        <v>0</v>
      </c>
      <c r="O99" s="13">
        <v>0</v>
      </c>
      <c r="P99" s="13">
        <v>0</v>
      </c>
      <c r="Q99" s="13">
        <v>0</v>
      </c>
      <c r="R99" s="14">
        <v>181651304</v>
      </c>
      <c r="S99" s="15">
        <v>181651304</v>
      </c>
    </row>
    <row r="100" spans="1:19" ht="15.75" x14ac:dyDescent="0.25">
      <c r="A100" s="9"/>
      <c r="B100" s="9">
        <v>321</v>
      </c>
      <c r="C100" s="10" t="s">
        <v>97</v>
      </c>
      <c r="D100" s="11" t="s">
        <v>112</v>
      </c>
      <c r="E100" s="12">
        <v>20608000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4">
        <v>0</v>
      </c>
      <c r="S100" s="15">
        <v>0</v>
      </c>
    </row>
    <row r="101" spans="1:19" ht="15.75" x14ac:dyDescent="0.25">
      <c r="A101" s="9"/>
      <c r="B101" s="9">
        <v>322</v>
      </c>
      <c r="C101" s="10" t="s">
        <v>97</v>
      </c>
      <c r="D101" s="11" t="s">
        <v>113</v>
      </c>
      <c r="E101" s="12">
        <v>464000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34.144293103448277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15842952</v>
      </c>
      <c r="R101" s="14">
        <v>15842952</v>
      </c>
      <c r="S101" s="15">
        <v>15842952</v>
      </c>
    </row>
    <row r="102" spans="1:19" ht="15.75" x14ac:dyDescent="0.25">
      <c r="A102" s="9"/>
      <c r="B102" s="9">
        <v>323</v>
      </c>
      <c r="C102" s="10" t="s">
        <v>97</v>
      </c>
      <c r="D102" s="11" t="s">
        <v>114</v>
      </c>
      <c r="E102" s="12">
        <v>19136000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4">
        <v>0</v>
      </c>
      <c r="S102" s="15">
        <v>0</v>
      </c>
    </row>
    <row r="103" spans="1:19" ht="15.75" x14ac:dyDescent="0.25">
      <c r="A103" s="9"/>
      <c r="B103" s="9">
        <v>324</v>
      </c>
      <c r="C103" s="10" t="s">
        <v>97</v>
      </c>
      <c r="D103" s="11" t="s">
        <v>115</v>
      </c>
      <c r="E103" s="12">
        <v>15824000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4">
        <v>0</v>
      </c>
      <c r="S103" s="15">
        <v>0</v>
      </c>
    </row>
    <row r="104" spans="1:19" ht="15.75" x14ac:dyDescent="0.25">
      <c r="A104" s="9"/>
      <c r="B104" s="9">
        <v>325</v>
      </c>
      <c r="C104" s="10" t="s">
        <v>97</v>
      </c>
      <c r="D104" s="11" t="s">
        <v>116</v>
      </c>
      <c r="E104" s="12">
        <v>20608000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4">
        <v>0</v>
      </c>
      <c r="S104" s="15">
        <v>0</v>
      </c>
    </row>
    <row r="105" spans="1:19" ht="15.75" x14ac:dyDescent="0.25">
      <c r="A105" s="9"/>
      <c r="B105" s="9">
        <v>326</v>
      </c>
      <c r="C105" s="10" t="s">
        <v>97</v>
      </c>
      <c r="D105" s="11" t="s">
        <v>117</v>
      </c>
      <c r="E105" s="12">
        <v>19136000</v>
      </c>
      <c r="F105" s="23">
        <v>0</v>
      </c>
      <c r="G105" s="23">
        <v>0.28825663670568558</v>
      </c>
      <c r="H105" s="23">
        <v>0</v>
      </c>
      <c r="I105" s="23">
        <v>0</v>
      </c>
      <c r="J105" s="23">
        <v>0</v>
      </c>
      <c r="K105" s="23">
        <v>0</v>
      </c>
      <c r="L105" s="13">
        <v>0</v>
      </c>
      <c r="M105" s="13">
        <v>5516079</v>
      </c>
      <c r="N105" s="13">
        <v>0</v>
      </c>
      <c r="O105" s="13">
        <v>0</v>
      </c>
      <c r="P105" s="13">
        <v>0</v>
      </c>
      <c r="Q105" s="13">
        <v>0</v>
      </c>
      <c r="R105" s="14">
        <v>5516079</v>
      </c>
      <c r="S105" s="15">
        <v>5516079</v>
      </c>
    </row>
    <row r="106" spans="1:19" ht="22.5" x14ac:dyDescent="0.25">
      <c r="A106" s="9">
        <v>84</v>
      </c>
      <c r="B106" s="9">
        <v>266</v>
      </c>
      <c r="C106" s="10" t="s">
        <v>118</v>
      </c>
      <c r="D106" s="11" t="s">
        <v>119</v>
      </c>
      <c r="E106" s="12">
        <v>27264000</v>
      </c>
      <c r="F106" s="23">
        <v>0</v>
      </c>
      <c r="G106" s="23">
        <v>0.695154599471831</v>
      </c>
      <c r="H106" s="23">
        <v>0</v>
      </c>
      <c r="I106" s="23">
        <v>0</v>
      </c>
      <c r="J106" s="23">
        <v>0</v>
      </c>
      <c r="K106" s="23">
        <v>0</v>
      </c>
      <c r="L106" s="13">
        <v>0</v>
      </c>
      <c r="M106" s="13">
        <v>18952695</v>
      </c>
      <c r="N106" s="13">
        <v>0</v>
      </c>
      <c r="O106" s="13">
        <v>0</v>
      </c>
      <c r="P106" s="13">
        <v>0</v>
      </c>
      <c r="Q106" s="13">
        <v>0</v>
      </c>
      <c r="R106" s="14">
        <v>18952695</v>
      </c>
      <c r="S106" s="15">
        <v>18952695</v>
      </c>
    </row>
    <row r="107" spans="1:19" ht="15.75" x14ac:dyDescent="0.25">
      <c r="A107" s="9">
        <v>85</v>
      </c>
      <c r="B107" s="9">
        <v>275</v>
      </c>
      <c r="C107" s="10" t="s">
        <v>118</v>
      </c>
      <c r="D107" s="11" t="s">
        <v>120</v>
      </c>
      <c r="E107" s="12">
        <v>18046000</v>
      </c>
      <c r="F107" s="23">
        <v>0</v>
      </c>
      <c r="G107" s="23">
        <v>0.69515460489859249</v>
      </c>
      <c r="H107" s="23">
        <v>0</v>
      </c>
      <c r="I107" s="23">
        <v>0</v>
      </c>
      <c r="J107" s="23">
        <v>0</v>
      </c>
      <c r="K107" s="23">
        <v>0</v>
      </c>
      <c r="L107" s="13">
        <v>0</v>
      </c>
      <c r="M107" s="13">
        <v>12544760</v>
      </c>
      <c r="N107" s="13">
        <v>0</v>
      </c>
      <c r="O107" s="13">
        <v>0</v>
      </c>
      <c r="P107" s="13">
        <v>0</v>
      </c>
      <c r="Q107" s="13">
        <v>0</v>
      </c>
      <c r="R107" s="14">
        <v>12544760</v>
      </c>
      <c r="S107" s="15">
        <v>12544760</v>
      </c>
    </row>
    <row r="108" spans="1:19" ht="22.5" x14ac:dyDescent="0.25">
      <c r="A108" s="9">
        <v>86</v>
      </c>
      <c r="B108" s="9">
        <v>267</v>
      </c>
      <c r="C108" s="10" t="s">
        <v>118</v>
      </c>
      <c r="D108" s="11" t="s">
        <v>121</v>
      </c>
      <c r="E108" s="12">
        <v>18144000</v>
      </c>
      <c r="F108" s="23">
        <v>0</v>
      </c>
      <c r="G108" s="23">
        <v>0.69515459656084655</v>
      </c>
      <c r="H108" s="23">
        <v>0</v>
      </c>
      <c r="I108" s="23">
        <v>0</v>
      </c>
      <c r="J108" s="23">
        <v>0</v>
      </c>
      <c r="K108" s="23">
        <v>0</v>
      </c>
      <c r="L108" s="13">
        <v>0</v>
      </c>
      <c r="M108" s="13">
        <v>12612885</v>
      </c>
      <c r="N108" s="13">
        <v>0</v>
      </c>
      <c r="O108" s="13">
        <v>0</v>
      </c>
      <c r="P108" s="13">
        <v>0</v>
      </c>
      <c r="Q108" s="13">
        <v>0</v>
      </c>
      <c r="R108" s="14">
        <v>12612885</v>
      </c>
      <c r="S108" s="15">
        <v>12612885</v>
      </c>
    </row>
    <row r="109" spans="1:19" ht="22.5" x14ac:dyDescent="0.25">
      <c r="A109" s="9">
        <v>87</v>
      </c>
      <c r="B109" s="9">
        <v>268</v>
      </c>
      <c r="C109" s="10" t="s">
        <v>118</v>
      </c>
      <c r="D109" s="11" t="s">
        <v>122</v>
      </c>
      <c r="E109" s="12">
        <v>10672000</v>
      </c>
      <c r="F109" s="23">
        <v>0</v>
      </c>
      <c r="G109" s="23">
        <v>0.69515461019490254</v>
      </c>
      <c r="H109" s="23">
        <v>0</v>
      </c>
      <c r="I109" s="23">
        <v>0</v>
      </c>
      <c r="J109" s="23">
        <v>0</v>
      </c>
      <c r="K109" s="23">
        <v>0</v>
      </c>
      <c r="L109" s="13">
        <v>0</v>
      </c>
      <c r="M109" s="13">
        <v>7418690</v>
      </c>
      <c r="N109" s="13">
        <v>0</v>
      </c>
      <c r="O109" s="13">
        <v>0</v>
      </c>
      <c r="P109" s="13">
        <v>0</v>
      </c>
      <c r="Q109" s="13">
        <v>0</v>
      </c>
      <c r="R109" s="14">
        <v>7418690</v>
      </c>
      <c r="S109" s="15">
        <v>7418690</v>
      </c>
    </row>
    <row r="110" spans="1:19" ht="22.5" x14ac:dyDescent="0.25">
      <c r="A110" s="9">
        <v>88</v>
      </c>
      <c r="B110" s="9">
        <v>269</v>
      </c>
      <c r="C110" s="10" t="s">
        <v>118</v>
      </c>
      <c r="D110" s="11" t="s">
        <v>123</v>
      </c>
      <c r="E110" s="12">
        <v>18400000</v>
      </c>
      <c r="F110" s="23">
        <v>0</v>
      </c>
      <c r="G110" s="23">
        <v>0.6951546195652174</v>
      </c>
      <c r="H110" s="23">
        <v>0</v>
      </c>
      <c r="I110" s="23">
        <v>0</v>
      </c>
      <c r="J110" s="23">
        <v>0</v>
      </c>
      <c r="K110" s="23">
        <v>0</v>
      </c>
      <c r="L110" s="13">
        <v>0</v>
      </c>
      <c r="M110" s="13">
        <v>12790845</v>
      </c>
      <c r="N110" s="13">
        <v>0</v>
      </c>
      <c r="O110" s="13">
        <v>0</v>
      </c>
      <c r="P110" s="13">
        <v>0</v>
      </c>
      <c r="Q110" s="13">
        <v>0</v>
      </c>
      <c r="R110" s="14">
        <v>12790845</v>
      </c>
      <c r="S110" s="15">
        <v>12790845</v>
      </c>
    </row>
    <row r="111" spans="1:19" ht="22.5" x14ac:dyDescent="0.25">
      <c r="A111" s="9">
        <v>89</v>
      </c>
      <c r="B111" s="9">
        <v>270</v>
      </c>
      <c r="C111" s="10" t="s">
        <v>118</v>
      </c>
      <c r="D111" s="11" t="s">
        <v>124</v>
      </c>
      <c r="E111" s="12">
        <v>21712000</v>
      </c>
      <c r="F111" s="23">
        <v>0</v>
      </c>
      <c r="G111" s="23">
        <v>0.6951546149594694</v>
      </c>
      <c r="H111" s="23">
        <v>0</v>
      </c>
      <c r="I111" s="23">
        <v>0</v>
      </c>
      <c r="J111" s="23">
        <v>0</v>
      </c>
      <c r="K111" s="23">
        <v>0</v>
      </c>
      <c r="L111" s="13">
        <v>0</v>
      </c>
      <c r="M111" s="13">
        <v>15093197</v>
      </c>
      <c r="N111" s="13">
        <v>0</v>
      </c>
      <c r="O111" s="13">
        <v>0</v>
      </c>
      <c r="P111" s="13">
        <v>0</v>
      </c>
      <c r="Q111" s="13">
        <v>0</v>
      </c>
      <c r="R111" s="14">
        <v>15093197</v>
      </c>
      <c r="S111" s="15">
        <v>15093197</v>
      </c>
    </row>
    <row r="112" spans="1:19" ht="22.5" x14ac:dyDescent="0.25">
      <c r="A112" s="9">
        <v>90</v>
      </c>
      <c r="B112" s="9">
        <v>271</v>
      </c>
      <c r="C112" s="10" t="s">
        <v>118</v>
      </c>
      <c r="D112" s="11" t="s">
        <v>125</v>
      </c>
      <c r="E112" s="12">
        <v>28600000</v>
      </c>
      <c r="F112" s="23">
        <v>0</v>
      </c>
      <c r="G112" s="23">
        <v>0.69515461538461532</v>
      </c>
      <c r="H112" s="23">
        <v>0</v>
      </c>
      <c r="I112" s="23">
        <v>0</v>
      </c>
      <c r="J112" s="23">
        <v>0</v>
      </c>
      <c r="K112" s="23">
        <v>0</v>
      </c>
      <c r="L112" s="13">
        <v>0</v>
      </c>
      <c r="M112" s="13">
        <v>19881422</v>
      </c>
      <c r="N112" s="13">
        <v>0</v>
      </c>
      <c r="O112" s="13">
        <v>0</v>
      </c>
      <c r="P112" s="13">
        <v>0</v>
      </c>
      <c r="Q112" s="13">
        <v>0</v>
      </c>
      <c r="R112" s="14">
        <v>19881422</v>
      </c>
      <c r="S112" s="15">
        <v>19881422</v>
      </c>
    </row>
    <row r="113" spans="1:19" ht="15.75" x14ac:dyDescent="0.25">
      <c r="A113" s="9">
        <v>91</v>
      </c>
      <c r="B113" s="9">
        <v>272</v>
      </c>
      <c r="C113" s="10" t="s">
        <v>118</v>
      </c>
      <c r="D113" s="11" t="s">
        <v>126</v>
      </c>
      <c r="E113" s="12">
        <v>4896000</v>
      </c>
      <c r="F113" s="23">
        <v>0</v>
      </c>
      <c r="G113" s="23">
        <v>3.4757728758169932</v>
      </c>
      <c r="H113" s="23">
        <v>0</v>
      </c>
      <c r="I113" s="23">
        <v>0</v>
      </c>
      <c r="J113" s="23">
        <v>0</v>
      </c>
      <c r="K113" s="23">
        <v>0</v>
      </c>
      <c r="L113" s="13">
        <v>0</v>
      </c>
      <c r="M113" s="13">
        <v>17017384</v>
      </c>
      <c r="N113" s="13">
        <v>0</v>
      </c>
      <c r="O113" s="13">
        <v>0</v>
      </c>
      <c r="P113" s="13">
        <v>0</v>
      </c>
      <c r="Q113" s="13">
        <v>0</v>
      </c>
      <c r="R113" s="14">
        <v>17017384</v>
      </c>
      <c r="S113" s="24">
        <v>17017384</v>
      </c>
    </row>
    <row r="114" spans="1:19" ht="22.5" x14ac:dyDescent="0.25">
      <c r="A114" s="9">
        <v>92</v>
      </c>
      <c r="B114" s="9">
        <v>327</v>
      </c>
      <c r="C114" s="10" t="s">
        <v>118</v>
      </c>
      <c r="D114" s="11" t="s">
        <v>127</v>
      </c>
      <c r="E114" s="12">
        <v>23616000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0.69515459857723583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16416771</v>
      </c>
      <c r="R114" s="14">
        <v>16416771</v>
      </c>
      <c r="S114" s="15">
        <v>16416771</v>
      </c>
    </row>
    <row r="115" spans="1:19" ht="22.5" x14ac:dyDescent="0.25">
      <c r="A115" s="9"/>
      <c r="B115" s="9">
        <v>278</v>
      </c>
      <c r="C115" s="10" t="s">
        <v>118</v>
      </c>
      <c r="D115" s="11" t="s">
        <v>128</v>
      </c>
      <c r="E115" s="12">
        <v>7728000</v>
      </c>
      <c r="F115" s="23">
        <v>0</v>
      </c>
      <c r="G115" s="23">
        <v>0.69515463250517606</v>
      </c>
      <c r="H115" s="23">
        <v>0</v>
      </c>
      <c r="I115" s="23">
        <v>0</v>
      </c>
      <c r="J115" s="23">
        <v>0</v>
      </c>
      <c r="K115" s="23">
        <v>0</v>
      </c>
      <c r="L115" s="13">
        <v>0</v>
      </c>
      <c r="M115" s="13">
        <v>5372155</v>
      </c>
      <c r="N115" s="13">
        <v>0</v>
      </c>
      <c r="O115" s="13">
        <v>0</v>
      </c>
      <c r="P115" s="13">
        <v>0</v>
      </c>
      <c r="Q115" s="13">
        <v>0</v>
      </c>
      <c r="R115" s="14">
        <v>5372155</v>
      </c>
      <c r="S115" s="15">
        <v>5372155</v>
      </c>
    </row>
    <row r="116" spans="1:19" ht="15.75" x14ac:dyDescent="0.25">
      <c r="A116" s="9">
        <v>93</v>
      </c>
      <c r="B116" s="9">
        <v>279</v>
      </c>
      <c r="C116" s="10" t="s">
        <v>129</v>
      </c>
      <c r="D116" s="11" t="s">
        <v>130</v>
      </c>
      <c r="E116" s="12">
        <v>38088000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4">
        <v>0</v>
      </c>
      <c r="S116" s="15">
        <v>0</v>
      </c>
    </row>
    <row r="117" spans="1:19" ht="22.5" x14ac:dyDescent="0.25">
      <c r="A117" s="9">
        <v>94</v>
      </c>
      <c r="B117" s="9">
        <v>280</v>
      </c>
      <c r="C117" s="10" t="s">
        <v>129</v>
      </c>
      <c r="D117" s="11" t="s">
        <v>131</v>
      </c>
      <c r="E117" s="12">
        <v>24288000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4">
        <v>0</v>
      </c>
      <c r="S117" s="15">
        <v>0</v>
      </c>
    </row>
    <row r="118" spans="1:19" ht="22.5" x14ac:dyDescent="0.25">
      <c r="A118" s="9">
        <v>95</v>
      </c>
      <c r="B118" s="9">
        <v>281</v>
      </c>
      <c r="C118" s="10" t="s">
        <v>129</v>
      </c>
      <c r="D118" s="11" t="s">
        <v>132</v>
      </c>
      <c r="E118" s="12">
        <v>39100000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4">
        <v>0</v>
      </c>
      <c r="S118" s="15">
        <v>0</v>
      </c>
    </row>
    <row r="119" spans="1:19" ht="15.75" x14ac:dyDescent="0.25">
      <c r="A119" s="9">
        <v>96</v>
      </c>
      <c r="B119" s="9">
        <v>274</v>
      </c>
      <c r="C119" s="10" t="s">
        <v>118</v>
      </c>
      <c r="D119" s="11" t="s">
        <v>133</v>
      </c>
      <c r="E119" s="12">
        <v>25862000</v>
      </c>
      <c r="F119" s="23">
        <v>0</v>
      </c>
      <c r="G119" s="23">
        <v>0.69515458974557265</v>
      </c>
      <c r="H119" s="23">
        <v>0</v>
      </c>
      <c r="I119" s="23">
        <v>0</v>
      </c>
      <c r="J119" s="23">
        <v>0</v>
      </c>
      <c r="K119" s="23">
        <v>0</v>
      </c>
      <c r="L119" s="13">
        <v>0</v>
      </c>
      <c r="M119" s="13">
        <v>17978088</v>
      </c>
      <c r="N119" s="13">
        <v>0</v>
      </c>
      <c r="O119" s="13">
        <v>0</v>
      </c>
      <c r="P119" s="13">
        <v>0</v>
      </c>
      <c r="Q119" s="13">
        <v>0</v>
      </c>
      <c r="R119" s="14">
        <v>17978088</v>
      </c>
      <c r="S119" s="15">
        <v>17978088</v>
      </c>
    </row>
    <row r="120" spans="1:19" ht="15.75" x14ac:dyDescent="0.25">
      <c r="A120" s="9">
        <v>97</v>
      </c>
      <c r="B120" s="9">
        <v>276</v>
      </c>
      <c r="C120" s="10" t="s">
        <v>118</v>
      </c>
      <c r="D120" s="11" t="s">
        <v>134</v>
      </c>
      <c r="E120" s="12">
        <v>13438000</v>
      </c>
      <c r="F120" s="23">
        <v>0</v>
      </c>
      <c r="G120" s="23">
        <v>0.69515463610656347</v>
      </c>
      <c r="H120" s="23">
        <v>0</v>
      </c>
      <c r="I120" s="23">
        <v>0</v>
      </c>
      <c r="J120" s="23">
        <v>0</v>
      </c>
      <c r="K120" s="23">
        <v>0</v>
      </c>
      <c r="L120" s="13">
        <v>0</v>
      </c>
      <c r="M120" s="13">
        <v>9341488</v>
      </c>
      <c r="N120" s="13">
        <v>0</v>
      </c>
      <c r="O120" s="13">
        <v>0</v>
      </c>
      <c r="P120" s="13">
        <v>0</v>
      </c>
      <c r="Q120" s="13">
        <v>0</v>
      </c>
      <c r="R120" s="14">
        <v>9341488</v>
      </c>
      <c r="S120" s="15">
        <v>9341488</v>
      </c>
    </row>
    <row r="121" spans="1:19" ht="15.75" x14ac:dyDescent="0.25">
      <c r="A121" s="9">
        <v>98</v>
      </c>
      <c r="B121" s="9">
        <v>277</v>
      </c>
      <c r="C121" s="10" t="s">
        <v>118</v>
      </c>
      <c r="D121" s="11" t="s">
        <v>135</v>
      </c>
      <c r="E121" s="12">
        <v>12438000</v>
      </c>
      <c r="F121" s="23">
        <v>0</v>
      </c>
      <c r="G121" s="23">
        <v>0.69515460684997588</v>
      </c>
      <c r="H121" s="23">
        <v>0</v>
      </c>
      <c r="I121" s="23">
        <v>0</v>
      </c>
      <c r="J121" s="23">
        <v>0</v>
      </c>
      <c r="K121" s="23">
        <v>0</v>
      </c>
      <c r="L121" s="13">
        <v>0</v>
      </c>
      <c r="M121" s="13">
        <v>8646333</v>
      </c>
      <c r="N121" s="13">
        <v>0</v>
      </c>
      <c r="O121" s="13">
        <v>0</v>
      </c>
      <c r="P121" s="13">
        <v>0</v>
      </c>
      <c r="Q121" s="13">
        <v>0</v>
      </c>
      <c r="R121" s="14">
        <v>8646333</v>
      </c>
      <c r="S121" s="15">
        <v>8646333</v>
      </c>
    </row>
    <row r="122" spans="1:19" ht="22.5" x14ac:dyDescent="0.25">
      <c r="A122" s="9"/>
      <c r="B122" s="9">
        <v>335</v>
      </c>
      <c r="C122" s="10" t="s">
        <v>129</v>
      </c>
      <c r="D122" s="11" t="s">
        <v>136</v>
      </c>
      <c r="E122" s="12">
        <v>8464000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4">
        <v>0</v>
      </c>
      <c r="S122" s="15">
        <v>0</v>
      </c>
    </row>
    <row r="123" spans="1:19" ht="15.75" x14ac:dyDescent="0.25">
      <c r="A123" s="9">
        <v>99</v>
      </c>
      <c r="B123" s="9">
        <v>282</v>
      </c>
      <c r="C123" s="10" t="s">
        <v>129</v>
      </c>
      <c r="D123" s="11" t="s">
        <v>137</v>
      </c>
      <c r="E123" s="12">
        <v>7360000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4">
        <v>0</v>
      </c>
      <c r="S123" s="15">
        <v>0</v>
      </c>
    </row>
    <row r="124" spans="1:19" ht="33.75" x14ac:dyDescent="0.25">
      <c r="A124" s="9">
        <v>101</v>
      </c>
      <c r="B124" s="9">
        <v>330</v>
      </c>
      <c r="C124" s="10" t="s">
        <v>129</v>
      </c>
      <c r="D124" s="11" t="s">
        <v>138</v>
      </c>
      <c r="E124" s="12">
        <v>504000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4">
        <v>0</v>
      </c>
      <c r="S124" s="15">
        <v>0</v>
      </c>
    </row>
    <row r="125" spans="1:19" ht="33.75" x14ac:dyDescent="0.25">
      <c r="A125" s="9">
        <v>102</v>
      </c>
      <c r="B125" s="9">
        <v>285</v>
      </c>
      <c r="C125" s="10" t="s">
        <v>129</v>
      </c>
      <c r="D125" s="11" t="s">
        <v>139</v>
      </c>
      <c r="E125" s="12">
        <v>132000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4">
        <v>0</v>
      </c>
      <c r="S125" s="15">
        <v>0</v>
      </c>
    </row>
    <row r="126" spans="1:19" ht="33.75" x14ac:dyDescent="0.25">
      <c r="A126" s="9">
        <v>103</v>
      </c>
      <c r="B126" s="9">
        <v>286</v>
      </c>
      <c r="C126" s="10" t="s">
        <v>129</v>
      </c>
      <c r="D126" s="11" t="s">
        <v>140</v>
      </c>
      <c r="E126" s="12">
        <v>126000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4">
        <v>0</v>
      </c>
      <c r="S126" s="15">
        <v>0</v>
      </c>
    </row>
    <row r="127" spans="1:19" ht="22.5" x14ac:dyDescent="0.25">
      <c r="A127" s="9">
        <v>104</v>
      </c>
      <c r="B127" s="9">
        <v>287</v>
      </c>
      <c r="C127" s="10" t="s">
        <v>129</v>
      </c>
      <c r="D127" s="11" t="s">
        <v>141</v>
      </c>
      <c r="E127" s="12">
        <v>99000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4">
        <v>0</v>
      </c>
      <c r="S127" s="15">
        <v>0</v>
      </c>
    </row>
    <row r="128" spans="1:19" ht="22.5" x14ac:dyDescent="0.25">
      <c r="A128" s="9">
        <v>105</v>
      </c>
      <c r="B128" s="9">
        <v>288</v>
      </c>
      <c r="C128" s="10" t="s">
        <v>129</v>
      </c>
      <c r="D128" s="11" t="s">
        <v>142</v>
      </c>
      <c r="E128" s="12">
        <v>1680000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4">
        <v>0</v>
      </c>
      <c r="S128" s="15">
        <v>0</v>
      </c>
    </row>
    <row r="129" spans="1:23" ht="22.5" x14ac:dyDescent="0.25">
      <c r="A129" s="9">
        <v>106</v>
      </c>
      <c r="B129" s="9">
        <v>289</v>
      </c>
      <c r="C129" s="10" t="s">
        <v>129</v>
      </c>
      <c r="D129" s="11" t="s">
        <v>143</v>
      </c>
      <c r="E129" s="12">
        <v>51000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4">
        <v>0</v>
      </c>
      <c r="S129" s="15">
        <v>0</v>
      </c>
    </row>
    <row r="130" spans="1:23" ht="15.75" x14ac:dyDescent="0.25">
      <c r="A130" s="9">
        <v>107</v>
      </c>
      <c r="B130" s="9">
        <v>290</v>
      </c>
      <c r="C130" s="10" t="s">
        <v>129</v>
      </c>
      <c r="D130" s="11" t="s">
        <v>144</v>
      </c>
      <c r="E130" s="12">
        <v>294000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4">
        <v>0</v>
      </c>
      <c r="S130" s="15">
        <v>0</v>
      </c>
    </row>
    <row r="131" spans="1:23" ht="15.75" x14ac:dyDescent="0.25">
      <c r="A131" s="9">
        <v>108</v>
      </c>
      <c r="B131" s="9">
        <v>291</v>
      </c>
      <c r="C131" s="10" t="s">
        <v>129</v>
      </c>
      <c r="D131" s="11" t="s">
        <v>145</v>
      </c>
      <c r="E131" s="12">
        <v>165000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4">
        <v>0</v>
      </c>
      <c r="S131" s="15">
        <v>0</v>
      </c>
    </row>
    <row r="132" spans="1:23" ht="15.75" x14ac:dyDescent="0.25">
      <c r="A132" s="9">
        <v>109</v>
      </c>
      <c r="B132" s="9">
        <v>292</v>
      </c>
      <c r="C132" s="10" t="s">
        <v>129</v>
      </c>
      <c r="D132" s="11" t="s">
        <v>146</v>
      </c>
      <c r="E132" s="12">
        <v>60000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4">
        <v>0</v>
      </c>
      <c r="S132" s="15">
        <v>0</v>
      </c>
    </row>
    <row r="133" spans="1:23" ht="22.5" x14ac:dyDescent="0.25">
      <c r="A133" s="9"/>
      <c r="B133" s="9">
        <v>334</v>
      </c>
      <c r="C133" s="10" t="s">
        <v>129</v>
      </c>
      <c r="D133" s="11" t="s">
        <v>147</v>
      </c>
      <c r="E133" s="12">
        <v>24288000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4">
        <v>0</v>
      </c>
      <c r="S133" s="15">
        <v>0</v>
      </c>
    </row>
    <row r="134" spans="1:23" ht="22.5" x14ac:dyDescent="0.25">
      <c r="A134" s="9"/>
      <c r="B134" s="9">
        <v>331</v>
      </c>
      <c r="C134" s="17" t="s">
        <v>129</v>
      </c>
      <c r="D134" s="11" t="s">
        <v>148</v>
      </c>
      <c r="E134" s="12">
        <v>6072000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4">
        <v>0</v>
      </c>
      <c r="S134" s="15">
        <v>0</v>
      </c>
    </row>
    <row r="135" spans="1:23" ht="33.75" x14ac:dyDescent="0.25">
      <c r="A135" s="9">
        <v>110</v>
      </c>
      <c r="B135" s="9">
        <v>179</v>
      </c>
      <c r="C135" s="18" t="s">
        <v>149</v>
      </c>
      <c r="D135" s="11" t="s">
        <v>150</v>
      </c>
      <c r="E135" s="12">
        <v>170000</v>
      </c>
      <c r="F135" s="23">
        <v>0</v>
      </c>
      <c r="G135" s="23">
        <v>0.61334117647058828</v>
      </c>
      <c r="H135" s="23">
        <v>0.61334117647058828</v>
      </c>
      <c r="I135" s="23">
        <v>0</v>
      </c>
      <c r="J135" s="23">
        <v>0</v>
      </c>
      <c r="K135" s="23">
        <v>0.61334117647058828</v>
      </c>
      <c r="L135" s="13">
        <v>0</v>
      </c>
      <c r="M135" s="13">
        <v>104268</v>
      </c>
      <c r="N135" s="13">
        <v>104268</v>
      </c>
      <c r="O135" s="13">
        <v>0</v>
      </c>
      <c r="P135" s="13">
        <v>0</v>
      </c>
      <c r="Q135" s="13">
        <v>104268</v>
      </c>
      <c r="R135" s="14">
        <v>312804</v>
      </c>
      <c r="S135" s="15">
        <v>312804</v>
      </c>
      <c r="T135" s="25"/>
      <c r="U135" s="25"/>
      <c r="V135" s="25"/>
      <c r="W135" s="25"/>
    </row>
    <row r="136" spans="1:23" ht="33.75" x14ac:dyDescent="0.25">
      <c r="A136" s="9">
        <v>111</v>
      </c>
      <c r="B136" s="9">
        <v>180</v>
      </c>
      <c r="C136" s="18" t="s">
        <v>149</v>
      </c>
      <c r="D136" s="11" t="s">
        <v>138</v>
      </c>
      <c r="E136" s="12">
        <v>408000</v>
      </c>
      <c r="F136" s="23">
        <v>0.30667081447963807</v>
      </c>
      <c r="G136" s="23">
        <v>0.92001244343891386</v>
      </c>
      <c r="H136" s="23">
        <v>0.61334162895927613</v>
      </c>
      <c r="I136" s="23">
        <v>0.30667081447963807</v>
      </c>
      <c r="J136" s="23">
        <v>0.30667081447963807</v>
      </c>
      <c r="K136" s="23">
        <v>1.5333540723981898</v>
      </c>
      <c r="L136" s="13">
        <v>125121.69230769231</v>
      </c>
      <c r="M136" s="13">
        <v>375365.07692307688</v>
      </c>
      <c r="N136" s="13">
        <v>250243.38461538462</v>
      </c>
      <c r="O136" s="13">
        <v>125121.69230769231</v>
      </c>
      <c r="P136" s="13">
        <v>125121.69230769231</v>
      </c>
      <c r="Q136" s="13">
        <v>625608.4615384615</v>
      </c>
      <c r="R136" s="14">
        <v>1626581.9999999998</v>
      </c>
      <c r="S136" s="15">
        <v>1626582</v>
      </c>
      <c r="T136" s="25"/>
      <c r="U136" s="25"/>
      <c r="V136" s="25"/>
      <c r="W136" s="25"/>
    </row>
    <row r="137" spans="1:23" ht="22.5" x14ac:dyDescent="0.25">
      <c r="A137" s="9">
        <v>112</v>
      </c>
      <c r="B137" s="9">
        <v>181</v>
      </c>
      <c r="C137" s="18" t="s">
        <v>149</v>
      </c>
      <c r="D137" s="11" t="s">
        <v>151</v>
      </c>
      <c r="E137" s="12">
        <v>6256000</v>
      </c>
      <c r="F137" s="23">
        <v>0</v>
      </c>
      <c r="G137" s="23">
        <v>0.61334143222506388</v>
      </c>
      <c r="H137" s="23">
        <v>0</v>
      </c>
      <c r="I137" s="23">
        <v>0</v>
      </c>
      <c r="J137" s="23">
        <v>0</v>
      </c>
      <c r="K137" s="23">
        <v>0</v>
      </c>
      <c r="L137" s="13">
        <v>0</v>
      </c>
      <c r="M137" s="13">
        <v>3837064</v>
      </c>
      <c r="N137" s="13">
        <v>0</v>
      </c>
      <c r="O137" s="13">
        <v>0</v>
      </c>
      <c r="P137" s="13">
        <v>0</v>
      </c>
      <c r="Q137" s="13">
        <v>0</v>
      </c>
      <c r="R137" s="14">
        <v>3837064</v>
      </c>
      <c r="S137" s="15">
        <v>3837064</v>
      </c>
      <c r="T137" s="25"/>
      <c r="U137" s="25"/>
      <c r="V137" s="25"/>
      <c r="W137" s="25"/>
    </row>
    <row r="138" spans="1:23" ht="22.5" x14ac:dyDescent="0.25">
      <c r="A138" s="9">
        <v>113</v>
      </c>
      <c r="B138" s="9">
        <v>182</v>
      </c>
      <c r="C138" s="18" t="s">
        <v>149</v>
      </c>
      <c r="D138" s="11" t="s">
        <v>152</v>
      </c>
      <c r="E138" s="12">
        <v>5520000</v>
      </c>
      <c r="F138" s="23">
        <v>0</v>
      </c>
      <c r="G138" s="23">
        <v>0.30667065217391309</v>
      </c>
      <c r="H138" s="23">
        <v>0</v>
      </c>
      <c r="I138" s="23">
        <v>0</v>
      </c>
      <c r="J138" s="23">
        <v>0</v>
      </c>
      <c r="K138" s="23">
        <v>0</v>
      </c>
      <c r="L138" s="13">
        <v>0</v>
      </c>
      <c r="M138" s="13">
        <v>1692822</v>
      </c>
      <c r="N138" s="13">
        <v>0</v>
      </c>
      <c r="O138" s="13">
        <v>0</v>
      </c>
      <c r="P138" s="13">
        <v>0</v>
      </c>
      <c r="Q138" s="13">
        <v>0</v>
      </c>
      <c r="R138" s="14">
        <v>1692822</v>
      </c>
      <c r="S138" s="15">
        <v>1692822</v>
      </c>
      <c r="T138" s="25"/>
      <c r="U138" s="25"/>
      <c r="V138" s="25"/>
      <c r="W138" s="25"/>
    </row>
    <row r="139" spans="1:23" ht="22.5" x14ac:dyDescent="0.25">
      <c r="A139" s="9">
        <v>114</v>
      </c>
      <c r="B139" s="9">
        <v>183</v>
      </c>
      <c r="C139" s="18" t="s">
        <v>149</v>
      </c>
      <c r="D139" s="11" t="s">
        <v>153</v>
      </c>
      <c r="E139" s="12">
        <v>4784000</v>
      </c>
      <c r="F139" s="23">
        <v>0</v>
      </c>
      <c r="G139" s="23">
        <v>0.61334134615384617</v>
      </c>
      <c r="H139" s="23">
        <v>0</v>
      </c>
      <c r="I139" s="23">
        <v>0</v>
      </c>
      <c r="J139" s="23">
        <v>0</v>
      </c>
      <c r="K139" s="23">
        <v>0</v>
      </c>
      <c r="L139" s="13">
        <v>0</v>
      </c>
      <c r="M139" s="13">
        <v>2934225</v>
      </c>
      <c r="N139" s="13">
        <v>0</v>
      </c>
      <c r="O139" s="13">
        <v>0</v>
      </c>
      <c r="P139" s="13">
        <v>0</v>
      </c>
      <c r="Q139" s="13">
        <v>0</v>
      </c>
      <c r="R139" s="14">
        <v>2934225</v>
      </c>
      <c r="S139" s="15">
        <v>2934225</v>
      </c>
      <c r="T139" s="25"/>
      <c r="U139" s="25"/>
      <c r="V139" s="25"/>
      <c r="W139" s="25"/>
    </row>
    <row r="140" spans="1:23" ht="33.75" x14ac:dyDescent="0.25">
      <c r="A140" s="9">
        <v>115</v>
      </c>
      <c r="B140" s="9">
        <v>184</v>
      </c>
      <c r="C140" s="18" t="s">
        <v>149</v>
      </c>
      <c r="D140" s="11" t="s">
        <v>139</v>
      </c>
      <c r="E140" s="12">
        <v>104000</v>
      </c>
      <c r="F140" s="23">
        <v>0</v>
      </c>
      <c r="G140" s="23">
        <v>0.30667115384615384</v>
      </c>
      <c r="H140" s="23">
        <v>0.61334230769230769</v>
      </c>
      <c r="I140" s="23">
        <v>0</v>
      </c>
      <c r="J140" s="23">
        <v>0.30667115384615384</v>
      </c>
      <c r="K140" s="23">
        <v>0.30667115384615384</v>
      </c>
      <c r="L140" s="13">
        <v>0</v>
      </c>
      <c r="M140" s="13">
        <v>31893.800000000003</v>
      </c>
      <c r="N140" s="13">
        <v>63787.600000000006</v>
      </c>
      <c r="O140" s="13">
        <v>0</v>
      </c>
      <c r="P140" s="13">
        <v>31893.800000000003</v>
      </c>
      <c r="Q140" s="13">
        <v>31893.800000000003</v>
      </c>
      <c r="R140" s="14">
        <v>159469</v>
      </c>
      <c r="S140" s="15">
        <v>159469</v>
      </c>
      <c r="T140" s="25"/>
      <c r="U140" s="25"/>
      <c r="V140" s="25"/>
      <c r="W140" s="25"/>
    </row>
    <row r="141" spans="1:23" ht="22.5" x14ac:dyDescent="0.25">
      <c r="A141" s="9">
        <v>116</v>
      </c>
      <c r="B141" s="9">
        <v>185</v>
      </c>
      <c r="C141" s="18" t="s">
        <v>149</v>
      </c>
      <c r="D141" s="11" t="s">
        <v>154</v>
      </c>
      <c r="E141" s="12">
        <v>104000</v>
      </c>
      <c r="F141" s="23">
        <v>0</v>
      </c>
      <c r="G141" s="23">
        <v>0</v>
      </c>
      <c r="H141" s="23">
        <v>0</v>
      </c>
      <c r="I141" s="23">
        <v>0</v>
      </c>
      <c r="J141" s="23">
        <v>0.30667307692307688</v>
      </c>
      <c r="K141" s="2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31894</v>
      </c>
      <c r="Q141" s="13">
        <v>0</v>
      </c>
      <c r="R141" s="14">
        <v>31894</v>
      </c>
      <c r="S141" s="15">
        <v>31894</v>
      </c>
      <c r="T141" s="25"/>
      <c r="U141" s="25"/>
      <c r="V141" s="25"/>
      <c r="W141" s="25"/>
    </row>
    <row r="142" spans="1:23" ht="22.5" x14ac:dyDescent="0.25">
      <c r="A142" s="9">
        <v>117</v>
      </c>
      <c r="B142" s="9">
        <v>186</v>
      </c>
      <c r="C142" s="18" t="s">
        <v>149</v>
      </c>
      <c r="D142" s="11" t="s">
        <v>141</v>
      </c>
      <c r="E142" s="12">
        <v>78000</v>
      </c>
      <c r="F142" s="23">
        <v>1.2266837606837608</v>
      </c>
      <c r="G142" s="23">
        <v>0.92001282051282063</v>
      </c>
      <c r="H142" s="23">
        <v>0.92001282051282063</v>
      </c>
      <c r="I142" s="23">
        <v>0.92001282051282063</v>
      </c>
      <c r="J142" s="23">
        <v>0.30667094017094021</v>
      </c>
      <c r="K142" s="23">
        <v>1.2266837606837608</v>
      </c>
      <c r="L142" s="13">
        <v>95681.333333333343</v>
      </c>
      <c r="M142" s="13">
        <v>71761</v>
      </c>
      <c r="N142" s="13">
        <v>71761</v>
      </c>
      <c r="O142" s="13">
        <v>71761</v>
      </c>
      <c r="P142" s="13">
        <v>23920.333333333336</v>
      </c>
      <c r="Q142" s="13">
        <v>95681.333333333343</v>
      </c>
      <c r="R142" s="14">
        <v>430566</v>
      </c>
      <c r="S142" s="15">
        <v>430566</v>
      </c>
      <c r="T142" s="25"/>
      <c r="U142" s="25"/>
      <c r="V142" s="25"/>
      <c r="W142" s="25"/>
    </row>
    <row r="143" spans="1:23" ht="15.75" x14ac:dyDescent="0.25">
      <c r="A143" s="9">
        <v>118</v>
      </c>
      <c r="B143" s="9">
        <v>339</v>
      </c>
      <c r="C143" s="18" t="s">
        <v>149</v>
      </c>
      <c r="D143" s="11" t="s">
        <v>192</v>
      </c>
      <c r="E143" s="12">
        <v>337824000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4">
        <v>0</v>
      </c>
      <c r="S143" s="15">
        <v>0</v>
      </c>
      <c r="T143" s="25"/>
      <c r="U143" s="25"/>
      <c r="V143" s="25"/>
      <c r="W143" s="25"/>
    </row>
    <row r="144" spans="1:23" ht="22.5" x14ac:dyDescent="0.25">
      <c r="A144" s="9">
        <v>118</v>
      </c>
      <c r="B144" s="9">
        <v>336</v>
      </c>
      <c r="C144" s="18" t="s">
        <v>149</v>
      </c>
      <c r="D144" s="11" t="s">
        <v>193</v>
      </c>
      <c r="E144" s="12">
        <v>230736000</v>
      </c>
      <c r="F144" s="23">
        <v>0</v>
      </c>
      <c r="G144" s="23">
        <v>0.30667072325081479</v>
      </c>
      <c r="H144" s="23">
        <v>0</v>
      </c>
      <c r="I144" s="23">
        <v>0</v>
      </c>
      <c r="J144" s="23">
        <v>0</v>
      </c>
      <c r="K144" s="23">
        <v>0</v>
      </c>
      <c r="L144" s="13">
        <v>0</v>
      </c>
      <c r="M144" s="13">
        <v>70759976</v>
      </c>
      <c r="N144" s="13">
        <v>0</v>
      </c>
      <c r="O144" s="13">
        <v>0</v>
      </c>
      <c r="P144" s="13">
        <v>0</v>
      </c>
      <c r="Q144" s="13">
        <v>0</v>
      </c>
      <c r="R144" s="14">
        <v>70759976</v>
      </c>
      <c r="S144" s="15">
        <v>70759976</v>
      </c>
      <c r="T144" s="25"/>
      <c r="U144" s="25"/>
      <c r="V144" s="25"/>
      <c r="W144" s="25"/>
    </row>
    <row r="145" spans="1:23" ht="22.5" x14ac:dyDescent="0.25">
      <c r="A145" s="9">
        <v>118</v>
      </c>
      <c r="B145" s="9">
        <v>337</v>
      </c>
      <c r="C145" s="18" t="s">
        <v>149</v>
      </c>
      <c r="D145" s="11" t="s">
        <v>195</v>
      </c>
      <c r="E145" s="12">
        <v>250608000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4">
        <v>0</v>
      </c>
      <c r="S145" s="15">
        <v>0</v>
      </c>
      <c r="T145" s="25"/>
      <c r="U145" s="25"/>
      <c r="V145" s="25"/>
      <c r="W145" s="25"/>
    </row>
    <row r="146" spans="1:23" ht="15.75" x14ac:dyDescent="0.25">
      <c r="A146" s="9">
        <v>118</v>
      </c>
      <c r="B146" s="9">
        <v>338</v>
      </c>
      <c r="C146" s="18" t="s">
        <v>149</v>
      </c>
      <c r="D146" s="11" t="s">
        <v>194</v>
      </c>
      <c r="E146" s="12">
        <v>195592000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4">
        <v>0</v>
      </c>
      <c r="S146" s="15">
        <v>0</v>
      </c>
      <c r="T146" s="25"/>
      <c r="U146" s="25"/>
      <c r="V146" s="25"/>
      <c r="W146" s="25"/>
    </row>
    <row r="147" spans="1:23" ht="33.75" x14ac:dyDescent="0.25">
      <c r="A147" s="9">
        <v>119</v>
      </c>
      <c r="B147" s="9">
        <v>303</v>
      </c>
      <c r="C147" s="18" t="s">
        <v>149</v>
      </c>
      <c r="D147" s="11" t="s">
        <v>155</v>
      </c>
      <c r="E147" s="12">
        <v>18952000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4">
        <v>0</v>
      </c>
      <c r="S147" s="15">
        <v>0</v>
      </c>
      <c r="T147" s="25"/>
      <c r="U147" s="25"/>
      <c r="V147" s="25"/>
      <c r="W147" s="25"/>
    </row>
    <row r="148" spans="1:23" ht="15.75" x14ac:dyDescent="0.25">
      <c r="A148" s="9">
        <v>120</v>
      </c>
      <c r="B148" s="9">
        <v>192</v>
      </c>
      <c r="C148" s="18" t="s">
        <v>149</v>
      </c>
      <c r="D148" s="11" t="s">
        <v>156</v>
      </c>
      <c r="E148" s="12">
        <v>23552000</v>
      </c>
      <c r="F148" s="23">
        <v>0</v>
      </c>
      <c r="G148" s="23">
        <v>0.30667072860054345</v>
      </c>
      <c r="H148" s="23">
        <v>0</v>
      </c>
      <c r="I148" s="23">
        <v>0</v>
      </c>
      <c r="J148" s="23">
        <v>0</v>
      </c>
      <c r="K148" s="23">
        <v>0</v>
      </c>
      <c r="L148" s="13">
        <v>0</v>
      </c>
      <c r="M148" s="13">
        <v>7222709</v>
      </c>
      <c r="N148" s="13">
        <v>0</v>
      </c>
      <c r="O148" s="13">
        <v>0</v>
      </c>
      <c r="P148" s="13">
        <v>0</v>
      </c>
      <c r="Q148" s="13">
        <v>0</v>
      </c>
      <c r="R148" s="14">
        <v>7222709</v>
      </c>
      <c r="S148" s="15">
        <v>7222709</v>
      </c>
      <c r="T148" s="25"/>
      <c r="U148" s="25"/>
      <c r="V148" s="25"/>
      <c r="W148" s="25"/>
    </row>
    <row r="149" spans="1:23" ht="22.5" x14ac:dyDescent="0.25">
      <c r="A149" s="9">
        <v>121</v>
      </c>
      <c r="B149" s="9">
        <v>193</v>
      </c>
      <c r="C149" s="18" t="s">
        <v>149</v>
      </c>
      <c r="D149" s="11" t="s">
        <v>142</v>
      </c>
      <c r="E149" s="12">
        <v>1360000</v>
      </c>
      <c r="F149" s="23">
        <v>0.30667071078431374</v>
      </c>
      <c r="G149" s="23">
        <v>0.30667071078431374</v>
      </c>
      <c r="H149" s="23">
        <v>0.30667071078431374</v>
      </c>
      <c r="I149" s="23">
        <v>0.30667071078431374</v>
      </c>
      <c r="J149" s="23">
        <v>0.30667071078431374</v>
      </c>
      <c r="K149" s="23">
        <v>0.30667071078431374</v>
      </c>
      <c r="L149" s="13">
        <v>417072.16666666674</v>
      </c>
      <c r="M149" s="13">
        <v>417072.16666666674</v>
      </c>
      <c r="N149" s="13">
        <v>417072.16666666674</v>
      </c>
      <c r="O149" s="13">
        <v>417072.16666666674</v>
      </c>
      <c r="P149" s="13">
        <v>417072.16666666674</v>
      </c>
      <c r="Q149" s="13">
        <v>417072.16666666674</v>
      </c>
      <c r="R149" s="14">
        <v>2502433.0000000005</v>
      </c>
      <c r="S149" s="15">
        <v>2502433</v>
      </c>
      <c r="T149" s="25"/>
      <c r="U149" s="25"/>
      <c r="V149" s="25"/>
      <c r="W149" s="25"/>
    </row>
    <row r="150" spans="1:23" ht="22.5" x14ac:dyDescent="0.25">
      <c r="A150" s="9">
        <v>122</v>
      </c>
      <c r="B150" s="9">
        <v>194</v>
      </c>
      <c r="C150" s="18" t="s">
        <v>149</v>
      </c>
      <c r="D150" s="11" t="s">
        <v>143</v>
      </c>
      <c r="E150" s="12">
        <v>41000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4">
        <v>0</v>
      </c>
      <c r="S150" s="15">
        <v>0</v>
      </c>
      <c r="T150" s="25"/>
      <c r="U150" s="25"/>
      <c r="V150" s="25"/>
      <c r="W150" s="25"/>
    </row>
    <row r="151" spans="1:23" ht="22.5" x14ac:dyDescent="0.25">
      <c r="A151" s="9">
        <v>123</v>
      </c>
      <c r="B151" s="9">
        <v>195</v>
      </c>
      <c r="C151" s="18" t="s">
        <v>149</v>
      </c>
      <c r="D151" s="11" t="s">
        <v>157</v>
      </c>
      <c r="E151" s="12">
        <v>40296000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4">
        <v>0</v>
      </c>
      <c r="S151" s="15">
        <v>0</v>
      </c>
      <c r="T151" s="25"/>
      <c r="U151" s="25"/>
      <c r="V151" s="25"/>
      <c r="W151" s="25"/>
    </row>
    <row r="152" spans="1:23" ht="22.5" x14ac:dyDescent="0.25">
      <c r="A152" s="9">
        <v>124</v>
      </c>
      <c r="B152" s="9">
        <v>196</v>
      </c>
      <c r="C152" s="18" t="s">
        <v>149</v>
      </c>
      <c r="D152" s="11" t="s">
        <v>158</v>
      </c>
      <c r="E152" s="12">
        <v>9200000</v>
      </c>
      <c r="F152" s="23">
        <v>0</v>
      </c>
      <c r="G152" s="23">
        <v>0</v>
      </c>
      <c r="H152" s="23">
        <v>0.30667076086956524</v>
      </c>
      <c r="I152" s="23">
        <v>0</v>
      </c>
      <c r="J152" s="23">
        <v>0</v>
      </c>
      <c r="K152" s="23">
        <v>0</v>
      </c>
      <c r="L152" s="13">
        <v>0</v>
      </c>
      <c r="M152" s="13">
        <v>0</v>
      </c>
      <c r="N152" s="13">
        <v>2821371</v>
      </c>
      <c r="O152" s="13">
        <v>0</v>
      </c>
      <c r="P152" s="13">
        <v>0</v>
      </c>
      <c r="Q152" s="13">
        <v>0</v>
      </c>
      <c r="R152" s="14">
        <v>2821371</v>
      </c>
      <c r="S152" s="15">
        <v>2821371</v>
      </c>
      <c r="T152" s="25"/>
      <c r="U152" s="25"/>
      <c r="V152" s="25"/>
      <c r="W152" s="25"/>
    </row>
    <row r="153" spans="1:23" ht="22.5" x14ac:dyDescent="0.25">
      <c r="A153" s="9">
        <v>125</v>
      </c>
      <c r="B153" s="9">
        <v>197</v>
      </c>
      <c r="C153" s="18" t="s">
        <v>149</v>
      </c>
      <c r="D153" s="11" t="s">
        <v>159</v>
      </c>
      <c r="E153" s="12">
        <v>18768000</v>
      </c>
      <c r="F153" s="23">
        <v>0.89613602941176473</v>
      </c>
      <c r="G153" s="23">
        <v>0.89613602941176473</v>
      </c>
      <c r="H153" s="23">
        <v>0.89613602941176473</v>
      </c>
      <c r="I153" s="23">
        <v>0.89613602941176473</v>
      </c>
      <c r="J153" s="23">
        <v>0.89613602941176473</v>
      </c>
      <c r="K153" s="23">
        <v>0.89613602941176473</v>
      </c>
      <c r="L153" s="13">
        <v>16818681</v>
      </c>
      <c r="M153" s="13">
        <v>16818681</v>
      </c>
      <c r="N153" s="13">
        <v>16818681</v>
      </c>
      <c r="O153" s="13">
        <v>16818681</v>
      </c>
      <c r="P153" s="13">
        <v>16818681</v>
      </c>
      <c r="Q153" s="13">
        <v>16818681</v>
      </c>
      <c r="R153" s="14">
        <v>100912086</v>
      </c>
      <c r="S153" s="15">
        <v>100912086</v>
      </c>
      <c r="T153" s="25"/>
      <c r="U153" s="25"/>
      <c r="V153" s="25"/>
      <c r="W153" s="25"/>
    </row>
    <row r="154" spans="1:23" ht="15.75" x14ac:dyDescent="0.25">
      <c r="A154" s="9">
        <v>126</v>
      </c>
      <c r="B154" s="9">
        <v>198</v>
      </c>
      <c r="C154" s="18" t="s">
        <v>149</v>
      </c>
      <c r="D154" s="11" t="s">
        <v>144</v>
      </c>
      <c r="E154" s="12">
        <v>204000</v>
      </c>
      <c r="F154" s="23">
        <v>2.4533676470588235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13">
        <v>500487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4">
        <v>500487</v>
      </c>
      <c r="S154" s="15">
        <v>500487</v>
      </c>
      <c r="T154" s="25"/>
      <c r="U154" s="25"/>
      <c r="V154" s="25"/>
      <c r="W154" s="25"/>
    </row>
    <row r="155" spans="1:23" ht="15.75" x14ac:dyDescent="0.25">
      <c r="A155" s="9">
        <v>127</v>
      </c>
      <c r="B155" s="9">
        <v>199</v>
      </c>
      <c r="C155" s="18" t="s">
        <v>149</v>
      </c>
      <c r="D155" s="11" t="s">
        <v>145</v>
      </c>
      <c r="E155" s="12">
        <v>130000</v>
      </c>
      <c r="F155" s="23">
        <v>11.040146079163556</v>
      </c>
      <c r="G155" s="23">
        <v>38.947182001493658</v>
      </c>
      <c r="H155" s="23">
        <v>8.5867802837938747</v>
      </c>
      <c r="I155" s="23">
        <v>4.2933901418969374</v>
      </c>
      <c r="J155" s="23">
        <v>0</v>
      </c>
      <c r="K155" s="23">
        <v>31.893755339805821</v>
      </c>
      <c r="L155" s="13">
        <v>1435218.990291262</v>
      </c>
      <c r="M155" s="13">
        <v>5063133.6601941753</v>
      </c>
      <c r="N155" s="13">
        <v>1116281.4368932038</v>
      </c>
      <c r="O155" s="13">
        <v>558140.71844660188</v>
      </c>
      <c r="P155" s="13">
        <v>0</v>
      </c>
      <c r="Q155" s="13">
        <v>4146188.1941747572</v>
      </c>
      <c r="R155" s="14">
        <v>12318963</v>
      </c>
      <c r="S155" s="15">
        <v>12318963</v>
      </c>
      <c r="T155" s="25"/>
      <c r="U155" s="25"/>
      <c r="V155" s="25"/>
      <c r="W155" s="25"/>
    </row>
    <row r="156" spans="1:23" ht="56.25" x14ac:dyDescent="0.25">
      <c r="A156" s="9">
        <v>128</v>
      </c>
      <c r="B156" s="9">
        <v>200</v>
      </c>
      <c r="C156" s="18" t="s">
        <v>149</v>
      </c>
      <c r="D156" s="11" t="s">
        <v>160</v>
      </c>
      <c r="E156" s="12">
        <v>112976000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4">
        <v>0</v>
      </c>
      <c r="S156" s="15">
        <v>0</v>
      </c>
      <c r="T156" s="25"/>
      <c r="U156" s="25"/>
      <c r="V156" s="25"/>
      <c r="W156" s="25"/>
    </row>
    <row r="157" spans="1:23" ht="15.75" x14ac:dyDescent="0.25">
      <c r="A157" s="9">
        <v>129</v>
      </c>
      <c r="B157" s="9">
        <v>201</v>
      </c>
      <c r="C157" s="18" t="s">
        <v>149</v>
      </c>
      <c r="D157" s="11" t="s">
        <v>161</v>
      </c>
      <c r="E157" s="12">
        <v>714000</v>
      </c>
      <c r="F157" s="23">
        <v>0.30667086834733892</v>
      </c>
      <c r="G157" s="23">
        <v>0.30667086834733892</v>
      </c>
      <c r="H157" s="23">
        <v>0.30667086834733892</v>
      </c>
      <c r="I157" s="23">
        <v>0</v>
      </c>
      <c r="J157" s="23">
        <v>0</v>
      </c>
      <c r="K157" s="23">
        <v>0.30667086834733892</v>
      </c>
      <c r="L157" s="13">
        <v>218963</v>
      </c>
      <c r="M157" s="13">
        <v>218963</v>
      </c>
      <c r="N157" s="13">
        <v>218963</v>
      </c>
      <c r="O157" s="13">
        <v>0</v>
      </c>
      <c r="P157" s="13">
        <v>0</v>
      </c>
      <c r="Q157" s="13">
        <v>218963</v>
      </c>
      <c r="R157" s="14">
        <v>875852</v>
      </c>
      <c r="S157" s="15">
        <v>875852</v>
      </c>
      <c r="T157" s="25"/>
      <c r="U157" s="25"/>
      <c r="V157" s="25"/>
      <c r="W157" s="25"/>
    </row>
    <row r="158" spans="1:23" ht="22.5" x14ac:dyDescent="0.25">
      <c r="A158" s="9">
        <v>130</v>
      </c>
      <c r="B158" s="9">
        <v>202</v>
      </c>
      <c r="C158" s="18" t="s">
        <v>149</v>
      </c>
      <c r="D158" s="11" t="s">
        <v>162</v>
      </c>
      <c r="E158" s="12">
        <v>340000</v>
      </c>
      <c r="F158" s="23">
        <v>0.92001217510259936</v>
      </c>
      <c r="G158" s="23">
        <v>3.9867194254445959</v>
      </c>
      <c r="H158" s="23">
        <v>3.3733779753761972</v>
      </c>
      <c r="I158" s="23">
        <v>1.2266829001367987</v>
      </c>
      <c r="J158" s="23">
        <v>0.30667072503419968</v>
      </c>
      <c r="K158" s="23">
        <v>3.3733779753761972</v>
      </c>
      <c r="L158" s="13">
        <v>312804.13953488378</v>
      </c>
      <c r="M158" s="13">
        <v>1355484.6046511629</v>
      </c>
      <c r="N158" s="13">
        <v>1146948.5116279069</v>
      </c>
      <c r="O158" s="13">
        <v>417072.18604651163</v>
      </c>
      <c r="P158" s="13">
        <v>104268.04651162791</v>
      </c>
      <c r="Q158" s="13">
        <v>1146948.5116279069</v>
      </c>
      <c r="R158" s="14">
        <v>4483526</v>
      </c>
      <c r="S158" s="15">
        <v>4483526</v>
      </c>
      <c r="T158" s="25"/>
      <c r="U158" s="25"/>
      <c r="V158" s="25"/>
      <c r="W158" s="25"/>
    </row>
    <row r="159" spans="1:23" ht="22.5" x14ac:dyDescent="0.25">
      <c r="A159" s="9">
        <v>131</v>
      </c>
      <c r="B159" s="9">
        <v>203</v>
      </c>
      <c r="C159" s="18" t="s">
        <v>149</v>
      </c>
      <c r="D159" s="11" t="s">
        <v>163</v>
      </c>
      <c r="E159" s="12">
        <v>600000</v>
      </c>
      <c r="F159" s="23">
        <v>0.30667055555555567</v>
      </c>
      <c r="G159" s="23">
        <v>0</v>
      </c>
      <c r="H159" s="23">
        <v>0.30667055555555567</v>
      </c>
      <c r="I159" s="23">
        <v>0</v>
      </c>
      <c r="J159" s="23">
        <v>0</v>
      </c>
      <c r="K159" s="23">
        <v>0.30667055555555567</v>
      </c>
      <c r="L159" s="13">
        <v>184002.33333333337</v>
      </c>
      <c r="M159" s="13">
        <v>0</v>
      </c>
      <c r="N159" s="13">
        <v>184002.33333333337</v>
      </c>
      <c r="O159" s="13">
        <v>0</v>
      </c>
      <c r="P159" s="13">
        <v>0</v>
      </c>
      <c r="Q159" s="13">
        <v>184002.33333333337</v>
      </c>
      <c r="R159" s="14">
        <v>552007.00000000012</v>
      </c>
      <c r="S159" s="15">
        <v>552007</v>
      </c>
      <c r="T159" s="25"/>
      <c r="U159" s="25"/>
      <c r="V159" s="25"/>
      <c r="W159" s="25"/>
    </row>
    <row r="160" spans="1:23" ht="33.75" x14ac:dyDescent="0.25">
      <c r="A160" s="9">
        <v>132</v>
      </c>
      <c r="B160" s="9">
        <v>204</v>
      </c>
      <c r="C160" s="18" t="s">
        <v>149</v>
      </c>
      <c r="D160" s="11" t="s">
        <v>164</v>
      </c>
      <c r="E160" s="12">
        <v>91632000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4">
        <v>0</v>
      </c>
      <c r="S160" s="15">
        <v>0</v>
      </c>
      <c r="T160" s="25"/>
      <c r="U160" s="25"/>
      <c r="V160" s="25"/>
      <c r="W160" s="25"/>
    </row>
    <row r="161" spans="1:23" ht="33.75" x14ac:dyDescent="0.25">
      <c r="A161" s="9">
        <v>133</v>
      </c>
      <c r="B161" s="9">
        <v>205</v>
      </c>
      <c r="C161" s="18" t="s">
        <v>149</v>
      </c>
      <c r="D161" s="11" t="s">
        <v>165</v>
      </c>
      <c r="E161" s="12">
        <v>25024000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4">
        <v>0</v>
      </c>
      <c r="S161" s="15">
        <v>0</v>
      </c>
      <c r="T161" s="25"/>
      <c r="U161" s="25"/>
      <c r="V161" s="25"/>
      <c r="W161" s="25"/>
    </row>
    <row r="162" spans="1:23" ht="22.5" x14ac:dyDescent="0.25">
      <c r="A162" s="9">
        <v>134</v>
      </c>
      <c r="B162" s="9">
        <v>206</v>
      </c>
      <c r="C162" s="18" t="s">
        <v>149</v>
      </c>
      <c r="D162" s="11" t="s">
        <v>166</v>
      </c>
      <c r="E162" s="12">
        <v>2208000</v>
      </c>
      <c r="F162" s="23">
        <v>0</v>
      </c>
      <c r="G162" s="23">
        <v>3.0667074275362323</v>
      </c>
      <c r="H162" s="23">
        <v>0</v>
      </c>
      <c r="I162" s="23">
        <v>0</v>
      </c>
      <c r="J162" s="23">
        <v>0</v>
      </c>
      <c r="K162" s="23">
        <v>0</v>
      </c>
      <c r="L162" s="13">
        <v>0</v>
      </c>
      <c r="M162" s="13">
        <v>6771290</v>
      </c>
      <c r="N162" s="13">
        <v>0</v>
      </c>
      <c r="O162" s="13">
        <v>0</v>
      </c>
      <c r="P162" s="13">
        <v>0</v>
      </c>
      <c r="Q162" s="13">
        <v>0</v>
      </c>
      <c r="R162" s="14">
        <v>6771290</v>
      </c>
      <c r="S162" s="15">
        <v>6771290</v>
      </c>
      <c r="T162" s="25"/>
      <c r="U162" s="25"/>
      <c r="V162" s="25"/>
      <c r="W162" s="25"/>
    </row>
    <row r="163" spans="1:23" ht="22.5" x14ac:dyDescent="0.25">
      <c r="A163" s="9">
        <v>135</v>
      </c>
      <c r="B163" s="9">
        <v>207</v>
      </c>
      <c r="C163" s="18" t="s">
        <v>149</v>
      </c>
      <c r="D163" s="11" t="s">
        <v>167</v>
      </c>
      <c r="E163" s="12">
        <v>14352000</v>
      </c>
      <c r="F163" s="23">
        <v>0</v>
      </c>
      <c r="G163" s="23">
        <v>0.30667070791527318</v>
      </c>
      <c r="H163" s="23">
        <v>0</v>
      </c>
      <c r="I163" s="23">
        <v>0</v>
      </c>
      <c r="J163" s="23">
        <v>0</v>
      </c>
      <c r="K163" s="23">
        <v>0</v>
      </c>
      <c r="L163" s="13">
        <v>0</v>
      </c>
      <c r="M163" s="13">
        <v>4401338</v>
      </c>
      <c r="N163" s="13">
        <v>0</v>
      </c>
      <c r="O163" s="13">
        <v>0</v>
      </c>
      <c r="P163" s="13">
        <v>0</v>
      </c>
      <c r="Q163" s="13">
        <v>0</v>
      </c>
      <c r="R163" s="14">
        <v>4401338</v>
      </c>
      <c r="S163" s="15">
        <v>4401338</v>
      </c>
      <c r="T163" s="25"/>
      <c r="U163" s="25"/>
      <c r="V163" s="25"/>
      <c r="W163" s="25"/>
    </row>
    <row r="164" spans="1:23" ht="15.75" x14ac:dyDescent="0.25">
      <c r="A164" s="9">
        <v>136</v>
      </c>
      <c r="B164" s="9">
        <v>208</v>
      </c>
      <c r="C164" s="18" t="s">
        <v>149</v>
      </c>
      <c r="D164" s="11" t="s">
        <v>168</v>
      </c>
      <c r="E164" s="12">
        <v>2944000</v>
      </c>
      <c r="F164" s="23">
        <v>0</v>
      </c>
      <c r="G164" s="23">
        <v>60.099080163043482</v>
      </c>
      <c r="H164" s="23">
        <v>0</v>
      </c>
      <c r="I164" s="23">
        <v>0</v>
      </c>
      <c r="J164" s="23">
        <v>0</v>
      </c>
      <c r="K164" s="23">
        <v>0</v>
      </c>
      <c r="L164" s="13">
        <v>0</v>
      </c>
      <c r="M164" s="13">
        <v>176931692</v>
      </c>
      <c r="N164" s="13">
        <v>0</v>
      </c>
      <c r="O164" s="13">
        <v>0</v>
      </c>
      <c r="P164" s="13">
        <v>0</v>
      </c>
      <c r="Q164" s="13">
        <v>0</v>
      </c>
      <c r="R164" s="14">
        <v>176931692</v>
      </c>
      <c r="S164" s="15">
        <v>176931692</v>
      </c>
      <c r="T164" s="25"/>
      <c r="U164" s="25"/>
      <c r="V164" s="25"/>
      <c r="W164" s="25"/>
    </row>
    <row r="165" spans="1:23" ht="15.75" x14ac:dyDescent="0.25">
      <c r="A165" s="9">
        <v>137</v>
      </c>
      <c r="B165" s="9">
        <v>209</v>
      </c>
      <c r="C165" s="18" t="s">
        <v>149</v>
      </c>
      <c r="D165" s="11" t="s">
        <v>169</v>
      </c>
      <c r="E165" s="12">
        <v>12512000</v>
      </c>
      <c r="F165" s="23">
        <v>0</v>
      </c>
      <c r="G165" s="23">
        <v>1</v>
      </c>
      <c r="H165" s="23">
        <v>0</v>
      </c>
      <c r="I165" s="23">
        <v>0</v>
      </c>
      <c r="J165" s="23">
        <v>0</v>
      </c>
      <c r="K165" s="23">
        <v>0</v>
      </c>
      <c r="L165" s="13">
        <v>0</v>
      </c>
      <c r="M165" s="13">
        <v>12512000</v>
      </c>
      <c r="N165" s="13">
        <v>0</v>
      </c>
      <c r="O165" s="13">
        <v>0</v>
      </c>
      <c r="P165" s="13">
        <v>0</v>
      </c>
      <c r="Q165" s="13">
        <v>0</v>
      </c>
      <c r="R165" s="14">
        <v>12512000</v>
      </c>
      <c r="S165" s="15">
        <v>12512000</v>
      </c>
      <c r="T165" s="25"/>
      <c r="U165" s="25"/>
      <c r="V165" s="25"/>
      <c r="W165" s="25"/>
    </row>
    <row r="166" spans="1:23" ht="15.75" x14ac:dyDescent="0.25">
      <c r="A166" s="9">
        <v>138</v>
      </c>
      <c r="B166" s="9">
        <v>210</v>
      </c>
      <c r="C166" s="18" t="s">
        <v>149</v>
      </c>
      <c r="D166" s="11" t="s">
        <v>146</v>
      </c>
      <c r="E166" s="12">
        <v>48000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4">
        <v>0</v>
      </c>
      <c r="S166" s="15">
        <v>0</v>
      </c>
      <c r="T166" s="25"/>
      <c r="U166" s="25"/>
      <c r="V166" s="25"/>
      <c r="W166" s="25"/>
    </row>
    <row r="167" spans="1:23" ht="22.5" x14ac:dyDescent="0.25">
      <c r="A167" s="9"/>
      <c r="B167" s="9">
        <v>211</v>
      </c>
      <c r="C167" s="18" t="s">
        <v>149</v>
      </c>
      <c r="D167" s="11" t="s">
        <v>170</v>
      </c>
      <c r="E167" s="12">
        <v>6256000</v>
      </c>
      <c r="F167" s="23">
        <v>0</v>
      </c>
      <c r="G167" s="23">
        <v>0.30667071611253194</v>
      </c>
      <c r="H167" s="23">
        <v>0</v>
      </c>
      <c r="I167" s="23">
        <v>0</v>
      </c>
      <c r="J167" s="23">
        <v>0</v>
      </c>
      <c r="K167" s="23">
        <v>0</v>
      </c>
      <c r="L167" s="13">
        <v>0</v>
      </c>
      <c r="M167" s="13">
        <v>1918532</v>
      </c>
      <c r="N167" s="13">
        <v>0</v>
      </c>
      <c r="O167" s="13">
        <v>0</v>
      </c>
      <c r="P167" s="13">
        <v>0</v>
      </c>
      <c r="Q167" s="13">
        <v>0</v>
      </c>
      <c r="R167" s="14">
        <v>1918532</v>
      </c>
      <c r="S167" s="15">
        <v>1918532</v>
      </c>
      <c r="T167" s="25"/>
      <c r="U167" s="25"/>
      <c r="V167" s="25"/>
      <c r="W167" s="25"/>
    </row>
    <row r="168" spans="1:23" ht="22.5" x14ac:dyDescent="0.25">
      <c r="A168" s="9"/>
      <c r="B168" s="9">
        <v>212</v>
      </c>
      <c r="C168" s="18" t="s">
        <v>149</v>
      </c>
      <c r="D168" s="11" t="s">
        <v>171</v>
      </c>
      <c r="E168" s="12">
        <v>2944000</v>
      </c>
      <c r="F168" s="23">
        <v>0</v>
      </c>
      <c r="G168" s="23">
        <v>4.6000608016304341</v>
      </c>
      <c r="H168" s="23">
        <v>0</v>
      </c>
      <c r="I168" s="23">
        <v>0</v>
      </c>
      <c r="J168" s="23">
        <v>0</v>
      </c>
      <c r="K168" s="23">
        <v>0</v>
      </c>
      <c r="L168" s="13">
        <v>0</v>
      </c>
      <c r="M168" s="13">
        <v>13542579</v>
      </c>
      <c r="N168" s="13">
        <v>0</v>
      </c>
      <c r="O168" s="13">
        <v>0</v>
      </c>
      <c r="P168" s="13">
        <v>0</v>
      </c>
      <c r="Q168" s="13">
        <v>0</v>
      </c>
      <c r="R168" s="14">
        <v>13542579</v>
      </c>
      <c r="S168" s="15">
        <v>13542579</v>
      </c>
      <c r="T168" s="25"/>
      <c r="U168" s="25"/>
      <c r="V168" s="25"/>
      <c r="W168" s="25"/>
    </row>
    <row r="169" spans="1:23" ht="15.75" x14ac:dyDescent="0.25">
      <c r="A169" s="9"/>
      <c r="B169" s="9">
        <v>213</v>
      </c>
      <c r="C169" s="18" t="s">
        <v>149</v>
      </c>
      <c r="D169" s="11" t="s">
        <v>172</v>
      </c>
      <c r="E169" s="12">
        <v>6256000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4">
        <v>0</v>
      </c>
      <c r="S169" s="15">
        <v>0</v>
      </c>
      <c r="T169" s="25"/>
      <c r="U169" s="25"/>
      <c r="V169" s="25"/>
      <c r="W169" s="25"/>
    </row>
    <row r="170" spans="1:23" ht="15.75" x14ac:dyDescent="0.25">
      <c r="A170" s="9"/>
      <c r="B170" s="9">
        <v>214</v>
      </c>
      <c r="C170" s="18" t="s">
        <v>149</v>
      </c>
      <c r="D170" s="11" t="s">
        <v>173</v>
      </c>
      <c r="E170" s="12">
        <v>4784000</v>
      </c>
      <c r="F170" s="23">
        <v>0</v>
      </c>
      <c r="G170" s="23">
        <v>64.221715719063539</v>
      </c>
      <c r="H170" s="23">
        <v>0</v>
      </c>
      <c r="I170" s="23">
        <v>0</v>
      </c>
      <c r="J170" s="23">
        <v>0</v>
      </c>
      <c r="K170" s="23">
        <v>0</v>
      </c>
      <c r="L170" s="13">
        <v>0</v>
      </c>
      <c r="M170" s="13">
        <v>307236688</v>
      </c>
      <c r="N170" s="13">
        <v>0</v>
      </c>
      <c r="O170" s="13">
        <v>0</v>
      </c>
      <c r="P170" s="13">
        <v>0</v>
      </c>
      <c r="Q170" s="13">
        <v>0</v>
      </c>
      <c r="R170" s="14">
        <v>307236688</v>
      </c>
      <c r="S170" s="15">
        <v>307236688</v>
      </c>
      <c r="T170" s="25"/>
      <c r="U170" s="25"/>
      <c r="V170" s="25"/>
      <c r="W170" s="25"/>
    </row>
    <row r="171" spans="1:23" ht="56.25" x14ac:dyDescent="0.25">
      <c r="A171" s="9"/>
      <c r="B171" s="9">
        <v>304</v>
      </c>
      <c r="C171" s="18" t="s">
        <v>149</v>
      </c>
      <c r="D171" s="11" t="s">
        <v>174</v>
      </c>
      <c r="E171" s="12">
        <v>467535238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4">
        <v>0</v>
      </c>
      <c r="S171" s="15">
        <v>0</v>
      </c>
      <c r="T171" s="25"/>
      <c r="U171" s="25"/>
      <c r="V171" s="25"/>
      <c r="W171" s="25"/>
    </row>
    <row r="172" spans="1:23" ht="33.75" x14ac:dyDescent="0.25">
      <c r="A172" s="9"/>
      <c r="B172" s="9">
        <v>305</v>
      </c>
      <c r="C172" s="18" t="s">
        <v>149</v>
      </c>
      <c r="D172" s="11" t="s">
        <v>140</v>
      </c>
      <c r="E172" s="12">
        <v>102000</v>
      </c>
      <c r="F172" s="23">
        <v>0.61334132171387101</v>
      </c>
      <c r="G172" s="23">
        <v>2.4533652868554841</v>
      </c>
      <c r="H172" s="23">
        <v>1.8400239651416124</v>
      </c>
      <c r="I172" s="23">
        <v>1.226682643427742</v>
      </c>
      <c r="J172" s="23">
        <v>0</v>
      </c>
      <c r="K172" s="23">
        <v>2.1466946259985473</v>
      </c>
      <c r="L172" s="13">
        <v>62560.814814814832</v>
      </c>
      <c r="M172" s="13">
        <v>250243.25925925933</v>
      </c>
      <c r="N172" s="13">
        <v>187682.4444444445</v>
      </c>
      <c r="O172" s="13">
        <v>125121.62962962966</v>
      </c>
      <c r="P172" s="13">
        <v>0</v>
      </c>
      <c r="Q172" s="13">
        <v>218962.85185185185</v>
      </c>
      <c r="R172" s="14">
        <v>844571.00000000023</v>
      </c>
      <c r="S172" s="15">
        <v>844571</v>
      </c>
      <c r="T172" s="25"/>
      <c r="U172" s="25"/>
      <c r="V172" s="25"/>
      <c r="W172" s="25"/>
    </row>
    <row r="173" spans="1:23" ht="22.5" x14ac:dyDescent="0.25">
      <c r="A173" s="9"/>
      <c r="B173" s="9">
        <v>306</v>
      </c>
      <c r="C173" s="18" t="s">
        <v>149</v>
      </c>
      <c r="D173" s="11" t="s">
        <v>175</v>
      </c>
      <c r="E173" s="12">
        <v>9936000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4">
        <v>0</v>
      </c>
      <c r="S173" s="15">
        <v>0</v>
      </c>
      <c r="T173" s="25"/>
      <c r="U173" s="25"/>
      <c r="V173" s="25"/>
      <c r="W173" s="25"/>
    </row>
    <row r="174" spans="1:23" ht="22.5" x14ac:dyDescent="0.25">
      <c r="A174" s="9"/>
      <c r="B174" s="9">
        <v>307</v>
      </c>
      <c r="C174" s="18" t="s">
        <v>149</v>
      </c>
      <c r="D174" s="11" t="s">
        <v>176</v>
      </c>
      <c r="E174" s="12">
        <v>6256000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4">
        <v>0</v>
      </c>
      <c r="S174" s="15">
        <v>0</v>
      </c>
      <c r="T174" s="25"/>
      <c r="U174" s="25"/>
      <c r="V174" s="25"/>
      <c r="W174" s="25"/>
    </row>
    <row r="175" spans="1:23" ht="33.75" x14ac:dyDescent="0.25">
      <c r="A175" s="9"/>
      <c r="B175" s="9">
        <v>308</v>
      </c>
      <c r="C175" s="18" t="s">
        <v>149</v>
      </c>
      <c r="D175" s="11" t="s">
        <v>177</v>
      </c>
      <c r="E175" s="12">
        <v>102000</v>
      </c>
      <c r="F175" s="23">
        <v>2.1466952614379089</v>
      </c>
      <c r="G175" s="23">
        <v>4.906732026143791</v>
      </c>
      <c r="H175" s="23">
        <v>2.4533660130718955</v>
      </c>
      <c r="I175" s="23">
        <v>1.8400245098039214</v>
      </c>
      <c r="J175" s="23">
        <v>0.9200122549019607</v>
      </c>
      <c r="K175" s="23">
        <v>6.1334150326797392</v>
      </c>
      <c r="L175" s="13">
        <v>218962.91666666669</v>
      </c>
      <c r="M175" s="13">
        <v>500486.66666666674</v>
      </c>
      <c r="N175" s="13">
        <v>250243.33333333337</v>
      </c>
      <c r="O175" s="13">
        <v>187682.5</v>
      </c>
      <c r="P175" s="13">
        <v>93841.25</v>
      </c>
      <c r="Q175" s="13">
        <v>625608.33333333349</v>
      </c>
      <c r="R175" s="14">
        <v>1876825.0000000005</v>
      </c>
      <c r="S175" s="15">
        <v>1876825</v>
      </c>
      <c r="T175" s="25"/>
      <c r="U175" s="25"/>
      <c r="V175" s="25"/>
      <c r="W175" s="25"/>
    </row>
    <row r="176" spans="1:23" ht="22.5" x14ac:dyDescent="0.25">
      <c r="A176" s="9"/>
      <c r="B176" s="9">
        <v>309</v>
      </c>
      <c r="C176" s="18" t="s">
        <v>149</v>
      </c>
      <c r="D176" s="11" t="s">
        <v>178</v>
      </c>
      <c r="E176" s="12">
        <v>65000</v>
      </c>
      <c r="F176" s="23">
        <v>3.9867197368421046</v>
      </c>
      <c r="G176" s="23">
        <v>13.800183704453445</v>
      </c>
      <c r="H176" s="23">
        <v>4.6000612348178134</v>
      </c>
      <c r="I176" s="23">
        <v>4.6000612348178134</v>
      </c>
      <c r="J176" s="23">
        <v>2.1466952429149799</v>
      </c>
      <c r="K176" s="23">
        <v>17.480232692307695</v>
      </c>
      <c r="L176" s="13">
        <v>259136.78289473685</v>
      </c>
      <c r="M176" s="13">
        <v>897011.94078947394</v>
      </c>
      <c r="N176" s="13">
        <v>299003.98026315786</v>
      </c>
      <c r="O176" s="13">
        <v>299003.98026315786</v>
      </c>
      <c r="P176" s="13">
        <v>139535.19078947371</v>
      </c>
      <c r="Q176" s="13">
        <v>1136215.125</v>
      </c>
      <c r="R176" s="14">
        <v>3029907</v>
      </c>
      <c r="S176" s="15">
        <v>3029907</v>
      </c>
      <c r="T176" s="25"/>
      <c r="U176" s="25"/>
      <c r="V176" s="25"/>
      <c r="W176" s="25"/>
    </row>
    <row r="177" spans="1:23" ht="33.75" x14ac:dyDescent="0.25">
      <c r="A177" s="9"/>
      <c r="B177" s="9">
        <v>310</v>
      </c>
      <c r="C177" s="18" t="s">
        <v>149</v>
      </c>
      <c r="D177" s="11" t="s">
        <v>179</v>
      </c>
      <c r="E177" s="12">
        <v>52000</v>
      </c>
      <c r="F177" s="23">
        <v>9.2001227177491742</v>
      </c>
      <c r="G177" s="23">
        <v>24.226989823406157</v>
      </c>
      <c r="H177" s="23">
        <v>8.8934519604908715</v>
      </c>
      <c r="I177" s="23">
        <v>9.2001227177491742</v>
      </c>
      <c r="J177" s="23">
        <v>3.3733783298413655</v>
      </c>
      <c r="K177" s="23">
        <v>23.920319066147869</v>
      </c>
      <c r="L177" s="13">
        <v>478406.38132295711</v>
      </c>
      <c r="M177" s="13">
        <v>1259803.4708171203</v>
      </c>
      <c r="N177" s="13">
        <v>462459.50194552529</v>
      </c>
      <c r="O177" s="13">
        <v>478406.38132295711</v>
      </c>
      <c r="P177" s="13">
        <v>175415.67315175099</v>
      </c>
      <c r="Q177" s="13">
        <v>1243856.591439689</v>
      </c>
      <c r="R177" s="14">
        <v>4098348</v>
      </c>
      <c r="S177" s="15">
        <v>4098348</v>
      </c>
      <c r="T177" s="25"/>
      <c r="U177" s="25"/>
      <c r="V177" s="25"/>
      <c r="W177" s="25"/>
    </row>
    <row r="178" spans="1:23" ht="22.5" x14ac:dyDescent="0.25">
      <c r="A178" s="9"/>
      <c r="B178" s="9">
        <v>340</v>
      </c>
      <c r="C178" s="18" t="s">
        <v>149</v>
      </c>
      <c r="D178" s="11" t="s">
        <v>180</v>
      </c>
      <c r="E178" s="12">
        <v>49680000</v>
      </c>
      <c r="F178" s="23">
        <v>0</v>
      </c>
      <c r="G178" s="23">
        <v>0.30667071256038647</v>
      </c>
      <c r="H178" s="23">
        <v>0</v>
      </c>
      <c r="I178" s="23">
        <v>0</v>
      </c>
      <c r="J178" s="23">
        <v>0</v>
      </c>
      <c r="K178" s="23">
        <v>0</v>
      </c>
      <c r="L178" s="13">
        <v>0</v>
      </c>
      <c r="M178" s="13">
        <v>15235401</v>
      </c>
      <c r="N178" s="13">
        <v>0</v>
      </c>
      <c r="O178" s="13">
        <v>0</v>
      </c>
      <c r="P178" s="13">
        <v>0</v>
      </c>
      <c r="Q178" s="13">
        <v>0</v>
      </c>
      <c r="R178" s="14">
        <v>15235401</v>
      </c>
      <c r="S178" s="15">
        <v>15235401</v>
      </c>
      <c r="T178" s="25"/>
      <c r="U178" s="25"/>
      <c r="V178" s="25"/>
      <c r="W178" s="25"/>
    </row>
    <row r="179" spans="1:23" ht="16.5" x14ac:dyDescent="0.25">
      <c r="A179" s="19">
        <v>1001</v>
      </c>
      <c r="B179" s="19">
        <v>1011</v>
      </c>
      <c r="C179" s="20" t="s">
        <v>181</v>
      </c>
      <c r="D179" s="21" t="s">
        <v>182</v>
      </c>
      <c r="E179" s="12">
        <v>1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4">
        <v>0</v>
      </c>
      <c r="S179" s="15">
        <v>0</v>
      </c>
    </row>
    <row r="180" spans="1:23" ht="16.5" x14ac:dyDescent="0.25">
      <c r="A180" s="19">
        <v>1002</v>
      </c>
      <c r="B180" s="19">
        <v>1012</v>
      </c>
      <c r="C180" s="20" t="s">
        <v>181</v>
      </c>
      <c r="D180" s="21" t="s">
        <v>183</v>
      </c>
      <c r="E180" s="12">
        <v>1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4">
        <v>0</v>
      </c>
      <c r="S180" s="15">
        <v>0</v>
      </c>
    </row>
    <row r="181" spans="1:23" ht="16.5" x14ac:dyDescent="0.25">
      <c r="A181" s="19">
        <v>1003</v>
      </c>
      <c r="B181" s="19">
        <v>1013</v>
      </c>
      <c r="C181" s="20" t="s">
        <v>181</v>
      </c>
      <c r="D181" s="21" t="s">
        <v>184</v>
      </c>
      <c r="E181" s="12">
        <v>1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4">
        <v>0</v>
      </c>
      <c r="S181" s="15">
        <v>0</v>
      </c>
    </row>
    <row r="182" spans="1:23" ht="16.5" x14ac:dyDescent="0.25">
      <c r="A182" s="19">
        <v>1004</v>
      </c>
      <c r="B182" s="19">
        <v>1014</v>
      </c>
      <c r="C182" s="20" t="s">
        <v>181</v>
      </c>
      <c r="D182" s="21" t="s">
        <v>185</v>
      </c>
      <c r="E182" s="12">
        <v>1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4">
        <v>0</v>
      </c>
      <c r="S182" s="15">
        <v>0</v>
      </c>
    </row>
    <row r="183" spans="1:23" ht="16.5" x14ac:dyDescent="0.25">
      <c r="A183" s="19">
        <v>1005</v>
      </c>
      <c r="B183" s="19">
        <v>1015</v>
      </c>
      <c r="C183" s="20" t="s">
        <v>181</v>
      </c>
      <c r="D183" s="21" t="s">
        <v>186</v>
      </c>
      <c r="E183" s="12">
        <v>1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4">
        <v>0</v>
      </c>
      <c r="S183" s="15">
        <v>0</v>
      </c>
    </row>
    <row r="184" spans="1:23" ht="16.5" x14ac:dyDescent="0.25">
      <c r="A184" s="19">
        <v>1006</v>
      </c>
      <c r="B184" s="19">
        <v>1016</v>
      </c>
      <c r="C184" s="20" t="s">
        <v>181</v>
      </c>
      <c r="D184" s="21" t="s">
        <v>187</v>
      </c>
      <c r="E184" s="12">
        <v>1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4">
        <v>0</v>
      </c>
      <c r="S184" s="15">
        <v>0</v>
      </c>
    </row>
    <row r="185" spans="1:23" ht="16.5" x14ac:dyDescent="0.25">
      <c r="A185" s="19">
        <v>1007</v>
      </c>
      <c r="B185" s="19">
        <v>1017</v>
      </c>
      <c r="C185" s="20" t="s">
        <v>181</v>
      </c>
      <c r="D185" s="21" t="s">
        <v>188</v>
      </c>
      <c r="E185" s="12">
        <v>1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4">
        <v>0</v>
      </c>
      <c r="S185" s="15">
        <v>0</v>
      </c>
    </row>
    <row r="186" spans="1:23" ht="16.5" x14ac:dyDescent="0.25">
      <c r="A186" s="19">
        <v>1008</v>
      </c>
      <c r="B186" s="19">
        <v>1018</v>
      </c>
      <c r="C186" s="20" t="s">
        <v>181</v>
      </c>
      <c r="D186" s="21" t="s">
        <v>189</v>
      </c>
      <c r="E186" s="12">
        <v>1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4">
        <v>0</v>
      </c>
      <c r="S186" s="15">
        <v>0</v>
      </c>
    </row>
    <row r="187" spans="1:23" ht="16.5" x14ac:dyDescent="0.25">
      <c r="A187" s="19">
        <v>1009</v>
      </c>
      <c r="B187" s="19">
        <v>1019</v>
      </c>
      <c r="C187" s="20" t="s">
        <v>181</v>
      </c>
      <c r="D187" s="21" t="s">
        <v>190</v>
      </c>
      <c r="E187" s="12">
        <v>1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4">
        <v>0</v>
      </c>
      <c r="S187" s="15">
        <v>0</v>
      </c>
    </row>
    <row r="188" spans="1:23" ht="16.5" x14ac:dyDescent="0.25">
      <c r="A188" s="19">
        <v>1010</v>
      </c>
      <c r="B188" s="19">
        <v>1020</v>
      </c>
      <c r="C188" s="20" t="s">
        <v>181</v>
      </c>
      <c r="D188" s="21" t="s">
        <v>191</v>
      </c>
      <c r="E188" s="12">
        <v>1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4">
        <v>0</v>
      </c>
      <c r="S188" s="15">
        <v>0</v>
      </c>
    </row>
    <row r="189" spans="1:23" x14ac:dyDescent="0.25">
      <c r="T189" s="25"/>
      <c r="U189" s="25"/>
      <c r="V189" s="25"/>
      <c r="W189" s="25"/>
    </row>
    <row r="190" spans="1:23" x14ac:dyDescent="0.25">
      <c r="T190" s="25"/>
      <c r="U190" s="25"/>
      <c r="V190" s="25"/>
      <c r="W190" s="25"/>
    </row>
    <row r="191" spans="1:23" x14ac:dyDescent="0.25">
      <c r="T191" s="25"/>
      <c r="U191" s="25"/>
      <c r="V191" s="25"/>
      <c r="W191" s="25"/>
    </row>
    <row r="192" spans="1:23" x14ac:dyDescent="0.25">
      <c r="T192" s="25"/>
      <c r="U192" s="25"/>
      <c r="V192" s="25"/>
      <c r="W192" s="25"/>
    </row>
    <row r="193" spans="20:23" x14ac:dyDescent="0.25">
      <c r="T193" s="25"/>
      <c r="U193" s="25"/>
      <c r="V193" s="25"/>
      <c r="W193" s="25"/>
    </row>
    <row r="194" spans="20:23" x14ac:dyDescent="0.25">
      <c r="T194" s="25"/>
      <c r="U194" s="25"/>
      <c r="V194" s="25"/>
      <c r="W194" s="25"/>
    </row>
    <row r="195" spans="20:23" x14ac:dyDescent="0.25">
      <c r="T195" s="25"/>
      <c r="U195" s="25"/>
      <c r="V195" s="25"/>
      <c r="W195" s="25"/>
    </row>
    <row r="196" spans="20:23" x14ac:dyDescent="0.25">
      <c r="T196" s="25"/>
      <c r="U196" s="25"/>
      <c r="V196" s="25"/>
      <c r="W196" s="25"/>
    </row>
    <row r="197" spans="20:23" x14ac:dyDescent="0.25">
      <c r="T197" s="25"/>
      <c r="U197" s="25"/>
      <c r="V197" s="25"/>
      <c r="W197" s="25"/>
    </row>
    <row r="198" spans="20:23" x14ac:dyDescent="0.25">
      <c r="T198" s="25"/>
      <c r="U198" s="25"/>
      <c r="V198" s="25"/>
      <c r="W198" s="25"/>
    </row>
    <row r="199" spans="20:23" x14ac:dyDescent="0.25">
      <c r="T199" s="25"/>
      <c r="U199" s="25"/>
      <c r="V199" s="25"/>
      <c r="W199" s="25"/>
    </row>
    <row r="200" spans="20:23" x14ac:dyDescent="0.25">
      <c r="T200" s="25"/>
      <c r="U200" s="25"/>
      <c r="V200" s="25"/>
      <c r="W200" s="25"/>
    </row>
    <row r="201" spans="20:23" x14ac:dyDescent="0.25">
      <c r="T201" s="25"/>
      <c r="U201" s="25"/>
      <c r="V201" s="25"/>
      <c r="W201" s="25"/>
    </row>
    <row r="202" spans="20:23" x14ac:dyDescent="0.25">
      <c r="T202" s="25"/>
      <c r="U202" s="25"/>
      <c r="V202" s="25"/>
      <c r="W202" s="25"/>
    </row>
    <row r="203" spans="20:23" x14ac:dyDescent="0.25">
      <c r="T203" s="25"/>
      <c r="U203" s="25"/>
      <c r="V203" s="25"/>
      <c r="W203" s="25"/>
    </row>
    <row r="204" spans="20:23" x14ac:dyDescent="0.25">
      <c r="T204" s="25"/>
      <c r="U204" s="25"/>
      <c r="V204" s="25"/>
      <c r="W204" s="25"/>
    </row>
    <row r="205" spans="20:23" x14ac:dyDescent="0.25">
      <c r="T205" s="25"/>
      <c r="U205" s="25"/>
      <c r="V205" s="25"/>
      <c r="W205" s="25"/>
    </row>
    <row r="206" spans="20:23" x14ac:dyDescent="0.25">
      <c r="T206" s="25"/>
      <c r="U206" s="25"/>
      <c r="V206" s="25"/>
      <c r="W206" s="25"/>
    </row>
    <row r="207" spans="20:23" x14ac:dyDescent="0.25">
      <c r="T207" s="25"/>
      <c r="U207" s="25"/>
      <c r="V207" s="25"/>
      <c r="W207" s="25"/>
    </row>
    <row r="208" spans="20:23" x14ac:dyDescent="0.25">
      <c r="T208" s="25"/>
      <c r="U208" s="25"/>
      <c r="V208" s="25"/>
      <c r="W208" s="25"/>
    </row>
    <row r="209" spans="20:23" x14ac:dyDescent="0.25">
      <c r="T209" s="25"/>
      <c r="U209" s="25"/>
      <c r="V209" s="25"/>
      <c r="W209" s="25"/>
    </row>
    <row r="210" spans="20:23" x14ac:dyDescent="0.25">
      <c r="T210" s="25"/>
      <c r="U210" s="25"/>
      <c r="V210" s="25"/>
      <c r="W210" s="25"/>
    </row>
    <row r="211" spans="20:23" x14ac:dyDescent="0.25">
      <c r="T211" s="25"/>
      <c r="U211" s="25"/>
      <c r="V211" s="25"/>
      <c r="W211" s="25"/>
    </row>
    <row r="212" spans="20:23" x14ac:dyDescent="0.25">
      <c r="T212" s="25"/>
      <c r="U212" s="25"/>
      <c r="V212" s="25"/>
      <c r="W212" s="25"/>
    </row>
    <row r="213" spans="20:23" x14ac:dyDescent="0.25">
      <c r="T213" s="25"/>
      <c r="U213" s="25"/>
      <c r="V213" s="25"/>
      <c r="W213" s="25"/>
    </row>
    <row r="214" spans="20:23" x14ac:dyDescent="0.25">
      <c r="T214" s="25"/>
      <c r="U214" s="25"/>
      <c r="V214" s="25"/>
      <c r="W214" s="25"/>
    </row>
    <row r="215" spans="20:23" x14ac:dyDescent="0.25">
      <c r="T215" s="25"/>
      <c r="U215" s="25"/>
      <c r="V215" s="25"/>
      <c r="W215" s="25"/>
    </row>
    <row r="216" spans="20:23" x14ac:dyDescent="0.25">
      <c r="T216" s="25"/>
      <c r="U216" s="25"/>
      <c r="V216" s="25"/>
      <c r="W216" s="25"/>
    </row>
    <row r="217" spans="20:23" x14ac:dyDescent="0.25">
      <c r="T217" s="25"/>
      <c r="U217" s="25"/>
      <c r="V217" s="25"/>
      <c r="W217" s="25"/>
    </row>
    <row r="218" spans="20:23" x14ac:dyDescent="0.25">
      <c r="T218" s="25"/>
      <c r="U218" s="25"/>
      <c r="V218" s="25"/>
      <c r="W218" s="25"/>
    </row>
    <row r="219" spans="20:23" x14ac:dyDescent="0.25">
      <c r="T219" s="25"/>
      <c r="U219" s="25"/>
      <c r="V219" s="25"/>
      <c r="W219" s="25"/>
    </row>
    <row r="220" spans="20:23" x14ac:dyDescent="0.25">
      <c r="T220" s="25"/>
      <c r="U220" s="25"/>
      <c r="V220" s="25"/>
      <c r="W220" s="25"/>
    </row>
    <row r="221" spans="20:23" x14ac:dyDescent="0.25">
      <c r="T221" s="25"/>
      <c r="U221" s="25"/>
      <c r="V221" s="25"/>
      <c r="W221" s="25"/>
    </row>
    <row r="222" spans="20:23" x14ac:dyDescent="0.25">
      <c r="T222" s="25"/>
      <c r="U222" s="25"/>
      <c r="V222" s="25"/>
      <c r="W222" s="25"/>
    </row>
    <row r="223" spans="20:23" x14ac:dyDescent="0.25">
      <c r="T223" s="25"/>
      <c r="U223" s="25"/>
      <c r="V223" s="25"/>
      <c r="W223" s="25"/>
    </row>
    <row r="224" spans="20:23" x14ac:dyDescent="0.25">
      <c r="T224" s="25"/>
      <c r="U224" s="25"/>
      <c r="V224" s="25"/>
      <c r="W224" s="25"/>
    </row>
    <row r="225" spans="20:23" x14ac:dyDescent="0.25">
      <c r="T225" s="25"/>
      <c r="U225" s="25"/>
      <c r="V225" s="25"/>
      <c r="W225" s="25"/>
    </row>
    <row r="226" spans="20:23" x14ac:dyDescent="0.25">
      <c r="T226" s="25"/>
      <c r="U226" s="25"/>
      <c r="V226" s="25"/>
      <c r="W226" s="25"/>
    </row>
    <row r="227" spans="20:23" x14ac:dyDescent="0.25">
      <c r="T227" s="25"/>
      <c r="U227" s="25"/>
      <c r="V227" s="25"/>
      <c r="W227" s="25"/>
    </row>
    <row r="228" spans="20:23" x14ac:dyDescent="0.25">
      <c r="T228" s="25"/>
      <c r="U228" s="25"/>
      <c r="V228" s="25"/>
      <c r="W228" s="25"/>
    </row>
    <row r="229" spans="20:23" x14ac:dyDescent="0.25">
      <c r="T229" s="25"/>
      <c r="U229" s="25"/>
      <c r="V229" s="25"/>
      <c r="W229" s="25"/>
    </row>
    <row r="230" spans="20:23" x14ac:dyDescent="0.25">
      <c r="T230" s="25"/>
      <c r="U230" s="25"/>
      <c r="V230" s="25"/>
      <c r="W230" s="25"/>
    </row>
    <row r="231" spans="20:23" x14ac:dyDescent="0.25">
      <c r="T231" s="25"/>
      <c r="U231" s="25"/>
      <c r="V231" s="25"/>
      <c r="W231" s="25"/>
    </row>
    <row r="232" spans="20:23" x14ac:dyDescent="0.25">
      <c r="T232" s="25"/>
      <c r="U232" s="25"/>
      <c r="V232" s="25"/>
      <c r="W232" s="25"/>
    </row>
    <row r="233" spans="20:23" x14ac:dyDescent="0.25">
      <c r="T233" s="25"/>
      <c r="U233" s="25"/>
      <c r="V233" s="25"/>
      <c r="W233" s="25"/>
    </row>
    <row r="234" spans="20:23" x14ac:dyDescent="0.25">
      <c r="T234" s="25"/>
      <c r="U234" s="25"/>
      <c r="V234" s="25"/>
      <c r="W234" s="25"/>
    </row>
    <row r="235" spans="20:23" x14ac:dyDescent="0.25">
      <c r="T235" s="25"/>
      <c r="U235" s="25"/>
      <c r="V235" s="25"/>
      <c r="W235" s="25"/>
    </row>
    <row r="236" spans="20:23" x14ac:dyDescent="0.25">
      <c r="T236" s="25"/>
      <c r="U236" s="25"/>
      <c r="V236" s="25"/>
      <c r="W236" s="25"/>
    </row>
    <row r="237" spans="20:23" x14ac:dyDescent="0.25">
      <c r="T237" s="25"/>
      <c r="U237" s="25"/>
      <c r="V237" s="25"/>
      <c r="W237" s="25"/>
    </row>
    <row r="238" spans="20:23" x14ac:dyDescent="0.25">
      <c r="T238" s="25"/>
      <c r="U238" s="25"/>
      <c r="V238" s="25"/>
      <c r="W238" s="25"/>
    </row>
    <row r="239" spans="20:23" x14ac:dyDescent="0.25">
      <c r="T239" s="25"/>
      <c r="U239" s="25"/>
      <c r="V239" s="25"/>
      <c r="W239" s="25"/>
    </row>
    <row r="240" spans="20:23" x14ac:dyDescent="0.25">
      <c r="T240" s="25"/>
      <c r="U240" s="25"/>
      <c r="V240" s="25"/>
      <c r="W240" s="25"/>
    </row>
    <row r="241" spans="20:23" x14ac:dyDescent="0.25">
      <c r="T241" s="25"/>
      <c r="U241" s="25"/>
      <c r="V241" s="25"/>
      <c r="W241" s="25"/>
    </row>
    <row r="242" spans="20:23" x14ac:dyDescent="0.25">
      <c r="T242" s="25"/>
      <c r="U242" s="25"/>
      <c r="V242" s="25"/>
      <c r="W242" s="25"/>
    </row>
    <row r="243" spans="20:23" x14ac:dyDescent="0.25">
      <c r="T243" s="25"/>
      <c r="U243" s="25"/>
      <c r="V243" s="25"/>
      <c r="W243" s="25"/>
    </row>
    <row r="244" spans="20:23" x14ac:dyDescent="0.25">
      <c r="T244" s="25"/>
      <c r="U244" s="25"/>
      <c r="V244" s="25"/>
      <c r="W244" s="25"/>
    </row>
    <row r="245" spans="20:23" x14ac:dyDescent="0.25">
      <c r="T245" s="25"/>
      <c r="U245" s="25"/>
      <c r="V245" s="25"/>
      <c r="W245" s="25"/>
    </row>
    <row r="246" spans="20:23" x14ac:dyDescent="0.25">
      <c r="T246" s="25"/>
      <c r="U246" s="25"/>
      <c r="V246" s="25"/>
      <c r="W246" s="25"/>
    </row>
    <row r="247" spans="20:23" x14ac:dyDescent="0.25">
      <c r="T247" s="25"/>
      <c r="U247" s="25"/>
      <c r="V247" s="25"/>
      <c r="W247" s="25"/>
    </row>
    <row r="248" spans="20:23" x14ac:dyDescent="0.25">
      <c r="T248" s="25"/>
      <c r="U248" s="25"/>
      <c r="V248" s="25"/>
      <c r="W248" s="25"/>
    </row>
    <row r="249" spans="20:23" x14ac:dyDescent="0.25">
      <c r="T249" s="25"/>
      <c r="U249" s="25"/>
      <c r="V249" s="25"/>
      <c r="W249" s="2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W17"/>
  <sheetViews>
    <sheetView topLeftCell="AA1" workbookViewId="0">
      <selection activeCell="AS3" sqref="AS3"/>
    </sheetView>
  </sheetViews>
  <sheetFormatPr baseColWidth="10" defaultRowHeight="15" x14ac:dyDescent="0.25"/>
  <cols>
    <col min="4" max="4" width="61.140625" customWidth="1"/>
  </cols>
  <sheetData>
    <row r="3" spans="1:49" ht="27" x14ac:dyDescent="0.25">
      <c r="A3" s="26" t="s">
        <v>196</v>
      </c>
      <c r="B3" s="26" t="s">
        <v>196</v>
      </c>
      <c r="C3" s="27" t="s">
        <v>197</v>
      </c>
      <c r="D3" s="26" t="s">
        <v>198</v>
      </c>
      <c r="E3" s="28">
        <v>1</v>
      </c>
      <c r="F3" s="28">
        <v>2</v>
      </c>
      <c r="G3" s="29">
        <v>3</v>
      </c>
      <c r="H3" s="29">
        <v>4</v>
      </c>
      <c r="I3" s="30">
        <v>5</v>
      </c>
      <c r="J3" s="30">
        <v>6</v>
      </c>
      <c r="K3" s="6">
        <v>7</v>
      </c>
      <c r="L3" s="6">
        <v>8</v>
      </c>
      <c r="M3" s="6">
        <v>9</v>
      </c>
      <c r="N3" s="28">
        <v>10</v>
      </c>
      <c r="O3" s="28">
        <v>11</v>
      </c>
      <c r="P3" s="28">
        <v>12</v>
      </c>
      <c r="Q3" s="28">
        <v>13</v>
      </c>
      <c r="R3" s="29">
        <v>14</v>
      </c>
      <c r="S3" s="29">
        <v>15</v>
      </c>
      <c r="T3" s="6">
        <v>16</v>
      </c>
      <c r="U3" s="29">
        <v>17</v>
      </c>
      <c r="V3" s="29">
        <v>18</v>
      </c>
      <c r="W3" s="30">
        <v>19</v>
      </c>
      <c r="X3" s="30">
        <v>20</v>
      </c>
      <c r="Y3" s="28">
        <v>1</v>
      </c>
      <c r="Z3" s="28">
        <v>2</v>
      </c>
      <c r="AA3" s="29">
        <v>3</v>
      </c>
      <c r="AB3" s="29">
        <v>4</v>
      </c>
      <c r="AC3" s="30">
        <v>5</v>
      </c>
      <c r="AD3" s="30">
        <v>6</v>
      </c>
      <c r="AE3" s="6">
        <v>7</v>
      </c>
      <c r="AF3" s="6">
        <v>8</v>
      </c>
      <c r="AG3" s="6">
        <v>9</v>
      </c>
      <c r="AH3" s="28">
        <v>10</v>
      </c>
      <c r="AI3" s="28">
        <v>11</v>
      </c>
      <c r="AJ3" s="28">
        <v>12</v>
      </c>
      <c r="AK3" s="28">
        <v>13</v>
      </c>
      <c r="AL3" s="29">
        <v>14</v>
      </c>
      <c r="AM3" s="29">
        <v>15</v>
      </c>
      <c r="AN3" s="6">
        <v>16</v>
      </c>
      <c r="AO3" s="29">
        <v>17</v>
      </c>
      <c r="AP3" s="29">
        <v>18</v>
      </c>
      <c r="AQ3" s="30">
        <v>19</v>
      </c>
      <c r="AR3" s="30">
        <v>20</v>
      </c>
      <c r="AS3" s="7" t="s">
        <v>5</v>
      </c>
      <c r="AT3" s="31" t="s">
        <v>6</v>
      </c>
      <c r="AU3" s="32" t="s">
        <v>7</v>
      </c>
      <c r="AV3" s="33" t="s">
        <v>8</v>
      </c>
      <c r="AW3" s="34" t="s">
        <v>9</v>
      </c>
    </row>
    <row r="4" spans="1:49" ht="24" x14ac:dyDescent="0.25">
      <c r="A4" s="35">
        <v>152</v>
      </c>
      <c r="B4" s="35">
        <v>12</v>
      </c>
      <c r="C4" s="20" t="s">
        <v>10</v>
      </c>
      <c r="D4" s="21" t="s">
        <v>21</v>
      </c>
      <c r="E4" s="36"/>
      <c r="F4" s="36"/>
      <c r="G4" s="37"/>
      <c r="H4" s="37"/>
      <c r="I4" s="38"/>
      <c r="J4" s="38"/>
      <c r="K4" s="39"/>
      <c r="L4" s="39"/>
      <c r="M4" s="39"/>
      <c r="N4" s="36"/>
      <c r="O4" s="36"/>
      <c r="P4" s="36"/>
      <c r="Q4" s="36"/>
      <c r="R4" s="37"/>
      <c r="S4" s="37"/>
      <c r="T4" s="39"/>
      <c r="U4" s="37"/>
      <c r="V4" s="37"/>
      <c r="W4" s="38"/>
      <c r="X4" s="38"/>
      <c r="Y4" s="43">
        <v>0</v>
      </c>
      <c r="Z4" s="43">
        <v>0</v>
      </c>
      <c r="AA4" s="44">
        <v>0</v>
      </c>
      <c r="AB4" s="44">
        <v>0</v>
      </c>
      <c r="AC4" s="24">
        <v>0</v>
      </c>
      <c r="AD4" s="24">
        <v>0</v>
      </c>
      <c r="AE4" s="45">
        <v>0</v>
      </c>
      <c r="AF4" s="45">
        <v>0</v>
      </c>
      <c r="AG4" s="45">
        <v>0</v>
      </c>
      <c r="AH4" s="43">
        <v>0</v>
      </c>
      <c r="AI4" s="43">
        <v>0</v>
      </c>
      <c r="AJ4" s="43">
        <v>0</v>
      </c>
      <c r="AK4" s="43">
        <v>0</v>
      </c>
      <c r="AL4" s="44">
        <v>0</v>
      </c>
      <c r="AM4" s="44">
        <v>0</v>
      </c>
      <c r="AN4" s="45">
        <v>0</v>
      </c>
      <c r="AO4" s="44">
        <v>0</v>
      </c>
      <c r="AP4" s="44">
        <v>0</v>
      </c>
      <c r="AQ4" s="24">
        <v>0</v>
      </c>
      <c r="AR4" s="24">
        <v>0</v>
      </c>
      <c r="AS4" s="46">
        <v>0</v>
      </c>
      <c r="AT4" s="43">
        <v>0</v>
      </c>
      <c r="AU4" s="47">
        <v>0</v>
      </c>
      <c r="AV4" s="24">
        <v>0</v>
      </c>
      <c r="AW4" s="45">
        <v>0</v>
      </c>
    </row>
    <row r="5" spans="1:49" ht="24" x14ac:dyDescent="0.25">
      <c r="A5" s="35">
        <v>153</v>
      </c>
      <c r="B5" s="35">
        <f>VLOOKUP(A5,[1]Hoja3!$A$4:$C$171,3,0)</f>
        <v>13</v>
      </c>
      <c r="C5" s="20" t="s">
        <v>10</v>
      </c>
      <c r="D5" s="21" t="s">
        <v>199</v>
      </c>
      <c r="E5" s="36"/>
      <c r="F5" s="36"/>
      <c r="G5" s="37"/>
      <c r="H5" s="37"/>
      <c r="I5" s="38"/>
      <c r="J5" s="38"/>
      <c r="K5" s="39"/>
      <c r="L5" s="39"/>
      <c r="M5" s="39"/>
      <c r="N5" s="36"/>
      <c r="O5" s="36"/>
      <c r="P5" s="36"/>
      <c r="Q5" s="36"/>
      <c r="R5" s="37"/>
      <c r="S5" s="37"/>
      <c r="T5" s="39"/>
      <c r="U5" s="37"/>
      <c r="V5" s="37"/>
      <c r="W5" s="38"/>
      <c r="X5" s="38"/>
      <c r="Y5" s="43">
        <v>0</v>
      </c>
      <c r="Z5" s="43">
        <v>0</v>
      </c>
      <c r="AA5" s="44">
        <v>0</v>
      </c>
      <c r="AB5" s="44">
        <v>0</v>
      </c>
      <c r="AC5" s="24">
        <v>0</v>
      </c>
      <c r="AD5" s="24">
        <v>0</v>
      </c>
      <c r="AE5" s="45">
        <v>0</v>
      </c>
      <c r="AF5" s="45">
        <v>0</v>
      </c>
      <c r="AG5" s="45">
        <v>0</v>
      </c>
      <c r="AH5" s="43">
        <v>0</v>
      </c>
      <c r="AI5" s="43">
        <v>0</v>
      </c>
      <c r="AJ5" s="43">
        <v>0</v>
      </c>
      <c r="AK5" s="43">
        <v>0</v>
      </c>
      <c r="AL5" s="44">
        <v>0</v>
      </c>
      <c r="AM5" s="44">
        <v>0</v>
      </c>
      <c r="AN5" s="45">
        <v>0</v>
      </c>
      <c r="AO5" s="44">
        <v>0</v>
      </c>
      <c r="AP5" s="44">
        <v>0</v>
      </c>
      <c r="AQ5" s="24">
        <v>0</v>
      </c>
      <c r="AR5" s="24">
        <v>0</v>
      </c>
      <c r="AS5" s="46">
        <v>0</v>
      </c>
      <c r="AT5" s="43">
        <v>0</v>
      </c>
      <c r="AU5" s="47">
        <v>0</v>
      </c>
      <c r="AV5" s="24">
        <v>0</v>
      </c>
      <c r="AW5" s="45">
        <v>0</v>
      </c>
    </row>
    <row r="6" spans="1:49" ht="24" x14ac:dyDescent="0.25">
      <c r="A6" s="35">
        <v>155</v>
      </c>
      <c r="B6" s="35">
        <v>15</v>
      </c>
      <c r="C6" s="20" t="s">
        <v>10</v>
      </c>
      <c r="D6" s="21" t="s">
        <v>24</v>
      </c>
      <c r="E6" s="36">
        <v>0</v>
      </c>
      <c r="F6" s="36">
        <v>0</v>
      </c>
      <c r="G6" s="37">
        <v>0</v>
      </c>
      <c r="H6" s="37">
        <v>1</v>
      </c>
      <c r="I6" s="38">
        <v>0</v>
      </c>
      <c r="J6" s="38">
        <v>0</v>
      </c>
      <c r="K6" s="39">
        <v>0</v>
      </c>
      <c r="L6" s="39">
        <v>0</v>
      </c>
      <c r="M6" s="39">
        <v>0</v>
      </c>
      <c r="N6" s="36">
        <v>0</v>
      </c>
      <c r="O6" s="36">
        <v>0</v>
      </c>
      <c r="P6" s="36">
        <v>1</v>
      </c>
      <c r="Q6" s="36">
        <v>0</v>
      </c>
      <c r="R6" s="37">
        <v>0</v>
      </c>
      <c r="S6" s="37">
        <v>0</v>
      </c>
      <c r="T6" s="39">
        <v>1</v>
      </c>
      <c r="U6" s="37">
        <v>0</v>
      </c>
      <c r="V6" s="37">
        <v>0</v>
      </c>
      <c r="W6" s="38">
        <v>1</v>
      </c>
      <c r="X6" s="38">
        <v>0</v>
      </c>
      <c r="Y6" s="43">
        <v>0</v>
      </c>
      <c r="Z6" s="43">
        <v>0</v>
      </c>
      <c r="AA6" s="44">
        <v>0</v>
      </c>
      <c r="AB6" s="44">
        <v>6992000</v>
      </c>
      <c r="AC6" s="24">
        <v>0</v>
      </c>
      <c r="AD6" s="24">
        <v>0</v>
      </c>
      <c r="AE6" s="45">
        <v>0</v>
      </c>
      <c r="AF6" s="45">
        <v>0</v>
      </c>
      <c r="AG6" s="45">
        <v>0</v>
      </c>
      <c r="AH6" s="43">
        <v>0</v>
      </c>
      <c r="AI6" s="43">
        <v>0</v>
      </c>
      <c r="AJ6" s="43">
        <v>6992000</v>
      </c>
      <c r="AK6" s="43">
        <v>0</v>
      </c>
      <c r="AL6" s="44">
        <v>0</v>
      </c>
      <c r="AM6" s="44">
        <v>0</v>
      </c>
      <c r="AN6" s="45">
        <v>6992000</v>
      </c>
      <c r="AO6" s="44">
        <v>0</v>
      </c>
      <c r="AP6" s="44">
        <v>0</v>
      </c>
      <c r="AQ6" s="24">
        <v>6992000</v>
      </c>
      <c r="AR6" s="24">
        <v>0</v>
      </c>
      <c r="AS6" s="46">
        <v>27968000</v>
      </c>
      <c r="AT6" s="43">
        <v>6992000</v>
      </c>
      <c r="AU6" s="47">
        <v>6992000</v>
      </c>
      <c r="AV6" s="24">
        <v>6992000</v>
      </c>
      <c r="AW6" s="45">
        <v>6992000</v>
      </c>
    </row>
    <row r="7" spans="1:49" ht="24" x14ac:dyDescent="0.25">
      <c r="A7" s="35">
        <v>156</v>
      </c>
      <c r="B7" s="35">
        <v>16</v>
      </c>
      <c r="C7" s="20" t="s">
        <v>10</v>
      </c>
      <c r="D7" s="21" t="s">
        <v>25</v>
      </c>
      <c r="E7" s="36">
        <v>0</v>
      </c>
      <c r="F7" s="36">
        <v>0</v>
      </c>
      <c r="G7" s="37">
        <v>0</v>
      </c>
      <c r="H7" s="37">
        <v>2</v>
      </c>
      <c r="I7" s="38">
        <v>0</v>
      </c>
      <c r="J7" s="38">
        <v>0</v>
      </c>
      <c r="K7" s="39">
        <v>0</v>
      </c>
      <c r="L7" s="39">
        <v>0</v>
      </c>
      <c r="M7" s="39">
        <v>0</v>
      </c>
      <c r="N7" s="36">
        <v>0</v>
      </c>
      <c r="O7" s="36">
        <v>0</v>
      </c>
      <c r="P7" s="36">
        <v>7</v>
      </c>
      <c r="Q7" s="36">
        <v>0</v>
      </c>
      <c r="R7" s="37">
        <v>0</v>
      </c>
      <c r="S7" s="37">
        <v>0</v>
      </c>
      <c r="T7" s="39">
        <v>4</v>
      </c>
      <c r="U7" s="37">
        <v>0</v>
      </c>
      <c r="V7" s="37">
        <v>0</v>
      </c>
      <c r="W7" s="38">
        <v>2</v>
      </c>
      <c r="X7" s="38">
        <v>0</v>
      </c>
      <c r="Y7" s="43">
        <v>0</v>
      </c>
      <c r="Z7" s="43">
        <v>0</v>
      </c>
      <c r="AA7" s="44">
        <v>0</v>
      </c>
      <c r="AB7" s="44">
        <v>16928000</v>
      </c>
      <c r="AC7" s="24">
        <v>0</v>
      </c>
      <c r="AD7" s="24">
        <v>0</v>
      </c>
      <c r="AE7" s="45">
        <v>0</v>
      </c>
      <c r="AF7" s="45">
        <v>0</v>
      </c>
      <c r="AG7" s="45">
        <v>0</v>
      </c>
      <c r="AH7" s="43">
        <v>0</v>
      </c>
      <c r="AI7" s="43">
        <v>0</v>
      </c>
      <c r="AJ7" s="43">
        <v>59248000</v>
      </c>
      <c r="AK7" s="43">
        <v>0</v>
      </c>
      <c r="AL7" s="44">
        <v>0</v>
      </c>
      <c r="AM7" s="44">
        <v>0</v>
      </c>
      <c r="AN7" s="45">
        <v>33856000</v>
      </c>
      <c r="AO7" s="44">
        <v>0</v>
      </c>
      <c r="AP7" s="44">
        <v>0</v>
      </c>
      <c r="AQ7" s="24">
        <v>16928000</v>
      </c>
      <c r="AR7" s="24">
        <v>0</v>
      </c>
      <c r="AS7" s="46">
        <v>126960000</v>
      </c>
      <c r="AT7" s="43">
        <v>59248000</v>
      </c>
      <c r="AU7" s="47">
        <v>16928000</v>
      </c>
      <c r="AV7" s="24">
        <v>16928000</v>
      </c>
      <c r="AW7" s="45">
        <v>33856000</v>
      </c>
    </row>
    <row r="8" spans="1:49" ht="24" x14ac:dyDescent="0.25">
      <c r="A8" s="35">
        <v>157</v>
      </c>
      <c r="B8" s="35">
        <v>17</v>
      </c>
      <c r="C8" s="20" t="s">
        <v>10</v>
      </c>
      <c r="D8" s="21" t="s">
        <v>26</v>
      </c>
      <c r="E8" s="36">
        <v>0</v>
      </c>
      <c r="F8" s="36">
        <v>0</v>
      </c>
      <c r="G8" s="37">
        <v>0</v>
      </c>
      <c r="H8" s="37">
        <v>4</v>
      </c>
      <c r="I8" s="38">
        <v>0</v>
      </c>
      <c r="J8" s="38">
        <v>0</v>
      </c>
      <c r="K8" s="39">
        <v>0</v>
      </c>
      <c r="L8" s="39">
        <v>0</v>
      </c>
      <c r="M8" s="39">
        <v>0</v>
      </c>
      <c r="N8" s="36">
        <v>0</v>
      </c>
      <c r="O8" s="36">
        <v>0</v>
      </c>
      <c r="P8" s="36">
        <v>5</v>
      </c>
      <c r="Q8" s="36">
        <v>0</v>
      </c>
      <c r="R8" s="37">
        <v>0</v>
      </c>
      <c r="S8" s="37">
        <v>0</v>
      </c>
      <c r="T8" s="39">
        <v>4</v>
      </c>
      <c r="U8" s="37">
        <v>0</v>
      </c>
      <c r="V8" s="37">
        <v>0</v>
      </c>
      <c r="W8" s="38">
        <v>3</v>
      </c>
      <c r="X8" s="38">
        <v>0</v>
      </c>
      <c r="Y8" s="43">
        <v>0</v>
      </c>
      <c r="Z8" s="43">
        <v>0</v>
      </c>
      <c r="AA8" s="44">
        <v>0</v>
      </c>
      <c r="AB8" s="44">
        <v>22080000</v>
      </c>
      <c r="AC8" s="24">
        <v>0</v>
      </c>
      <c r="AD8" s="24">
        <v>0</v>
      </c>
      <c r="AE8" s="45">
        <v>0</v>
      </c>
      <c r="AF8" s="45">
        <v>0</v>
      </c>
      <c r="AG8" s="45">
        <v>0</v>
      </c>
      <c r="AH8" s="43">
        <v>0</v>
      </c>
      <c r="AI8" s="43">
        <v>0</v>
      </c>
      <c r="AJ8" s="43">
        <v>27600000</v>
      </c>
      <c r="AK8" s="43">
        <v>0</v>
      </c>
      <c r="AL8" s="44">
        <v>0</v>
      </c>
      <c r="AM8" s="44">
        <v>0</v>
      </c>
      <c r="AN8" s="45">
        <v>22080000</v>
      </c>
      <c r="AO8" s="44">
        <v>0</v>
      </c>
      <c r="AP8" s="44">
        <v>0</v>
      </c>
      <c r="AQ8" s="24">
        <v>16560000</v>
      </c>
      <c r="AR8" s="24">
        <v>0</v>
      </c>
      <c r="AS8" s="46">
        <v>88320000</v>
      </c>
      <c r="AT8" s="43">
        <v>27600000</v>
      </c>
      <c r="AU8" s="47">
        <v>22080000</v>
      </c>
      <c r="AV8" s="24">
        <v>16560000</v>
      </c>
      <c r="AW8" s="45">
        <v>22080000</v>
      </c>
    </row>
    <row r="9" spans="1:49" ht="24" x14ac:dyDescent="0.25">
      <c r="A9" s="35">
        <v>158</v>
      </c>
      <c r="B9" s="35">
        <v>18</v>
      </c>
      <c r="C9" s="20" t="s">
        <v>10</v>
      </c>
      <c r="D9" s="21" t="s">
        <v>27</v>
      </c>
      <c r="E9" s="36">
        <v>0</v>
      </c>
      <c r="F9" s="36">
        <v>0</v>
      </c>
      <c r="G9" s="37">
        <v>0</v>
      </c>
      <c r="H9" s="37">
        <v>3</v>
      </c>
      <c r="I9" s="38">
        <v>0</v>
      </c>
      <c r="J9" s="38">
        <v>0</v>
      </c>
      <c r="K9" s="39">
        <v>0</v>
      </c>
      <c r="L9" s="39">
        <v>0</v>
      </c>
      <c r="M9" s="39">
        <v>0</v>
      </c>
      <c r="N9" s="36">
        <v>0</v>
      </c>
      <c r="O9" s="36">
        <v>0</v>
      </c>
      <c r="P9" s="36">
        <v>4</v>
      </c>
      <c r="Q9" s="36">
        <v>0</v>
      </c>
      <c r="R9" s="37">
        <v>0</v>
      </c>
      <c r="S9" s="37">
        <v>0</v>
      </c>
      <c r="T9" s="39">
        <v>3</v>
      </c>
      <c r="U9" s="37">
        <v>0</v>
      </c>
      <c r="V9" s="37">
        <v>0</v>
      </c>
      <c r="W9" s="38">
        <v>2</v>
      </c>
      <c r="X9" s="38">
        <v>0</v>
      </c>
      <c r="Y9" s="43">
        <v>0</v>
      </c>
      <c r="Z9" s="43">
        <v>0</v>
      </c>
      <c r="AA9" s="44">
        <v>0</v>
      </c>
      <c r="AB9" s="44">
        <v>18768000</v>
      </c>
      <c r="AC9" s="24">
        <v>0</v>
      </c>
      <c r="AD9" s="24">
        <v>0</v>
      </c>
      <c r="AE9" s="45">
        <v>0</v>
      </c>
      <c r="AF9" s="45">
        <v>0</v>
      </c>
      <c r="AG9" s="45">
        <v>0</v>
      </c>
      <c r="AH9" s="43">
        <v>0</v>
      </c>
      <c r="AI9" s="43">
        <v>0</v>
      </c>
      <c r="AJ9" s="43">
        <v>25024000</v>
      </c>
      <c r="AK9" s="43">
        <v>0</v>
      </c>
      <c r="AL9" s="44">
        <v>0</v>
      </c>
      <c r="AM9" s="44">
        <v>0</v>
      </c>
      <c r="AN9" s="45">
        <v>18768000</v>
      </c>
      <c r="AO9" s="44">
        <v>0</v>
      </c>
      <c r="AP9" s="44">
        <v>0</v>
      </c>
      <c r="AQ9" s="24">
        <v>12512000</v>
      </c>
      <c r="AR9" s="24">
        <v>0</v>
      </c>
      <c r="AS9" s="46">
        <v>75072000</v>
      </c>
      <c r="AT9" s="43">
        <v>25024000</v>
      </c>
      <c r="AU9" s="47">
        <v>18768000</v>
      </c>
      <c r="AV9" s="24">
        <v>12512000</v>
      </c>
      <c r="AW9" s="45">
        <v>18768000</v>
      </c>
    </row>
    <row r="10" spans="1:49" ht="24" x14ac:dyDescent="0.25">
      <c r="A10" s="35">
        <v>159</v>
      </c>
      <c r="B10" s="35">
        <v>19</v>
      </c>
      <c r="C10" s="20" t="s">
        <v>10</v>
      </c>
      <c r="D10" s="21" t="s">
        <v>28</v>
      </c>
      <c r="E10" s="36">
        <v>0</v>
      </c>
      <c r="F10" s="36">
        <v>0</v>
      </c>
      <c r="G10" s="37">
        <v>0</v>
      </c>
      <c r="H10" s="37">
        <v>77</v>
      </c>
      <c r="I10" s="38">
        <v>0</v>
      </c>
      <c r="J10" s="38">
        <v>0</v>
      </c>
      <c r="K10" s="39">
        <v>0</v>
      </c>
      <c r="L10" s="39">
        <v>0</v>
      </c>
      <c r="M10" s="39">
        <v>0</v>
      </c>
      <c r="N10" s="36">
        <v>0</v>
      </c>
      <c r="O10" s="36">
        <v>0</v>
      </c>
      <c r="P10" s="36">
        <v>86</v>
      </c>
      <c r="Q10" s="36">
        <v>0</v>
      </c>
      <c r="R10" s="37">
        <v>0</v>
      </c>
      <c r="S10" s="37">
        <v>0</v>
      </c>
      <c r="T10" s="39">
        <v>71</v>
      </c>
      <c r="U10" s="37">
        <v>0</v>
      </c>
      <c r="V10" s="37">
        <v>0</v>
      </c>
      <c r="W10" s="38">
        <v>63</v>
      </c>
      <c r="X10" s="38">
        <v>0</v>
      </c>
      <c r="Y10" s="43">
        <v>0</v>
      </c>
      <c r="Z10" s="43">
        <v>0</v>
      </c>
      <c r="AA10" s="44">
        <v>0</v>
      </c>
      <c r="AB10" s="44">
        <v>226688000</v>
      </c>
      <c r="AC10" s="24">
        <v>0</v>
      </c>
      <c r="AD10" s="24">
        <v>0</v>
      </c>
      <c r="AE10" s="45">
        <v>0</v>
      </c>
      <c r="AF10" s="45">
        <v>0</v>
      </c>
      <c r="AG10" s="45">
        <v>0</v>
      </c>
      <c r="AH10" s="43">
        <v>0</v>
      </c>
      <c r="AI10" s="43">
        <v>0</v>
      </c>
      <c r="AJ10" s="43">
        <v>253184000</v>
      </c>
      <c r="AK10" s="43">
        <v>0</v>
      </c>
      <c r="AL10" s="44">
        <v>0</v>
      </c>
      <c r="AM10" s="44">
        <v>0</v>
      </c>
      <c r="AN10" s="45">
        <v>209024000</v>
      </c>
      <c r="AO10" s="44">
        <v>0</v>
      </c>
      <c r="AP10" s="44">
        <v>0</v>
      </c>
      <c r="AQ10" s="24">
        <v>185472000</v>
      </c>
      <c r="AR10" s="24">
        <v>0</v>
      </c>
      <c r="AS10" s="46">
        <v>874368000</v>
      </c>
      <c r="AT10" s="43">
        <v>253184000</v>
      </c>
      <c r="AU10" s="47">
        <v>226688000</v>
      </c>
      <c r="AV10" s="24">
        <v>185472000</v>
      </c>
      <c r="AW10" s="45">
        <v>209024000</v>
      </c>
    </row>
    <row r="11" spans="1:49" ht="24" x14ac:dyDescent="0.25">
      <c r="A11" s="35">
        <v>160</v>
      </c>
      <c r="B11" s="35">
        <v>20</v>
      </c>
      <c r="C11" s="20" t="s">
        <v>10</v>
      </c>
      <c r="D11" s="21" t="s">
        <v>29</v>
      </c>
      <c r="E11" s="36">
        <v>0</v>
      </c>
      <c r="F11" s="36">
        <v>0</v>
      </c>
      <c r="G11" s="37">
        <v>0</v>
      </c>
      <c r="H11" s="37">
        <v>2</v>
      </c>
      <c r="I11" s="38">
        <v>0</v>
      </c>
      <c r="J11" s="38">
        <v>0</v>
      </c>
      <c r="K11" s="39">
        <v>0</v>
      </c>
      <c r="L11" s="39">
        <v>0</v>
      </c>
      <c r="M11" s="39">
        <v>0</v>
      </c>
      <c r="N11" s="36">
        <v>0</v>
      </c>
      <c r="O11" s="36">
        <v>0</v>
      </c>
      <c r="P11" s="36">
        <v>2</v>
      </c>
      <c r="Q11" s="36">
        <v>0</v>
      </c>
      <c r="R11" s="37">
        <v>0</v>
      </c>
      <c r="S11" s="37">
        <v>0</v>
      </c>
      <c r="T11" s="39">
        <v>2</v>
      </c>
      <c r="U11" s="37">
        <v>0</v>
      </c>
      <c r="V11" s="37">
        <v>0</v>
      </c>
      <c r="W11" s="38">
        <v>2</v>
      </c>
      <c r="X11" s="38">
        <v>0</v>
      </c>
      <c r="Y11" s="43">
        <v>0</v>
      </c>
      <c r="Z11" s="43">
        <v>0</v>
      </c>
      <c r="AA11" s="44">
        <v>0</v>
      </c>
      <c r="AB11" s="44">
        <v>4416000</v>
      </c>
      <c r="AC11" s="24">
        <v>0</v>
      </c>
      <c r="AD11" s="24">
        <v>0</v>
      </c>
      <c r="AE11" s="45">
        <v>0</v>
      </c>
      <c r="AF11" s="45">
        <v>0</v>
      </c>
      <c r="AG11" s="45">
        <v>0</v>
      </c>
      <c r="AH11" s="43">
        <v>0</v>
      </c>
      <c r="AI11" s="43">
        <v>0</v>
      </c>
      <c r="AJ11" s="43">
        <v>4416000</v>
      </c>
      <c r="AK11" s="43">
        <v>0</v>
      </c>
      <c r="AL11" s="44">
        <v>0</v>
      </c>
      <c r="AM11" s="44">
        <v>0</v>
      </c>
      <c r="AN11" s="45">
        <v>4416000</v>
      </c>
      <c r="AO11" s="44">
        <v>0</v>
      </c>
      <c r="AP11" s="44">
        <v>0</v>
      </c>
      <c r="AQ11" s="24">
        <v>4416000</v>
      </c>
      <c r="AR11" s="24">
        <v>0</v>
      </c>
      <c r="AS11" s="46">
        <v>17664000</v>
      </c>
      <c r="AT11" s="43">
        <v>4416000</v>
      </c>
      <c r="AU11" s="47">
        <v>4416000</v>
      </c>
      <c r="AV11" s="24">
        <v>4416000</v>
      </c>
      <c r="AW11" s="45">
        <v>4416000</v>
      </c>
    </row>
    <row r="12" spans="1:49" ht="24" x14ac:dyDescent="0.25">
      <c r="A12" s="35">
        <v>161</v>
      </c>
      <c r="B12" s="35">
        <v>21</v>
      </c>
      <c r="C12" s="20" t="s">
        <v>10</v>
      </c>
      <c r="D12" s="21" t="s">
        <v>30</v>
      </c>
      <c r="E12" s="36">
        <v>300</v>
      </c>
      <c r="F12" s="36">
        <v>0</v>
      </c>
      <c r="G12" s="37">
        <v>0</v>
      </c>
      <c r="H12" s="37">
        <v>0</v>
      </c>
      <c r="I12" s="38">
        <v>0</v>
      </c>
      <c r="J12" s="38">
        <v>0</v>
      </c>
      <c r="K12" s="39">
        <v>1500</v>
      </c>
      <c r="L12" s="39">
        <v>0</v>
      </c>
      <c r="M12" s="39">
        <v>3000</v>
      </c>
      <c r="N12" s="36">
        <v>0</v>
      </c>
      <c r="O12" s="36">
        <v>700</v>
      </c>
      <c r="P12" s="36">
        <v>200</v>
      </c>
      <c r="Q12" s="36">
        <v>0</v>
      </c>
      <c r="R12" s="37">
        <v>0</v>
      </c>
      <c r="S12" s="37">
        <v>0</v>
      </c>
      <c r="T12" s="39">
        <v>0</v>
      </c>
      <c r="U12" s="37">
        <v>0</v>
      </c>
      <c r="V12" s="37">
        <v>0</v>
      </c>
      <c r="W12" s="38">
        <v>200</v>
      </c>
      <c r="X12" s="38">
        <v>0</v>
      </c>
      <c r="Y12" s="43">
        <v>840000</v>
      </c>
      <c r="Z12" s="43">
        <v>0</v>
      </c>
      <c r="AA12" s="44">
        <v>0</v>
      </c>
      <c r="AB12" s="44">
        <v>0</v>
      </c>
      <c r="AC12" s="24">
        <v>0</v>
      </c>
      <c r="AD12" s="24">
        <v>0</v>
      </c>
      <c r="AE12" s="45">
        <v>4200000</v>
      </c>
      <c r="AF12" s="45">
        <v>0</v>
      </c>
      <c r="AG12" s="45">
        <v>8400000</v>
      </c>
      <c r="AH12" s="43">
        <v>0</v>
      </c>
      <c r="AI12" s="43">
        <v>1960000</v>
      </c>
      <c r="AJ12" s="43">
        <v>560000</v>
      </c>
      <c r="AK12" s="43">
        <v>0</v>
      </c>
      <c r="AL12" s="44">
        <v>0</v>
      </c>
      <c r="AM12" s="44">
        <v>0</v>
      </c>
      <c r="AN12" s="45">
        <v>0</v>
      </c>
      <c r="AO12" s="44">
        <v>0</v>
      </c>
      <c r="AP12" s="44">
        <v>0</v>
      </c>
      <c r="AQ12" s="24">
        <v>560000</v>
      </c>
      <c r="AR12" s="24">
        <v>0</v>
      </c>
      <c r="AS12" s="46">
        <v>16520000</v>
      </c>
      <c r="AT12" s="43">
        <v>3360000</v>
      </c>
      <c r="AU12" s="47">
        <v>0</v>
      </c>
      <c r="AV12" s="24">
        <v>560000</v>
      </c>
      <c r="AW12" s="45">
        <v>12600000</v>
      </c>
    </row>
    <row r="13" spans="1:49" ht="24" x14ac:dyDescent="0.25">
      <c r="A13" s="35">
        <v>163</v>
      </c>
      <c r="B13" s="35">
        <v>23</v>
      </c>
      <c r="C13" s="20" t="s">
        <v>10</v>
      </c>
      <c r="D13" s="21" t="s">
        <v>32</v>
      </c>
      <c r="E13" s="36">
        <v>0</v>
      </c>
      <c r="F13" s="36">
        <v>0</v>
      </c>
      <c r="G13" s="37">
        <v>0</v>
      </c>
      <c r="H13" s="37">
        <v>0</v>
      </c>
      <c r="I13" s="38">
        <v>0</v>
      </c>
      <c r="J13" s="38">
        <v>0</v>
      </c>
      <c r="K13" s="39">
        <v>0</v>
      </c>
      <c r="L13" s="39">
        <v>0</v>
      </c>
      <c r="M13" s="39">
        <v>0</v>
      </c>
      <c r="N13" s="36">
        <v>0</v>
      </c>
      <c r="O13" s="36">
        <v>0</v>
      </c>
      <c r="P13" s="36">
        <v>1</v>
      </c>
      <c r="Q13" s="36">
        <v>0</v>
      </c>
      <c r="R13" s="37">
        <v>0</v>
      </c>
      <c r="S13" s="37">
        <v>0</v>
      </c>
      <c r="T13" s="39">
        <v>0</v>
      </c>
      <c r="U13" s="37">
        <v>0</v>
      </c>
      <c r="V13" s="37">
        <v>0</v>
      </c>
      <c r="W13" s="38">
        <v>0</v>
      </c>
      <c r="X13" s="38">
        <v>0</v>
      </c>
      <c r="Y13" s="43">
        <v>0</v>
      </c>
      <c r="Z13" s="43">
        <v>0</v>
      </c>
      <c r="AA13" s="44">
        <v>0</v>
      </c>
      <c r="AB13" s="44">
        <v>0</v>
      </c>
      <c r="AC13" s="24">
        <v>0</v>
      </c>
      <c r="AD13" s="24">
        <v>0</v>
      </c>
      <c r="AE13" s="45">
        <v>0</v>
      </c>
      <c r="AF13" s="45">
        <v>0</v>
      </c>
      <c r="AG13" s="45">
        <v>0</v>
      </c>
      <c r="AH13" s="43">
        <v>0</v>
      </c>
      <c r="AI13" s="43">
        <v>0</v>
      </c>
      <c r="AJ13" s="43">
        <v>8464000</v>
      </c>
      <c r="AK13" s="43">
        <v>0</v>
      </c>
      <c r="AL13" s="44">
        <v>0</v>
      </c>
      <c r="AM13" s="44">
        <v>0</v>
      </c>
      <c r="AN13" s="45">
        <v>0</v>
      </c>
      <c r="AO13" s="44">
        <v>0</v>
      </c>
      <c r="AP13" s="44">
        <v>0</v>
      </c>
      <c r="AQ13" s="24">
        <v>0</v>
      </c>
      <c r="AR13" s="24">
        <v>0</v>
      </c>
      <c r="AS13" s="46">
        <v>8464000</v>
      </c>
      <c r="AT13" s="43">
        <v>8464000</v>
      </c>
      <c r="AU13" s="47">
        <v>0</v>
      </c>
      <c r="AV13" s="24">
        <v>0</v>
      </c>
      <c r="AW13" s="45">
        <v>0</v>
      </c>
    </row>
    <row r="14" spans="1:49" ht="16.5" x14ac:dyDescent="0.25">
      <c r="A14" s="40">
        <v>302</v>
      </c>
      <c r="B14" s="40">
        <v>209</v>
      </c>
      <c r="C14" s="41" t="s">
        <v>200</v>
      </c>
      <c r="D14" s="42" t="s">
        <v>201</v>
      </c>
      <c r="E14" s="36"/>
      <c r="F14" s="36"/>
      <c r="G14" s="37"/>
      <c r="H14" s="37"/>
      <c r="I14" s="38"/>
      <c r="J14" s="38"/>
      <c r="K14" s="39"/>
      <c r="L14" s="39"/>
      <c r="M14" s="39"/>
      <c r="N14" s="36">
        <v>1</v>
      </c>
      <c r="O14" s="36"/>
      <c r="P14" s="36"/>
      <c r="Q14" s="36"/>
      <c r="R14" s="37"/>
      <c r="S14" s="37"/>
      <c r="T14" s="39"/>
      <c r="U14" s="37"/>
      <c r="V14" s="37"/>
      <c r="W14" s="38"/>
      <c r="X14" s="38"/>
      <c r="Y14" s="43">
        <v>0</v>
      </c>
      <c r="Z14" s="43">
        <v>0</v>
      </c>
      <c r="AA14" s="44">
        <v>0</v>
      </c>
      <c r="AB14" s="44">
        <v>0</v>
      </c>
      <c r="AC14" s="24">
        <v>0</v>
      </c>
      <c r="AD14" s="24">
        <v>0</v>
      </c>
      <c r="AE14" s="45">
        <v>0</v>
      </c>
      <c r="AF14" s="45">
        <v>0</v>
      </c>
      <c r="AG14" s="45">
        <v>0</v>
      </c>
      <c r="AH14" s="43">
        <v>352176000</v>
      </c>
      <c r="AI14" s="43">
        <v>0</v>
      </c>
      <c r="AJ14" s="43">
        <v>0</v>
      </c>
      <c r="AK14" s="43">
        <v>0</v>
      </c>
      <c r="AL14" s="44">
        <v>0</v>
      </c>
      <c r="AM14" s="44">
        <v>0</v>
      </c>
      <c r="AN14" s="45">
        <v>0</v>
      </c>
      <c r="AO14" s="44">
        <v>0</v>
      </c>
      <c r="AP14" s="44">
        <v>0</v>
      </c>
      <c r="AQ14" s="24">
        <v>0</v>
      </c>
      <c r="AR14" s="24">
        <v>0</v>
      </c>
      <c r="AS14" s="46">
        <v>352176000</v>
      </c>
      <c r="AT14" s="43">
        <v>352176000</v>
      </c>
      <c r="AU14" s="47">
        <v>0</v>
      </c>
      <c r="AV14" s="24">
        <v>0</v>
      </c>
      <c r="AW14" s="45">
        <v>0</v>
      </c>
    </row>
    <row r="15" spans="1:49" ht="16.5" x14ac:dyDescent="0.25">
      <c r="A15" s="35">
        <v>188</v>
      </c>
      <c r="B15" s="35">
        <v>210</v>
      </c>
      <c r="C15" s="20" t="s">
        <v>200</v>
      </c>
      <c r="D15" s="21" t="s">
        <v>202</v>
      </c>
      <c r="E15" s="36"/>
      <c r="F15" s="36"/>
      <c r="G15" s="37"/>
      <c r="H15" s="37">
        <v>1</v>
      </c>
      <c r="I15" s="38"/>
      <c r="J15" s="38"/>
      <c r="K15" s="39"/>
      <c r="L15" s="39"/>
      <c r="M15" s="39"/>
      <c r="N15" s="36"/>
      <c r="O15" s="36"/>
      <c r="P15" s="36"/>
      <c r="Q15" s="36"/>
      <c r="R15" s="37"/>
      <c r="S15" s="37"/>
      <c r="T15" s="39"/>
      <c r="U15" s="37"/>
      <c r="V15" s="37"/>
      <c r="W15" s="38"/>
      <c r="X15" s="38"/>
      <c r="Y15" s="43">
        <v>0</v>
      </c>
      <c r="Z15" s="43">
        <v>0</v>
      </c>
      <c r="AA15" s="44">
        <v>0</v>
      </c>
      <c r="AB15" s="44">
        <v>230736000</v>
      </c>
      <c r="AC15" s="24">
        <v>0</v>
      </c>
      <c r="AD15" s="24">
        <v>0</v>
      </c>
      <c r="AE15" s="45">
        <v>0</v>
      </c>
      <c r="AF15" s="45">
        <v>0</v>
      </c>
      <c r="AG15" s="45">
        <v>0</v>
      </c>
      <c r="AH15" s="43">
        <v>0</v>
      </c>
      <c r="AI15" s="43">
        <v>0</v>
      </c>
      <c r="AJ15" s="43">
        <v>0</v>
      </c>
      <c r="AK15" s="43">
        <v>0</v>
      </c>
      <c r="AL15" s="44">
        <v>0</v>
      </c>
      <c r="AM15" s="44">
        <v>0</v>
      </c>
      <c r="AN15" s="45">
        <v>0</v>
      </c>
      <c r="AO15" s="44">
        <v>0</v>
      </c>
      <c r="AP15" s="44">
        <v>0</v>
      </c>
      <c r="AQ15" s="24">
        <v>0</v>
      </c>
      <c r="AR15" s="24">
        <v>0</v>
      </c>
      <c r="AS15" s="46">
        <v>230736000</v>
      </c>
      <c r="AT15" s="43">
        <v>0</v>
      </c>
      <c r="AU15" s="47">
        <v>230736000</v>
      </c>
      <c r="AV15" s="24">
        <v>0</v>
      </c>
      <c r="AW15" s="45">
        <v>0</v>
      </c>
    </row>
    <row r="16" spans="1:49" ht="16.5" x14ac:dyDescent="0.25">
      <c r="A16" s="35">
        <v>189</v>
      </c>
      <c r="B16" s="35">
        <v>211</v>
      </c>
      <c r="C16" s="20" t="s">
        <v>200</v>
      </c>
      <c r="D16" s="21" t="s">
        <v>203</v>
      </c>
      <c r="E16" s="36"/>
      <c r="F16" s="36"/>
      <c r="G16" s="37"/>
      <c r="H16" s="37"/>
      <c r="I16" s="38"/>
      <c r="J16" s="38"/>
      <c r="K16" s="39"/>
      <c r="L16" s="39"/>
      <c r="M16" s="39">
        <v>1</v>
      </c>
      <c r="N16" s="36"/>
      <c r="O16" s="36"/>
      <c r="P16" s="36"/>
      <c r="Q16" s="36"/>
      <c r="R16" s="37"/>
      <c r="S16" s="37"/>
      <c r="T16" s="39"/>
      <c r="U16" s="37"/>
      <c r="V16" s="37"/>
      <c r="W16" s="38"/>
      <c r="X16" s="38"/>
      <c r="Y16" s="43">
        <v>0</v>
      </c>
      <c r="Z16" s="43">
        <v>0</v>
      </c>
      <c r="AA16" s="44">
        <v>0</v>
      </c>
      <c r="AB16" s="44">
        <v>0</v>
      </c>
      <c r="AC16" s="24">
        <v>0</v>
      </c>
      <c r="AD16" s="24">
        <v>0</v>
      </c>
      <c r="AE16" s="45">
        <v>0</v>
      </c>
      <c r="AF16" s="45">
        <v>0</v>
      </c>
      <c r="AG16" s="45">
        <v>250608000</v>
      </c>
      <c r="AH16" s="43">
        <v>0</v>
      </c>
      <c r="AI16" s="43">
        <v>0</v>
      </c>
      <c r="AJ16" s="43">
        <v>0</v>
      </c>
      <c r="AK16" s="43">
        <v>0</v>
      </c>
      <c r="AL16" s="44">
        <v>0</v>
      </c>
      <c r="AM16" s="44">
        <v>0</v>
      </c>
      <c r="AN16" s="45">
        <v>0</v>
      </c>
      <c r="AO16" s="44">
        <v>0</v>
      </c>
      <c r="AP16" s="44">
        <v>0</v>
      </c>
      <c r="AQ16" s="24">
        <v>0</v>
      </c>
      <c r="AR16" s="24">
        <v>0</v>
      </c>
      <c r="AS16" s="46">
        <v>250608000</v>
      </c>
      <c r="AT16" s="43">
        <v>0</v>
      </c>
      <c r="AU16" s="47">
        <v>0</v>
      </c>
      <c r="AV16" s="24">
        <v>0</v>
      </c>
      <c r="AW16" s="45">
        <v>250608000</v>
      </c>
    </row>
    <row r="17" spans="1:49" ht="16.5" x14ac:dyDescent="0.25">
      <c r="A17" s="35">
        <v>190</v>
      </c>
      <c r="B17" s="35">
        <v>212</v>
      </c>
      <c r="C17" s="20" t="s">
        <v>200</v>
      </c>
      <c r="D17" s="21" t="s">
        <v>204</v>
      </c>
      <c r="E17" s="36"/>
      <c r="F17" s="36"/>
      <c r="G17" s="37"/>
      <c r="H17" s="37"/>
      <c r="I17" s="38"/>
      <c r="J17" s="38"/>
      <c r="K17" s="39"/>
      <c r="L17" s="39"/>
      <c r="M17" s="39"/>
      <c r="N17" s="36"/>
      <c r="O17" s="36"/>
      <c r="P17" s="36"/>
      <c r="Q17" s="36"/>
      <c r="R17" s="37"/>
      <c r="S17" s="37"/>
      <c r="T17" s="39"/>
      <c r="U17" s="37"/>
      <c r="V17" s="37"/>
      <c r="W17" s="38">
        <v>1</v>
      </c>
      <c r="X17" s="38"/>
      <c r="Y17" s="43">
        <v>0</v>
      </c>
      <c r="Z17" s="43">
        <v>0</v>
      </c>
      <c r="AA17" s="44">
        <v>0</v>
      </c>
      <c r="AB17" s="44">
        <v>0</v>
      </c>
      <c r="AC17" s="24">
        <v>0</v>
      </c>
      <c r="AD17" s="24">
        <v>0</v>
      </c>
      <c r="AE17" s="45">
        <v>0</v>
      </c>
      <c r="AF17" s="45">
        <v>0</v>
      </c>
      <c r="AG17" s="45">
        <v>0</v>
      </c>
      <c r="AH17" s="43">
        <v>0</v>
      </c>
      <c r="AI17" s="43">
        <v>0</v>
      </c>
      <c r="AJ17" s="43">
        <v>0</v>
      </c>
      <c r="AK17" s="43">
        <v>0</v>
      </c>
      <c r="AL17" s="44">
        <v>0</v>
      </c>
      <c r="AM17" s="44">
        <v>0</v>
      </c>
      <c r="AN17" s="45">
        <v>0</v>
      </c>
      <c r="AO17" s="44">
        <v>0</v>
      </c>
      <c r="AP17" s="44">
        <v>0</v>
      </c>
      <c r="AQ17" s="24">
        <v>195592000</v>
      </c>
      <c r="AR17" s="24">
        <v>0</v>
      </c>
      <c r="AS17" s="46">
        <v>195592000</v>
      </c>
      <c r="AT17" s="43">
        <v>0</v>
      </c>
      <c r="AU17" s="47">
        <v>0</v>
      </c>
      <c r="AV17" s="24">
        <v>195592000</v>
      </c>
      <c r="AW17" s="45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X187"/>
  <sheetViews>
    <sheetView showGridLines="0" showZeros="0" topLeftCell="AF1" workbookViewId="0">
      <selection activeCell="AI142" sqref="AI142"/>
    </sheetView>
  </sheetViews>
  <sheetFormatPr baseColWidth="10" defaultRowHeight="15" x14ac:dyDescent="0.25"/>
  <cols>
    <col min="1" max="2" width="11.42578125" style="1"/>
    <col min="3" max="3" width="24.42578125" style="1" customWidth="1"/>
    <col min="4" max="4" width="42.28515625" style="1" customWidth="1"/>
    <col min="5" max="5" width="13.7109375" style="1" customWidth="1"/>
    <col min="6" max="25" width="11.7109375" style="1" customWidth="1"/>
    <col min="26" max="50" width="13.7109375" style="1" customWidth="1"/>
    <col min="51" max="53" width="10.42578125" style="1" customWidth="1"/>
    <col min="54" max="16384" width="11.42578125" style="1"/>
  </cols>
  <sheetData>
    <row r="1" spans="1:50" ht="15.75" x14ac:dyDescent="0.25">
      <c r="Z1" s="2">
        <f t="shared" ref="Z1:AX1" si="0">SUBTOTAL(9,Z3:Z1048576)</f>
        <v>0</v>
      </c>
      <c r="AA1" s="2">
        <f t="shared" si="0"/>
        <v>0</v>
      </c>
      <c r="AB1" s="2">
        <f t="shared" si="0"/>
        <v>0</v>
      </c>
      <c r="AC1" s="2">
        <f t="shared" si="0"/>
        <v>235152000</v>
      </c>
      <c r="AD1" s="2">
        <f t="shared" si="0"/>
        <v>0</v>
      </c>
      <c r="AE1" s="2">
        <f t="shared" si="0"/>
        <v>0</v>
      </c>
      <c r="AF1" s="2">
        <f t="shared" si="0"/>
        <v>0</v>
      </c>
      <c r="AG1" s="2">
        <f t="shared" si="0"/>
        <v>0</v>
      </c>
      <c r="AH1" s="2">
        <f t="shared" si="0"/>
        <v>250608000</v>
      </c>
      <c r="AI1" s="2">
        <f t="shared" si="0"/>
        <v>337824000</v>
      </c>
      <c r="AJ1" s="2">
        <f t="shared" si="0"/>
        <v>0</v>
      </c>
      <c r="AK1" s="2">
        <f t="shared" si="0"/>
        <v>4416000</v>
      </c>
      <c r="AL1" s="2">
        <f t="shared" si="0"/>
        <v>0</v>
      </c>
      <c r="AM1" s="2">
        <f t="shared" si="0"/>
        <v>0</v>
      </c>
      <c r="AN1" s="2">
        <f t="shared" si="0"/>
        <v>0</v>
      </c>
      <c r="AO1" s="2">
        <f t="shared" si="0"/>
        <v>4416000</v>
      </c>
      <c r="AP1" s="2">
        <f t="shared" si="0"/>
        <v>0</v>
      </c>
      <c r="AQ1" s="2">
        <f t="shared" si="0"/>
        <v>0</v>
      </c>
      <c r="AR1" s="2">
        <f t="shared" si="0"/>
        <v>200008000</v>
      </c>
      <c r="AS1" s="2">
        <f t="shared" si="0"/>
        <v>0</v>
      </c>
      <c r="AT1" s="2">
        <f t="shared" si="0"/>
        <v>1032424000</v>
      </c>
      <c r="AU1" s="2">
        <f t="shared" si="0"/>
        <v>342240000</v>
      </c>
      <c r="AV1" s="2">
        <f t="shared" si="0"/>
        <v>235152000</v>
      </c>
      <c r="AW1" s="2">
        <f t="shared" si="0"/>
        <v>200008000</v>
      </c>
      <c r="AX1" s="2">
        <f t="shared" si="0"/>
        <v>255024000</v>
      </c>
    </row>
    <row r="2" spans="1:50" ht="36" x14ac:dyDescent="0.25">
      <c r="A2" s="4" t="s">
        <v>0</v>
      </c>
      <c r="B2" s="4" t="s">
        <v>1</v>
      </c>
      <c r="C2" s="5" t="s">
        <v>2</v>
      </c>
      <c r="D2" s="5" t="s">
        <v>3</v>
      </c>
      <c r="E2" s="5" t="s">
        <v>4</v>
      </c>
      <c r="F2" s="5">
        <v>1</v>
      </c>
      <c r="G2" s="5">
        <v>2</v>
      </c>
      <c r="H2" s="5">
        <v>3</v>
      </c>
      <c r="I2" s="5">
        <v>4</v>
      </c>
      <c r="J2" s="5">
        <v>5</v>
      </c>
      <c r="K2" s="5">
        <v>6</v>
      </c>
      <c r="L2" s="5">
        <v>7</v>
      </c>
      <c r="M2" s="5">
        <v>8</v>
      </c>
      <c r="N2" s="5">
        <v>9</v>
      </c>
      <c r="O2" s="5">
        <v>10</v>
      </c>
      <c r="P2" s="5">
        <v>11</v>
      </c>
      <c r="Q2" s="5">
        <v>12</v>
      </c>
      <c r="R2" s="5">
        <v>13</v>
      </c>
      <c r="S2" s="5">
        <v>14</v>
      </c>
      <c r="T2" s="5">
        <v>15</v>
      </c>
      <c r="U2" s="5">
        <v>16</v>
      </c>
      <c r="V2" s="5">
        <v>17</v>
      </c>
      <c r="W2" s="5">
        <v>18</v>
      </c>
      <c r="X2" s="5">
        <v>19</v>
      </c>
      <c r="Y2" s="5">
        <v>20</v>
      </c>
      <c r="Z2" s="6">
        <v>1</v>
      </c>
      <c r="AA2" s="6">
        <v>2</v>
      </c>
      <c r="AB2" s="6">
        <v>3</v>
      </c>
      <c r="AC2" s="6">
        <v>4</v>
      </c>
      <c r="AD2" s="6">
        <v>5</v>
      </c>
      <c r="AE2" s="6">
        <v>6</v>
      </c>
      <c r="AF2" s="6">
        <v>7</v>
      </c>
      <c r="AG2" s="6">
        <v>8</v>
      </c>
      <c r="AH2" s="6">
        <v>9</v>
      </c>
      <c r="AI2" s="6">
        <v>10</v>
      </c>
      <c r="AJ2" s="6">
        <v>11</v>
      </c>
      <c r="AK2" s="6">
        <v>12</v>
      </c>
      <c r="AL2" s="6">
        <v>13</v>
      </c>
      <c r="AM2" s="6">
        <v>14</v>
      </c>
      <c r="AN2" s="6">
        <v>15</v>
      </c>
      <c r="AO2" s="6">
        <v>16</v>
      </c>
      <c r="AP2" s="6">
        <v>17</v>
      </c>
      <c r="AQ2" s="6">
        <v>18</v>
      </c>
      <c r="AR2" s="6">
        <v>19</v>
      </c>
      <c r="AS2" s="6">
        <v>20</v>
      </c>
      <c r="AT2" s="7" t="s">
        <v>5</v>
      </c>
      <c r="AU2" s="8" t="s">
        <v>6</v>
      </c>
      <c r="AV2" s="8" t="s">
        <v>7</v>
      </c>
      <c r="AW2" s="8" t="s">
        <v>8</v>
      </c>
      <c r="AX2" s="8" t="s">
        <v>9</v>
      </c>
    </row>
    <row r="3" spans="1:50" ht="22.5" hidden="1" x14ac:dyDescent="0.25">
      <c r="A3" s="9">
        <v>1</v>
      </c>
      <c r="B3" s="9">
        <v>332</v>
      </c>
      <c r="C3" s="10" t="s">
        <v>10</v>
      </c>
      <c r="D3" s="11" t="s">
        <v>11</v>
      </c>
      <c r="E3" s="12">
        <v>11040000</v>
      </c>
      <c r="F3" s="22">
        <v>0</v>
      </c>
      <c r="G3" s="22">
        <v>0</v>
      </c>
      <c r="H3" s="22">
        <v>0</v>
      </c>
      <c r="I3" s="22">
        <v>1</v>
      </c>
      <c r="J3" s="22">
        <v>0</v>
      </c>
      <c r="K3" s="22">
        <v>0</v>
      </c>
      <c r="L3" s="22">
        <v>0</v>
      </c>
      <c r="M3" s="22">
        <v>0</v>
      </c>
      <c r="N3" s="22">
        <v>1</v>
      </c>
      <c r="O3" s="22">
        <v>0</v>
      </c>
      <c r="P3" s="22">
        <v>0</v>
      </c>
      <c r="Q3" s="22">
        <v>0</v>
      </c>
      <c r="R3" s="22">
        <v>0</v>
      </c>
      <c r="S3" s="22">
        <v>0</v>
      </c>
      <c r="T3" s="22">
        <v>0</v>
      </c>
      <c r="U3" s="22">
        <v>0</v>
      </c>
      <c r="V3" s="22">
        <v>0</v>
      </c>
      <c r="W3" s="22">
        <v>0</v>
      </c>
      <c r="X3" s="22">
        <v>1</v>
      </c>
      <c r="Y3" s="22">
        <v>0</v>
      </c>
      <c r="Z3" s="13">
        <v>0</v>
      </c>
      <c r="AA3" s="13">
        <v>0</v>
      </c>
      <c r="AB3" s="13">
        <v>0</v>
      </c>
      <c r="AC3" s="13">
        <v>11040000</v>
      </c>
      <c r="AD3" s="13">
        <v>0</v>
      </c>
      <c r="AE3" s="13">
        <v>0</v>
      </c>
      <c r="AF3" s="13">
        <v>0</v>
      </c>
      <c r="AG3" s="13">
        <v>0</v>
      </c>
      <c r="AH3" s="13">
        <v>11040000</v>
      </c>
      <c r="AI3" s="13">
        <v>0</v>
      </c>
      <c r="AJ3" s="13">
        <v>0</v>
      </c>
      <c r="AK3" s="13">
        <v>0</v>
      </c>
      <c r="AL3" s="13">
        <v>0</v>
      </c>
      <c r="AM3" s="13">
        <v>0</v>
      </c>
      <c r="AN3" s="13">
        <v>0</v>
      </c>
      <c r="AO3" s="13">
        <v>0</v>
      </c>
      <c r="AP3" s="13">
        <v>0</v>
      </c>
      <c r="AQ3" s="13">
        <v>0</v>
      </c>
      <c r="AR3" s="13">
        <v>11040000</v>
      </c>
      <c r="AS3" s="13">
        <v>0</v>
      </c>
      <c r="AT3" s="14">
        <f t="shared" ref="AT3:AT66" si="1">SUM(Z3:AS3)</f>
        <v>33120000</v>
      </c>
      <c r="AU3" s="15">
        <f t="shared" ref="AU3:AU66" si="2">+Z3+AA3+AI3+AJ3+AK3+AL3</f>
        <v>0</v>
      </c>
      <c r="AV3" s="15">
        <f t="shared" ref="AV3:AV66" si="3">+AB3+AC3+AM3+AN3+AP3+AQ3</f>
        <v>11040000</v>
      </c>
      <c r="AW3" s="15">
        <f t="shared" ref="AW3:AW66" si="4">+AD3+AE3+AR3+AS3</f>
        <v>11040000</v>
      </c>
      <c r="AX3" s="15">
        <f t="shared" ref="AX3:AX66" si="5">+AF3+AG3+AH3+AO3</f>
        <v>11040000</v>
      </c>
    </row>
    <row r="4" spans="1:50" ht="33.75" hidden="1" x14ac:dyDescent="0.25">
      <c r="A4" s="9">
        <v>2</v>
      </c>
      <c r="B4" s="9">
        <v>294</v>
      </c>
      <c r="C4" s="10" t="s">
        <v>10</v>
      </c>
      <c r="D4" s="11" t="s">
        <v>12</v>
      </c>
      <c r="E4" s="12">
        <v>5520000</v>
      </c>
      <c r="F4" s="22">
        <v>0</v>
      </c>
      <c r="G4" s="22">
        <v>0</v>
      </c>
      <c r="H4" s="22">
        <v>0</v>
      </c>
      <c r="I4" s="22">
        <v>0</v>
      </c>
      <c r="J4" s="22">
        <v>0</v>
      </c>
      <c r="K4" s="22">
        <v>0</v>
      </c>
      <c r="L4" s="22">
        <v>0</v>
      </c>
      <c r="M4" s="22">
        <v>0</v>
      </c>
      <c r="N4" s="22">
        <v>1</v>
      </c>
      <c r="O4" s="22">
        <v>0</v>
      </c>
      <c r="P4" s="22">
        <v>0</v>
      </c>
      <c r="Q4" s="22">
        <v>0</v>
      </c>
      <c r="R4" s="22">
        <v>0</v>
      </c>
      <c r="S4" s="22">
        <v>0</v>
      </c>
      <c r="T4" s="22">
        <v>0</v>
      </c>
      <c r="U4" s="22">
        <v>0</v>
      </c>
      <c r="V4" s="22">
        <v>0</v>
      </c>
      <c r="W4" s="22">
        <v>0</v>
      </c>
      <c r="X4" s="22">
        <v>1</v>
      </c>
      <c r="Y4" s="22">
        <v>0</v>
      </c>
      <c r="Z4" s="13">
        <v>0</v>
      </c>
      <c r="AA4" s="13">
        <v>0</v>
      </c>
      <c r="AB4" s="13">
        <v>0</v>
      </c>
      <c r="AC4" s="13">
        <v>0</v>
      </c>
      <c r="AD4" s="13">
        <v>0</v>
      </c>
      <c r="AE4" s="13">
        <v>0</v>
      </c>
      <c r="AF4" s="13">
        <v>0</v>
      </c>
      <c r="AG4" s="13">
        <v>0</v>
      </c>
      <c r="AH4" s="13">
        <v>5520000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0</v>
      </c>
      <c r="AO4" s="13">
        <v>0</v>
      </c>
      <c r="AP4" s="13">
        <v>0</v>
      </c>
      <c r="AQ4" s="13">
        <v>0</v>
      </c>
      <c r="AR4" s="13">
        <v>5520000</v>
      </c>
      <c r="AS4" s="13">
        <v>0</v>
      </c>
      <c r="AT4" s="14">
        <f t="shared" si="1"/>
        <v>11040000</v>
      </c>
      <c r="AU4" s="15">
        <f t="shared" si="2"/>
        <v>0</v>
      </c>
      <c r="AV4" s="15">
        <f t="shared" si="3"/>
        <v>0</v>
      </c>
      <c r="AW4" s="15">
        <f t="shared" si="4"/>
        <v>5520000</v>
      </c>
      <c r="AX4" s="15">
        <f t="shared" si="5"/>
        <v>5520000</v>
      </c>
    </row>
    <row r="5" spans="1:50" ht="45" hidden="1" x14ac:dyDescent="0.25">
      <c r="A5" s="9">
        <v>3</v>
      </c>
      <c r="B5" s="9">
        <v>144</v>
      </c>
      <c r="C5" s="10" t="s">
        <v>10</v>
      </c>
      <c r="D5" s="11" t="s">
        <v>13</v>
      </c>
      <c r="E5" s="12">
        <v>11040000</v>
      </c>
      <c r="F5" s="22">
        <v>0</v>
      </c>
      <c r="G5" s="22">
        <v>0</v>
      </c>
      <c r="H5" s="22">
        <v>0</v>
      </c>
      <c r="I5" s="22">
        <v>1</v>
      </c>
      <c r="J5" s="22">
        <v>0</v>
      </c>
      <c r="K5" s="22">
        <v>0</v>
      </c>
      <c r="L5" s="22">
        <v>0</v>
      </c>
      <c r="M5" s="22">
        <v>0</v>
      </c>
      <c r="N5" s="22">
        <v>1</v>
      </c>
      <c r="O5" s="22">
        <v>0.31521739130434784</v>
      </c>
      <c r="P5" s="22">
        <v>0</v>
      </c>
      <c r="Q5" s="22">
        <v>0</v>
      </c>
      <c r="R5" s="22">
        <v>0</v>
      </c>
      <c r="S5" s="22">
        <v>0</v>
      </c>
      <c r="T5" s="22">
        <v>0</v>
      </c>
      <c r="U5" s="22">
        <v>0</v>
      </c>
      <c r="V5" s="22">
        <v>0</v>
      </c>
      <c r="W5" s="22">
        <v>0</v>
      </c>
      <c r="X5" s="22">
        <v>0</v>
      </c>
      <c r="Y5" s="22">
        <v>0</v>
      </c>
      <c r="Z5" s="13">
        <v>0</v>
      </c>
      <c r="AA5" s="13">
        <v>0</v>
      </c>
      <c r="AB5" s="13">
        <v>0</v>
      </c>
      <c r="AC5" s="13">
        <v>11040000</v>
      </c>
      <c r="AD5" s="13">
        <v>0</v>
      </c>
      <c r="AE5" s="13">
        <v>0</v>
      </c>
      <c r="AF5" s="13">
        <v>0</v>
      </c>
      <c r="AG5" s="13">
        <v>0</v>
      </c>
      <c r="AH5" s="13">
        <v>11040000</v>
      </c>
      <c r="AI5" s="13">
        <v>3480000</v>
      </c>
      <c r="AJ5" s="13">
        <v>0</v>
      </c>
      <c r="AK5" s="13">
        <v>0</v>
      </c>
      <c r="AL5" s="13">
        <v>0</v>
      </c>
      <c r="AM5" s="13">
        <v>0</v>
      </c>
      <c r="AN5" s="13">
        <v>0</v>
      </c>
      <c r="AO5" s="13">
        <v>0</v>
      </c>
      <c r="AP5" s="13">
        <v>0</v>
      </c>
      <c r="AQ5" s="13">
        <v>0</v>
      </c>
      <c r="AR5" s="13">
        <v>0</v>
      </c>
      <c r="AS5" s="13">
        <v>0</v>
      </c>
      <c r="AT5" s="14">
        <f t="shared" si="1"/>
        <v>25560000</v>
      </c>
      <c r="AU5" s="15">
        <f t="shared" si="2"/>
        <v>3480000</v>
      </c>
      <c r="AV5" s="15">
        <f t="shared" si="3"/>
        <v>11040000</v>
      </c>
      <c r="AW5" s="15">
        <f t="shared" si="4"/>
        <v>0</v>
      </c>
      <c r="AX5" s="15">
        <f t="shared" si="5"/>
        <v>11040000</v>
      </c>
    </row>
    <row r="6" spans="1:50" ht="45" hidden="1" x14ac:dyDescent="0.25">
      <c r="A6" s="9">
        <v>4</v>
      </c>
      <c r="B6" s="9">
        <v>295</v>
      </c>
      <c r="C6" s="10" t="s">
        <v>10</v>
      </c>
      <c r="D6" s="11" t="s">
        <v>14</v>
      </c>
      <c r="E6" s="12">
        <v>5520000</v>
      </c>
      <c r="F6" s="22">
        <v>0</v>
      </c>
      <c r="G6" s="22">
        <v>0</v>
      </c>
      <c r="H6" s="22">
        <v>0</v>
      </c>
      <c r="I6" s="22">
        <v>1</v>
      </c>
      <c r="J6" s="22">
        <v>0</v>
      </c>
      <c r="K6" s="22">
        <v>0</v>
      </c>
      <c r="L6" s="22">
        <v>0</v>
      </c>
      <c r="M6" s="22">
        <v>0</v>
      </c>
      <c r="N6" s="22">
        <v>1</v>
      </c>
      <c r="O6" s="22">
        <v>1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1</v>
      </c>
      <c r="Y6" s="22">
        <v>0</v>
      </c>
      <c r="Z6" s="13">
        <v>0</v>
      </c>
      <c r="AA6" s="13">
        <v>0</v>
      </c>
      <c r="AB6" s="13">
        <v>0</v>
      </c>
      <c r="AC6" s="13">
        <v>5520000</v>
      </c>
      <c r="AD6" s="13">
        <v>0</v>
      </c>
      <c r="AE6" s="13">
        <v>0</v>
      </c>
      <c r="AF6" s="13">
        <v>0</v>
      </c>
      <c r="AG6" s="13">
        <v>0</v>
      </c>
      <c r="AH6" s="13">
        <v>5520000</v>
      </c>
      <c r="AI6" s="13">
        <v>5520000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  <c r="AQ6" s="13">
        <v>0</v>
      </c>
      <c r="AR6" s="13">
        <v>5520000</v>
      </c>
      <c r="AS6" s="13">
        <v>0</v>
      </c>
      <c r="AT6" s="14">
        <f t="shared" si="1"/>
        <v>22080000</v>
      </c>
      <c r="AU6" s="15">
        <f t="shared" si="2"/>
        <v>5520000</v>
      </c>
      <c r="AV6" s="15">
        <f t="shared" si="3"/>
        <v>5520000</v>
      </c>
      <c r="AW6" s="15">
        <f t="shared" si="4"/>
        <v>5520000</v>
      </c>
      <c r="AX6" s="15">
        <f t="shared" si="5"/>
        <v>5520000</v>
      </c>
    </row>
    <row r="7" spans="1:50" ht="33.75" hidden="1" x14ac:dyDescent="0.25">
      <c r="A7" s="9">
        <v>5</v>
      </c>
      <c r="B7" s="9">
        <v>296</v>
      </c>
      <c r="C7" s="10" t="s">
        <v>10</v>
      </c>
      <c r="D7" s="11" t="s">
        <v>15</v>
      </c>
      <c r="E7" s="12">
        <v>5520000</v>
      </c>
      <c r="F7" s="22">
        <v>0</v>
      </c>
      <c r="G7" s="22">
        <v>0</v>
      </c>
      <c r="H7" s="22">
        <v>0</v>
      </c>
      <c r="I7" s="22">
        <v>1</v>
      </c>
      <c r="J7" s="22">
        <v>0</v>
      </c>
      <c r="K7" s="22">
        <v>0</v>
      </c>
      <c r="L7" s="22">
        <v>0</v>
      </c>
      <c r="M7" s="22">
        <v>0</v>
      </c>
      <c r="N7" s="22">
        <v>1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1</v>
      </c>
      <c r="Y7" s="22">
        <v>0</v>
      </c>
      <c r="Z7" s="13">
        <v>0</v>
      </c>
      <c r="AA7" s="13">
        <v>0</v>
      </c>
      <c r="AB7" s="13">
        <v>0</v>
      </c>
      <c r="AC7" s="13">
        <v>5520000</v>
      </c>
      <c r="AD7" s="13">
        <v>0</v>
      </c>
      <c r="AE7" s="13">
        <v>0</v>
      </c>
      <c r="AF7" s="13">
        <v>0</v>
      </c>
      <c r="AG7" s="13">
        <v>0</v>
      </c>
      <c r="AH7" s="13">
        <v>5520000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5520000</v>
      </c>
      <c r="AS7" s="13">
        <v>0</v>
      </c>
      <c r="AT7" s="14">
        <f t="shared" si="1"/>
        <v>16560000</v>
      </c>
      <c r="AU7" s="15">
        <f t="shared" si="2"/>
        <v>0</v>
      </c>
      <c r="AV7" s="15">
        <f t="shared" si="3"/>
        <v>5520000</v>
      </c>
      <c r="AW7" s="15">
        <f t="shared" si="4"/>
        <v>5520000</v>
      </c>
      <c r="AX7" s="15">
        <f t="shared" si="5"/>
        <v>5520000</v>
      </c>
    </row>
    <row r="8" spans="1:50" ht="22.5" hidden="1" x14ac:dyDescent="0.25">
      <c r="A8" s="9">
        <v>6</v>
      </c>
      <c r="B8" s="9">
        <v>297</v>
      </c>
      <c r="C8" s="10" t="s">
        <v>10</v>
      </c>
      <c r="D8" s="11" t="s">
        <v>16</v>
      </c>
      <c r="E8" s="12">
        <v>10304000</v>
      </c>
      <c r="F8" s="22">
        <v>0</v>
      </c>
      <c r="G8" s="22">
        <v>0</v>
      </c>
      <c r="H8" s="22">
        <v>0</v>
      </c>
      <c r="I8" s="22">
        <v>1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0.27510093167701866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1</v>
      </c>
      <c r="Y8" s="22">
        <v>0</v>
      </c>
      <c r="Z8" s="13">
        <v>0</v>
      </c>
      <c r="AA8" s="13">
        <v>0</v>
      </c>
      <c r="AB8" s="13">
        <v>0</v>
      </c>
      <c r="AC8" s="13">
        <v>10304000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2834640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10304000</v>
      </c>
      <c r="AS8" s="13">
        <v>0</v>
      </c>
      <c r="AT8" s="14">
        <f t="shared" si="1"/>
        <v>23442640</v>
      </c>
      <c r="AU8" s="15">
        <f t="shared" si="2"/>
        <v>2834640</v>
      </c>
      <c r="AV8" s="15">
        <f t="shared" si="3"/>
        <v>10304000</v>
      </c>
      <c r="AW8" s="15">
        <f t="shared" si="4"/>
        <v>10304000</v>
      </c>
      <c r="AX8" s="15">
        <f t="shared" si="5"/>
        <v>0</v>
      </c>
    </row>
    <row r="9" spans="1:50" ht="22.5" hidden="1" x14ac:dyDescent="0.25">
      <c r="A9" s="9">
        <v>7</v>
      </c>
      <c r="B9" s="9">
        <v>298</v>
      </c>
      <c r="C9" s="10" t="s">
        <v>10</v>
      </c>
      <c r="D9" s="11" t="s">
        <v>17</v>
      </c>
      <c r="E9" s="16">
        <v>6624000</v>
      </c>
      <c r="F9" s="22">
        <v>0</v>
      </c>
      <c r="G9" s="22">
        <v>0</v>
      </c>
      <c r="H9" s="22">
        <v>0</v>
      </c>
      <c r="I9" s="22">
        <v>1</v>
      </c>
      <c r="J9" s="22">
        <v>0</v>
      </c>
      <c r="K9" s="22">
        <v>0</v>
      </c>
      <c r="L9" s="22">
        <v>0</v>
      </c>
      <c r="M9" s="22">
        <v>0</v>
      </c>
      <c r="N9" s="22">
        <v>1</v>
      </c>
      <c r="O9" s="22">
        <v>1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1</v>
      </c>
      <c r="Y9" s="22">
        <v>0</v>
      </c>
      <c r="Z9" s="13">
        <v>0</v>
      </c>
      <c r="AA9" s="13">
        <v>0</v>
      </c>
      <c r="AB9" s="13">
        <v>0</v>
      </c>
      <c r="AC9" s="13">
        <v>6624000</v>
      </c>
      <c r="AD9" s="13">
        <v>0</v>
      </c>
      <c r="AE9" s="13">
        <v>0</v>
      </c>
      <c r="AF9" s="13">
        <v>0</v>
      </c>
      <c r="AG9" s="13">
        <v>0</v>
      </c>
      <c r="AH9" s="13">
        <v>6624000</v>
      </c>
      <c r="AI9" s="13">
        <v>6624000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6624000</v>
      </c>
      <c r="AS9" s="13">
        <v>0</v>
      </c>
      <c r="AT9" s="14">
        <f t="shared" si="1"/>
        <v>26496000</v>
      </c>
      <c r="AU9" s="15">
        <f t="shared" si="2"/>
        <v>6624000</v>
      </c>
      <c r="AV9" s="15">
        <f t="shared" si="3"/>
        <v>6624000</v>
      </c>
      <c r="AW9" s="15">
        <f t="shared" si="4"/>
        <v>6624000</v>
      </c>
      <c r="AX9" s="15">
        <f t="shared" si="5"/>
        <v>6624000</v>
      </c>
    </row>
    <row r="10" spans="1:50" ht="22.5" hidden="1" x14ac:dyDescent="0.25">
      <c r="A10" s="9">
        <v>8</v>
      </c>
      <c r="B10" s="9">
        <v>149</v>
      </c>
      <c r="C10" s="10" t="s">
        <v>10</v>
      </c>
      <c r="D10" s="11" t="s">
        <v>18</v>
      </c>
      <c r="E10" s="12">
        <v>5520000</v>
      </c>
      <c r="F10" s="22">
        <v>0</v>
      </c>
      <c r="G10" s="22">
        <v>0</v>
      </c>
      <c r="H10" s="22">
        <v>0</v>
      </c>
      <c r="I10" s="22">
        <v>1</v>
      </c>
      <c r="J10" s="22">
        <v>0</v>
      </c>
      <c r="K10" s="22">
        <v>0</v>
      </c>
      <c r="L10" s="22">
        <v>0</v>
      </c>
      <c r="M10" s="22">
        <v>0</v>
      </c>
      <c r="N10" s="22">
        <v>1</v>
      </c>
      <c r="O10" s="22">
        <v>1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13">
        <v>0</v>
      </c>
      <c r="AA10" s="13">
        <v>0</v>
      </c>
      <c r="AB10" s="13">
        <v>0</v>
      </c>
      <c r="AC10" s="13">
        <v>5520000</v>
      </c>
      <c r="AD10" s="13">
        <v>0</v>
      </c>
      <c r="AE10" s="13">
        <v>0</v>
      </c>
      <c r="AF10" s="13">
        <v>0</v>
      </c>
      <c r="AG10" s="13">
        <v>0</v>
      </c>
      <c r="AH10" s="13">
        <v>5520000</v>
      </c>
      <c r="AI10" s="13">
        <v>5520000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4">
        <f t="shared" si="1"/>
        <v>16560000</v>
      </c>
      <c r="AU10" s="15">
        <f t="shared" si="2"/>
        <v>5520000</v>
      </c>
      <c r="AV10" s="15">
        <f t="shared" si="3"/>
        <v>5520000</v>
      </c>
      <c r="AW10" s="15">
        <f t="shared" si="4"/>
        <v>0</v>
      </c>
      <c r="AX10" s="15">
        <f t="shared" si="5"/>
        <v>5520000</v>
      </c>
    </row>
    <row r="11" spans="1:50" ht="22.5" hidden="1" x14ac:dyDescent="0.25">
      <c r="A11" s="9">
        <v>9</v>
      </c>
      <c r="B11" s="9">
        <v>150</v>
      </c>
      <c r="C11" s="10" t="s">
        <v>10</v>
      </c>
      <c r="D11" s="11" t="s">
        <v>19</v>
      </c>
      <c r="E11" s="12">
        <v>2944000</v>
      </c>
      <c r="F11" s="22">
        <v>0</v>
      </c>
      <c r="G11" s="22">
        <v>0</v>
      </c>
      <c r="H11" s="22">
        <v>0</v>
      </c>
      <c r="I11" s="22">
        <v>1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13">
        <v>0</v>
      </c>
      <c r="AA11" s="13">
        <v>0</v>
      </c>
      <c r="AB11" s="13">
        <v>0</v>
      </c>
      <c r="AC11" s="13">
        <v>2944000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4">
        <f t="shared" si="1"/>
        <v>2944000</v>
      </c>
      <c r="AU11" s="15">
        <f t="shared" si="2"/>
        <v>0</v>
      </c>
      <c r="AV11" s="15">
        <f t="shared" si="3"/>
        <v>2944000</v>
      </c>
      <c r="AW11" s="15">
        <f t="shared" si="4"/>
        <v>0</v>
      </c>
      <c r="AX11" s="15">
        <f t="shared" si="5"/>
        <v>0</v>
      </c>
    </row>
    <row r="12" spans="1:50" ht="22.5" hidden="1" x14ac:dyDescent="0.25">
      <c r="A12" s="9">
        <v>10</v>
      </c>
      <c r="B12" s="9">
        <v>151</v>
      </c>
      <c r="C12" s="10" t="s">
        <v>10</v>
      </c>
      <c r="D12" s="11" t="s">
        <v>20</v>
      </c>
      <c r="E12" s="12">
        <v>6256000</v>
      </c>
      <c r="F12" s="22">
        <v>0</v>
      </c>
      <c r="G12" s="22">
        <v>0</v>
      </c>
      <c r="H12" s="22">
        <v>0</v>
      </c>
      <c r="I12" s="22">
        <v>1</v>
      </c>
      <c r="J12" s="22">
        <v>0</v>
      </c>
      <c r="K12" s="22">
        <v>0</v>
      </c>
      <c r="L12" s="22">
        <v>0</v>
      </c>
      <c r="M12" s="22">
        <v>0</v>
      </c>
      <c r="N12" s="22">
        <v>1</v>
      </c>
      <c r="O12" s="22">
        <v>1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1</v>
      </c>
      <c r="Y12" s="22">
        <v>0</v>
      </c>
      <c r="Z12" s="13">
        <v>0</v>
      </c>
      <c r="AA12" s="13">
        <v>0</v>
      </c>
      <c r="AB12" s="13">
        <v>0</v>
      </c>
      <c r="AC12" s="13">
        <v>6256000</v>
      </c>
      <c r="AD12" s="13">
        <v>0</v>
      </c>
      <c r="AE12" s="13">
        <v>0</v>
      </c>
      <c r="AF12" s="13">
        <v>0</v>
      </c>
      <c r="AG12" s="13">
        <v>0</v>
      </c>
      <c r="AH12" s="13">
        <v>6256000</v>
      </c>
      <c r="AI12" s="13">
        <v>6256000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6256000</v>
      </c>
      <c r="AS12" s="13">
        <v>0</v>
      </c>
      <c r="AT12" s="14">
        <f t="shared" si="1"/>
        <v>25024000</v>
      </c>
      <c r="AU12" s="15">
        <f t="shared" si="2"/>
        <v>6256000</v>
      </c>
      <c r="AV12" s="15">
        <f t="shared" si="3"/>
        <v>6256000</v>
      </c>
      <c r="AW12" s="15">
        <f t="shared" si="4"/>
        <v>6256000</v>
      </c>
      <c r="AX12" s="15">
        <f t="shared" si="5"/>
        <v>6256000</v>
      </c>
    </row>
    <row r="13" spans="1:50" ht="33.75" hidden="1" x14ac:dyDescent="0.25">
      <c r="A13" s="9">
        <v>11</v>
      </c>
      <c r="B13" s="9">
        <v>152</v>
      </c>
      <c r="C13" s="10" t="s">
        <v>10</v>
      </c>
      <c r="D13" s="11" t="s">
        <v>21</v>
      </c>
      <c r="E13" s="12">
        <v>5520000</v>
      </c>
      <c r="F13" s="22">
        <v>0</v>
      </c>
      <c r="G13" s="22">
        <v>0</v>
      </c>
      <c r="H13" s="22">
        <v>0</v>
      </c>
      <c r="I13" s="22">
        <v>4.3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3.7065217391304346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1</v>
      </c>
      <c r="Y13" s="22">
        <v>0</v>
      </c>
      <c r="Z13" s="13">
        <v>0</v>
      </c>
      <c r="AA13" s="13">
        <v>0</v>
      </c>
      <c r="AB13" s="13">
        <v>0</v>
      </c>
      <c r="AC13" s="13">
        <v>23736000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20460000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5520000</v>
      </c>
      <c r="AS13" s="13">
        <v>0</v>
      </c>
      <c r="AT13" s="14">
        <f t="shared" si="1"/>
        <v>49716000</v>
      </c>
      <c r="AU13" s="15">
        <f t="shared" si="2"/>
        <v>20460000</v>
      </c>
      <c r="AV13" s="15">
        <f t="shared" si="3"/>
        <v>23736000</v>
      </c>
      <c r="AW13" s="15">
        <f t="shared" si="4"/>
        <v>5520000</v>
      </c>
      <c r="AX13" s="15">
        <f t="shared" si="5"/>
        <v>0</v>
      </c>
    </row>
    <row r="14" spans="1:50" ht="33.75" hidden="1" x14ac:dyDescent="0.25">
      <c r="A14" s="9">
        <v>12</v>
      </c>
      <c r="B14" s="9">
        <v>153</v>
      </c>
      <c r="C14" s="10" t="s">
        <v>10</v>
      </c>
      <c r="D14" s="11" t="s">
        <v>22</v>
      </c>
      <c r="E14" s="12">
        <v>2944000</v>
      </c>
      <c r="F14" s="22">
        <v>0</v>
      </c>
      <c r="G14" s="22">
        <v>0</v>
      </c>
      <c r="H14" s="22">
        <v>0</v>
      </c>
      <c r="I14" s="22">
        <v>4</v>
      </c>
      <c r="J14" s="22">
        <v>0</v>
      </c>
      <c r="K14" s="22">
        <v>0</v>
      </c>
      <c r="L14" s="22">
        <v>0</v>
      </c>
      <c r="M14" s="22">
        <v>0</v>
      </c>
      <c r="N14" s="22">
        <v>4</v>
      </c>
      <c r="O14" s="22">
        <v>6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2</v>
      </c>
      <c r="Y14" s="22">
        <v>0</v>
      </c>
      <c r="Z14" s="13">
        <v>0</v>
      </c>
      <c r="AA14" s="13">
        <v>0</v>
      </c>
      <c r="AB14" s="13">
        <v>0</v>
      </c>
      <c r="AC14" s="13">
        <v>11776000</v>
      </c>
      <c r="AD14" s="13">
        <v>0</v>
      </c>
      <c r="AE14" s="13">
        <v>0</v>
      </c>
      <c r="AF14" s="13">
        <v>0</v>
      </c>
      <c r="AG14" s="13">
        <v>0</v>
      </c>
      <c r="AH14" s="13">
        <v>11776000</v>
      </c>
      <c r="AI14" s="13">
        <v>17664000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5888000</v>
      </c>
      <c r="AS14" s="13">
        <v>0</v>
      </c>
      <c r="AT14" s="14">
        <f t="shared" si="1"/>
        <v>47104000</v>
      </c>
      <c r="AU14" s="15">
        <f t="shared" si="2"/>
        <v>17664000</v>
      </c>
      <c r="AV14" s="15">
        <f t="shared" si="3"/>
        <v>11776000</v>
      </c>
      <c r="AW14" s="15">
        <f t="shared" si="4"/>
        <v>5888000</v>
      </c>
      <c r="AX14" s="15">
        <f t="shared" si="5"/>
        <v>11776000</v>
      </c>
    </row>
    <row r="15" spans="1:50" ht="22.5" hidden="1" x14ac:dyDescent="0.25">
      <c r="A15" s="9">
        <v>13</v>
      </c>
      <c r="B15" s="9">
        <v>154</v>
      </c>
      <c r="C15" s="10" t="s">
        <v>10</v>
      </c>
      <c r="D15" s="11" t="s">
        <v>23</v>
      </c>
      <c r="E15" s="12">
        <v>2208000</v>
      </c>
      <c r="F15" s="22">
        <v>0</v>
      </c>
      <c r="G15" s="22">
        <v>0</v>
      </c>
      <c r="H15" s="22">
        <v>0</v>
      </c>
      <c r="I15" s="22">
        <v>1</v>
      </c>
      <c r="J15" s="22">
        <v>0</v>
      </c>
      <c r="K15" s="22">
        <v>0</v>
      </c>
      <c r="L15" s="22">
        <v>0</v>
      </c>
      <c r="M15" s="22">
        <v>0</v>
      </c>
      <c r="N15" s="22">
        <v>1</v>
      </c>
      <c r="O15" s="22">
        <v>1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1</v>
      </c>
      <c r="Y15" s="22">
        <v>0</v>
      </c>
      <c r="Z15" s="13">
        <v>0</v>
      </c>
      <c r="AA15" s="13">
        <v>0</v>
      </c>
      <c r="AB15" s="13">
        <v>0</v>
      </c>
      <c r="AC15" s="13">
        <v>2208000</v>
      </c>
      <c r="AD15" s="13">
        <v>0</v>
      </c>
      <c r="AE15" s="13">
        <v>0</v>
      </c>
      <c r="AF15" s="13">
        <v>0</v>
      </c>
      <c r="AG15" s="13">
        <v>0</v>
      </c>
      <c r="AH15" s="13">
        <v>2208000</v>
      </c>
      <c r="AI15" s="13">
        <v>2208000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2208000</v>
      </c>
      <c r="AS15" s="13">
        <v>0</v>
      </c>
      <c r="AT15" s="14">
        <f t="shared" si="1"/>
        <v>8832000</v>
      </c>
      <c r="AU15" s="15">
        <f t="shared" si="2"/>
        <v>2208000</v>
      </c>
      <c r="AV15" s="15">
        <f t="shared" si="3"/>
        <v>2208000</v>
      </c>
      <c r="AW15" s="15">
        <f t="shared" si="4"/>
        <v>2208000</v>
      </c>
      <c r="AX15" s="15">
        <f t="shared" si="5"/>
        <v>2208000</v>
      </c>
    </row>
    <row r="16" spans="1:50" ht="15.75" hidden="1" x14ac:dyDescent="0.25">
      <c r="A16" s="9">
        <v>14</v>
      </c>
      <c r="B16" s="9">
        <v>155</v>
      </c>
      <c r="C16" s="10" t="s">
        <v>10</v>
      </c>
      <c r="D16" s="11" t="s">
        <v>24</v>
      </c>
      <c r="E16" s="12">
        <v>6992000</v>
      </c>
      <c r="F16" s="22">
        <v>0</v>
      </c>
      <c r="G16" s="22">
        <v>0</v>
      </c>
      <c r="H16" s="22">
        <v>0</v>
      </c>
      <c r="I16" s="22">
        <v>1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1</v>
      </c>
      <c r="R16" s="22">
        <v>0</v>
      </c>
      <c r="S16" s="22">
        <v>0</v>
      </c>
      <c r="T16" s="22">
        <v>0</v>
      </c>
      <c r="U16" s="22">
        <v>1</v>
      </c>
      <c r="V16" s="22">
        <v>0</v>
      </c>
      <c r="W16" s="22">
        <v>0</v>
      </c>
      <c r="X16" s="22">
        <v>0.56999999999999995</v>
      </c>
      <c r="Y16" s="22">
        <v>0</v>
      </c>
      <c r="Z16" s="13">
        <v>0</v>
      </c>
      <c r="AA16" s="13">
        <v>0</v>
      </c>
      <c r="AB16" s="13">
        <v>0</v>
      </c>
      <c r="AC16" s="13">
        <v>6992000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6992000</v>
      </c>
      <c r="AL16" s="13">
        <v>0</v>
      </c>
      <c r="AM16" s="13">
        <v>0</v>
      </c>
      <c r="AN16" s="13">
        <v>0</v>
      </c>
      <c r="AO16" s="13">
        <v>6992000</v>
      </c>
      <c r="AP16" s="13">
        <v>0</v>
      </c>
      <c r="AQ16" s="13">
        <v>0</v>
      </c>
      <c r="AR16" s="13">
        <v>3985440</v>
      </c>
      <c r="AS16" s="13">
        <v>0</v>
      </c>
      <c r="AT16" s="14">
        <f t="shared" si="1"/>
        <v>24961440</v>
      </c>
      <c r="AU16" s="15">
        <f t="shared" si="2"/>
        <v>6992000</v>
      </c>
      <c r="AV16" s="15">
        <f t="shared" si="3"/>
        <v>6992000</v>
      </c>
      <c r="AW16" s="15">
        <f t="shared" si="4"/>
        <v>3985440</v>
      </c>
      <c r="AX16" s="15">
        <f t="shared" si="5"/>
        <v>6992000</v>
      </c>
    </row>
    <row r="17" spans="1:50" ht="22.5" hidden="1" x14ac:dyDescent="0.25">
      <c r="A17" s="9">
        <v>15</v>
      </c>
      <c r="B17" s="9">
        <v>156</v>
      </c>
      <c r="C17" s="10" t="s">
        <v>10</v>
      </c>
      <c r="D17" s="11" t="s">
        <v>25</v>
      </c>
      <c r="E17" s="12">
        <v>8464000</v>
      </c>
      <c r="F17" s="22">
        <v>0</v>
      </c>
      <c r="G17" s="22">
        <v>0</v>
      </c>
      <c r="H17" s="22">
        <v>0</v>
      </c>
      <c r="I17" s="22">
        <v>2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4.5975519848771267</v>
      </c>
      <c r="R17" s="22">
        <v>0</v>
      </c>
      <c r="S17" s="22">
        <v>0</v>
      </c>
      <c r="T17" s="22">
        <v>0</v>
      </c>
      <c r="U17" s="22">
        <v>3.347826086956522</v>
      </c>
      <c r="V17" s="22">
        <v>0</v>
      </c>
      <c r="W17" s="22">
        <v>0</v>
      </c>
      <c r="X17" s="22">
        <v>4.7829985822306235E-2</v>
      </c>
      <c r="Y17" s="22">
        <v>0</v>
      </c>
      <c r="Z17" s="13">
        <v>0</v>
      </c>
      <c r="AA17" s="13">
        <v>0</v>
      </c>
      <c r="AB17" s="13">
        <v>0</v>
      </c>
      <c r="AC17" s="13">
        <v>16928000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38913680</v>
      </c>
      <c r="AL17" s="13">
        <v>0</v>
      </c>
      <c r="AM17" s="13">
        <v>0</v>
      </c>
      <c r="AN17" s="13">
        <v>0</v>
      </c>
      <c r="AO17" s="13">
        <v>28336000</v>
      </c>
      <c r="AP17" s="13">
        <v>0</v>
      </c>
      <c r="AQ17" s="13">
        <v>0</v>
      </c>
      <c r="AR17" s="13">
        <v>404833</v>
      </c>
      <c r="AS17" s="13">
        <v>0</v>
      </c>
      <c r="AT17" s="14">
        <f t="shared" si="1"/>
        <v>84582513</v>
      </c>
      <c r="AU17" s="15">
        <f t="shared" si="2"/>
        <v>38913680</v>
      </c>
      <c r="AV17" s="15">
        <f t="shared" si="3"/>
        <v>16928000</v>
      </c>
      <c r="AW17" s="15">
        <f t="shared" si="4"/>
        <v>404833</v>
      </c>
      <c r="AX17" s="15">
        <f t="shared" si="5"/>
        <v>28336000</v>
      </c>
    </row>
    <row r="18" spans="1:50" ht="22.5" hidden="1" x14ac:dyDescent="0.25">
      <c r="A18" s="9">
        <v>16</v>
      </c>
      <c r="B18" s="9">
        <v>157</v>
      </c>
      <c r="C18" s="10" t="s">
        <v>10</v>
      </c>
      <c r="D18" s="11" t="s">
        <v>26</v>
      </c>
      <c r="E18" s="12">
        <v>5520000</v>
      </c>
      <c r="F18" s="22">
        <v>0</v>
      </c>
      <c r="G18" s="22">
        <v>0</v>
      </c>
      <c r="H18" s="22">
        <v>0</v>
      </c>
      <c r="I18" s="22">
        <v>3.4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2.3428260869565216</v>
      </c>
      <c r="R18" s="22">
        <v>0</v>
      </c>
      <c r="S18" s="22">
        <v>0</v>
      </c>
      <c r="T18" s="22">
        <v>0</v>
      </c>
      <c r="U18" s="22">
        <v>4</v>
      </c>
      <c r="V18" s="22">
        <v>0</v>
      </c>
      <c r="W18" s="22">
        <v>0</v>
      </c>
      <c r="X18" s="22">
        <v>0.7</v>
      </c>
      <c r="Y18" s="22">
        <v>0</v>
      </c>
      <c r="Z18" s="13">
        <v>0</v>
      </c>
      <c r="AA18" s="13">
        <v>0</v>
      </c>
      <c r="AB18" s="13">
        <v>0</v>
      </c>
      <c r="AC18" s="13">
        <v>18768000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12932400</v>
      </c>
      <c r="AL18" s="13">
        <v>0</v>
      </c>
      <c r="AM18" s="13">
        <v>0</v>
      </c>
      <c r="AN18" s="13">
        <v>0</v>
      </c>
      <c r="AO18" s="13">
        <v>22080000</v>
      </c>
      <c r="AP18" s="13">
        <v>0</v>
      </c>
      <c r="AQ18" s="13">
        <v>0</v>
      </c>
      <c r="AR18" s="13">
        <v>3864000</v>
      </c>
      <c r="AS18" s="13">
        <v>0</v>
      </c>
      <c r="AT18" s="14">
        <f t="shared" si="1"/>
        <v>57644400</v>
      </c>
      <c r="AU18" s="15">
        <f t="shared" si="2"/>
        <v>12932400</v>
      </c>
      <c r="AV18" s="15">
        <f t="shared" si="3"/>
        <v>18768000</v>
      </c>
      <c r="AW18" s="15">
        <f t="shared" si="4"/>
        <v>3864000</v>
      </c>
      <c r="AX18" s="15">
        <f t="shared" si="5"/>
        <v>22080000</v>
      </c>
    </row>
    <row r="19" spans="1:50" ht="15.75" hidden="1" x14ac:dyDescent="0.25">
      <c r="A19" s="9">
        <v>17</v>
      </c>
      <c r="B19" s="9">
        <v>158</v>
      </c>
      <c r="C19" s="10" t="s">
        <v>10</v>
      </c>
      <c r="D19" s="11" t="s">
        <v>27</v>
      </c>
      <c r="E19" s="12">
        <v>6256000</v>
      </c>
      <c r="F19" s="22">
        <v>0</v>
      </c>
      <c r="G19" s="22">
        <v>0</v>
      </c>
      <c r="H19" s="22">
        <v>0</v>
      </c>
      <c r="I19" s="22">
        <v>2.2999999999999998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4</v>
      </c>
      <c r="R19" s="22">
        <v>0</v>
      </c>
      <c r="S19" s="22">
        <v>0</v>
      </c>
      <c r="T19" s="22">
        <v>0</v>
      </c>
      <c r="U19" s="22">
        <v>2.2999999999999998</v>
      </c>
      <c r="V19" s="22">
        <v>0</v>
      </c>
      <c r="W19" s="22">
        <v>0</v>
      </c>
      <c r="X19" s="22">
        <v>2</v>
      </c>
      <c r="Y19" s="22">
        <v>0</v>
      </c>
      <c r="Z19" s="13">
        <v>0</v>
      </c>
      <c r="AA19" s="13">
        <v>0</v>
      </c>
      <c r="AB19" s="13">
        <v>0</v>
      </c>
      <c r="AC19" s="13">
        <v>14388800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25024000</v>
      </c>
      <c r="AL19" s="13">
        <v>0</v>
      </c>
      <c r="AM19" s="13">
        <v>0</v>
      </c>
      <c r="AN19" s="13">
        <v>0</v>
      </c>
      <c r="AO19" s="13">
        <v>14388800</v>
      </c>
      <c r="AP19" s="13">
        <v>0</v>
      </c>
      <c r="AQ19" s="13">
        <v>0</v>
      </c>
      <c r="AR19" s="13">
        <v>12512000</v>
      </c>
      <c r="AS19" s="13">
        <v>0</v>
      </c>
      <c r="AT19" s="14">
        <f t="shared" si="1"/>
        <v>66313600</v>
      </c>
      <c r="AU19" s="15">
        <f t="shared" si="2"/>
        <v>25024000</v>
      </c>
      <c r="AV19" s="15">
        <f t="shared" si="3"/>
        <v>14388800</v>
      </c>
      <c r="AW19" s="15">
        <f t="shared" si="4"/>
        <v>12512000</v>
      </c>
      <c r="AX19" s="15">
        <f t="shared" si="5"/>
        <v>14388800</v>
      </c>
    </row>
    <row r="20" spans="1:50" ht="15.75" hidden="1" x14ac:dyDescent="0.25">
      <c r="A20" s="9">
        <v>18</v>
      </c>
      <c r="B20" s="9">
        <v>159</v>
      </c>
      <c r="C20" s="10" t="s">
        <v>10</v>
      </c>
      <c r="D20" s="11" t="s">
        <v>28</v>
      </c>
      <c r="E20" s="12">
        <v>2944000</v>
      </c>
      <c r="F20" s="22">
        <v>0</v>
      </c>
      <c r="G20" s="22">
        <v>0</v>
      </c>
      <c r="H20" s="22">
        <v>0</v>
      </c>
      <c r="I20" s="22">
        <v>64.900000000000006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49.446652173913044</v>
      </c>
      <c r="R20" s="22">
        <v>0</v>
      </c>
      <c r="S20" s="22">
        <v>0</v>
      </c>
      <c r="T20" s="22">
        <v>0</v>
      </c>
      <c r="U20" s="22">
        <v>58.733152173913041</v>
      </c>
      <c r="V20" s="22">
        <v>0</v>
      </c>
      <c r="W20" s="22">
        <v>0</v>
      </c>
      <c r="X20" s="22">
        <v>36.799999999999997</v>
      </c>
      <c r="Y20" s="22">
        <v>0</v>
      </c>
      <c r="Z20" s="13">
        <v>0</v>
      </c>
      <c r="AA20" s="13">
        <v>0</v>
      </c>
      <c r="AB20" s="13">
        <v>0</v>
      </c>
      <c r="AC20" s="13">
        <v>191065600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145570944</v>
      </c>
      <c r="AL20" s="13">
        <v>0</v>
      </c>
      <c r="AM20" s="13">
        <v>0</v>
      </c>
      <c r="AN20" s="13">
        <v>0</v>
      </c>
      <c r="AO20" s="13">
        <v>172910400</v>
      </c>
      <c r="AP20" s="13">
        <v>0</v>
      </c>
      <c r="AQ20" s="13">
        <v>0</v>
      </c>
      <c r="AR20" s="13">
        <v>108339200</v>
      </c>
      <c r="AS20" s="13">
        <v>0</v>
      </c>
      <c r="AT20" s="14">
        <f t="shared" si="1"/>
        <v>617886144</v>
      </c>
      <c r="AU20" s="15">
        <f t="shared" si="2"/>
        <v>145570944</v>
      </c>
      <c r="AV20" s="15">
        <f t="shared" si="3"/>
        <v>191065600</v>
      </c>
      <c r="AW20" s="15">
        <f t="shared" si="4"/>
        <v>108339200</v>
      </c>
      <c r="AX20" s="15">
        <f t="shared" si="5"/>
        <v>172910400</v>
      </c>
    </row>
    <row r="21" spans="1:50" ht="15.75" x14ac:dyDescent="0.25">
      <c r="A21" s="48">
        <v>19</v>
      </c>
      <c r="B21" s="9">
        <v>160</v>
      </c>
      <c r="C21" s="10" t="s">
        <v>10</v>
      </c>
      <c r="D21" s="11" t="s">
        <v>29</v>
      </c>
      <c r="E21" s="12">
        <v>2208000</v>
      </c>
      <c r="F21" s="22">
        <v>0</v>
      </c>
      <c r="G21" s="22">
        <v>0</v>
      </c>
      <c r="H21" s="22">
        <v>0</v>
      </c>
      <c r="I21" s="22">
        <v>2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2</v>
      </c>
      <c r="R21" s="22">
        <v>0</v>
      </c>
      <c r="S21" s="22">
        <v>0</v>
      </c>
      <c r="T21" s="22">
        <v>0</v>
      </c>
      <c r="U21" s="22">
        <v>2</v>
      </c>
      <c r="V21" s="22">
        <v>0</v>
      </c>
      <c r="W21" s="22">
        <v>0</v>
      </c>
      <c r="X21" s="22">
        <v>2</v>
      </c>
      <c r="Y21" s="22">
        <v>0</v>
      </c>
      <c r="Z21" s="13">
        <v>0</v>
      </c>
      <c r="AA21" s="13">
        <v>0</v>
      </c>
      <c r="AB21" s="13">
        <v>0</v>
      </c>
      <c r="AC21" s="13">
        <v>4416000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4416000</v>
      </c>
      <c r="AL21" s="13">
        <v>0</v>
      </c>
      <c r="AM21" s="13">
        <v>0</v>
      </c>
      <c r="AN21" s="13">
        <v>0</v>
      </c>
      <c r="AO21" s="13">
        <v>4416000</v>
      </c>
      <c r="AP21" s="13">
        <v>0</v>
      </c>
      <c r="AQ21" s="13">
        <v>0</v>
      </c>
      <c r="AR21" s="13">
        <v>4416000</v>
      </c>
      <c r="AS21" s="13">
        <v>0</v>
      </c>
      <c r="AT21" s="14">
        <f t="shared" si="1"/>
        <v>17664000</v>
      </c>
      <c r="AU21" s="15">
        <f t="shared" si="2"/>
        <v>4416000</v>
      </c>
      <c r="AV21" s="15">
        <f t="shared" si="3"/>
        <v>4416000</v>
      </c>
      <c r="AW21" s="15">
        <f t="shared" si="4"/>
        <v>4416000</v>
      </c>
      <c r="AX21" s="15">
        <f t="shared" si="5"/>
        <v>4416000</v>
      </c>
    </row>
    <row r="22" spans="1:50" ht="33.75" hidden="1" x14ac:dyDescent="0.25">
      <c r="A22" s="9">
        <v>20</v>
      </c>
      <c r="B22" s="9">
        <v>161</v>
      </c>
      <c r="C22" s="10" t="s">
        <v>10</v>
      </c>
      <c r="D22" s="11" t="s">
        <v>30</v>
      </c>
      <c r="E22" s="12">
        <v>2800</v>
      </c>
      <c r="F22" s="22">
        <v>300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700</v>
      </c>
      <c r="Q22" s="22">
        <v>200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131</v>
      </c>
      <c r="Y22" s="22">
        <v>0</v>
      </c>
      <c r="Z22" s="13">
        <v>840000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1960000</v>
      </c>
      <c r="AK22" s="13">
        <v>560000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366800</v>
      </c>
      <c r="AS22" s="13">
        <v>0</v>
      </c>
      <c r="AT22" s="14">
        <f t="shared" si="1"/>
        <v>3726800</v>
      </c>
      <c r="AU22" s="15">
        <f t="shared" si="2"/>
        <v>3360000</v>
      </c>
      <c r="AV22" s="15">
        <f t="shared" si="3"/>
        <v>0</v>
      </c>
      <c r="AW22" s="15">
        <f t="shared" si="4"/>
        <v>366800</v>
      </c>
      <c r="AX22" s="15">
        <f t="shared" si="5"/>
        <v>0</v>
      </c>
    </row>
    <row r="23" spans="1:50" ht="15.75" hidden="1" x14ac:dyDescent="0.25">
      <c r="A23" s="9">
        <v>21</v>
      </c>
      <c r="B23" s="9">
        <v>162</v>
      </c>
      <c r="C23" s="10" t="s">
        <v>10</v>
      </c>
      <c r="D23" s="11" t="s">
        <v>31</v>
      </c>
      <c r="E23" s="12">
        <v>5120000</v>
      </c>
      <c r="F23" s="22">
        <v>0</v>
      </c>
      <c r="G23" s="22">
        <v>0</v>
      </c>
      <c r="H23" s="22">
        <v>0</v>
      </c>
      <c r="I23" s="22">
        <v>1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1</v>
      </c>
      <c r="R23" s="22">
        <v>0</v>
      </c>
      <c r="S23" s="22">
        <v>0</v>
      </c>
      <c r="T23" s="22">
        <v>0</v>
      </c>
      <c r="U23" s="22">
        <v>1</v>
      </c>
      <c r="V23" s="22">
        <v>0</v>
      </c>
      <c r="W23" s="22">
        <v>0</v>
      </c>
      <c r="X23" s="22">
        <v>1</v>
      </c>
      <c r="Y23" s="22">
        <v>0</v>
      </c>
      <c r="Z23" s="13">
        <v>0</v>
      </c>
      <c r="AA23" s="13">
        <v>0</v>
      </c>
      <c r="AB23" s="13">
        <v>0</v>
      </c>
      <c r="AC23" s="13">
        <v>5120000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5120000</v>
      </c>
      <c r="AL23" s="13">
        <v>0</v>
      </c>
      <c r="AM23" s="13">
        <v>0</v>
      </c>
      <c r="AN23" s="13">
        <v>0</v>
      </c>
      <c r="AO23" s="13">
        <v>5120000</v>
      </c>
      <c r="AP23" s="13">
        <v>0</v>
      </c>
      <c r="AQ23" s="13">
        <v>0</v>
      </c>
      <c r="AR23" s="13">
        <v>5120000</v>
      </c>
      <c r="AS23" s="13">
        <v>0</v>
      </c>
      <c r="AT23" s="14">
        <f t="shared" si="1"/>
        <v>20480000</v>
      </c>
      <c r="AU23" s="15">
        <f t="shared" si="2"/>
        <v>5120000</v>
      </c>
      <c r="AV23" s="15">
        <f t="shared" si="3"/>
        <v>5120000</v>
      </c>
      <c r="AW23" s="15">
        <f t="shared" si="4"/>
        <v>5120000</v>
      </c>
      <c r="AX23" s="15">
        <f t="shared" si="5"/>
        <v>5120000</v>
      </c>
    </row>
    <row r="24" spans="1:50" ht="22.5" hidden="1" x14ac:dyDescent="0.25">
      <c r="A24" s="9">
        <v>22</v>
      </c>
      <c r="B24" s="9">
        <v>163</v>
      </c>
      <c r="C24" s="10" t="s">
        <v>10</v>
      </c>
      <c r="D24" s="11" t="s">
        <v>32</v>
      </c>
      <c r="E24" s="12">
        <v>8464000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0.66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5586240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4">
        <f t="shared" si="1"/>
        <v>5586240</v>
      </c>
      <c r="AU24" s="15">
        <f t="shared" si="2"/>
        <v>5586240</v>
      </c>
      <c r="AV24" s="15">
        <f t="shared" si="3"/>
        <v>0</v>
      </c>
      <c r="AW24" s="15">
        <f t="shared" si="4"/>
        <v>0</v>
      </c>
      <c r="AX24" s="15">
        <f t="shared" si="5"/>
        <v>0</v>
      </c>
    </row>
    <row r="25" spans="1:50" ht="33.75" hidden="1" x14ac:dyDescent="0.25">
      <c r="A25" s="9">
        <v>24</v>
      </c>
      <c r="B25" s="9">
        <v>164</v>
      </c>
      <c r="C25" s="10" t="s">
        <v>10</v>
      </c>
      <c r="D25" s="11" t="s">
        <v>33</v>
      </c>
      <c r="E25" s="12">
        <v>9936000</v>
      </c>
      <c r="F25" s="22">
        <v>0.90760869565217395</v>
      </c>
      <c r="G25" s="22">
        <v>0.86956521739130432</v>
      </c>
      <c r="H25" s="22">
        <v>0</v>
      </c>
      <c r="I25" s="22">
        <v>1.2</v>
      </c>
      <c r="J25" s="22">
        <v>0</v>
      </c>
      <c r="K25" s="22">
        <v>0.73</v>
      </c>
      <c r="L25" s="22">
        <v>2</v>
      </c>
      <c r="M25" s="22">
        <v>0.36684782608695654</v>
      </c>
      <c r="N25" s="22">
        <v>0.73369565217391308</v>
      </c>
      <c r="O25" s="22">
        <v>0.87549999999999994</v>
      </c>
      <c r="P25" s="22">
        <v>1.5</v>
      </c>
      <c r="Q25" s="22">
        <v>0.36956521739130432</v>
      </c>
      <c r="R25" s="22">
        <v>0</v>
      </c>
      <c r="S25" s="22">
        <v>0</v>
      </c>
      <c r="T25" s="22">
        <v>1</v>
      </c>
      <c r="U25" s="22">
        <v>0</v>
      </c>
      <c r="V25" s="22">
        <v>0</v>
      </c>
      <c r="W25" s="22">
        <v>1.43</v>
      </c>
      <c r="X25" s="22">
        <v>0</v>
      </c>
      <c r="Y25" s="22">
        <v>0</v>
      </c>
      <c r="Z25" s="13">
        <v>9018000</v>
      </c>
      <c r="AA25" s="13">
        <v>8640000</v>
      </c>
      <c r="AB25" s="13">
        <v>0</v>
      </c>
      <c r="AC25" s="13">
        <v>11923200</v>
      </c>
      <c r="AD25" s="13">
        <v>0</v>
      </c>
      <c r="AE25" s="13">
        <v>7253280</v>
      </c>
      <c r="AF25" s="13">
        <v>19872000</v>
      </c>
      <c r="AG25" s="13">
        <v>3645000</v>
      </c>
      <c r="AH25" s="13">
        <v>7290000</v>
      </c>
      <c r="AI25" s="13">
        <v>8698968</v>
      </c>
      <c r="AJ25" s="13">
        <v>14904000</v>
      </c>
      <c r="AK25" s="13">
        <v>3672000</v>
      </c>
      <c r="AL25" s="13">
        <v>0</v>
      </c>
      <c r="AM25" s="13">
        <v>0</v>
      </c>
      <c r="AN25" s="13">
        <v>9936000</v>
      </c>
      <c r="AO25" s="13">
        <v>0</v>
      </c>
      <c r="AP25" s="13">
        <v>0</v>
      </c>
      <c r="AQ25" s="13">
        <v>14208480</v>
      </c>
      <c r="AR25" s="13">
        <v>0</v>
      </c>
      <c r="AS25" s="13">
        <v>0</v>
      </c>
      <c r="AT25" s="14">
        <f t="shared" si="1"/>
        <v>119060928</v>
      </c>
      <c r="AU25" s="15">
        <f t="shared" si="2"/>
        <v>44932968</v>
      </c>
      <c r="AV25" s="15">
        <f t="shared" si="3"/>
        <v>36067680</v>
      </c>
      <c r="AW25" s="15">
        <f t="shared" si="4"/>
        <v>7253280</v>
      </c>
      <c r="AX25" s="15">
        <f t="shared" si="5"/>
        <v>30807000</v>
      </c>
    </row>
    <row r="26" spans="1:50" ht="15.75" hidden="1" x14ac:dyDescent="0.25">
      <c r="A26" s="9"/>
      <c r="B26" s="9">
        <v>333</v>
      </c>
      <c r="C26" s="10" t="s">
        <v>10</v>
      </c>
      <c r="D26" s="11" t="s">
        <v>34</v>
      </c>
      <c r="E26" s="12">
        <v>1200000</v>
      </c>
      <c r="F26" s="22">
        <v>0</v>
      </c>
      <c r="G26" s="22">
        <v>0</v>
      </c>
      <c r="H26" s="22">
        <v>0</v>
      </c>
      <c r="I26" s="22">
        <v>2</v>
      </c>
      <c r="J26" s="22">
        <v>0</v>
      </c>
      <c r="K26" s="22">
        <v>0</v>
      </c>
      <c r="L26" s="22">
        <v>0</v>
      </c>
      <c r="M26" s="22">
        <v>0</v>
      </c>
      <c r="N26" s="22">
        <v>2</v>
      </c>
      <c r="O26" s="22">
        <v>2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2</v>
      </c>
      <c r="Y26" s="22">
        <v>0</v>
      </c>
      <c r="Z26" s="13">
        <v>0</v>
      </c>
      <c r="AA26" s="13">
        <v>0</v>
      </c>
      <c r="AB26" s="13">
        <v>0</v>
      </c>
      <c r="AC26" s="13">
        <v>2400000</v>
      </c>
      <c r="AD26" s="13">
        <v>0</v>
      </c>
      <c r="AE26" s="13">
        <v>0</v>
      </c>
      <c r="AF26" s="13">
        <v>0</v>
      </c>
      <c r="AG26" s="13">
        <v>0</v>
      </c>
      <c r="AH26" s="13">
        <v>2400000</v>
      </c>
      <c r="AI26" s="13">
        <v>2400000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2400000</v>
      </c>
      <c r="AS26" s="13">
        <v>0</v>
      </c>
      <c r="AT26" s="14">
        <f t="shared" si="1"/>
        <v>9600000</v>
      </c>
      <c r="AU26" s="15">
        <f t="shared" si="2"/>
        <v>2400000</v>
      </c>
      <c r="AV26" s="15">
        <f t="shared" si="3"/>
        <v>2400000</v>
      </c>
      <c r="AW26" s="15">
        <f t="shared" si="4"/>
        <v>2400000</v>
      </c>
      <c r="AX26" s="15">
        <f t="shared" si="5"/>
        <v>2400000</v>
      </c>
    </row>
    <row r="27" spans="1:50" ht="33.75" hidden="1" x14ac:dyDescent="0.25">
      <c r="A27" s="9">
        <v>25</v>
      </c>
      <c r="B27" s="9">
        <v>165</v>
      </c>
      <c r="C27" s="10" t="s">
        <v>35</v>
      </c>
      <c r="D27" s="11" t="s">
        <v>36</v>
      </c>
      <c r="E27" s="12">
        <v>12480000</v>
      </c>
      <c r="F27" s="22">
        <v>0.65</v>
      </c>
      <c r="G27" s="22">
        <v>0.65</v>
      </c>
      <c r="H27" s="22">
        <v>1</v>
      </c>
      <c r="I27" s="22">
        <v>1</v>
      </c>
      <c r="J27" s="22">
        <v>1</v>
      </c>
      <c r="K27" s="22">
        <v>1</v>
      </c>
      <c r="L27" s="22">
        <v>1</v>
      </c>
      <c r="M27" s="22">
        <v>1</v>
      </c>
      <c r="N27" s="22">
        <v>1</v>
      </c>
      <c r="O27" s="22">
        <v>0.65</v>
      </c>
      <c r="P27" s="22">
        <v>0.65</v>
      </c>
      <c r="Q27" s="22">
        <v>0.65</v>
      </c>
      <c r="R27" s="22">
        <v>0.65</v>
      </c>
      <c r="S27" s="22">
        <v>1</v>
      </c>
      <c r="T27" s="22">
        <v>1</v>
      </c>
      <c r="U27" s="22">
        <v>1</v>
      </c>
      <c r="V27" s="22">
        <v>1</v>
      </c>
      <c r="W27" s="22">
        <v>1</v>
      </c>
      <c r="X27" s="22">
        <v>1</v>
      </c>
      <c r="Y27" s="22">
        <v>0</v>
      </c>
      <c r="Z27" s="13">
        <v>8112000</v>
      </c>
      <c r="AA27" s="13">
        <v>8112000</v>
      </c>
      <c r="AB27" s="13">
        <v>12480000</v>
      </c>
      <c r="AC27" s="13">
        <v>12480000</v>
      </c>
      <c r="AD27" s="13">
        <v>12480000</v>
      </c>
      <c r="AE27" s="13">
        <v>12480000</v>
      </c>
      <c r="AF27" s="13">
        <v>12480000</v>
      </c>
      <c r="AG27" s="13">
        <v>12480000</v>
      </c>
      <c r="AH27" s="13">
        <v>12480000</v>
      </c>
      <c r="AI27" s="13">
        <v>8112000</v>
      </c>
      <c r="AJ27" s="13">
        <v>8112000</v>
      </c>
      <c r="AK27" s="13">
        <v>8112000</v>
      </c>
      <c r="AL27" s="13">
        <v>8112000</v>
      </c>
      <c r="AM27" s="13">
        <v>12480000</v>
      </c>
      <c r="AN27" s="13">
        <v>12480000</v>
      </c>
      <c r="AO27" s="13">
        <v>12480000</v>
      </c>
      <c r="AP27" s="13">
        <v>12480000</v>
      </c>
      <c r="AQ27" s="13">
        <v>12480000</v>
      </c>
      <c r="AR27" s="13">
        <v>12480000</v>
      </c>
      <c r="AS27" s="13">
        <v>0</v>
      </c>
      <c r="AT27" s="14">
        <f t="shared" si="1"/>
        <v>210912000</v>
      </c>
      <c r="AU27" s="15">
        <f t="shared" si="2"/>
        <v>48672000</v>
      </c>
      <c r="AV27" s="15">
        <f t="shared" si="3"/>
        <v>74880000</v>
      </c>
      <c r="AW27" s="15">
        <f t="shared" si="4"/>
        <v>37440000</v>
      </c>
      <c r="AX27" s="15">
        <f t="shared" si="5"/>
        <v>49920000</v>
      </c>
    </row>
    <row r="28" spans="1:50" ht="15.75" hidden="1" x14ac:dyDescent="0.25">
      <c r="A28" s="9">
        <v>26</v>
      </c>
      <c r="B28" s="9">
        <v>166</v>
      </c>
      <c r="C28" s="10" t="s">
        <v>35</v>
      </c>
      <c r="D28" s="11" t="s">
        <v>37</v>
      </c>
      <c r="E28" s="12">
        <v>5416000</v>
      </c>
      <c r="F28" s="22">
        <v>0.7</v>
      </c>
      <c r="G28" s="22">
        <v>0.7</v>
      </c>
      <c r="H28" s="22">
        <v>1</v>
      </c>
      <c r="I28" s="22">
        <v>1</v>
      </c>
      <c r="J28" s="22">
        <v>1</v>
      </c>
      <c r="K28" s="22">
        <v>1</v>
      </c>
      <c r="L28" s="22">
        <v>1</v>
      </c>
      <c r="M28" s="22">
        <v>1</v>
      </c>
      <c r="N28" s="22">
        <v>1</v>
      </c>
      <c r="O28" s="22">
        <v>0.7</v>
      </c>
      <c r="P28" s="22">
        <v>0.7</v>
      </c>
      <c r="Q28" s="22">
        <v>0.7</v>
      </c>
      <c r="R28" s="22">
        <v>0.7</v>
      </c>
      <c r="S28" s="22">
        <v>1</v>
      </c>
      <c r="T28" s="22">
        <v>1</v>
      </c>
      <c r="U28" s="22">
        <v>1</v>
      </c>
      <c r="V28" s="22">
        <v>1</v>
      </c>
      <c r="W28" s="22">
        <v>1</v>
      </c>
      <c r="X28" s="22">
        <v>1</v>
      </c>
      <c r="Y28" s="22">
        <v>0</v>
      </c>
      <c r="Z28" s="13">
        <v>3791200</v>
      </c>
      <c r="AA28" s="13">
        <v>3791200</v>
      </c>
      <c r="AB28" s="13">
        <v>5416000</v>
      </c>
      <c r="AC28" s="13">
        <v>5416000</v>
      </c>
      <c r="AD28" s="13">
        <v>5416000</v>
      </c>
      <c r="AE28" s="13">
        <v>5416000</v>
      </c>
      <c r="AF28" s="13">
        <v>5416000</v>
      </c>
      <c r="AG28" s="13">
        <v>5416000</v>
      </c>
      <c r="AH28" s="13">
        <v>5416000</v>
      </c>
      <c r="AI28" s="13">
        <v>3791200</v>
      </c>
      <c r="AJ28" s="13">
        <v>3791200</v>
      </c>
      <c r="AK28" s="13">
        <v>3791200</v>
      </c>
      <c r="AL28" s="13">
        <v>3791200</v>
      </c>
      <c r="AM28" s="13">
        <v>5416000</v>
      </c>
      <c r="AN28" s="13">
        <v>5416000</v>
      </c>
      <c r="AO28" s="13">
        <v>5416000</v>
      </c>
      <c r="AP28" s="13">
        <v>5416000</v>
      </c>
      <c r="AQ28" s="13">
        <v>5416000</v>
      </c>
      <c r="AR28" s="13">
        <v>5416000</v>
      </c>
      <c r="AS28" s="13">
        <v>0</v>
      </c>
      <c r="AT28" s="14">
        <f t="shared" si="1"/>
        <v>93155200</v>
      </c>
      <c r="AU28" s="15">
        <f t="shared" si="2"/>
        <v>22747200</v>
      </c>
      <c r="AV28" s="15">
        <f t="shared" si="3"/>
        <v>32496000</v>
      </c>
      <c r="AW28" s="15">
        <f t="shared" si="4"/>
        <v>16248000</v>
      </c>
      <c r="AX28" s="15">
        <f t="shared" si="5"/>
        <v>21664000</v>
      </c>
    </row>
    <row r="29" spans="1:50" ht="22.5" hidden="1" x14ac:dyDescent="0.25">
      <c r="A29" s="9">
        <v>27</v>
      </c>
      <c r="B29" s="9">
        <v>167</v>
      </c>
      <c r="C29" s="10" t="s">
        <v>35</v>
      </c>
      <c r="D29" s="11" t="s">
        <v>38</v>
      </c>
      <c r="E29" s="12">
        <v>5304000</v>
      </c>
      <c r="F29" s="22">
        <v>0.7</v>
      </c>
      <c r="G29" s="22">
        <v>0.7</v>
      </c>
      <c r="H29" s="22">
        <v>1</v>
      </c>
      <c r="I29" s="22">
        <v>1</v>
      </c>
      <c r="J29" s="22">
        <v>1</v>
      </c>
      <c r="K29" s="22">
        <v>1</v>
      </c>
      <c r="L29" s="22">
        <v>1</v>
      </c>
      <c r="M29" s="22">
        <v>1</v>
      </c>
      <c r="N29" s="22">
        <v>1</v>
      </c>
      <c r="O29" s="22">
        <v>0.7</v>
      </c>
      <c r="P29" s="22">
        <v>0.7</v>
      </c>
      <c r="Q29" s="22">
        <v>0.7</v>
      </c>
      <c r="R29" s="22">
        <v>0.7</v>
      </c>
      <c r="S29" s="22">
        <v>1</v>
      </c>
      <c r="T29" s="22">
        <v>1</v>
      </c>
      <c r="U29" s="22">
        <v>1</v>
      </c>
      <c r="V29" s="22">
        <v>1</v>
      </c>
      <c r="W29" s="22">
        <v>1</v>
      </c>
      <c r="X29" s="22">
        <v>1</v>
      </c>
      <c r="Y29" s="22">
        <v>0</v>
      </c>
      <c r="Z29" s="13">
        <v>3712800</v>
      </c>
      <c r="AA29" s="13">
        <v>3712800</v>
      </c>
      <c r="AB29" s="13">
        <v>5304000</v>
      </c>
      <c r="AC29" s="13">
        <v>5304000</v>
      </c>
      <c r="AD29" s="13">
        <v>5304000</v>
      </c>
      <c r="AE29" s="13">
        <v>5304000</v>
      </c>
      <c r="AF29" s="13">
        <v>5304000</v>
      </c>
      <c r="AG29" s="13">
        <v>5304000</v>
      </c>
      <c r="AH29" s="13">
        <v>5304000</v>
      </c>
      <c r="AI29" s="13">
        <v>3712800</v>
      </c>
      <c r="AJ29" s="13">
        <v>3712800</v>
      </c>
      <c r="AK29" s="13">
        <v>3712800</v>
      </c>
      <c r="AL29" s="13">
        <v>3712800</v>
      </c>
      <c r="AM29" s="13">
        <v>5304000</v>
      </c>
      <c r="AN29" s="13">
        <v>5304000</v>
      </c>
      <c r="AO29" s="13">
        <v>5304000</v>
      </c>
      <c r="AP29" s="13">
        <v>5304000</v>
      </c>
      <c r="AQ29" s="13">
        <v>5304000</v>
      </c>
      <c r="AR29" s="13">
        <v>5304000</v>
      </c>
      <c r="AS29" s="13">
        <v>0</v>
      </c>
      <c r="AT29" s="14">
        <f t="shared" si="1"/>
        <v>91228800</v>
      </c>
      <c r="AU29" s="15">
        <f t="shared" si="2"/>
        <v>22276800</v>
      </c>
      <c r="AV29" s="15">
        <f t="shared" si="3"/>
        <v>31824000</v>
      </c>
      <c r="AW29" s="15">
        <f t="shared" si="4"/>
        <v>15912000</v>
      </c>
      <c r="AX29" s="15">
        <f t="shared" si="5"/>
        <v>21216000</v>
      </c>
    </row>
    <row r="30" spans="1:50" ht="22.5" hidden="1" x14ac:dyDescent="0.25">
      <c r="A30" s="9">
        <v>28</v>
      </c>
      <c r="B30" s="9">
        <v>168</v>
      </c>
      <c r="C30" s="10" t="s">
        <v>35</v>
      </c>
      <c r="D30" s="11" t="s">
        <v>39</v>
      </c>
      <c r="E30" s="12">
        <v>6240000</v>
      </c>
      <c r="F30" s="22">
        <v>0.7</v>
      </c>
      <c r="G30" s="22">
        <v>0.7</v>
      </c>
      <c r="H30" s="22">
        <v>1</v>
      </c>
      <c r="I30" s="22">
        <v>1</v>
      </c>
      <c r="J30" s="22">
        <v>1</v>
      </c>
      <c r="K30" s="22">
        <v>1</v>
      </c>
      <c r="L30" s="22">
        <v>1</v>
      </c>
      <c r="M30" s="22">
        <v>1</v>
      </c>
      <c r="N30" s="22">
        <v>1</v>
      </c>
      <c r="O30" s="22">
        <v>0.7</v>
      </c>
      <c r="P30" s="22">
        <v>0.7</v>
      </c>
      <c r="Q30" s="22">
        <v>0.7</v>
      </c>
      <c r="R30" s="22">
        <v>0.7</v>
      </c>
      <c r="S30" s="22">
        <v>1</v>
      </c>
      <c r="T30" s="22">
        <v>1</v>
      </c>
      <c r="U30" s="22">
        <v>1</v>
      </c>
      <c r="V30" s="22">
        <v>1</v>
      </c>
      <c r="W30" s="22">
        <v>1</v>
      </c>
      <c r="X30" s="22">
        <v>1</v>
      </c>
      <c r="Y30" s="22">
        <v>0</v>
      </c>
      <c r="Z30" s="13">
        <v>4368000</v>
      </c>
      <c r="AA30" s="13">
        <v>4368000</v>
      </c>
      <c r="AB30" s="13">
        <v>6240000</v>
      </c>
      <c r="AC30" s="13">
        <v>6240000</v>
      </c>
      <c r="AD30" s="13">
        <v>6240000</v>
      </c>
      <c r="AE30" s="13">
        <v>6240000</v>
      </c>
      <c r="AF30" s="13">
        <v>6240000</v>
      </c>
      <c r="AG30" s="13">
        <v>6240000</v>
      </c>
      <c r="AH30" s="13">
        <v>6240000</v>
      </c>
      <c r="AI30" s="13">
        <v>4368000</v>
      </c>
      <c r="AJ30" s="13">
        <v>4368000</v>
      </c>
      <c r="AK30" s="13">
        <v>4368000</v>
      </c>
      <c r="AL30" s="13">
        <v>4368000</v>
      </c>
      <c r="AM30" s="13">
        <v>6240000</v>
      </c>
      <c r="AN30" s="13">
        <v>6240000</v>
      </c>
      <c r="AO30" s="13">
        <v>6240000</v>
      </c>
      <c r="AP30" s="13">
        <v>6240000</v>
      </c>
      <c r="AQ30" s="13">
        <v>6240000</v>
      </c>
      <c r="AR30" s="13">
        <v>6240000</v>
      </c>
      <c r="AS30" s="13">
        <v>0</v>
      </c>
      <c r="AT30" s="14">
        <f t="shared" si="1"/>
        <v>107328000</v>
      </c>
      <c r="AU30" s="15">
        <f t="shared" si="2"/>
        <v>26208000</v>
      </c>
      <c r="AV30" s="15">
        <f t="shared" si="3"/>
        <v>37440000</v>
      </c>
      <c r="AW30" s="15">
        <f t="shared" si="4"/>
        <v>18720000</v>
      </c>
      <c r="AX30" s="15">
        <f t="shared" si="5"/>
        <v>24960000</v>
      </c>
    </row>
    <row r="31" spans="1:50" ht="22.5" hidden="1" x14ac:dyDescent="0.25">
      <c r="A31" s="9">
        <v>29</v>
      </c>
      <c r="B31" s="9">
        <v>301</v>
      </c>
      <c r="C31" s="10" t="s">
        <v>35</v>
      </c>
      <c r="D31" s="11" t="s">
        <v>40</v>
      </c>
      <c r="E31" s="12">
        <v>14352000</v>
      </c>
      <c r="F31" s="22">
        <v>0</v>
      </c>
      <c r="G31" s="22">
        <v>0</v>
      </c>
      <c r="H31" s="22">
        <v>0</v>
      </c>
      <c r="I31" s="22">
        <v>1</v>
      </c>
      <c r="J31" s="22">
        <v>0</v>
      </c>
      <c r="K31" s="22">
        <v>0</v>
      </c>
      <c r="L31" s="22">
        <v>0</v>
      </c>
      <c r="M31" s="22">
        <v>0</v>
      </c>
      <c r="N31" s="22">
        <v>1</v>
      </c>
      <c r="O31" s="22">
        <v>1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1</v>
      </c>
      <c r="Y31" s="22">
        <v>0</v>
      </c>
      <c r="Z31" s="13">
        <v>0</v>
      </c>
      <c r="AA31" s="13">
        <v>0</v>
      </c>
      <c r="AB31" s="13">
        <v>0</v>
      </c>
      <c r="AC31" s="13">
        <v>14352000</v>
      </c>
      <c r="AD31" s="13">
        <v>0</v>
      </c>
      <c r="AE31" s="13">
        <v>0</v>
      </c>
      <c r="AF31" s="13">
        <v>0</v>
      </c>
      <c r="AG31" s="13">
        <v>0</v>
      </c>
      <c r="AH31" s="13">
        <v>14352000</v>
      </c>
      <c r="AI31" s="13">
        <v>14352000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14352000</v>
      </c>
      <c r="AS31" s="13">
        <v>0</v>
      </c>
      <c r="AT31" s="14">
        <f t="shared" si="1"/>
        <v>57408000</v>
      </c>
      <c r="AU31" s="15">
        <f t="shared" si="2"/>
        <v>14352000</v>
      </c>
      <c r="AV31" s="15">
        <f t="shared" si="3"/>
        <v>14352000</v>
      </c>
      <c r="AW31" s="15">
        <f t="shared" si="4"/>
        <v>14352000</v>
      </c>
      <c r="AX31" s="15">
        <f t="shared" si="5"/>
        <v>14352000</v>
      </c>
    </row>
    <row r="32" spans="1:50" ht="15.75" hidden="1" x14ac:dyDescent="0.25">
      <c r="A32" s="9">
        <v>30</v>
      </c>
      <c r="B32" s="9">
        <v>170</v>
      </c>
      <c r="C32" s="10" t="s">
        <v>35</v>
      </c>
      <c r="D32" s="11" t="s">
        <v>41</v>
      </c>
      <c r="E32" s="12">
        <v>10908000</v>
      </c>
      <c r="F32" s="22">
        <v>0</v>
      </c>
      <c r="G32" s="22">
        <v>0</v>
      </c>
      <c r="H32" s="22">
        <v>0</v>
      </c>
      <c r="I32" s="22">
        <v>1</v>
      </c>
      <c r="J32" s="22">
        <v>0</v>
      </c>
      <c r="K32" s="22">
        <v>0</v>
      </c>
      <c r="L32" s="22">
        <v>0</v>
      </c>
      <c r="M32" s="22">
        <v>0</v>
      </c>
      <c r="N32" s="22">
        <v>1</v>
      </c>
      <c r="O32" s="22">
        <v>1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1</v>
      </c>
      <c r="Y32" s="22">
        <v>0</v>
      </c>
      <c r="Z32" s="13">
        <v>0</v>
      </c>
      <c r="AA32" s="13">
        <v>0</v>
      </c>
      <c r="AB32" s="13">
        <v>0</v>
      </c>
      <c r="AC32" s="13">
        <v>10908000</v>
      </c>
      <c r="AD32" s="13">
        <v>0</v>
      </c>
      <c r="AE32" s="13">
        <v>0</v>
      </c>
      <c r="AF32" s="13">
        <v>0</v>
      </c>
      <c r="AG32" s="13">
        <v>0</v>
      </c>
      <c r="AH32" s="13">
        <v>10908000</v>
      </c>
      <c r="AI32" s="13">
        <v>10908000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10908000</v>
      </c>
      <c r="AS32" s="13">
        <v>0</v>
      </c>
      <c r="AT32" s="14">
        <f t="shared" si="1"/>
        <v>43632000</v>
      </c>
      <c r="AU32" s="15">
        <f t="shared" si="2"/>
        <v>10908000</v>
      </c>
      <c r="AV32" s="15">
        <f t="shared" si="3"/>
        <v>10908000</v>
      </c>
      <c r="AW32" s="15">
        <f t="shared" si="4"/>
        <v>10908000</v>
      </c>
      <c r="AX32" s="15">
        <f t="shared" si="5"/>
        <v>10908000</v>
      </c>
    </row>
    <row r="33" spans="1:50" ht="15.75" hidden="1" x14ac:dyDescent="0.25">
      <c r="A33" s="9">
        <v>31</v>
      </c>
      <c r="B33" s="9">
        <v>171</v>
      </c>
      <c r="C33" s="10" t="s">
        <v>35</v>
      </c>
      <c r="D33" s="11" t="s">
        <v>42</v>
      </c>
      <c r="E33" s="12">
        <v>5486000</v>
      </c>
      <c r="F33" s="22">
        <v>0</v>
      </c>
      <c r="G33" s="22">
        <v>0</v>
      </c>
      <c r="H33" s="22">
        <v>0</v>
      </c>
      <c r="I33" s="22">
        <v>1</v>
      </c>
      <c r="J33" s="22">
        <v>0</v>
      </c>
      <c r="K33" s="22">
        <v>0</v>
      </c>
      <c r="L33" s="22">
        <v>0</v>
      </c>
      <c r="M33" s="22">
        <v>0</v>
      </c>
      <c r="N33" s="22">
        <v>1</v>
      </c>
      <c r="O33" s="22">
        <v>1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1</v>
      </c>
      <c r="Y33" s="22">
        <v>0</v>
      </c>
      <c r="Z33" s="13">
        <v>0</v>
      </c>
      <c r="AA33" s="13">
        <v>0</v>
      </c>
      <c r="AB33" s="13">
        <v>0</v>
      </c>
      <c r="AC33" s="13">
        <v>5486000</v>
      </c>
      <c r="AD33" s="13">
        <v>0</v>
      </c>
      <c r="AE33" s="13">
        <v>0</v>
      </c>
      <c r="AF33" s="13">
        <v>0</v>
      </c>
      <c r="AG33" s="13">
        <v>0</v>
      </c>
      <c r="AH33" s="13">
        <v>5486000</v>
      </c>
      <c r="AI33" s="13">
        <v>5486000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5486000</v>
      </c>
      <c r="AS33" s="13">
        <v>0</v>
      </c>
      <c r="AT33" s="14">
        <f t="shared" si="1"/>
        <v>21944000</v>
      </c>
      <c r="AU33" s="15">
        <f t="shared" si="2"/>
        <v>5486000</v>
      </c>
      <c r="AV33" s="15">
        <f t="shared" si="3"/>
        <v>5486000</v>
      </c>
      <c r="AW33" s="15">
        <f t="shared" si="4"/>
        <v>5486000</v>
      </c>
      <c r="AX33" s="15">
        <f t="shared" si="5"/>
        <v>5486000</v>
      </c>
    </row>
    <row r="34" spans="1:50" ht="15.75" hidden="1" x14ac:dyDescent="0.25">
      <c r="A34" s="9">
        <v>32</v>
      </c>
      <c r="B34" s="9">
        <v>172</v>
      </c>
      <c r="C34" s="10" t="s">
        <v>35</v>
      </c>
      <c r="D34" s="11" t="s">
        <v>43</v>
      </c>
      <c r="E34" s="12">
        <v>13108000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1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13108000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4">
        <f t="shared" si="1"/>
        <v>13108000</v>
      </c>
      <c r="AU34" s="15">
        <f t="shared" si="2"/>
        <v>0</v>
      </c>
      <c r="AV34" s="15">
        <f t="shared" si="3"/>
        <v>0</v>
      </c>
      <c r="AW34" s="15">
        <f t="shared" si="4"/>
        <v>0</v>
      </c>
      <c r="AX34" s="15">
        <f t="shared" si="5"/>
        <v>13108000</v>
      </c>
    </row>
    <row r="35" spans="1:50" ht="15.75" hidden="1" x14ac:dyDescent="0.25">
      <c r="A35" s="9">
        <v>33</v>
      </c>
      <c r="B35" s="9">
        <v>173</v>
      </c>
      <c r="C35" s="10" t="s">
        <v>35</v>
      </c>
      <c r="D35" s="11" t="s">
        <v>44</v>
      </c>
      <c r="E35" s="12">
        <v>14910000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1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14910000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4">
        <f t="shared" si="1"/>
        <v>14910000</v>
      </c>
      <c r="AU35" s="15">
        <f t="shared" si="2"/>
        <v>0</v>
      </c>
      <c r="AV35" s="15">
        <f t="shared" si="3"/>
        <v>0</v>
      </c>
      <c r="AW35" s="15">
        <f t="shared" si="4"/>
        <v>0</v>
      </c>
      <c r="AX35" s="15">
        <f t="shared" si="5"/>
        <v>14910000</v>
      </c>
    </row>
    <row r="36" spans="1:50" ht="15.75" hidden="1" x14ac:dyDescent="0.25">
      <c r="A36" s="9">
        <v>34</v>
      </c>
      <c r="B36" s="9">
        <v>174</v>
      </c>
      <c r="C36" s="10" t="s">
        <v>35</v>
      </c>
      <c r="D36" s="11" t="s">
        <v>45</v>
      </c>
      <c r="E36" s="12">
        <v>11268000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4">
        <f t="shared" si="1"/>
        <v>0</v>
      </c>
      <c r="AU36" s="15">
        <f t="shared" si="2"/>
        <v>0</v>
      </c>
      <c r="AV36" s="15">
        <f t="shared" si="3"/>
        <v>0</v>
      </c>
      <c r="AW36" s="15">
        <f t="shared" si="4"/>
        <v>0</v>
      </c>
      <c r="AX36" s="15">
        <f t="shared" si="5"/>
        <v>0</v>
      </c>
    </row>
    <row r="37" spans="1:50" ht="15.75" hidden="1" x14ac:dyDescent="0.25">
      <c r="A37" s="9">
        <v>35</v>
      </c>
      <c r="B37" s="9">
        <v>175</v>
      </c>
      <c r="C37" s="10" t="s">
        <v>35</v>
      </c>
      <c r="D37" s="11" t="s">
        <v>46</v>
      </c>
      <c r="E37" s="12">
        <v>11268000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1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11268000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4">
        <f t="shared" si="1"/>
        <v>11268000</v>
      </c>
      <c r="AU37" s="15">
        <f t="shared" si="2"/>
        <v>11268000</v>
      </c>
      <c r="AV37" s="15">
        <f t="shared" si="3"/>
        <v>0</v>
      </c>
      <c r="AW37" s="15">
        <f t="shared" si="4"/>
        <v>0</v>
      </c>
      <c r="AX37" s="15">
        <f t="shared" si="5"/>
        <v>0</v>
      </c>
    </row>
    <row r="38" spans="1:50" ht="15.75" hidden="1" x14ac:dyDescent="0.25">
      <c r="A38" s="9">
        <v>36</v>
      </c>
      <c r="B38" s="9">
        <v>176</v>
      </c>
      <c r="C38" s="10" t="s">
        <v>35</v>
      </c>
      <c r="D38" s="11" t="s">
        <v>47</v>
      </c>
      <c r="E38" s="12">
        <v>13108000</v>
      </c>
      <c r="F38" s="22">
        <v>0</v>
      </c>
      <c r="G38" s="22">
        <v>0</v>
      </c>
      <c r="H38" s="22">
        <v>0</v>
      </c>
      <c r="I38" s="22">
        <v>1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13">
        <v>0</v>
      </c>
      <c r="AA38" s="13">
        <v>0</v>
      </c>
      <c r="AB38" s="13">
        <v>0</v>
      </c>
      <c r="AC38" s="13">
        <v>13108000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3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4">
        <f t="shared" si="1"/>
        <v>13108000</v>
      </c>
      <c r="AU38" s="15">
        <f t="shared" si="2"/>
        <v>0</v>
      </c>
      <c r="AV38" s="15">
        <f t="shared" si="3"/>
        <v>13108000</v>
      </c>
      <c r="AW38" s="15">
        <f t="shared" si="4"/>
        <v>0</v>
      </c>
      <c r="AX38" s="15">
        <f t="shared" si="5"/>
        <v>0</v>
      </c>
    </row>
    <row r="39" spans="1:50" ht="15.75" hidden="1" x14ac:dyDescent="0.25">
      <c r="A39" s="9">
        <v>37</v>
      </c>
      <c r="B39" s="9">
        <v>177</v>
      </c>
      <c r="C39" s="10" t="s">
        <v>35</v>
      </c>
      <c r="D39" s="11" t="s">
        <v>48</v>
      </c>
      <c r="E39" s="12">
        <v>32944000</v>
      </c>
      <c r="F39" s="22">
        <v>0</v>
      </c>
      <c r="G39" s="22">
        <v>0</v>
      </c>
      <c r="H39" s="22">
        <v>0</v>
      </c>
      <c r="I39" s="22">
        <v>1</v>
      </c>
      <c r="J39" s="22">
        <v>0</v>
      </c>
      <c r="K39" s="22">
        <v>0</v>
      </c>
      <c r="L39" s="22">
        <v>0</v>
      </c>
      <c r="M39" s="22">
        <v>0</v>
      </c>
      <c r="N39" s="22">
        <v>1</v>
      </c>
      <c r="O39" s="22">
        <v>1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1</v>
      </c>
      <c r="Y39" s="22">
        <v>0</v>
      </c>
      <c r="Z39" s="13">
        <v>0</v>
      </c>
      <c r="AA39" s="13">
        <v>0</v>
      </c>
      <c r="AB39" s="13">
        <v>0</v>
      </c>
      <c r="AC39" s="13">
        <v>32944000</v>
      </c>
      <c r="AD39" s="13">
        <v>0</v>
      </c>
      <c r="AE39" s="13">
        <v>0</v>
      </c>
      <c r="AF39" s="13">
        <v>0</v>
      </c>
      <c r="AG39" s="13">
        <v>0</v>
      </c>
      <c r="AH39" s="13">
        <v>32944000</v>
      </c>
      <c r="AI39" s="13">
        <v>32944000</v>
      </c>
      <c r="AJ39" s="13">
        <v>0</v>
      </c>
      <c r="AK39" s="13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32944000</v>
      </c>
      <c r="AS39" s="13">
        <v>0</v>
      </c>
      <c r="AT39" s="14">
        <f t="shared" si="1"/>
        <v>131776000</v>
      </c>
      <c r="AU39" s="15">
        <f t="shared" si="2"/>
        <v>32944000</v>
      </c>
      <c r="AV39" s="15">
        <f t="shared" si="3"/>
        <v>32944000</v>
      </c>
      <c r="AW39" s="15">
        <f t="shared" si="4"/>
        <v>32944000</v>
      </c>
      <c r="AX39" s="15">
        <f t="shared" si="5"/>
        <v>32944000</v>
      </c>
    </row>
    <row r="40" spans="1:50" ht="22.5" hidden="1" x14ac:dyDescent="0.25">
      <c r="A40" s="9">
        <v>38</v>
      </c>
      <c r="B40" s="9">
        <v>178</v>
      </c>
      <c r="C40" s="10" t="s">
        <v>35</v>
      </c>
      <c r="D40" s="11" t="s">
        <v>49</v>
      </c>
      <c r="E40" s="12">
        <v>17496000</v>
      </c>
      <c r="F40" s="22">
        <v>0</v>
      </c>
      <c r="G40" s="22">
        <v>0</v>
      </c>
      <c r="H40" s="22">
        <v>0</v>
      </c>
      <c r="I40" s="22">
        <v>1</v>
      </c>
      <c r="J40" s="22">
        <v>0</v>
      </c>
      <c r="K40" s="22">
        <v>0</v>
      </c>
      <c r="L40" s="22">
        <v>0</v>
      </c>
      <c r="M40" s="22">
        <v>0</v>
      </c>
      <c r="N40" s="22">
        <v>1</v>
      </c>
      <c r="O40" s="22">
        <v>1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1</v>
      </c>
      <c r="Y40" s="22">
        <v>0</v>
      </c>
      <c r="Z40" s="13">
        <v>0</v>
      </c>
      <c r="AA40" s="13">
        <v>0</v>
      </c>
      <c r="AB40" s="13">
        <v>0</v>
      </c>
      <c r="AC40" s="13">
        <v>17496000</v>
      </c>
      <c r="AD40" s="13">
        <v>0</v>
      </c>
      <c r="AE40" s="13">
        <v>0</v>
      </c>
      <c r="AF40" s="13">
        <v>0</v>
      </c>
      <c r="AG40" s="13">
        <v>0</v>
      </c>
      <c r="AH40" s="13">
        <v>17496000</v>
      </c>
      <c r="AI40" s="13">
        <v>17496000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17496000</v>
      </c>
      <c r="AS40" s="13">
        <v>0</v>
      </c>
      <c r="AT40" s="14">
        <f t="shared" si="1"/>
        <v>69984000</v>
      </c>
      <c r="AU40" s="15">
        <f t="shared" si="2"/>
        <v>17496000</v>
      </c>
      <c r="AV40" s="15">
        <f t="shared" si="3"/>
        <v>17496000</v>
      </c>
      <c r="AW40" s="15">
        <f t="shared" si="4"/>
        <v>17496000</v>
      </c>
      <c r="AX40" s="15">
        <f t="shared" si="5"/>
        <v>17496000</v>
      </c>
    </row>
    <row r="41" spans="1:50" ht="15.75" hidden="1" x14ac:dyDescent="0.25">
      <c r="A41" s="9">
        <v>39</v>
      </c>
      <c r="B41" s="9">
        <v>216</v>
      </c>
      <c r="C41" s="10" t="s">
        <v>50</v>
      </c>
      <c r="D41" s="11" t="s">
        <v>51</v>
      </c>
      <c r="E41" s="12">
        <v>72128000</v>
      </c>
      <c r="F41" s="22">
        <v>0</v>
      </c>
      <c r="G41" s="22">
        <v>0</v>
      </c>
      <c r="H41" s="22">
        <v>0</v>
      </c>
      <c r="I41" s="22">
        <v>0.17519398846495121</v>
      </c>
      <c r="J41" s="22">
        <v>0</v>
      </c>
      <c r="K41" s="22">
        <v>0</v>
      </c>
      <c r="L41" s="22">
        <v>0</v>
      </c>
      <c r="M41" s="22">
        <v>0</v>
      </c>
      <c r="N41" s="22">
        <v>0.92058074534161494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1</v>
      </c>
      <c r="Y41" s="22">
        <v>0</v>
      </c>
      <c r="Z41" s="13">
        <v>0</v>
      </c>
      <c r="AA41" s="13">
        <v>0</v>
      </c>
      <c r="AB41" s="13">
        <v>0</v>
      </c>
      <c r="AC41" s="13">
        <v>12636392</v>
      </c>
      <c r="AD41" s="13">
        <v>0</v>
      </c>
      <c r="AE41" s="13">
        <v>0</v>
      </c>
      <c r="AF41" s="13">
        <v>0</v>
      </c>
      <c r="AG41" s="13">
        <v>0</v>
      </c>
      <c r="AH41" s="13">
        <v>66399648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72128000</v>
      </c>
      <c r="AS41" s="13">
        <v>0</v>
      </c>
      <c r="AT41" s="14">
        <f t="shared" si="1"/>
        <v>151164040</v>
      </c>
      <c r="AU41" s="15">
        <f t="shared" si="2"/>
        <v>0</v>
      </c>
      <c r="AV41" s="15">
        <f t="shared" si="3"/>
        <v>12636392</v>
      </c>
      <c r="AW41" s="15">
        <f t="shared" si="4"/>
        <v>72128000</v>
      </c>
      <c r="AX41" s="15">
        <f t="shared" si="5"/>
        <v>66399648</v>
      </c>
    </row>
    <row r="42" spans="1:50" ht="15.75" hidden="1" x14ac:dyDescent="0.25">
      <c r="A42" s="9">
        <v>40</v>
      </c>
      <c r="B42" s="9">
        <v>217</v>
      </c>
      <c r="C42" s="10" t="s">
        <v>50</v>
      </c>
      <c r="D42" s="11" t="s">
        <v>52</v>
      </c>
      <c r="E42" s="12">
        <v>2944000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1.7565723505434783</v>
      </c>
      <c r="O42" s="22">
        <v>19.472826086956523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24.7</v>
      </c>
      <c r="Y42" s="22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5171349</v>
      </c>
      <c r="AI42" s="13">
        <v>57328000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72716800</v>
      </c>
      <c r="AS42" s="13">
        <v>0</v>
      </c>
      <c r="AT42" s="14">
        <f t="shared" si="1"/>
        <v>135216149</v>
      </c>
      <c r="AU42" s="15">
        <f t="shared" si="2"/>
        <v>57328000</v>
      </c>
      <c r="AV42" s="15">
        <f t="shared" si="3"/>
        <v>0</v>
      </c>
      <c r="AW42" s="15">
        <f t="shared" si="4"/>
        <v>72716800</v>
      </c>
      <c r="AX42" s="15">
        <f t="shared" si="5"/>
        <v>5171349</v>
      </c>
    </row>
    <row r="43" spans="1:50" ht="15.75" hidden="1" x14ac:dyDescent="0.25">
      <c r="A43" s="9">
        <v>41</v>
      </c>
      <c r="B43" s="9">
        <v>218</v>
      </c>
      <c r="C43" s="10" t="s">
        <v>50</v>
      </c>
      <c r="D43" s="11" t="s">
        <v>53</v>
      </c>
      <c r="E43" s="12">
        <v>4784000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40</v>
      </c>
      <c r="Y43" s="22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191360000</v>
      </c>
      <c r="AS43" s="13">
        <v>0</v>
      </c>
      <c r="AT43" s="14">
        <f t="shared" si="1"/>
        <v>191360000</v>
      </c>
      <c r="AU43" s="15">
        <f t="shared" si="2"/>
        <v>0</v>
      </c>
      <c r="AV43" s="15">
        <f t="shared" si="3"/>
        <v>0</v>
      </c>
      <c r="AW43" s="15">
        <f t="shared" si="4"/>
        <v>191360000</v>
      </c>
      <c r="AX43" s="15">
        <f t="shared" si="5"/>
        <v>0</v>
      </c>
    </row>
    <row r="44" spans="1:50" ht="22.5" hidden="1" x14ac:dyDescent="0.25">
      <c r="A44" s="9">
        <v>42</v>
      </c>
      <c r="B44" s="9">
        <v>219</v>
      </c>
      <c r="C44" s="10" t="s">
        <v>50</v>
      </c>
      <c r="D44" s="11" t="s">
        <v>54</v>
      </c>
      <c r="E44" s="12">
        <v>25024000</v>
      </c>
      <c r="F44" s="22">
        <v>0</v>
      </c>
      <c r="G44" s="22">
        <v>0</v>
      </c>
      <c r="H44" s="22">
        <v>0</v>
      </c>
      <c r="I44" s="22">
        <v>1.9429000159846548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1.6755115089514065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2</v>
      </c>
      <c r="Y44" s="22">
        <v>0</v>
      </c>
      <c r="Z44" s="13">
        <v>0</v>
      </c>
      <c r="AA44" s="13">
        <v>0</v>
      </c>
      <c r="AB44" s="13">
        <v>0</v>
      </c>
      <c r="AC44" s="13">
        <v>48619130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41928000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50048000</v>
      </c>
      <c r="AS44" s="13">
        <v>0</v>
      </c>
      <c r="AT44" s="14">
        <f t="shared" si="1"/>
        <v>140595130</v>
      </c>
      <c r="AU44" s="15">
        <f t="shared" si="2"/>
        <v>41928000</v>
      </c>
      <c r="AV44" s="15">
        <f t="shared" si="3"/>
        <v>48619130</v>
      </c>
      <c r="AW44" s="15">
        <f t="shared" si="4"/>
        <v>50048000</v>
      </c>
      <c r="AX44" s="15">
        <f t="shared" si="5"/>
        <v>0</v>
      </c>
    </row>
    <row r="45" spans="1:50" ht="22.5" hidden="1" x14ac:dyDescent="0.25">
      <c r="A45" s="9">
        <v>43</v>
      </c>
      <c r="B45" s="9">
        <v>220</v>
      </c>
      <c r="C45" s="10" t="s">
        <v>50</v>
      </c>
      <c r="D45" s="11" t="s">
        <v>55</v>
      </c>
      <c r="E45" s="12">
        <v>23920000</v>
      </c>
      <c r="F45" s="22">
        <v>0</v>
      </c>
      <c r="G45" s="22">
        <v>0</v>
      </c>
      <c r="H45" s="22">
        <v>2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13">
        <v>0</v>
      </c>
      <c r="AA45" s="13">
        <v>0</v>
      </c>
      <c r="AB45" s="13">
        <v>47840000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4">
        <f t="shared" si="1"/>
        <v>47840000</v>
      </c>
      <c r="AU45" s="15">
        <f t="shared" si="2"/>
        <v>0</v>
      </c>
      <c r="AV45" s="15">
        <f t="shared" si="3"/>
        <v>47840000</v>
      </c>
      <c r="AW45" s="15">
        <f t="shared" si="4"/>
        <v>0</v>
      </c>
      <c r="AX45" s="15">
        <f t="shared" si="5"/>
        <v>0</v>
      </c>
    </row>
    <row r="46" spans="1:50" ht="22.5" hidden="1" x14ac:dyDescent="0.25">
      <c r="A46" s="9">
        <v>44</v>
      </c>
      <c r="B46" s="9">
        <v>221</v>
      </c>
      <c r="C46" s="10" t="s">
        <v>50</v>
      </c>
      <c r="D46" s="11" t="s">
        <v>56</v>
      </c>
      <c r="E46" s="12">
        <v>4784000</v>
      </c>
      <c r="F46" s="22">
        <v>0</v>
      </c>
      <c r="G46" s="22">
        <v>0</v>
      </c>
      <c r="H46" s="22">
        <v>0</v>
      </c>
      <c r="I46" s="22">
        <v>4.8</v>
      </c>
      <c r="J46" s="22">
        <v>0</v>
      </c>
      <c r="K46" s="22">
        <v>0</v>
      </c>
      <c r="L46" s="22">
        <v>0</v>
      </c>
      <c r="M46" s="22">
        <v>0</v>
      </c>
      <c r="N46" s="22">
        <v>5</v>
      </c>
      <c r="O46" s="22">
        <v>6.8423913043478262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6.7</v>
      </c>
      <c r="Y46" s="22">
        <v>0</v>
      </c>
      <c r="Z46" s="13">
        <v>0</v>
      </c>
      <c r="AA46" s="13">
        <v>0</v>
      </c>
      <c r="AB46" s="13">
        <v>0</v>
      </c>
      <c r="AC46" s="13">
        <v>22963200</v>
      </c>
      <c r="AD46" s="13">
        <v>0</v>
      </c>
      <c r="AE46" s="13">
        <v>0</v>
      </c>
      <c r="AF46" s="13">
        <v>0</v>
      </c>
      <c r="AG46" s="13">
        <v>0</v>
      </c>
      <c r="AH46" s="13">
        <v>23920000</v>
      </c>
      <c r="AI46" s="13">
        <v>32734000</v>
      </c>
      <c r="AJ46" s="13">
        <v>0</v>
      </c>
      <c r="AK46" s="13">
        <v>0</v>
      </c>
      <c r="AL46" s="13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32052800</v>
      </c>
      <c r="AS46" s="13">
        <v>0</v>
      </c>
      <c r="AT46" s="14">
        <f t="shared" si="1"/>
        <v>111670000</v>
      </c>
      <c r="AU46" s="15">
        <f t="shared" si="2"/>
        <v>32734000</v>
      </c>
      <c r="AV46" s="15">
        <f t="shared" si="3"/>
        <v>22963200</v>
      </c>
      <c r="AW46" s="15">
        <f t="shared" si="4"/>
        <v>32052800</v>
      </c>
      <c r="AX46" s="15">
        <f t="shared" si="5"/>
        <v>23920000</v>
      </c>
    </row>
    <row r="47" spans="1:50" ht="22.5" hidden="1" x14ac:dyDescent="0.25">
      <c r="A47" s="9">
        <v>45</v>
      </c>
      <c r="B47" s="9">
        <v>222</v>
      </c>
      <c r="C47" s="10" t="s">
        <v>50</v>
      </c>
      <c r="D47" s="11" t="s">
        <v>57</v>
      </c>
      <c r="E47" s="12">
        <v>2944000</v>
      </c>
      <c r="F47" s="22">
        <v>0</v>
      </c>
      <c r="G47" s="22">
        <v>0</v>
      </c>
      <c r="H47" s="22">
        <v>0</v>
      </c>
      <c r="I47" s="22">
        <v>7</v>
      </c>
      <c r="J47" s="22">
        <v>0</v>
      </c>
      <c r="K47" s="22">
        <v>0</v>
      </c>
      <c r="L47" s="22">
        <v>0</v>
      </c>
      <c r="M47" s="22">
        <v>0</v>
      </c>
      <c r="N47" s="22">
        <v>5</v>
      </c>
      <c r="O47" s="22">
        <v>6.2445652173913047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6.8</v>
      </c>
      <c r="Y47" s="22">
        <v>0</v>
      </c>
      <c r="Z47" s="13">
        <v>0</v>
      </c>
      <c r="AA47" s="13">
        <v>0</v>
      </c>
      <c r="AB47" s="13">
        <v>0</v>
      </c>
      <c r="AC47" s="13">
        <v>20608000</v>
      </c>
      <c r="AD47" s="13">
        <v>0</v>
      </c>
      <c r="AE47" s="13">
        <v>0</v>
      </c>
      <c r="AF47" s="13">
        <v>0</v>
      </c>
      <c r="AG47" s="13">
        <v>0</v>
      </c>
      <c r="AH47" s="13">
        <v>14720000</v>
      </c>
      <c r="AI47" s="13">
        <v>18384000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20019200</v>
      </c>
      <c r="AS47" s="13">
        <v>0</v>
      </c>
      <c r="AT47" s="14">
        <f t="shared" si="1"/>
        <v>73731200</v>
      </c>
      <c r="AU47" s="15">
        <f t="shared" si="2"/>
        <v>18384000</v>
      </c>
      <c r="AV47" s="15">
        <f t="shared" si="3"/>
        <v>20608000</v>
      </c>
      <c r="AW47" s="15">
        <f t="shared" si="4"/>
        <v>20019200</v>
      </c>
      <c r="AX47" s="15">
        <f t="shared" si="5"/>
        <v>14720000</v>
      </c>
    </row>
    <row r="48" spans="1:50" ht="22.5" hidden="1" x14ac:dyDescent="0.25">
      <c r="A48" s="9">
        <v>46</v>
      </c>
      <c r="B48" s="9">
        <v>223</v>
      </c>
      <c r="C48" s="10" t="s">
        <v>50</v>
      </c>
      <c r="D48" s="11" t="s">
        <v>58</v>
      </c>
      <c r="E48" s="12">
        <v>1840000</v>
      </c>
      <c r="F48" s="22">
        <v>0</v>
      </c>
      <c r="G48" s="22">
        <v>0</v>
      </c>
      <c r="H48" s="22">
        <v>0</v>
      </c>
      <c r="I48" s="22">
        <v>18.2</v>
      </c>
      <c r="J48" s="22">
        <v>0</v>
      </c>
      <c r="K48" s="22">
        <v>0</v>
      </c>
      <c r="L48" s="22">
        <v>0</v>
      </c>
      <c r="M48" s="22">
        <v>0</v>
      </c>
      <c r="N48" s="22">
        <v>13</v>
      </c>
      <c r="O48" s="22">
        <v>8.4782608695652169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12.8</v>
      </c>
      <c r="Y48" s="22">
        <v>0</v>
      </c>
      <c r="Z48" s="13">
        <v>0</v>
      </c>
      <c r="AA48" s="13">
        <v>0</v>
      </c>
      <c r="AB48" s="13">
        <v>0</v>
      </c>
      <c r="AC48" s="13">
        <v>33488000</v>
      </c>
      <c r="AD48" s="13">
        <v>0</v>
      </c>
      <c r="AE48" s="13">
        <v>0</v>
      </c>
      <c r="AF48" s="13">
        <v>0</v>
      </c>
      <c r="AG48" s="13">
        <v>0</v>
      </c>
      <c r="AH48" s="13">
        <v>23920000</v>
      </c>
      <c r="AI48" s="13">
        <v>15600000</v>
      </c>
      <c r="AJ48" s="13">
        <v>0</v>
      </c>
      <c r="AK48" s="13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23552000</v>
      </c>
      <c r="AS48" s="13">
        <v>0</v>
      </c>
      <c r="AT48" s="14">
        <f t="shared" si="1"/>
        <v>96560000</v>
      </c>
      <c r="AU48" s="15">
        <f t="shared" si="2"/>
        <v>15600000</v>
      </c>
      <c r="AV48" s="15">
        <f t="shared" si="3"/>
        <v>33488000</v>
      </c>
      <c r="AW48" s="15">
        <f t="shared" si="4"/>
        <v>23552000</v>
      </c>
      <c r="AX48" s="15">
        <f t="shared" si="5"/>
        <v>23920000</v>
      </c>
    </row>
    <row r="49" spans="1:50" ht="33.75" hidden="1" x14ac:dyDescent="0.25">
      <c r="A49" s="9">
        <v>47</v>
      </c>
      <c r="B49" s="9">
        <v>224</v>
      </c>
      <c r="C49" s="10" t="s">
        <v>50</v>
      </c>
      <c r="D49" s="11" t="s">
        <v>59</v>
      </c>
      <c r="E49" s="12">
        <v>4784000</v>
      </c>
      <c r="F49" s="22">
        <v>0</v>
      </c>
      <c r="G49" s="22">
        <v>0</v>
      </c>
      <c r="H49" s="22">
        <v>0</v>
      </c>
      <c r="I49" s="22">
        <v>4</v>
      </c>
      <c r="J49" s="22">
        <v>0</v>
      </c>
      <c r="K49" s="22">
        <v>0</v>
      </c>
      <c r="L49" s="22">
        <v>0</v>
      </c>
      <c r="M49" s="22">
        <v>0</v>
      </c>
      <c r="N49" s="22">
        <v>4</v>
      </c>
      <c r="O49" s="22">
        <v>4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3.7</v>
      </c>
      <c r="Y49" s="22">
        <v>0</v>
      </c>
      <c r="Z49" s="13">
        <v>0</v>
      </c>
      <c r="AA49" s="13">
        <v>0</v>
      </c>
      <c r="AB49" s="13">
        <v>0</v>
      </c>
      <c r="AC49" s="13">
        <v>19136000</v>
      </c>
      <c r="AD49" s="13">
        <v>0</v>
      </c>
      <c r="AE49" s="13">
        <v>0</v>
      </c>
      <c r="AF49" s="13">
        <v>0</v>
      </c>
      <c r="AG49" s="13">
        <v>0</v>
      </c>
      <c r="AH49" s="13">
        <v>19136000</v>
      </c>
      <c r="AI49" s="13">
        <v>19136000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17700800</v>
      </c>
      <c r="AS49" s="13">
        <v>0</v>
      </c>
      <c r="AT49" s="14">
        <f t="shared" si="1"/>
        <v>75108800</v>
      </c>
      <c r="AU49" s="15">
        <f t="shared" si="2"/>
        <v>19136000</v>
      </c>
      <c r="AV49" s="15">
        <f t="shared" si="3"/>
        <v>19136000</v>
      </c>
      <c r="AW49" s="15">
        <f t="shared" si="4"/>
        <v>17700800</v>
      </c>
      <c r="AX49" s="15">
        <f t="shared" si="5"/>
        <v>19136000</v>
      </c>
    </row>
    <row r="50" spans="1:50" ht="22.5" hidden="1" x14ac:dyDescent="0.25">
      <c r="A50" s="9">
        <v>48</v>
      </c>
      <c r="B50" s="9">
        <v>225</v>
      </c>
      <c r="C50" s="10" t="s">
        <v>50</v>
      </c>
      <c r="D50" s="11" t="s">
        <v>60</v>
      </c>
      <c r="E50" s="12">
        <v>4784000</v>
      </c>
      <c r="F50" s="22">
        <v>0</v>
      </c>
      <c r="G50" s="22">
        <v>0</v>
      </c>
      <c r="H50" s="22">
        <v>0</v>
      </c>
      <c r="I50" s="22">
        <v>4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6</v>
      </c>
      <c r="V50" s="22">
        <v>0</v>
      </c>
      <c r="W50" s="22">
        <v>0</v>
      </c>
      <c r="X50" s="22">
        <v>0</v>
      </c>
      <c r="Y50" s="22">
        <v>0</v>
      </c>
      <c r="Z50" s="13">
        <v>0</v>
      </c>
      <c r="AA50" s="13">
        <v>0</v>
      </c>
      <c r="AB50" s="13">
        <v>0</v>
      </c>
      <c r="AC50" s="13">
        <v>19136000</v>
      </c>
      <c r="AD50" s="13">
        <v>0</v>
      </c>
      <c r="AE50" s="13">
        <v>0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3">
        <v>0</v>
      </c>
      <c r="AM50" s="13">
        <v>0</v>
      </c>
      <c r="AN50" s="13">
        <v>0</v>
      </c>
      <c r="AO50" s="13">
        <v>28704000</v>
      </c>
      <c r="AP50" s="13">
        <v>0</v>
      </c>
      <c r="AQ50" s="13">
        <v>0</v>
      </c>
      <c r="AR50" s="13">
        <v>0</v>
      </c>
      <c r="AS50" s="13">
        <v>0</v>
      </c>
      <c r="AT50" s="14">
        <f t="shared" si="1"/>
        <v>47840000</v>
      </c>
      <c r="AU50" s="15">
        <f t="shared" si="2"/>
        <v>0</v>
      </c>
      <c r="AV50" s="15">
        <f t="shared" si="3"/>
        <v>19136000</v>
      </c>
      <c r="AW50" s="15">
        <f t="shared" si="4"/>
        <v>0</v>
      </c>
      <c r="AX50" s="15">
        <f t="shared" si="5"/>
        <v>28704000</v>
      </c>
    </row>
    <row r="51" spans="1:50" ht="22.5" hidden="1" x14ac:dyDescent="0.25">
      <c r="A51" s="9">
        <v>49</v>
      </c>
      <c r="B51" s="9">
        <v>226</v>
      </c>
      <c r="C51" s="10" t="s">
        <v>50</v>
      </c>
      <c r="D51" s="11" t="s">
        <v>61</v>
      </c>
      <c r="E51" s="12">
        <v>188048000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0.64735804156385601</v>
      </c>
      <c r="V51" s="22">
        <v>0</v>
      </c>
      <c r="W51" s="22">
        <v>0</v>
      </c>
      <c r="X51" s="22">
        <v>0</v>
      </c>
      <c r="Y51" s="22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13">
        <v>121734385</v>
      </c>
      <c r="AP51" s="13">
        <v>0</v>
      </c>
      <c r="AQ51" s="13">
        <v>0</v>
      </c>
      <c r="AR51" s="13">
        <v>0</v>
      </c>
      <c r="AS51" s="13">
        <v>0</v>
      </c>
      <c r="AT51" s="14">
        <f t="shared" si="1"/>
        <v>121734385</v>
      </c>
      <c r="AU51" s="15">
        <f t="shared" si="2"/>
        <v>0</v>
      </c>
      <c r="AV51" s="15">
        <f t="shared" si="3"/>
        <v>0</v>
      </c>
      <c r="AW51" s="15">
        <f t="shared" si="4"/>
        <v>0</v>
      </c>
      <c r="AX51" s="15">
        <f t="shared" si="5"/>
        <v>121734385</v>
      </c>
    </row>
    <row r="52" spans="1:50" ht="22.5" hidden="1" x14ac:dyDescent="0.25">
      <c r="A52" s="9">
        <v>50</v>
      </c>
      <c r="B52" s="9">
        <v>227</v>
      </c>
      <c r="C52" s="10" t="s">
        <v>50</v>
      </c>
      <c r="D52" s="11" t="s">
        <v>62</v>
      </c>
      <c r="E52" s="12">
        <v>4784000</v>
      </c>
      <c r="F52" s="22">
        <v>0</v>
      </c>
      <c r="G52" s="22">
        <v>0</v>
      </c>
      <c r="H52" s="22">
        <v>0</v>
      </c>
      <c r="I52" s="22">
        <v>10.8</v>
      </c>
      <c r="J52" s="22">
        <v>0</v>
      </c>
      <c r="K52" s="22">
        <v>0</v>
      </c>
      <c r="L52" s="22">
        <v>0</v>
      </c>
      <c r="M52" s="22">
        <v>0</v>
      </c>
      <c r="N52" s="22">
        <v>10</v>
      </c>
      <c r="O52" s="22">
        <v>20.478260869565219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9</v>
      </c>
      <c r="Y52" s="22">
        <v>0</v>
      </c>
      <c r="Z52" s="13">
        <v>0</v>
      </c>
      <c r="AA52" s="13">
        <v>0</v>
      </c>
      <c r="AB52" s="13">
        <v>0</v>
      </c>
      <c r="AC52" s="13">
        <v>51667200</v>
      </c>
      <c r="AD52" s="13">
        <v>0</v>
      </c>
      <c r="AE52" s="13">
        <v>0</v>
      </c>
      <c r="AF52" s="13">
        <v>0</v>
      </c>
      <c r="AG52" s="13">
        <v>0</v>
      </c>
      <c r="AH52" s="13">
        <v>47840000</v>
      </c>
      <c r="AI52" s="13">
        <v>97968000</v>
      </c>
      <c r="AJ52" s="13">
        <v>0</v>
      </c>
      <c r="AK52" s="13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43056000</v>
      </c>
      <c r="AS52" s="13">
        <v>0</v>
      </c>
      <c r="AT52" s="14">
        <f t="shared" si="1"/>
        <v>240531200</v>
      </c>
      <c r="AU52" s="15">
        <f t="shared" si="2"/>
        <v>97968000</v>
      </c>
      <c r="AV52" s="15">
        <f t="shared" si="3"/>
        <v>51667200</v>
      </c>
      <c r="AW52" s="15">
        <f t="shared" si="4"/>
        <v>43056000</v>
      </c>
      <c r="AX52" s="15">
        <f t="shared" si="5"/>
        <v>47840000</v>
      </c>
    </row>
    <row r="53" spans="1:50" ht="15.75" hidden="1" x14ac:dyDescent="0.25">
      <c r="A53" s="9"/>
      <c r="B53" s="9">
        <v>228</v>
      </c>
      <c r="C53" s="10" t="s">
        <v>50</v>
      </c>
      <c r="D53" s="11" t="s">
        <v>63</v>
      </c>
      <c r="E53" s="12">
        <v>2208000</v>
      </c>
      <c r="F53" s="22">
        <v>0</v>
      </c>
      <c r="G53" s="22">
        <v>0</v>
      </c>
      <c r="H53" s="22">
        <v>0</v>
      </c>
      <c r="I53" s="22">
        <v>4.17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4.9891304347826084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3</v>
      </c>
      <c r="Y53" s="22">
        <v>0</v>
      </c>
      <c r="Z53" s="13">
        <v>0</v>
      </c>
      <c r="AA53" s="13">
        <v>0</v>
      </c>
      <c r="AB53" s="13">
        <v>0</v>
      </c>
      <c r="AC53" s="13">
        <v>9207360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11016000</v>
      </c>
      <c r="AJ53" s="13">
        <v>0</v>
      </c>
      <c r="AK53" s="13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6624000</v>
      </c>
      <c r="AS53" s="13">
        <v>0</v>
      </c>
      <c r="AT53" s="14">
        <f t="shared" si="1"/>
        <v>26847360</v>
      </c>
      <c r="AU53" s="15">
        <f t="shared" si="2"/>
        <v>11016000</v>
      </c>
      <c r="AV53" s="15">
        <f t="shared" si="3"/>
        <v>9207360</v>
      </c>
      <c r="AW53" s="15">
        <f t="shared" si="4"/>
        <v>6624000</v>
      </c>
      <c r="AX53" s="15">
        <f t="shared" si="5"/>
        <v>0</v>
      </c>
    </row>
    <row r="54" spans="1:50" ht="22.5" hidden="1" x14ac:dyDescent="0.25">
      <c r="A54" s="9"/>
      <c r="B54" s="9">
        <v>229</v>
      </c>
      <c r="C54" s="10" t="s">
        <v>50</v>
      </c>
      <c r="D54" s="11" t="s">
        <v>64</v>
      </c>
      <c r="E54" s="12">
        <v>1840000</v>
      </c>
      <c r="F54" s="22">
        <v>0</v>
      </c>
      <c r="G54" s="22">
        <v>0</v>
      </c>
      <c r="H54" s="22">
        <v>0</v>
      </c>
      <c r="I54" s="22">
        <v>3.4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2</v>
      </c>
      <c r="Y54" s="22">
        <v>0</v>
      </c>
      <c r="Z54" s="13">
        <v>0</v>
      </c>
      <c r="AA54" s="13">
        <v>0</v>
      </c>
      <c r="AB54" s="13">
        <v>0</v>
      </c>
      <c r="AC54" s="13">
        <v>6256000</v>
      </c>
      <c r="AD54" s="13">
        <v>0</v>
      </c>
      <c r="AE54" s="13">
        <v>0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3">
        <v>0</v>
      </c>
      <c r="AM54" s="13">
        <v>0</v>
      </c>
      <c r="AN54" s="13">
        <v>0</v>
      </c>
      <c r="AO54" s="13">
        <v>0</v>
      </c>
      <c r="AP54" s="13">
        <v>0</v>
      </c>
      <c r="AQ54" s="13">
        <v>0</v>
      </c>
      <c r="AR54" s="13">
        <v>3680000</v>
      </c>
      <c r="AS54" s="13">
        <v>0</v>
      </c>
      <c r="AT54" s="14">
        <f t="shared" si="1"/>
        <v>9936000</v>
      </c>
      <c r="AU54" s="15">
        <f t="shared" si="2"/>
        <v>0</v>
      </c>
      <c r="AV54" s="15">
        <f t="shared" si="3"/>
        <v>6256000</v>
      </c>
      <c r="AW54" s="15">
        <f t="shared" si="4"/>
        <v>3680000</v>
      </c>
      <c r="AX54" s="15">
        <f t="shared" si="5"/>
        <v>0</v>
      </c>
    </row>
    <row r="55" spans="1:50" ht="15.75" hidden="1" x14ac:dyDescent="0.25">
      <c r="A55" s="9">
        <v>139</v>
      </c>
      <c r="B55" s="9">
        <v>230</v>
      </c>
      <c r="C55" s="10" t="s">
        <v>50</v>
      </c>
      <c r="D55" s="11" t="s">
        <v>65</v>
      </c>
      <c r="E55" s="12">
        <v>33488000</v>
      </c>
      <c r="F55" s="22">
        <v>0</v>
      </c>
      <c r="G55" s="22">
        <v>0</v>
      </c>
      <c r="H55" s="22">
        <v>0</v>
      </c>
      <c r="I55" s="22">
        <v>2.9583999940277113</v>
      </c>
      <c r="J55" s="22">
        <v>0</v>
      </c>
      <c r="K55" s="22">
        <v>0</v>
      </c>
      <c r="L55" s="22">
        <v>0</v>
      </c>
      <c r="M55" s="22">
        <v>0</v>
      </c>
      <c r="N55" s="22">
        <v>5.9842743669374103</v>
      </c>
      <c r="O55" s="22">
        <v>6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6</v>
      </c>
      <c r="Y55" s="22">
        <v>0</v>
      </c>
      <c r="Z55" s="13">
        <v>0</v>
      </c>
      <c r="AA55" s="13">
        <v>0</v>
      </c>
      <c r="AB55" s="13">
        <v>0</v>
      </c>
      <c r="AC55" s="13">
        <v>99070899</v>
      </c>
      <c r="AD55" s="13">
        <v>0</v>
      </c>
      <c r="AE55" s="13">
        <v>0</v>
      </c>
      <c r="AF55" s="13">
        <v>0</v>
      </c>
      <c r="AG55" s="13">
        <v>0</v>
      </c>
      <c r="AH55" s="13">
        <v>200401380</v>
      </c>
      <c r="AI55" s="13">
        <v>200928000</v>
      </c>
      <c r="AJ55" s="13">
        <v>0</v>
      </c>
      <c r="AK55" s="13">
        <v>0</v>
      </c>
      <c r="AL55" s="13">
        <v>0</v>
      </c>
      <c r="AM55" s="13">
        <v>0</v>
      </c>
      <c r="AN55" s="13">
        <v>0</v>
      </c>
      <c r="AO55" s="13">
        <v>0</v>
      </c>
      <c r="AP55" s="13">
        <v>0</v>
      </c>
      <c r="AQ55" s="13">
        <v>0</v>
      </c>
      <c r="AR55" s="13">
        <v>200928000</v>
      </c>
      <c r="AS55" s="13">
        <v>0</v>
      </c>
      <c r="AT55" s="14">
        <f t="shared" si="1"/>
        <v>701328279</v>
      </c>
      <c r="AU55" s="15">
        <f t="shared" si="2"/>
        <v>200928000</v>
      </c>
      <c r="AV55" s="15">
        <f t="shared" si="3"/>
        <v>99070899</v>
      </c>
      <c r="AW55" s="15">
        <f t="shared" si="4"/>
        <v>200928000</v>
      </c>
      <c r="AX55" s="15">
        <f t="shared" si="5"/>
        <v>200401380</v>
      </c>
    </row>
    <row r="56" spans="1:50" ht="15.75" hidden="1" x14ac:dyDescent="0.25">
      <c r="A56" s="9">
        <v>51</v>
      </c>
      <c r="B56" s="9">
        <v>231</v>
      </c>
      <c r="C56" s="10" t="s">
        <v>50</v>
      </c>
      <c r="D56" s="11" t="s">
        <v>66</v>
      </c>
      <c r="E56" s="12">
        <v>4784000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10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13">
        <v>47840000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3">
        <v>0</v>
      </c>
      <c r="AM56" s="13">
        <v>0</v>
      </c>
      <c r="AN56" s="13">
        <v>0</v>
      </c>
      <c r="AO56" s="13">
        <v>0</v>
      </c>
      <c r="AP56" s="13">
        <v>0</v>
      </c>
      <c r="AQ56" s="13">
        <v>0</v>
      </c>
      <c r="AR56" s="13">
        <v>0</v>
      </c>
      <c r="AS56" s="13">
        <v>0</v>
      </c>
      <c r="AT56" s="14">
        <f t="shared" si="1"/>
        <v>47840000</v>
      </c>
      <c r="AU56" s="15">
        <f t="shared" si="2"/>
        <v>0</v>
      </c>
      <c r="AV56" s="15">
        <f t="shared" si="3"/>
        <v>0</v>
      </c>
      <c r="AW56" s="15">
        <f t="shared" si="4"/>
        <v>0</v>
      </c>
      <c r="AX56" s="15">
        <f t="shared" si="5"/>
        <v>47840000</v>
      </c>
    </row>
    <row r="57" spans="1:50" ht="15.75" hidden="1" x14ac:dyDescent="0.25">
      <c r="A57" s="9">
        <v>52</v>
      </c>
      <c r="B57" s="9">
        <v>232</v>
      </c>
      <c r="C57" s="10" t="s">
        <v>50</v>
      </c>
      <c r="D57" s="11" t="s">
        <v>67</v>
      </c>
      <c r="E57" s="12">
        <v>4784000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3.7000002090301005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17700801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13">
        <v>0</v>
      </c>
      <c r="AT57" s="14">
        <f t="shared" si="1"/>
        <v>17700801</v>
      </c>
      <c r="AU57" s="15">
        <f t="shared" si="2"/>
        <v>0</v>
      </c>
      <c r="AV57" s="15">
        <f t="shared" si="3"/>
        <v>0</v>
      </c>
      <c r="AW57" s="15">
        <f t="shared" si="4"/>
        <v>0</v>
      </c>
      <c r="AX57" s="15">
        <f t="shared" si="5"/>
        <v>17700801</v>
      </c>
    </row>
    <row r="58" spans="1:50" ht="15.75" hidden="1" x14ac:dyDescent="0.25">
      <c r="A58" s="9">
        <v>53</v>
      </c>
      <c r="B58" s="9">
        <v>233</v>
      </c>
      <c r="C58" s="10" t="s">
        <v>50</v>
      </c>
      <c r="D58" s="11" t="s">
        <v>68</v>
      </c>
      <c r="E58" s="12">
        <v>6624000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1</v>
      </c>
      <c r="M58" s="22">
        <v>0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  <c r="Y58" s="22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13">
        <v>6624000</v>
      </c>
      <c r="AG58" s="13">
        <v>0</v>
      </c>
      <c r="AH58" s="13">
        <v>0</v>
      </c>
      <c r="AI58" s="13">
        <v>0</v>
      </c>
      <c r="AJ58" s="13">
        <v>0</v>
      </c>
      <c r="AK58" s="13">
        <v>0</v>
      </c>
      <c r="AL58" s="13">
        <v>0</v>
      </c>
      <c r="AM58" s="13">
        <v>0</v>
      </c>
      <c r="AN58" s="13">
        <v>0</v>
      </c>
      <c r="AO58" s="13">
        <v>0</v>
      </c>
      <c r="AP58" s="13">
        <v>0</v>
      </c>
      <c r="AQ58" s="13">
        <v>0</v>
      </c>
      <c r="AR58" s="13">
        <v>0</v>
      </c>
      <c r="AS58" s="13">
        <v>0</v>
      </c>
      <c r="AT58" s="14">
        <f t="shared" si="1"/>
        <v>6624000</v>
      </c>
      <c r="AU58" s="15">
        <f t="shared" si="2"/>
        <v>0</v>
      </c>
      <c r="AV58" s="15">
        <f t="shared" si="3"/>
        <v>0</v>
      </c>
      <c r="AW58" s="15">
        <f t="shared" si="4"/>
        <v>0</v>
      </c>
      <c r="AX58" s="15">
        <f t="shared" si="5"/>
        <v>6624000</v>
      </c>
    </row>
    <row r="59" spans="1:50" ht="22.5" hidden="1" x14ac:dyDescent="0.25">
      <c r="A59" s="9">
        <v>54</v>
      </c>
      <c r="B59" s="9">
        <v>234</v>
      </c>
      <c r="C59" s="10" t="s">
        <v>50</v>
      </c>
      <c r="D59" s="11" t="s">
        <v>69</v>
      </c>
      <c r="E59" s="12">
        <v>4784000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0</v>
      </c>
      <c r="AL59" s="13">
        <v>0</v>
      </c>
      <c r="AM59" s="13">
        <v>0</v>
      </c>
      <c r="AN59" s="13">
        <v>0</v>
      </c>
      <c r="AO59" s="13">
        <v>0</v>
      </c>
      <c r="AP59" s="13">
        <v>0</v>
      </c>
      <c r="AQ59" s="13">
        <v>0</v>
      </c>
      <c r="AR59" s="13">
        <v>0</v>
      </c>
      <c r="AS59" s="13">
        <v>0</v>
      </c>
      <c r="AT59" s="14">
        <f t="shared" si="1"/>
        <v>0</v>
      </c>
      <c r="AU59" s="15">
        <f t="shared" si="2"/>
        <v>0</v>
      </c>
      <c r="AV59" s="15">
        <f t="shared" si="3"/>
        <v>0</v>
      </c>
      <c r="AW59" s="15">
        <f t="shared" si="4"/>
        <v>0</v>
      </c>
      <c r="AX59" s="15">
        <f t="shared" si="5"/>
        <v>0</v>
      </c>
    </row>
    <row r="60" spans="1:50" ht="22.5" hidden="1" x14ac:dyDescent="0.25">
      <c r="A60" s="9">
        <v>55</v>
      </c>
      <c r="B60" s="9">
        <v>235</v>
      </c>
      <c r="C60" s="10" t="s">
        <v>50</v>
      </c>
      <c r="D60" s="11" t="s">
        <v>70</v>
      </c>
      <c r="E60" s="12">
        <v>16192000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>
        <v>0</v>
      </c>
      <c r="AJ60" s="13">
        <v>0</v>
      </c>
      <c r="AK60" s="13">
        <v>0</v>
      </c>
      <c r="AL60" s="13">
        <v>0</v>
      </c>
      <c r="AM60" s="13">
        <v>0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13">
        <v>0</v>
      </c>
      <c r="AT60" s="14">
        <f t="shared" si="1"/>
        <v>0</v>
      </c>
      <c r="AU60" s="15">
        <f t="shared" si="2"/>
        <v>0</v>
      </c>
      <c r="AV60" s="15">
        <f t="shared" si="3"/>
        <v>0</v>
      </c>
      <c r="AW60" s="15">
        <f t="shared" si="4"/>
        <v>0</v>
      </c>
      <c r="AX60" s="15">
        <f t="shared" si="5"/>
        <v>0</v>
      </c>
    </row>
    <row r="61" spans="1:50" ht="22.5" hidden="1" x14ac:dyDescent="0.25">
      <c r="A61" s="9">
        <v>56</v>
      </c>
      <c r="B61" s="9">
        <v>236</v>
      </c>
      <c r="C61" s="10" t="s">
        <v>50</v>
      </c>
      <c r="D61" s="11" t="s">
        <v>71</v>
      </c>
      <c r="E61" s="12">
        <v>18400000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1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13">
        <v>18400000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3">
        <v>0</v>
      </c>
      <c r="AM61" s="13">
        <v>0</v>
      </c>
      <c r="AN61" s="13">
        <v>0</v>
      </c>
      <c r="AO61" s="13">
        <v>0</v>
      </c>
      <c r="AP61" s="13">
        <v>0</v>
      </c>
      <c r="AQ61" s="13">
        <v>0</v>
      </c>
      <c r="AR61" s="13">
        <v>0</v>
      </c>
      <c r="AS61" s="13">
        <v>0</v>
      </c>
      <c r="AT61" s="14">
        <f t="shared" si="1"/>
        <v>18400000</v>
      </c>
      <c r="AU61" s="15">
        <f t="shared" si="2"/>
        <v>0</v>
      </c>
      <c r="AV61" s="15">
        <f t="shared" si="3"/>
        <v>0</v>
      </c>
      <c r="AW61" s="15">
        <f t="shared" si="4"/>
        <v>0</v>
      </c>
      <c r="AX61" s="15">
        <f t="shared" si="5"/>
        <v>18400000</v>
      </c>
    </row>
    <row r="62" spans="1:50" ht="22.5" hidden="1" x14ac:dyDescent="0.25">
      <c r="A62" s="9">
        <v>57</v>
      </c>
      <c r="B62" s="9">
        <v>237</v>
      </c>
      <c r="C62" s="10" t="s">
        <v>50</v>
      </c>
      <c r="D62" s="11" t="s">
        <v>72</v>
      </c>
      <c r="E62" s="12">
        <v>18768000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3">
        <v>0</v>
      </c>
      <c r="AM62" s="13">
        <v>0</v>
      </c>
      <c r="AN62" s="13">
        <v>0</v>
      </c>
      <c r="AO62" s="13">
        <v>0</v>
      </c>
      <c r="AP62" s="13">
        <v>0</v>
      </c>
      <c r="AQ62" s="13">
        <v>0</v>
      </c>
      <c r="AR62" s="13">
        <v>0</v>
      </c>
      <c r="AS62" s="13">
        <v>0</v>
      </c>
      <c r="AT62" s="14">
        <f t="shared" si="1"/>
        <v>0</v>
      </c>
      <c r="AU62" s="15">
        <f t="shared" si="2"/>
        <v>0</v>
      </c>
      <c r="AV62" s="15">
        <f t="shared" si="3"/>
        <v>0</v>
      </c>
      <c r="AW62" s="15">
        <f t="shared" si="4"/>
        <v>0</v>
      </c>
      <c r="AX62" s="15">
        <f t="shared" si="5"/>
        <v>0</v>
      </c>
    </row>
    <row r="63" spans="1:50" ht="22.5" hidden="1" x14ac:dyDescent="0.25">
      <c r="A63" s="9">
        <v>58</v>
      </c>
      <c r="B63" s="9">
        <v>238</v>
      </c>
      <c r="C63" s="10" t="s">
        <v>50</v>
      </c>
      <c r="D63" s="11" t="s">
        <v>73</v>
      </c>
      <c r="E63" s="12">
        <v>34224000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0</v>
      </c>
      <c r="AH63" s="13">
        <v>0</v>
      </c>
      <c r="AI63" s="13">
        <v>0</v>
      </c>
      <c r="AJ63" s="13">
        <v>0</v>
      </c>
      <c r="AK63" s="13">
        <v>0</v>
      </c>
      <c r="AL63" s="13">
        <v>0</v>
      </c>
      <c r="AM63" s="13">
        <v>0</v>
      </c>
      <c r="AN63" s="13">
        <v>0</v>
      </c>
      <c r="AO63" s="13">
        <v>0</v>
      </c>
      <c r="AP63" s="13">
        <v>0</v>
      </c>
      <c r="AQ63" s="13">
        <v>0</v>
      </c>
      <c r="AR63" s="13">
        <v>0</v>
      </c>
      <c r="AS63" s="13">
        <v>0</v>
      </c>
      <c r="AT63" s="14">
        <f t="shared" si="1"/>
        <v>0</v>
      </c>
      <c r="AU63" s="15">
        <f t="shared" si="2"/>
        <v>0</v>
      </c>
      <c r="AV63" s="15">
        <f t="shared" si="3"/>
        <v>0</v>
      </c>
      <c r="AW63" s="15">
        <f t="shared" si="4"/>
        <v>0</v>
      </c>
      <c r="AX63" s="15">
        <f t="shared" si="5"/>
        <v>0</v>
      </c>
    </row>
    <row r="64" spans="1:50" ht="22.5" hidden="1" x14ac:dyDescent="0.25">
      <c r="A64" s="9">
        <v>59</v>
      </c>
      <c r="B64" s="9">
        <v>239</v>
      </c>
      <c r="C64" s="10" t="s">
        <v>50</v>
      </c>
      <c r="D64" s="11" t="s">
        <v>74</v>
      </c>
      <c r="E64" s="12">
        <v>34224000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0.70645155446470309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24177598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0</v>
      </c>
      <c r="AN64" s="13">
        <v>0</v>
      </c>
      <c r="AO64" s="13">
        <v>0</v>
      </c>
      <c r="AP64" s="13">
        <v>0</v>
      </c>
      <c r="AQ64" s="13">
        <v>0</v>
      </c>
      <c r="AR64" s="13">
        <v>0</v>
      </c>
      <c r="AS64" s="13">
        <v>0</v>
      </c>
      <c r="AT64" s="14">
        <f t="shared" si="1"/>
        <v>24177598</v>
      </c>
      <c r="AU64" s="15">
        <f t="shared" si="2"/>
        <v>0</v>
      </c>
      <c r="AV64" s="15">
        <f t="shared" si="3"/>
        <v>0</v>
      </c>
      <c r="AW64" s="15">
        <f t="shared" si="4"/>
        <v>0</v>
      </c>
      <c r="AX64" s="15">
        <f t="shared" si="5"/>
        <v>24177598</v>
      </c>
    </row>
    <row r="65" spans="1:50" ht="45" hidden="1" x14ac:dyDescent="0.25">
      <c r="A65" s="9"/>
      <c r="B65" s="9">
        <v>311</v>
      </c>
      <c r="C65" s="10" t="s">
        <v>50</v>
      </c>
      <c r="D65" s="11" t="s">
        <v>75</v>
      </c>
      <c r="E65" s="12">
        <v>131008000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0.96713483909379583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126702401</v>
      </c>
      <c r="AG65" s="13">
        <v>0</v>
      </c>
      <c r="AH65" s="13">
        <v>0</v>
      </c>
      <c r="AI65" s="13">
        <v>0</v>
      </c>
      <c r="AJ65" s="13">
        <v>0</v>
      </c>
      <c r="AK65" s="13">
        <v>0</v>
      </c>
      <c r="AL65" s="13">
        <v>0</v>
      </c>
      <c r="AM65" s="13">
        <v>0</v>
      </c>
      <c r="AN65" s="13">
        <v>0</v>
      </c>
      <c r="AO65" s="13">
        <v>0</v>
      </c>
      <c r="AP65" s="13">
        <v>0</v>
      </c>
      <c r="AQ65" s="13">
        <v>0</v>
      </c>
      <c r="AR65" s="13">
        <v>0</v>
      </c>
      <c r="AS65" s="13">
        <v>0</v>
      </c>
      <c r="AT65" s="14">
        <f t="shared" si="1"/>
        <v>126702401</v>
      </c>
      <c r="AU65" s="15">
        <f t="shared" si="2"/>
        <v>0</v>
      </c>
      <c r="AV65" s="15">
        <f t="shared" si="3"/>
        <v>0</v>
      </c>
      <c r="AW65" s="15">
        <f t="shared" si="4"/>
        <v>0</v>
      </c>
      <c r="AX65" s="15">
        <f t="shared" si="5"/>
        <v>126702401</v>
      </c>
    </row>
    <row r="66" spans="1:50" ht="15.75" hidden="1" x14ac:dyDescent="0.25">
      <c r="A66" s="9"/>
      <c r="B66" s="9">
        <v>312</v>
      </c>
      <c r="C66" s="10" t="s">
        <v>50</v>
      </c>
      <c r="D66" s="11" t="s">
        <v>76</v>
      </c>
      <c r="E66" s="12">
        <v>4784000</v>
      </c>
      <c r="F66" s="22">
        <v>0</v>
      </c>
      <c r="G66" s="22">
        <v>0</v>
      </c>
      <c r="H66" s="22">
        <v>0</v>
      </c>
      <c r="I66" s="22">
        <v>25</v>
      </c>
      <c r="J66" s="22">
        <v>0</v>
      </c>
      <c r="K66" s="22">
        <v>0</v>
      </c>
      <c r="L66" s="22">
        <v>0</v>
      </c>
      <c r="M66" s="22">
        <v>0</v>
      </c>
      <c r="N66" s="22">
        <v>30</v>
      </c>
      <c r="O66" s="22">
        <v>25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30</v>
      </c>
      <c r="Y66" s="22">
        <v>0</v>
      </c>
      <c r="Z66" s="13">
        <v>0</v>
      </c>
      <c r="AA66" s="13">
        <v>0</v>
      </c>
      <c r="AB66" s="13">
        <v>0</v>
      </c>
      <c r="AC66" s="13">
        <v>119600000</v>
      </c>
      <c r="AD66" s="13">
        <v>0</v>
      </c>
      <c r="AE66" s="13">
        <v>0</v>
      </c>
      <c r="AF66" s="13">
        <v>0</v>
      </c>
      <c r="AG66" s="13">
        <v>0</v>
      </c>
      <c r="AH66" s="13">
        <v>143520000</v>
      </c>
      <c r="AI66" s="13">
        <v>119600000</v>
      </c>
      <c r="AJ66" s="13">
        <v>0</v>
      </c>
      <c r="AK66" s="13">
        <v>0</v>
      </c>
      <c r="AL66" s="13">
        <v>0</v>
      </c>
      <c r="AM66" s="13">
        <v>0</v>
      </c>
      <c r="AN66" s="13">
        <v>0</v>
      </c>
      <c r="AO66" s="13">
        <v>0</v>
      </c>
      <c r="AP66" s="13">
        <v>0</v>
      </c>
      <c r="AQ66" s="13">
        <v>0</v>
      </c>
      <c r="AR66" s="13">
        <v>143520000</v>
      </c>
      <c r="AS66" s="13">
        <v>0</v>
      </c>
      <c r="AT66" s="14">
        <f t="shared" si="1"/>
        <v>526240000</v>
      </c>
      <c r="AU66" s="15">
        <f t="shared" si="2"/>
        <v>119600000</v>
      </c>
      <c r="AV66" s="15">
        <f t="shared" si="3"/>
        <v>119600000</v>
      </c>
      <c r="AW66" s="15">
        <f t="shared" si="4"/>
        <v>143520000</v>
      </c>
      <c r="AX66" s="15">
        <f t="shared" si="5"/>
        <v>143520000</v>
      </c>
    </row>
    <row r="67" spans="1:50" ht="33.75" hidden="1" x14ac:dyDescent="0.25">
      <c r="A67" s="9">
        <v>60</v>
      </c>
      <c r="B67" s="9">
        <v>241</v>
      </c>
      <c r="C67" s="10" t="s">
        <v>77</v>
      </c>
      <c r="D67" s="11" t="s">
        <v>78</v>
      </c>
      <c r="E67" s="12">
        <v>4784000</v>
      </c>
      <c r="F67" s="22">
        <v>0</v>
      </c>
      <c r="G67" s="22">
        <v>0</v>
      </c>
      <c r="H67" s="22">
        <v>0</v>
      </c>
      <c r="I67" s="22">
        <v>2</v>
      </c>
      <c r="J67" s="22">
        <v>0</v>
      </c>
      <c r="K67" s="22">
        <v>0</v>
      </c>
      <c r="L67" s="22">
        <v>0</v>
      </c>
      <c r="M67" s="22">
        <v>0</v>
      </c>
      <c r="N67" s="22">
        <v>2</v>
      </c>
      <c r="O67" s="22">
        <v>2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2</v>
      </c>
      <c r="Y67" s="22">
        <v>0</v>
      </c>
      <c r="Z67" s="13">
        <v>0</v>
      </c>
      <c r="AA67" s="13">
        <v>0</v>
      </c>
      <c r="AB67" s="13">
        <v>0</v>
      </c>
      <c r="AC67" s="13">
        <v>9568000</v>
      </c>
      <c r="AD67" s="13">
        <v>0</v>
      </c>
      <c r="AE67" s="13">
        <v>0</v>
      </c>
      <c r="AF67" s="13">
        <v>0</v>
      </c>
      <c r="AG67" s="13">
        <v>0</v>
      </c>
      <c r="AH67" s="13">
        <v>9568000</v>
      </c>
      <c r="AI67" s="13">
        <v>9568000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9568000</v>
      </c>
      <c r="AS67" s="13">
        <v>0</v>
      </c>
      <c r="AT67" s="14">
        <f t="shared" ref="AT67:AT130" si="6">SUM(Z67:AS67)</f>
        <v>38272000</v>
      </c>
      <c r="AU67" s="15">
        <f t="shared" ref="AU67:AU130" si="7">+Z67+AA67+AI67+AJ67+AK67+AL67</f>
        <v>9568000</v>
      </c>
      <c r="AV67" s="15">
        <f t="shared" ref="AV67:AV130" si="8">+AB67+AC67+AM67+AN67+AP67+AQ67</f>
        <v>9568000</v>
      </c>
      <c r="AW67" s="15">
        <f t="shared" ref="AW67:AW130" si="9">+AD67+AE67+AR67+AS67</f>
        <v>9568000</v>
      </c>
      <c r="AX67" s="15">
        <f t="shared" ref="AX67:AX130" si="10">+AF67+AG67+AH67+AO67</f>
        <v>9568000</v>
      </c>
    </row>
    <row r="68" spans="1:50" ht="15.75" hidden="1" x14ac:dyDescent="0.25">
      <c r="A68" s="9">
        <v>61</v>
      </c>
      <c r="B68" s="9">
        <v>242</v>
      </c>
      <c r="C68" s="10" t="s">
        <v>77</v>
      </c>
      <c r="D68" s="11" t="s">
        <v>79</v>
      </c>
      <c r="E68" s="12">
        <v>4784000</v>
      </c>
      <c r="F68" s="22">
        <v>0</v>
      </c>
      <c r="G68" s="22">
        <v>0</v>
      </c>
      <c r="H68" s="22">
        <v>0</v>
      </c>
      <c r="I68" s="22">
        <v>2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1</v>
      </c>
      <c r="Y68" s="22">
        <v>0</v>
      </c>
      <c r="Z68" s="13">
        <v>0</v>
      </c>
      <c r="AA68" s="13">
        <v>0</v>
      </c>
      <c r="AB68" s="13">
        <v>0</v>
      </c>
      <c r="AC68" s="13">
        <v>9568000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13">
        <v>0</v>
      </c>
      <c r="AO68" s="13">
        <v>0</v>
      </c>
      <c r="AP68" s="13">
        <v>0</v>
      </c>
      <c r="AQ68" s="13">
        <v>0</v>
      </c>
      <c r="AR68" s="13">
        <v>4784000</v>
      </c>
      <c r="AS68" s="13">
        <v>0</v>
      </c>
      <c r="AT68" s="14">
        <f t="shared" si="6"/>
        <v>14352000</v>
      </c>
      <c r="AU68" s="15">
        <f t="shared" si="7"/>
        <v>0</v>
      </c>
      <c r="AV68" s="15">
        <f t="shared" si="8"/>
        <v>9568000</v>
      </c>
      <c r="AW68" s="15">
        <f t="shared" si="9"/>
        <v>4784000</v>
      </c>
      <c r="AX68" s="15">
        <f t="shared" si="10"/>
        <v>0</v>
      </c>
    </row>
    <row r="69" spans="1:50" ht="15.75" hidden="1" x14ac:dyDescent="0.25">
      <c r="A69" s="9">
        <v>62</v>
      </c>
      <c r="B69" s="9">
        <v>243</v>
      </c>
      <c r="C69" s="10" t="s">
        <v>77</v>
      </c>
      <c r="D69" s="11" t="s">
        <v>80</v>
      </c>
      <c r="E69" s="12">
        <v>4784000</v>
      </c>
      <c r="F69" s="22">
        <v>0</v>
      </c>
      <c r="G69" s="22">
        <v>0</v>
      </c>
      <c r="H69" s="22">
        <v>0</v>
      </c>
      <c r="I69" s="22">
        <v>5</v>
      </c>
      <c r="J69" s="22">
        <v>0</v>
      </c>
      <c r="K69" s="22">
        <v>0</v>
      </c>
      <c r="L69" s="22">
        <v>0</v>
      </c>
      <c r="M69" s="22">
        <v>0</v>
      </c>
      <c r="N69" s="22">
        <v>4.5</v>
      </c>
      <c r="O69" s="22">
        <v>5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4</v>
      </c>
      <c r="Y69" s="22">
        <v>0</v>
      </c>
      <c r="Z69" s="13">
        <v>0</v>
      </c>
      <c r="AA69" s="13">
        <v>0</v>
      </c>
      <c r="AB69" s="13">
        <v>0</v>
      </c>
      <c r="AC69" s="13">
        <v>23920000</v>
      </c>
      <c r="AD69" s="13">
        <v>0</v>
      </c>
      <c r="AE69" s="13">
        <v>0</v>
      </c>
      <c r="AF69" s="13">
        <v>0</v>
      </c>
      <c r="AG69" s="13">
        <v>0</v>
      </c>
      <c r="AH69" s="13">
        <v>21528000</v>
      </c>
      <c r="AI69" s="13">
        <v>23920000</v>
      </c>
      <c r="AJ69" s="13">
        <v>0</v>
      </c>
      <c r="AK69" s="13">
        <v>0</v>
      </c>
      <c r="AL69" s="13">
        <v>0</v>
      </c>
      <c r="AM69" s="13">
        <v>0</v>
      </c>
      <c r="AN69" s="13">
        <v>0</v>
      </c>
      <c r="AO69" s="13">
        <v>0</v>
      </c>
      <c r="AP69" s="13">
        <v>0</v>
      </c>
      <c r="AQ69" s="13">
        <v>0</v>
      </c>
      <c r="AR69" s="13">
        <v>19136000</v>
      </c>
      <c r="AS69" s="13">
        <v>0</v>
      </c>
      <c r="AT69" s="14">
        <f t="shared" si="6"/>
        <v>88504000</v>
      </c>
      <c r="AU69" s="15">
        <f t="shared" si="7"/>
        <v>23920000</v>
      </c>
      <c r="AV69" s="15">
        <f t="shared" si="8"/>
        <v>23920000</v>
      </c>
      <c r="AW69" s="15">
        <f t="shared" si="9"/>
        <v>19136000</v>
      </c>
      <c r="AX69" s="15">
        <f t="shared" si="10"/>
        <v>21528000</v>
      </c>
    </row>
    <row r="70" spans="1:50" ht="22.5" hidden="1" x14ac:dyDescent="0.25">
      <c r="A70" s="9">
        <v>63</v>
      </c>
      <c r="B70" s="9">
        <v>244</v>
      </c>
      <c r="C70" s="10" t="s">
        <v>77</v>
      </c>
      <c r="D70" s="11" t="s">
        <v>81</v>
      </c>
      <c r="E70" s="12">
        <v>11040000</v>
      </c>
      <c r="F70" s="22">
        <v>0</v>
      </c>
      <c r="G70" s="22">
        <v>0</v>
      </c>
      <c r="H70" s="22">
        <v>0</v>
      </c>
      <c r="I70" s="22">
        <v>2</v>
      </c>
      <c r="J70" s="22">
        <v>0</v>
      </c>
      <c r="K70" s="22">
        <v>0</v>
      </c>
      <c r="L70" s="22">
        <v>0</v>
      </c>
      <c r="M70" s="22">
        <v>0</v>
      </c>
      <c r="N70" s="22">
        <v>2</v>
      </c>
      <c r="O70" s="22">
        <v>2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2</v>
      </c>
      <c r="Y70" s="22">
        <v>0</v>
      </c>
      <c r="Z70" s="13">
        <v>0</v>
      </c>
      <c r="AA70" s="13">
        <v>0</v>
      </c>
      <c r="AB70" s="13">
        <v>0</v>
      </c>
      <c r="AC70" s="13">
        <v>22080000</v>
      </c>
      <c r="AD70" s="13">
        <v>0</v>
      </c>
      <c r="AE70" s="13">
        <v>0</v>
      </c>
      <c r="AF70" s="13">
        <v>0</v>
      </c>
      <c r="AG70" s="13">
        <v>0</v>
      </c>
      <c r="AH70" s="13">
        <v>22080000</v>
      </c>
      <c r="AI70" s="13">
        <v>22080000</v>
      </c>
      <c r="AJ70" s="13">
        <v>0</v>
      </c>
      <c r="AK70" s="13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22080000</v>
      </c>
      <c r="AS70" s="13">
        <v>0</v>
      </c>
      <c r="AT70" s="14">
        <f t="shared" si="6"/>
        <v>88320000</v>
      </c>
      <c r="AU70" s="15">
        <f t="shared" si="7"/>
        <v>22080000</v>
      </c>
      <c r="AV70" s="15">
        <f t="shared" si="8"/>
        <v>22080000</v>
      </c>
      <c r="AW70" s="15">
        <f t="shared" si="9"/>
        <v>22080000</v>
      </c>
      <c r="AX70" s="15">
        <f t="shared" si="10"/>
        <v>22080000</v>
      </c>
    </row>
    <row r="71" spans="1:50" ht="22.5" hidden="1" x14ac:dyDescent="0.25">
      <c r="A71" s="9">
        <v>64</v>
      </c>
      <c r="B71" s="9">
        <v>245</v>
      </c>
      <c r="C71" s="10" t="s">
        <v>77</v>
      </c>
      <c r="D71" s="11" t="s">
        <v>82</v>
      </c>
      <c r="E71" s="12">
        <v>4784000</v>
      </c>
      <c r="F71" s="22">
        <v>0</v>
      </c>
      <c r="G71" s="22">
        <v>0</v>
      </c>
      <c r="H71" s="22">
        <v>0</v>
      </c>
      <c r="I71" s="22">
        <v>4</v>
      </c>
      <c r="J71" s="22">
        <v>0</v>
      </c>
      <c r="K71" s="22">
        <v>0</v>
      </c>
      <c r="L71" s="22">
        <v>0</v>
      </c>
      <c r="M71" s="22">
        <v>0</v>
      </c>
      <c r="N71" s="22">
        <v>4</v>
      </c>
      <c r="O71" s="22">
        <v>4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4</v>
      </c>
      <c r="Y71" s="22">
        <v>0</v>
      </c>
      <c r="Z71" s="13">
        <v>0</v>
      </c>
      <c r="AA71" s="13">
        <v>0</v>
      </c>
      <c r="AB71" s="13">
        <v>0</v>
      </c>
      <c r="AC71" s="13">
        <v>19136000</v>
      </c>
      <c r="AD71" s="13">
        <v>0</v>
      </c>
      <c r="AE71" s="13">
        <v>0</v>
      </c>
      <c r="AF71" s="13">
        <v>0</v>
      </c>
      <c r="AG71" s="13">
        <v>0</v>
      </c>
      <c r="AH71" s="13">
        <v>19136000</v>
      </c>
      <c r="AI71" s="13">
        <v>19136000</v>
      </c>
      <c r="AJ71" s="13">
        <v>0</v>
      </c>
      <c r="AK71" s="13">
        <v>0</v>
      </c>
      <c r="AL71" s="13">
        <v>0</v>
      </c>
      <c r="AM71" s="13">
        <v>0</v>
      </c>
      <c r="AN71" s="13">
        <v>0</v>
      </c>
      <c r="AO71" s="13">
        <v>0</v>
      </c>
      <c r="AP71" s="13">
        <v>0</v>
      </c>
      <c r="AQ71" s="13">
        <v>0</v>
      </c>
      <c r="AR71" s="13">
        <v>19136000</v>
      </c>
      <c r="AS71" s="13">
        <v>0</v>
      </c>
      <c r="AT71" s="14">
        <f t="shared" si="6"/>
        <v>76544000</v>
      </c>
      <c r="AU71" s="15">
        <f t="shared" si="7"/>
        <v>19136000</v>
      </c>
      <c r="AV71" s="15">
        <f t="shared" si="8"/>
        <v>19136000</v>
      </c>
      <c r="AW71" s="15">
        <f t="shared" si="9"/>
        <v>19136000</v>
      </c>
      <c r="AX71" s="15">
        <f t="shared" si="10"/>
        <v>19136000</v>
      </c>
    </row>
    <row r="72" spans="1:50" ht="15.75" hidden="1" x14ac:dyDescent="0.25">
      <c r="A72" s="9">
        <v>65</v>
      </c>
      <c r="B72" s="9">
        <v>246</v>
      </c>
      <c r="C72" s="10" t="s">
        <v>77</v>
      </c>
      <c r="D72" s="11" t="s">
        <v>83</v>
      </c>
      <c r="E72" s="12">
        <v>4784000</v>
      </c>
      <c r="F72" s="22">
        <v>0</v>
      </c>
      <c r="G72" s="22">
        <v>0</v>
      </c>
      <c r="H72" s="22">
        <v>0</v>
      </c>
      <c r="I72" s="22">
        <v>2</v>
      </c>
      <c r="J72" s="22">
        <v>0</v>
      </c>
      <c r="K72" s="22">
        <v>0</v>
      </c>
      <c r="L72" s="22">
        <v>0</v>
      </c>
      <c r="M72" s="22">
        <v>0</v>
      </c>
      <c r="N72" s="22">
        <v>2</v>
      </c>
      <c r="O72" s="22">
        <v>2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2</v>
      </c>
      <c r="Y72" s="22">
        <v>0</v>
      </c>
      <c r="Z72" s="13">
        <v>0</v>
      </c>
      <c r="AA72" s="13">
        <v>0</v>
      </c>
      <c r="AB72" s="13">
        <v>0</v>
      </c>
      <c r="AC72" s="13">
        <v>9568000</v>
      </c>
      <c r="AD72" s="13">
        <v>0</v>
      </c>
      <c r="AE72" s="13">
        <v>0</v>
      </c>
      <c r="AF72" s="13">
        <v>0</v>
      </c>
      <c r="AG72" s="13">
        <v>0</v>
      </c>
      <c r="AH72" s="13">
        <v>9568000</v>
      </c>
      <c r="AI72" s="13">
        <v>9568000</v>
      </c>
      <c r="AJ72" s="13">
        <v>0</v>
      </c>
      <c r="AK72" s="13">
        <v>0</v>
      </c>
      <c r="AL72" s="13">
        <v>0</v>
      </c>
      <c r="AM72" s="13">
        <v>0</v>
      </c>
      <c r="AN72" s="13">
        <v>0</v>
      </c>
      <c r="AO72" s="13">
        <v>0</v>
      </c>
      <c r="AP72" s="13">
        <v>0</v>
      </c>
      <c r="AQ72" s="13">
        <v>0</v>
      </c>
      <c r="AR72" s="13">
        <v>9568000</v>
      </c>
      <c r="AS72" s="13">
        <v>0</v>
      </c>
      <c r="AT72" s="14">
        <f t="shared" si="6"/>
        <v>38272000</v>
      </c>
      <c r="AU72" s="15">
        <f t="shared" si="7"/>
        <v>9568000</v>
      </c>
      <c r="AV72" s="15">
        <f t="shared" si="8"/>
        <v>9568000</v>
      </c>
      <c r="AW72" s="15">
        <f t="shared" si="9"/>
        <v>9568000</v>
      </c>
      <c r="AX72" s="15">
        <f t="shared" si="10"/>
        <v>9568000</v>
      </c>
    </row>
    <row r="73" spans="1:50" ht="22.5" hidden="1" x14ac:dyDescent="0.25">
      <c r="A73" s="9"/>
      <c r="B73" s="9">
        <v>313</v>
      </c>
      <c r="C73" s="10" t="s">
        <v>77</v>
      </c>
      <c r="D73" s="11" t="s">
        <v>84</v>
      </c>
      <c r="E73" s="12">
        <v>4784000</v>
      </c>
      <c r="F73" s="22">
        <v>0</v>
      </c>
      <c r="G73" s="22">
        <v>0</v>
      </c>
      <c r="H73" s="22">
        <v>0</v>
      </c>
      <c r="I73" s="22">
        <v>6</v>
      </c>
      <c r="J73" s="22">
        <v>0</v>
      </c>
      <c r="K73" s="22">
        <v>0</v>
      </c>
      <c r="L73" s="22">
        <v>0</v>
      </c>
      <c r="M73" s="22">
        <v>0</v>
      </c>
      <c r="N73" s="22">
        <v>6</v>
      </c>
      <c r="O73" s="22">
        <v>6</v>
      </c>
      <c r="P73" s="22">
        <v>0</v>
      </c>
      <c r="Q73" s="22">
        <v>0</v>
      </c>
      <c r="R73" s="22">
        <v>0</v>
      </c>
      <c r="S73" s="22">
        <v>0</v>
      </c>
      <c r="T73" s="22">
        <v>0</v>
      </c>
      <c r="U73" s="22">
        <v>0</v>
      </c>
      <c r="V73" s="22">
        <v>0</v>
      </c>
      <c r="W73" s="22">
        <v>0</v>
      </c>
      <c r="X73" s="22">
        <v>6</v>
      </c>
      <c r="Y73" s="22">
        <v>0</v>
      </c>
      <c r="Z73" s="13">
        <v>0</v>
      </c>
      <c r="AA73" s="13">
        <v>0</v>
      </c>
      <c r="AB73" s="13">
        <v>0</v>
      </c>
      <c r="AC73" s="13">
        <v>28704000</v>
      </c>
      <c r="AD73" s="13">
        <v>0</v>
      </c>
      <c r="AE73" s="13">
        <v>0</v>
      </c>
      <c r="AF73" s="13">
        <v>0</v>
      </c>
      <c r="AG73" s="13">
        <v>0</v>
      </c>
      <c r="AH73" s="13">
        <v>28704000</v>
      </c>
      <c r="AI73" s="13">
        <v>28704000</v>
      </c>
      <c r="AJ73" s="13">
        <v>0</v>
      </c>
      <c r="AK73" s="13">
        <v>0</v>
      </c>
      <c r="AL73" s="13">
        <v>0</v>
      </c>
      <c r="AM73" s="13">
        <v>0</v>
      </c>
      <c r="AN73" s="13">
        <v>0</v>
      </c>
      <c r="AO73" s="13">
        <v>0</v>
      </c>
      <c r="AP73" s="13">
        <v>0</v>
      </c>
      <c r="AQ73" s="13">
        <v>0</v>
      </c>
      <c r="AR73" s="13">
        <v>28704000</v>
      </c>
      <c r="AS73" s="13">
        <v>0</v>
      </c>
      <c r="AT73" s="14">
        <f t="shared" si="6"/>
        <v>114816000</v>
      </c>
      <c r="AU73" s="15">
        <f t="shared" si="7"/>
        <v>28704000</v>
      </c>
      <c r="AV73" s="15">
        <f t="shared" si="8"/>
        <v>28704000</v>
      </c>
      <c r="AW73" s="15">
        <f t="shared" si="9"/>
        <v>28704000</v>
      </c>
      <c r="AX73" s="15">
        <f t="shared" si="10"/>
        <v>28704000</v>
      </c>
    </row>
    <row r="74" spans="1:50" ht="33.75" hidden="1" x14ac:dyDescent="0.25">
      <c r="A74" s="9"/>
      <c r="B74" s="9">
        <v>314</v>
      </c>
      <c r="C74" s="10" t="s">
        <v>77</v>
      </c>
      <c r="D74" s="11" t="s">
        <v>85</v>
      </c>
      <c r="E74" s="12">
        <v>6256000</v>
      </c>
      <c r="F74" s="22">
        <v>0</v>
      </c>
      <c r="G74" s="22">
        <v>0</v>
      </c>
      <c r="H74" s="22">
        <v>0</v>
      </c>
      <c r="I74" s="22">
        <v>1</v>
      </c>
      <c r="J74" s="22">
        <v>0</v>
      </c>
      <c r="K74" s="22">
        <v>0</v>
      </c>
      <c r="L74" s="22">
        <v>0</v>
      </c>
      <c r="M74" s="22">
        <v>0</v>
      </c>
      <c r="N74" s="22">
        <v>1</v>
      </c>
      <c r="O74" s="22">
        <v>1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1</v>
      </c>
      <c r="Y74" s="22">
        <v>0</v>
      </c>
      <c r="Z74" s="13">
        <v>0</v>
      </c>
      <c r="AA74" s="13">
        <v>0</v>
      </c>
      <c r="AB74" s="13">
        <v>0</v>
      </c>
      <c r="AC74" s="13">
        <v>6256000</v>
      </c>
      <c r="AD74" s="13">
        <v>0</v>
      </c>
      <c r="AE74" s="13">
        <v>0</v>
      </c>
      <c r="AF74" s="13">
        <v>0</v>
      </c>
      <c r="AG74" s="13">
        <v>0</v>
      </c>
      <c r="AH74" s="13">
        <v>6256000</v>
      </c>
      <c r="AI74" s="13">
        <v>6256000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6256000</v>
      </c>
      <c r="AS74" s="13">
        <v>0</v>
      </c>
      <c r="AT74" s="14">
        <f t="shared" si="6"/>
        <v>25024000</v>
      </c>
      <c r="AU74" s="15">
        <f t="shared" si="7"/>
        <v>6256000</v>
      </c>
      <c r="AV74" s="15">
        <f t="shared" si="8"/>
        <v>6256000</v>
      </c>
      <c r="AW74" s="15">
        <f t="shared" si="9"/>
        <v>6256000</v>
      </c>
      <c r="AX74" s="15">
        <f t="shared" si="10"/>
        <v>6256000</v>
      </c>
    </row>
    <row r="75" spans="1:50" ht="15.75" hidden="1" x14ac:dyDescent="0.25">
      <c r="A75" s="9"/>
      <c r="B75" s="9">
        <v>315</v>
      </c>
      <c r="C75" s="10" t="s">
        <v>77</v>
      </c>
      <c r="D75" s="11" t="s">
        <v>86</v>
      </c>
      <c r="E75" s="12">
        <v>1300000</v>
      </c>
      <c r="F75" s="22">
        <v>0</v>
      </c>
      <c r="G75" s="22">
        <v>0</v>
      </c>
      <c r="H75" s="22">
        <v>0</v>
      </c>
      <c r="I75" s="22">
        <v>20</v>
      </c>
      <c r="J75" s="22">
        <v>0</v>
      </c>
      <c r="K75" s="22">
        <v>0</v>
      </c>
      <c r="L75" s="22">
        <v>0</v>
      </c>
      <c r="M75" s="22">
        <v>0</v>
      </c>
      <c r="N75" s="22">
        <v>20</v>
      </c>
      <c r="O75" s="22">
        <v>20</v>
      </c>
      <c r="P75" s="22">
        <v>0</v>
      </c>
      <c r="Q75" s="22">
        <v>0</v>
      </c>
      <c r="R75" s="22">
        <v>0</v>
      </c>
      <c r="S75" s="22">
        <v>0</v>
      </c>
      <c r="T75" s="22">
        <v>0</v>
      </c>
      <c r="U75" s="22">
        <v>0</v>
      </c>
      <c r="V75" s="22">
        <v>0</v>
      </c>
      <c r="W75" s="22">
        <v>0</v>
      </c>
      <c r="X75" s="22">
        <v>20</v>
      </c>
      <c r="Y75" s="22">
        <v>0</v>
      </c>
      <c r="Z75" s="13">
        <v>0</v>
      </c>
      <c r="AA75" s="13">
        <v>0</v>
      </c>
      <c r="AB75" s="13">
        <v>0</v>
      </c>
      <c r="AC75" s="13">
        <v>26000000</v>
      </c>
      <c r="AD75" s="13">
        <v>0</v>
      </c>
      <c r="AE75" s="13">
        <v>0</v>
      </c>
      <c r="AF75" s="13">
        <v>0</v>
      </c>
      <c r="AG75" s="13">
        <v>0</v>
      </c>
      <c r="AH75" s="13">
        <v>26000000</v>
      </c>
      <c r="AI75" s="13">
        <v>26000000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26000000</v>
      </c>
      <c r="AS75" s="13">
        <v>0</v>
      </c>
      <c r="AT75" s="14">
        <f t="shared" si="6"/>
        <v>104000000</v>
      </c>
      <c r="AU75" s="15">
        <f t="shared" si="7"/>
        <v>26000000</v>
      </c>
      <c r="AV75" s="15">
        <f t="shared" si="8"/>
        <v>26000000</v>
      </c>
      <c r="AW75" s="15">
        <f t="shared" si="9"/>
        <v>26000000</v>
      </c>
      <c r="AX75" s="15">
        <f t="shared" si="10"/>
        <v>26000000</v>
      </c>
    </row>
    <row r="76" spans="1:50" ht="22.5" hidden="1" x14ac:dyDescent="0.25">
      <c r="A76" s="9"/>
      <c r="B76" s="9">
        <v>316</v>
      </c>
      <c r="C76" s="10" t="s">
        <v>77</v>
      </c>
      <c r="D76" s="11" t="s">
        <v>87</v>
      </c>
      <c r="E76" s="12">
        <v>4784000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0</v>
      </c>
      <c r="V76" s="22">
        <v>0</v>
      </c>
      <c r="W76" s="22">
        <v>0</v>
      </c>
      <c r="X76" s="22">
        <v>0</v>
      </c>
      <c r="Y76" s="22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13">
        <v>0</v>
      </c>
      <c r="AT76" s="14">
        <f t="shared" si="6"/>
        <v>0</v>
      </c>
      <c r="AU76" s="15">
        <f t="shared" si="7"/>
        <v>0</v>
      </c>
      <c r="AV76" s="15">
        <f t="shared" si="8"/>
        <v>0</v>
      </c>
      <c r="AW76" s="15">
        <f t="shared" si="9"/>
        <v>0</v>
      </c>
      <c r="AX76" s="15">
        <f t="shared" si="10"/>
        <v>0</v>
      </c>
    </row>
    <row r="77" spans="1:50" ht="33.75" hidden="1" x14ac:dyDescent="0.25">
      <c r="A77" s="9">
        <v>66</v>
      </c>
      <c r="B77" s="9">
        <v>247</v>
      </c>
      <c r="C77" s="10" t="s">
        <v>88</v>
      </c>
      <c r="D77" s="11" t="s">
        <v>89</v>
      </c>
      <c r="E77" s="12">
        <v>46252080</v>
      </c>
      <c r="F77" s="22">
        <v>0</v>
      </c>
      <c r="G77" s="22">
        <v>0</v>
      </c>
      <c r="H77" s="22">
        <v>0</v>
      </c>
      <c r="I77" s="22">
        <v>1</v>
      </c>
      <c r="J77" s="22">
        <v>0</v>
      </c>
      <c r="K77" s="22">
        <v>0</v>
      </c>
      <c r="L77" s="22">
        <v>0</v>
      </c>
      <c r="M77" s="22">
        <v>0</v>
      </c>
      <c r="N77" s="22">
        <v>1</v>
      </c>
      <c r="O77" s="22">
        <v>1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1</v>
      </c>
      <c r="Y77" s="22">
        <v>0</v>
      </c>
      <c r="Z77" s="13">
        <v>0</v>
      </c>
      <c r="AA77" s="13">
        <v>0</v>
      </c>
      <c r="AB77" s="13">
        <v>0</v>
      </c>
      <c r="AC77" s="13">
        <v>46252080</v>
      </c>
      <c r="AD77" s="13">
        <v>0</v>
      </c>
      <c r="AE77" s="13">
        <v>0</v>
      </c>
      <c r="AF77" s="13">
        <v>0</v>
      </c>
      <c r="AG77" s="13">
        <v>0</v>
      </c>
      <c r="AH77" s="13">
        <v>46252080</v>
      </c>
      <c r="AI77" s="13">
        <v>46252080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  <c r="AQ77" s="13">
        <v>0</v>
      </c>
      <c r="AR77" s="13">
        <v>46252080</v>
      </c>
      <c r="AS77" s="13">
        <v>0</v>
      </c>
      <c r="AT77" s="14">
        <f t="shared" si="6"/>
        <v>185008320</v>
      </c>
      <c r="AU77" s="15">
        <f t="shared" si="7"/>
        <v>46252080</v>
      </c>
      <c r="AV77" s="15">
        <f t="shared" si="8"/>
        <v>46252080</v>
      </c>
      <c r="AW77" s="15">
        <f t="shared" si="9"/>
        <v>46252080</v>
      </c>
      <c r="AX77" s="15">
        <f t="shared" si="10"/>
        <v>46252080</v>
      </c>
    </row>
    <row r="78" spans="1:50" ht="33.75" hidden="1" x14ac:dyDescent="0.25">
      <c r="A78" s="9">
        <v>67</v>
      </c>
      <c r="B78" s="9">
        <v>248</v>
      </c>
      <c r="C78" s="10" t="s">
        <v>88</v>
      </c>
      <c r="D78" s="11" t="s">
        <v>90</v>
      </c>
      <c r="E78" s="12">
        <v>8925840</v>
      </c>
      <c r="F78" s="22">
        <v>0</v>
      </c>
      <c r="G78" s="22">
        <v>0</v>
      </c>
      <c r="H78" s="22">
        <v>0</v>
      </c>
      <c r="I78" s="22">
        <v>1</v>
      </c>
      <c r="J78" s="22">
        <v>0</v>
      </c>
      <c r="K78" s="22">
        <v>0</v>
      </c>
      <c r="L78" s="22">
        <v>0</v>
      </c>
      <c r="M78" s="22">
        <v>0</v>
      </c>
      <c r="N78" s="22">
        <v>1</v>
      </c>
      <c r="O78" s="22">
        <v>1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1</v>
      </c>
      <c r="Y78" s="22">
        <v>0</v>
      </c>
      <c r="Z78" s="13">
        <v>0</v>
      </c>
      <c r="AA78" s="13">
        <v>0</v>
      </c>
      <c r="AB78" s="13">
        <v>0</v>
      </c>
      <c r="AC78" s="13">
        <v>8925840</v>
      </c>
      <c r="AD78" s="13">
        <v>0</v>
      </c>
      <c r="AE78" s="13">
        <v>0</v>
      </c>
      <c r="AF78" s="13">
        <v>0</v>
      </c>
      <c r="AG78" s="13">
        <v>0</v>
      </c>
      <c r="AH78" s="13">
        <v>8925840</v>
      </c>
      <c r="AI78" s="13">
        <v>8925840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8925840</v>
      </c>
      <c r="AS78" s="13">
        <v>0</v>
      </c>
      <c r="AT78" s="14">
        <f t="shared" si="6"/>
        <v>35703360</v>
      </c>
      <c r="AU78" s="15">
        <f t="shared" si="7"/>
        <v>8925840</v>
      </c>
      <c r="AV78" s="15">
        <f t="shared" si="8"/>
        <v>8925840</v>
      </c>
      <c r="AW78" s="15">
        <f t="shared" si="9"/>
        <v>8925840</v>
      </c>
      <c r="AX78" s="15">
        <f t="shared" si="10"/>
        <v>8925840</v>
      </c>
    </row>
    <row r="79" spans="1:50" ht="33.75" hidden="1" x14ac:dyDescent="0.25">
      <c r="A79" s="9">
        <v>68</v>
      </c>
      <c r="B79" s="9">
        <v>249</v>
      </c>
      <c r="C79" s="10" t="s">
        <v>88</v>
      </c>
      <c r="D79" s="11" t="s">
        <v>91</v>
      </c>
      <c r="E79" s="12">
        <v>4784000</v>
      </c>
      <c r="F79" s="22">
        <v>0</v>
      </c>
      <c r="G79" s="22">
        <v>0</v>
      </c>
      <c r="H79" s="22">
        <v>0</v>
      </c>
      <c r="I79" s="22">
        <v>1</v>
      </c>
      <c r="J79" s="22">
        <v>0</v>
      </c>
      <c r="K79" s="22">
        <v>0</v>
      </c>
      <c r="L79" s="22">
        <v>0</v>
      </c>
      <c r="M79" s="22">
        <v>0</v>
      </c>
      <c r="N79" s="22">
        <v>1</v>
      </c>
      <c r="O79" s="22">
        <v>1</v>
      </c>
      <c r="P79" s="22">
        <v>0</v>
      </c>
      <c r="Q79" s="22">
        <v>0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1</v>
      </c>
      <c r="Y79" s="22">
        <v>0</v>
      </c>
      <c r="Z79" s="13">
        <v>0</v>
      </c>
      <c r="AA79" s="13">
        <v>0</v>
      </c>
      <c r="AB79" s="13">
        <v>0</v>
      </c>
      <c r="AC79" s="13">
        <v>4784000</v>
      </c>
      <c r="AD79" s="13">
        <v>0</v>
      </c>
      <c r="AE79" s="13">
        <v>0</v>
      </c>
      <c r="AF79" s="13">
        <v>0</v>
      </c>
      <c r="AG79" s="13">
        <v>0</v>
      </c>
      <c r="AH79" s="13">
        <v>4784000</v>
      </c>
      <c r="AI79" s="13">
        <v>4784000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4784000</v>
      </c>
      <c r="AS79" s="13">
        <v>0</v>
      </c>
      <c r="AT79" s="14">
        <f t="shared" si="6"/>
        <v>19136000</v>
      </c>
      <c r="AU79" s="15">
        <f t="shared" si="7"/>
        <v>4784000</v>
      </c>
      <c r="AV79" s="15">
        <f t="shared" si="8"/>
        <v>4784000</v>
      </c>
      <c r="AW79" s="15">
        <f t="shared" si="9"/>
        <v>4784000</v>
      </c>
      <c r="AX79" s="15">
        <f t="shared" si="10"/>
        <v>4784000</v>
      </c>
    </row>
    <row r="80" spans="1:50" ht="33.75" hidden="1" x14ac:dyDescent="0.25">
      <c r="A80" s="9">
        <v>69</v>
      </c>
      <c r="B80" s="9">
        <v>250</v>
      </c>
      <c r="C80" s="10" t="s">
        <v>88</v>
      </c>
      <c r="D80" s="11" t="s">
        <v>92</v>
      </c>
      <c r="E80" s="12">
        <v>33810000</v>
      </c>
      <c r="F80" s="22">
        <v>0</v>
      </c>
      <c r="G80" s="22">
        <v>0</v>
      </c>
      <c r="H80" s="22">
        <v>0</v>
      </c>
      <c r="I80" s="22">
        <v>1</v>
      </c>
      <c r="J80" s="22">
        <v>0</v>
      </c>
      <c r="K80" s="22">
        <v>0</v>
      </c>
      <c r="L80" s="22">
        <v>0</v>
      </c>
      <c r="M80" s="22">
        <v>0</v>
      </c>
      <c r="N80" s="22">
        <v>1</v>
      </c>
      <c r="O80" s="22">
        <v>1</v>
      </c>
      <c r="P80" s="22">
        <v>0</v>
      </c>
      <c r="Q80" s="22">
        <v>0</v>
      </c>
      <c r="R80" s="22">
        <v>0</v>
      </c>
      <c r="S80" s="22">
        <v>0</v>
      </c>
      <c r="T80" s="22">
        <v>0</v>
      </c>
      <c r="U80" s="22">
        <v>0</v>
      </c>
      <c r="V80" s="22">
        <v>0</v>
      </c>
      <c r="W80" s="22">
        <v>0</v>
      </c>
      <c r="X80" s="22">
        <v>1</v>
      </c>
      <c r="Y80" s="22">
        <v>0</v>
      </c>
      <c r="Z80" s="13">
        <v>0</v>
      </c>
      <c r="AA80" s="13">
        <v>0</v>
      </c>
      <c r="AB80" s="13">
        <v>0</v>
      </c>
      <c r="AC80" s="13">
        <v>33810000</v>
      </c>
      <c r="AD80" s="13">
        <v>0</v>
      </c>
      <c r="AE80" s="13">
        <v>0</v>
      </c>
      <c r="AF80" s="13">
        <v>0</v>
      </c>
      <c r="AG80" s="13">
        <v>0</v>
      </c>
      <c r="AH80" s="13">
        <v>33810000</v>
      </c>
      <c r="AI80" s="13">
        <v>33810000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  <c r="AQ80" s="13">
        <v>0</v>
      </c>
      <c r="AR80" s="13">
        <v>33810000</v>
      </c>
      <c r="AS80" s="13">
        <v>0</v>
      </c>
      <c r="AT80" s="14">
        <f t="shared" si="6"/>
        <v>135240000</v>
      </c>
      <c r="AU80" s="15">
        <f t="shared" si="7"/>
        <v>33810000</v>
      </c>
      <c r="AV80" s="15">
        <f t="shared" si="8"/>
        <v>33810000</v>
      </c>
      <c r="AW80" s="15">
        <f t="shared" si="9"/>
        <v>33810000</v>
      </c>
      <c r="AX80" s="15">
        <f t="shared" si="10"/>
        <v>33810000</v>
      </c>
    </row>
    <row r="81" spans="1:50" ht="33.75" hidden="1" x14ac:dyDescent="0.25">
      <c r="A81" s="9">
        <v>70</v>
      </c>
      <c r="B81" s="9">
        <v>251</v>
      </c>
      <c r="C81" s="10" t="s">
        <v>88</v>
      </c>
      <c r="D81" s="11" t="s">
        <v>93</v>
      </c>
      <c r="E81" s="12">
        <v>46614560</v>
      </c>
      <c r="F81" s="22">
        <v>0</v>
      </c>
      <c r="G81" s="22">
        <v>0</v>
      </c>
      <c r="H81" s="22">
        <v>0</v>
      </c>
      <c r="I81" s="22">
        <v>1</v>
      </c>
      <c r="J81" s="22">
        <v>0</v>
      </c>
      <c r="K81" s="22">
        <v>0</v>
      </c>
      <c r="L81" s="22">
        <v>0</v>
      </c>
      <c r="M81" s="22">
        <v>0</v>
      </c>
      <c r="N81" s="22">
        <v>1</v>
      </c>
      <c r="O81" s="22">
        <v>1</v>
      </c>
      <c r="P81" s="22">
        <v>0</v>
      </c>
      <c r="Q81" s="22">
        <v>0</v>
      </c>
      <c r="R81" s="22">
        <v>0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1</v>
      </c>
      <c r="Y81" s="22">
        <v>0</v>
      </c>
      <c r="Z81" s="13">
        <v>0</v>
      </c>
      <c r="AA81" s="13">
        <v>0</v>
      </c>
      <c r="AB81" s="13">
        <v>0</v>
      </c>
      <c r="AC81" s="13">
        <v>46614560</v>
      </c>
      <c r="AD81" s="13">
        <v>0</v>
      </c>
      <c r="AE81" s="13">
        <v>0</v>
      </c>
      <c r="AF81" s="13">
        <v>0</v>
      </c>
      <c r="AG81" s="13">
        <v>0</v>
      </c>
      <c r="AH81" s="13">
        <v>46614560</v>
      </c>
      <c r="AI81" s="13">
        <v>46614560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  <c r="AQ81" s="13">
        <v>0</v>
      </c>
      <c r="AR81" s="13">
        <v>46614560</v>
      </c>
      <c r="AS81" s="13">
        <v>0</v>
      </c>
      <c r="AT81" s="14">
        <f t="shared" si="6"/>
        <v>186458240</v>
      </c>
      <c r="AU81" s="15">
        <f t="shared" si="7"/>
        <v>46614560</v>
      </c>
      <c r="AV81" s="15">
        <f t="shared" si="8"/>
        <v>46614560</v>
      </c>
      <c r="AW81" s="15">
        <f t="shared" si="9"/>
        <v>46614560</v>
      </c>
      <c r="AX81" s="15">
        <f t="shared" si="10"/>
        <v>46614560</v>
      </c>
    </row>
    <row r="82" spans="1:50" ht="22.5" hidden="1" x14ac:dyDescent="0.25">
      <c r="A82" s="9">
        <v>71</v>
      </c>
      <c r="B82" s="9">
        <v>252</v>
      </c>
      <c r="C82" s="10" t="s">
        <v>88</v>
      </c>
      <c r="D82" s="11" t="s">
        <v>94</v>
      </c>
      <c r="E82" s="12">
        <v>17296000</v>
      </c>
      <c r="F82" s="22">
        <v>0</v>
      </c>
      <c r="G82" s="22">
        <v>0</v>
      </c>
      <c r="H82" s="22">
        <v>0</v>
      </c>
      <c r="I82" s="22">
        <v>1</v>
      </c>
      <c r="J82" s="22">
        <v>0</v>
      </c>
      <c r="K82" s="22">
        <v>0</v>
      </c>
      <c r="L82" s="22">
        <v>0</v>
      </c>
      <c r="M82" s="22">
        <v>0</v>
      </c>
      <c r="N82" s="22">
        <v>1</v>
      </c>
      <c r="O82" s="22">
        <v>1</v>
      </c>
      <c r="P82" s="22">
        <v>0</v>
      </c>
      <c r="Q82" s="22">
        <v>0</v>
      </c>
      <c r="R82" s="22">
        <v>0</v>
      </c>
      <c r="S82" s="22">
        <v>0</v>
      </c>
      <c r="T82" s="22">
        <v>0</v>
      </c>
      <c r="U82" s="22">
        <v>0</v>
      </c>
      <c r="V82" s="22">
        <v>0</v>
      </c>
      <c r="W82" s="22">
        <v>0</v>
      </c>
      <c r="X82" s="22">
        <v>1</v>
      </c>
      <c r="Y82" s="22">
        <v>0</v>
      </c>
      <c r="Z82" s="13">
        <v>0</v>
      </c>
      <c r="AA82" s="13">
        <v>0</v>
      </c>
      <c r="AB82" s="13">
        <v>0</v>
      </c>
      <c r="AC82" s="13">
        <v>17296000</v>
      </c>
      <c r="AD82" s="13">
        <v>0</v>
      </c>
      <c r="AE82" s="13">
        <v>0</v>
      </c>
      <c r="AF82" s="13">
        <v>0</v>
      </c>
      <c r="AG82" s="13">
        <v>0</v>
      </c>
      <c r="AH82" s="13">
        <v>17296000</v>
      </c>
      <c r="AI82" s="13">
        <v>17296000</v>
      </c>
      <c r="AJ82" s="13">
        <v>0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  <c r="AQ82" s="13">
        <v>0</v>
      </c>
      <c r="AR82" s="13">
        <v>17296000</v>
      </c>
      <c r="AS82" s="13">
        <v>0</v>
      </c>
      <c r="AT82" s="14">
        <f t="shared" si="6"/>
        <v>69184000</v>
      </c>
      <c r="AU82" s="15">
        <f t="shared" si="7"/>
        <v>17296000</v>
      </c>
      <c r="AV82" s="15">
        <f t="shared" si="8"/>
        <v>17296000</v>
      </c>
      <c r="AW82" s="15">
        <f t="shared" si="9"/>
        <v>17296000</v>
      </c>
      <c r="AX82" s="15">
        <f t="shared" si="10"/>
        <v>17296000</v>
      </c>
    </row>
    <row r="83" spans="1:50" ht="22.5" hidden="1" x14ac:dyDescent="0.25">
      <c r="A83" s="9">
        <v>72</v>
      </c>
      <c r="B83" s="9">
        <v>317</v>
      </c>
      <c r="C83" s="10" t="s">
        <v>88</v>
      </c>
      <c r="D83" s="11" t="s">
        <v>95</v>
      </c>
      <c r="E83" s="12">
        <v>37536000</v>
      </c>
      <c r="F83" s="22">
        <v>0</v>
      </c>
      <c r="G83" s="22">
        <v>0</v>
      </c>
      <c r="H83" s="22">
        <v>0</v>
      </c>
      <c r="I83" s="22">
        <v>1</v>
      </c>
      <c r="J83" s="22">
        <v>0</v>
      </c>
      <c r="K83" s="22">
        <v>0</v>
      </c>
      <c r="L83" s="22">
        <v>0</v>
      </c>
      <c r="M83" s="22">
        <v>0</v>
      </c>
      <c r="N83" s="22">
        <v>1</v>
      </c>
      <c r="O83" s="22">
        <v>1</v>
      </c>
      <c r="P83" s="22">
        <v>0</v>
      </c>
      <c r="Q83" s="22">
        <v>0</v>
      </c>
      <c r="R83" s="22">
        <v>0</v>
      </c>
      <c r="S83" s="22">
        <v>0</v>
      </c>
      <c r="T83" s="22">
        <v>0</v>
      </c>
      <c r="U83" s="22">
        <v>0</v>
      </c>
      <c r="V83" s="22">
        <v>0</v>
      </c>
      <c r="W83" s="22">
        <v>0</v>
      </c>
      <c r="X83" s="22">
        <v>0.64855072463768115</v>
      </c>
      <c r="Y83" s="22">
        <v>0</v>
      </c>
      <c r="Z83" s="13">
        <v>0</v>
      </c>
      <c r="AA83" s="13">
        <v>0</v>
      </c>
      <c r="AB83" s="13">
        <v>0</v>
      </c>
      <c r="AC83" s="13">
        <v>37536000</v>
      </c>
      <c r="AD83" s="13">
        <v>0</v>
      </c>
      <c r="AE83" s="13">
        <v>0</v>
      </c>
      <c r="AF83" s="13">
        <v>0</v>
      </c>
      <c r="AG83" s="13">
        <v>0</v>
      </c>
      <c r="AH83" s="13">
        <v>37536000</v>
      </c>
      <c r="AI83" s="13">
        <v>37536000</v>
      </c>
      <c r="AJ83" s="13">
        <v>0</v>
      </c>
      <c r="AK83" s="13">
        <v>0</v>
      </c>
      <c r="AL83" s="13">
        <v>0</v>
      </c>
      <c r="AM83" s="13">
        <v>0</v>
      </c>
      <c r="AN83" s="13">
        <v>0</v>
      </c>
      <c r="AO83" s="13">
        <v>0</v>
      </c>
      <c r="AP83" s="13">
        <v>0</v>
      </c>
      <c r="AQ83" s="13">
        <v>0</v>
      </c>
      <c r="AR83" s="13">
        <v>24344000</v>
      </c>
      <c r="AS83" s="13">
        <v>0</v>
      </c>
      <c r="AT83" s="14">
        <f t="shared" si="6"/>
        <v>136952000</v>
      </c>
      <c r="AU83" s="15">
        <f t="shared" si="7"/>
        <v>37536000</v>
      </c>
      <c r="AV83" s="15">
        <f t="shared" si="8"/>
        <v>37536000</v>
      </c>
      <c r="AW83" s="15">
        <f t="shared" si="9"/>
        <v>24344000</v>
      </c>
      <c r="AX83" s="15">
        <f t="shared" si="10"/>
        <v>37536000</v>
      </c>
    </row>
    <row r="84" spans="1:50" ht="22.5" hidden="1" x14ac:dyDescent="0.25">
      <c r="A84" s="9"/>
      <c r="B84" s="9">
        <v>318</v>
      </c>
      <c r="C84" s="10" t="s">
        <v>88</v>
      </c>
      <c r="D84" s="11" t="s">
        <v>96</v>
      </c>
      <c r="E84" s="12">
        <v>5520000</v>
      </c>
      <c r="F84" s="22">
        <v>0</v>
      </c>
      <c r="G84" s="22">
        <v>0</v>
      </c>
      <c r="H84" s="22">
        <v>0</v>
      </c>
      <c r="I84" s="22">
        <v>1</v>
      </c>
      <c r="J84" s="22">
        <v>0</v>
      </c>
      <c r="K84" s="22">
        <v>0</v>
      </c>
      <c r="L84" s="22">
        <v>0</v>
      </c>
      <c r="M84" s="22">
        <v>0</v>
      </c>
      <c r="N84" s="22">
        <v>1</v>
      </c>
      <c r="O84" s="22">
        <v>1</v>
      </c>
      <c r="P84" s="22">
        <v>0</v>
      </c>
      <c r="Q84" s="22">
        <v>0</v>
      </c>
      <c r="R84" s="22">
        <v>0</v>
      </c>
      <c r="S84" s="22">
        <v>0</v>
      </c>
      <c r="T84" s="22">
        <v>0</v>
      </c>
      <c r="U84" s="22">
        <v>0</v>
      </c>
      <c r="V84" s="22">
        <v>0</v>
      </c>
      <c r="W84" s="22">
        <v>0</v>
      </c>
      <c r="X84" s="22">
        <v>1</v>
      </c>
      <c r="Y84" s="22">
        <v>0</v>
      </c>
      <c r="Z84" s="13">
        <v>0</v>
      </c>
      <c r="AA84" s="13">
        <v>0</v>
      </c>
      <c r="AB84" s="13">
        <v>0</v>
      </c>
      <c r="AC84" s="13">
        <v>5520000</v>
      </c>
      <c r="AD84" s="13">
        <v>0</v>
      </c>
      <c r="AE84" s="13">
        <v>0</v>
      </c>
      <c r="AF84" s="13">
        <v>0</v>
      </c>
      <c r="AG84" s="13">
        <v>0</v>
      </c>
      <c r="AH84" s="13">
        <v>5520000</v>
      </c>
      <c r="AI84" s="13">
        <v>5520000</v>
      </c>
      <c r="AJ84" s="13">
        <v>0</v>
      </c>
      <c r="AK84" s="13">
        <v>0</v>
      </c>
      <c r="AL84" s="13">
        <v>0</v>
      </c>
      <c r="AM84" s="13">
        <v>0</v>
      </c>
      <c r="AN84" s="13">
        <v>0</v>
      </c>
      <c r="AO84" s="13">
        <v>0</v>
      </c>
      <c r="AP84" s="13">
        <v>0</v>
      </c>
      <c r="AQ84" s="13">
        <v>0</v>
      </c>
      <c r="AR84" s="13">
        <v>5520000</v>
      </c>
      <c r="AS84" s="13">
        <v>0</v>
      </c>
      <c r="AT84" s="14">
        <f t="shared" si="6"/>
        <v>22080000</v>
      </c>
      <c r="AU84" s="15">
        <f t="shared" si="7"/>
        <v>5520000</v>
      </c>
      <c r="AV84" s="15">
        <f t="shared" si="8"/>
        <v>5520000</v>
      </c>
      <c r="AW84" s="15">
        <f t="shared" si="9"/>
        <v>5520000</v>
      </c>
      <c r="AX84" s="15">
        <f t="shared" si="10"/>
        <v>5520000</v>
      </c>
    </row>
    <row r="85" spans="1:50" ht="15.75" hidden="1" x14ac:dyDescent="0.25">
      <c r="A85" s="9">
        <v>73</v>
      </c>
      <c r="B85" s="9">
        <v>254</v>
      </c>
      <c r="C85" s="10" t="s">
        <v>97</v>
      </c>
      <c r="D85" s="11" t="s">
        <v>98</v>
      </c>
      <c r="E85" s="12">
        <v>6624000</v>
      </c>
      <c r="F85" s="22">
        <v>0</v>
      </c>
      <c r="G85" s="22">
        <v>0</v>
      </c>
      <c r="H85" s="22">
        <v>0</v>
      </c>
      <c r="I85" s="22">
        <v>0</v>
      </c>
      <c r="J85" s="22">
        <v>0</v>
      </c>
      <c r="K85" s="22">
        <v>0</v>
      </c>
      <c r="L85" s="22">
        <v>0</v>
      </c>
      <c r="M85" s="22">
        <v>0</v>
      </c>
      <c r="N85" s="22">
        <v>0</v>
      </c>
      <c r="O85" s="22">
        <v>2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13248000</v>
      </c>
      <c r="AJ85" s="13">
        <v>0</v>
      </c>
      <c r="AK85" s="13">
        <v>0</v>
      </c>
      <c r="AL85" s="13">
        <v>0</v>
      </c>
      <c r="AM85" s="13">
        <v>0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13">
        <v>0</v>
      </c>
      <c r="AT85" s="14">
        <f t="shared" si="6"/>
        <v>13248000</v>
      </c>
      <c r="AU85" s="15">
        <f t="shared" si="7"/>
        <v>13248000</v>
      </c>
      <c r="AV85" s="15">
        <f t="shared" si="8"/>
        <v>0</v>
      </c>
      <c r="AW85" s="15">
        <f t="shared" si="9"/>
        <v>0</v>
      </c>
      <c r="AX85" s="15">
        <f t="shared" si="10"/>
        <v>0</v>
      </c>
    </row>
    <row r="86" spans="1:50" ht="22.5" hidden="1" x14ac:dyDescent="0.25">
      <c r="A86" s="9">
        <v>74</v>
      </c>
      <c r="B86" s="9">
        <v>255</v>
      </c>
      <c r="C86" s="10" t="s">
        <v>97</v>
      </c>
      <c r="D86" s="11" t="s">
        <v>99</v>
      </c>
      <c r="E86" s="12">
        <v>26000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  <c r="Q86" s="22">
        <v>0</v>
      </c>
      <c r="R86" s="22">
        <v>0</v>
      </c>
      <c r="S86" s="22">
        <v>0</v>
      </c>
      <c r="T86" s="22">
        <v>0</v>
      </c>
      <c r="U86" s="22">
        <v>0</v>
      </c>
      <c r="V86" s="22">
        <v>0</v>
      </c>
      <c r="W86" s="22">
        <v>0</v>
      </c>
      <c r="X86" s="22">
        <v>0</v>
      </c>
      <c r="Y86" s="22">
        <v>0</v>
      </c>
      <c r="Z86" s="13">
        <v>0</v>
      </c>
      <c r="AA86" s="13">
        <v>0</v>
      </c>
      <c r="AB86" s="13">
        <v>0</v>
      </c>
      <c r="AC86" s="13">
        <v>0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3">
        <v>0</v>
      </c>
      <c r="AM86" s="13">
        <v>0</v>
      </c>
      <c r="AN86" s="13">
        <v>0</v>
      </c>
      <c r="AO86" s="13">
        <v>0</v>
      </c>
      <c r="AP86" s="13">
        <v>0</v>
      </c>
      <c r="AQ86" s="13">
        <v>0</v>
      </c>
      <c r="AR86" s="13">
        <v>0</v>
      </c>
      <c r="AS86" s="13">
        <v>0</v>
      </c>
      <c r="AT86" s="14">
        <f t="shared" si="6"/>
        <v>0</v>
      </c>
      <c r="AU86" s="15">
        <f t="shared" si="7"/>
        <v>0</v>
      </c>
      <c r="AV86" s="15">
        <f t="shared" si="8"/>
        <v>0</v>
      </c>
      <c r="AW86" s="15">
        <f t="shared" si="9"/>
        <v>0</v>
      </c>
      <c r="AX86" s="15">
        <f t="shared" si="10"/>
        <v>0</v>
      </c>
    </row>
    <row r="87" spans="1:50" ht="22.5" hidden="1" x14ac:dyDescent="0.25">
      <c r="A87" s="9">
        <v>75</v>
      </c>
      <c r="B87" s="9">
        <v>256</v>
      </c>
      <c r="C87" s="10" t="s">
        <v>97</v>
      </c>
      <c r="D87" s="11" t="s">
        <v>100</v>
      </c>
      <c r="E87" s="12">
        <v>6256000</v>
      </c>
      <c r="F87" s="22">
        <v>0</v>
      </c>
      <c r="G87" s="22">
        <v>0</v>
      </c>
      <c r="H87" s="22">
        <v>0</v>
      </c>
      <c r="I87" s="22">
        <v>2</v>
      </c>
      <c r="J87" s="22">
        <v>0</v>
      </c>
      <c r="K87" s="22">
        <v>0</v>
      </c>
      <c r="L87" s="22">
        <v>0</v>
      </c>
      <c r="M87" s="22">
        <v>0</v>
      </c>
      <c r="N87" s="22">
        <v>4</v>
      </c>
      <c r="O87" s="22">
        <v>3</v>
      </c>
      <c r="P87" s="22">
        <v>0</v>
      </c>
      <c r="Q87" s="22">
        <v>0</v>
      </c>
      <c r="R87" s="22">
        <v>0</v>
      </c>
      <c r="S87" s="22">
        <v>0</v>
      </c>
      <c r="T87" s="22">
        <v>0</v>
      </c>
      <c r="U87" s="22">
        <v>0</v>
      </c>
      <c r="V87" s="22">
        <v>0</v>
      </c>
      <c r="W87" s="22">
        <v>0</v>
      </c>
      <c r="X87" s="22">
        <v>3</v>
      </c>
      <c r="Y87" s="22">
        <v>0</v>
      </c>
      <c r="Z87" s="13">
        <v>0</v>
      </c>
      <c r="AA87" s="13">
        <v>0</v>
      </c>
      <c r="AB87" s="13">
        <v>0</v>
      </c>
      <c r="AC87" s="13">
        <v>12512000</v>
      </c>
      <c r="AD87" s="13">
        <v>0</v>
      </c>
      <c r="AE87" s="13">
        <v>0</v>
      </c>
      <c r="AF87" s="13">
        <v>0</v>
      </c>
      <c r="AG87" s="13">
        <v>0</v>
      </c>
      <c r="AH87" s="13">
        <v>25024000</v>
      </c>
      <c r="AI87" s="13">
        <v>18768000</v>
      </c>
      <c r="AJ87" s="13">
        <v>0</v>
      </c>
      <c r="AK87" s="13">
        <v>0</v>
      </c>
      <c r="AL87" s="13">
        <v>0</v>
      </c>
      <c r="AM87" s="13">
        <v>0</v>
      </c>
      <c r="AN87" s="13">
        <v>0</v>
      </c>
      <c r="AO87" s="13">
        <v>0</v>
      </c>
      <c r="AP87" s="13">
        <v>0</v>
      </c>
      <c r="AQ87" s="13">
        <v>0</v>
      </c>
      <c r="AR87" s="13">
        <v>18768000</v>
      </c>
      <c r="AS87" s="13">
        <v>0</v>
      </c>
      <c r="AT87" s="14">
        <f t="shared" si="6"/>
        <v>75072000</v>
      </c>
      <c r="AU87" s="15">
        <f t="shared" si="7"/>
        <v>18768000</v>
      </c>
      <c r="AV87" s="15">
        <f t="shared" si="8"/>
        <v>12512000</v>
      </c>
      <c r="AW87" s="15">
        <f t="shared" si="9"/>
        <v>18768000</v>
      </c>
      <c r="AX87" s="15">
        <f t="shared" si="10"/>
        <v>25024000</v>
      </c>
    </row>
    <row r="88" spans="1:50" ht="22.5" hidden="1" x14ac:dyDescent="0.25">
      <c r="A88" s="9">
        <v>76</v>
      </c>
      <c r="B88" s="9">
        <v>257</v>
      </c>
      <c r="C88" s="10" t="s">
        <v>97</v>
      </c>
      <c r="D88" s="11" t="s">
        <v>101</v>
      </c>
      <c r="E88" s="12">
        <v>5520000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  <c r="Q88" s="22">
        <v>1</v>
      </c>
      <c r="R88" s="22">
        <v>0</v>
      </c>
      <c r="S88" s="22">
        <v>0</v>
      </c>
      <c r="T88" s="22">
        <v>0</v>
      </c>
      <c r="U88" s="22">
        <v>0</v>
      </c>
      <c r="V88" s="22">
        <v>0</v>
      </c>
      <c r="W88" s="22">
        <v>0</v>
      </c>
      <c r="X88" s="22">
        <v>0</v>
      </c>
      <c r="Y88" s="22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>
        <v>5520000</v>
      </c>
      <c r="AL88" s="13">
        <v>0</v>
      </c>
      <c r="AM88" s="13">
        <v>0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13">
        <v>0</v>
      </c>
      <c r="AT88" s="14">
        <f t="shared" si="6"/>
        <v>5520000</v>
      </c>
      <c r="AU88" s="15">
        <f t="shared" si="7"/>
        <v>5520000</v>
      </c>
      <c r="AV88" s="15">
        <f t="shared" si="8"/>
        <v>0</v>
      </c>
      <c r="AW88" s="15">
        <f t="shared" si="9"/>
        <v>0</v>
      </c>
      <c r="AX88" s="15">
        <f t="shared" si="10"/>
        <v>0</v>
      </c>
    </row>
    <row r="89" spans="1:50" ht="22.5" hidden="1" x14ac:dyDescent="0.25">
      <c r="A89" s="9"/>
      <c r="B89" s="9">
        <v>319</v>
      </c>
      <c r="C89" s="10" t="s">
        <v>97</v>
      </c>
      <c r="D89" s="11" t="s">
        <v>102</v>
      </c>
      <c r="E89" s="12">
        <v>6624000</v>
      </c>
      <c r="F89" s="22">
        <v>2</v>
      </c>
      <c r="G89" s="22">
        <v>2</v>
      </c>
      <c r="H89" s="22">
        <v>2</v>
      </c>
      <c r="I89" s="22">
        <v>3</v>
      </c>
      <c r="J89" s="22">
        <v>2</v>
      </c>
      <c r="K89" s="22">
        <v>2</v>
      </c>
      <c r="L89" s="22">
        <v>2</v>
      </c>
      <c r="M89" s="22">
        <v>2</v>
      </c>
      <c r="N89" s="22">
        <v>3</v>
      </c>
      <c r="O89" s="22">
        <v>2</v>
      </c>
      <c r="P89" s="22">
        <v>3</v>
      </c>
      <c r="Q89" s="22">
        <v>2</v>
      </c>
      <c r="R89" s="22">
        <v>2</v>
      </c>
      <c r="S89" s="22">
        <v>2</v>
      </c>
      <c r="T89" s="22">
        <v>2</v>
      </c>
      <c r="U89" s="22">
        <v>2</v>
      </c>
      <c r="V89" s="22">
        <v>2</v>
      </c>
      <c r="W89" s="22">
        <v>2</v>
      </c>
      <c r="X89" s="22">
        <v>3</v>
      </c>
      <c r="Y89" s="22">
        <v>0</v>
      </c>
      <c r="Z89" s="13">
        <v>13248000</v>
      </c>
      <c r="AA89" s="13">
        <v>13248000</v>
      </c>
      <c r="AB89" s="13">
        <v>13248000</v>
      </c>
      <c r="AC89" s="13">
        <v>19872000</v>
      </c>
      <c r="AD89" s="13">
        <v>13248000</v>
      </c>
      <c r="AE89" s="13">
        <v>13248000</v>
      </c>
      <c r="AF89" s="13">
        <v>13248000</v>
      </c>
      <c r="AG89" s="13">
        <v>13248000</v>
      </c>
      <c r="AH89" s="13">
        <v>19872000</v>
      </c>
      <c r="AI89" s="13">
        <v>13248000</v>
      </c>
      <c r="AJ89" s="13">
        <v>19872000</v>
      </c>
      <c r="AK89" s="13">
        <v>13248000</v>
      </c>
      <c r="AL89" s="13">
        <v>13248000</v>
      </c>
      <c r="AM89" s="13">
        <v>13248000</v>
      </c>
      <c r="AN89" s="13">
        <v>13248000</v>
      </c>
      <c r="AO89" s="13">
        <v>13248000</v>
      </c>
      <c r="AP89" s="13">
        <v>13248000</v>
      </c>
      <c r="AQ89" s="13">
        <v>13248000</v>
      </c>
      <c r="AR89" s="13">
        <v>19872000</v>
      </c>
      <c r="AS89" s="13">
        <v>0</v>
      </c>
      <c r="AT89" s="14">
        <f t="shared" si="6"/>
        <v>278208000</v>
      </c>
      <c r="AU89" s="15">
        <f t="shared" si="7"/>
        <v>86112000</v>
      </c>
      <c r="AV89" s="15">
        <f t="shared" si="8"/>
        <v>86112000</v>
      </c>
      <c r="AW89" s="15">
        <f t="shared" si="9"/>
        <v>46368000</v>
      </c>
      <c r="AX89" s="15">
        <f t="shared" si="10"/>
        <v>59616000</v>
      </c>
    </row>
    <row r="90" spans="1:50" ht="15.75" hidden="1" x14ac:dyDescent="0.25">
      <c r="A90" s="9"/>
      <c r="B90" s="9">
        <v>320</v>
      </c>
      <c r="C90" s="10" t="s">
        <v>97</v>
      </c>
      <c r="D90" s="11" t="s">
        <v>103</v>
      </c>
      <c r="E90" s="12">
        <v>37536000</v>
      </c>
      <c r="F90" s="22">
        <v>0</v>
      </c>
      <c r="G90" s="22">
        <v>0</v>
      </c>
      <c r="H90" s="22">
        <v>0</v>
      </c>
      <c r="I90" s="22">
        <v>0</v>
      </c>
      <c r="J90" s="22">
        <v>0</v>
      </c>
      <c r="K90" s="22">
        <v>0</v>
      </c>
      <c r="L90" s="22">
        <v>0</v>
      </c>
      <c r="M90" s="22">
        <v>1</v>
      </c>
      <c r="N90" s="22">
        <v>0</v>
      </c>
      <c r="O90" s="22">
        <v>0</v>
      </c>
      <c r="P90" s="22">
        <v>0</v>
      </c>
      <c r="Q90" s="22">
        <v>0</v>
      </c>
      <c r="R90" s="22">
        <v>0</v>
      </c>
      <c r="S90" s="22">
        <v>0</v>
      </c>
      <c r="T90" s="22">
        <v>0</v>
      </c>
      <c r="U90" s="22">
        <v>0</v>
      </c>
      <c r="V90" s="22">
        <v>0</v>
      </c>
      <c r="W90" s="22">
        <v>0</v>
      </c>
      <c r="X90" s="22">
        <v>0</v>
      </c>
      <c r="Y90" s="22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37536000</v>
      </c>
      <c r="AH90" s="13">
        <v>0</v>
      </c>
      <c r="AI90" s="13">
        <v>0</v>
      </c>
      <c r="AJ90" s="13">
        <v>0</v>
      </c>
      <c r="AK90" s="13">
        <v>0</v>
      </c>
      <c r="AL90" s="13">
        <v>0</v>
      </c>
      <c r="AM90" s="13">
        <v>0</v>
      </c>
      <c r="AN90" s="13">
        <v>0</v>
      </c>
      <c r="AO90" s="13">
        <v>0</v>
      </c>
      <c r="AP90" s="13">
        <v>0</v>
      </c>
      <c r="AQ90" s="13">
        <v>0</v>
      </c>
      <c r="AR90" s="13">
        <v>0</v>
      </c>
      <c r="AS90" s="13">
        <v>0</v>
      </c>
      <c r="AT90" s="14">
        <f t="shared" si="6"/>
        <v>37536000</v>
      </c>
      <c r="AU90" s="15">
        <f t="shared" si="7"/>
        <v>0</v>
      </c>
      <c r="AV90" s="15">
        <f t="shared" si="8"/>
        <v>0</v>
      </c>
      <c r="AW90" s="15">
        <f t="shared" si="9"/>
        <v>0</v>
      </c>
      <c r="AX90" s="15">
        <f t="shared" si="10"/>
        <v>37536000</v>
      </c>
    </row>
    <row r="91" spans="1:50" ht="22.5" hidden="1" x14ac:dyDescent="0.25">
      <c r="A91" s="9">
        <v>77</v>
      </c>
      <c r="B91" s="9">
        <v>258</v>
      </c>
      <c r="C91" s="10" t="s">
        <v>97</v>
      </c>
      <c r="D91" s="11" t="s">
        <v>104</v>
      </c>
      <c r="E91" s="12">
        <v>4784000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22">
        <v>0</v>
      </c>
      <c r="N91" s="22">
        <v>0</v>
      </c>
      <c r="O91" s="22">
        <v>0</v>
      </c>
      <c r="P91" s="22">
        <v>0</v>
      </c>
      <c r="Q91" s="22">
        <v>0</v>
      </c>
      <c r="R91" s="22">
        <v>0</v>
      </c>
      <c r="S91" s="22">
        <v>0</v>
      </c>
      <c r="T91" s="22">
        <v>0</v>
      </c>
      <c r="U91" s="22">
        <v>0</v>
      </c>
      <c r="V91" s="22">
        <v>0</v>
      </c>
      <c r="W91" s="22">
        <v>0</v>
      </c>
      <c r="X91" s="22">
        <v>0</v>
      </c>
      <c r="Y91" s="22">
        <v>0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13">
        <v>0</v>
      </c>
      <c r="AG91" s="13">
        <v>0</v>
      </c>
      <c r="AH91" s="13">
        <v>0</v>
      </c>
      <c r="AI91" s="13">
        <v>0</v>
      </c>
      <c r="AJ91" s="13">
        <v>0</v>
      </c>
      <c r="AK91" s="13">
        <v>0</v>
      </c>
      <c r="AL91" s="13">
        <v>0</v>
      </c>
      <c r="AM91" s="13">
        <v>0</v>
      </c>
      <c r="AN91" s="13">
        <v>0</v>
      </c>
      <c r="AO91" s="13">
        <v>0</v>
      </c>
      <c r="AP91" s="13">
        <v>0</v>
      </c>
      <c r="AQ91" s="13">
        <v>0</v>
      </c>
      <c r="AR91" s="13">
        <v>0</v>
      </c>
      <c r="AS91" s="13">
        <v>0</v>
      </c>
      <c r="AT91" s="14">
        <f t="shared" si="6"/>
        <v>0</v>
      </c>
      <c r="AU91" s="15">
        <f t="shared" si="7"/>
        <v>0</v>
      </c>
      <c r="AV91" s="15">
        <f t="shared" si="8"/>
        <v>0</v>
      </c>
      <c r="AW91" s="15">
        <f t="shared" si="9"/>
        <v>0</v>
      </c>
      <c r="AX91" s="15">
        <f t="shared" si="10"/>
        <v>0</v>
      </c>
    </row>
    <row r="92" spans="1:50" ht="15.75" hidden="1" x14ac:dyDescent="0.25">
      <c r="A92" s="9">
        <v>78</v>
      </c>
      <c r="B92" s="9">
        <v>259</v>
      </c>
      <c r="C92" s="10" t="s">
        <v>97</v>
      </c>
      <c r="D92" s="11" t="s">
        <v>105</v>
      </c>
      <c r="E92" s="12">
        <v>37536000</v>
      </c>
      <c r="F92" s="22">
        <v>0</v>
      </c>
      <c r="G92" s="22">
        <v>0</v>
      </c>
      <c r="H92" s="22">
        <v>0</v>
      </c>
      <c r="I92" s="22">
        <v>0</v>
      </c>
      <c r="J92" s="22">
        <v>0</v>
      </c>
      <c r="K92" s="22">
        <v>0</v>
      </c>
      <c r="L92" s="22">
        <v>0</v>
      </c>
      <c r="M92" s="2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3">
        <v>0</v>
      </c>
      <c r="AM92" s="13">
        <v>0</v>
      </c>
      <c r="AN92" s="13">
        <v>0</v>
      </c>
      <c r="AO92" s="13">
        <v>0</v>
      </c>
      <c r="AP92" s="13">
        <v>0</v>
      </c>
      <c r="AQ92" s="13">
        <v>0</v>
      </c>
      <c r="AR92" s="13">
        <v>0</v>
      </c>
      <c r="AS92" s="13">
        <v>0</v>
      </c>
      <c r="AT92" s="14">
        <f t="shared" si="6"/>
        <v>0</v>
      </c>
      <c r="AU92" s="15">
        <f t="shared" si="7"/>
        <v>0</v>
      </c>
      <c r="AV92" s="15">
        <f t="shared" si="8"/>
        <v>0</v>
      </c>
      <c r="AW92" s="15">
        <f t="shared" si="9"/>
        <v>0</v>
      </c>
      <c r="AX92" s="15">
        <f t="shared" si="10"/>
        <v>0</v>
      </c>
    </row>
    <row r="93" spans="1:50" ht="15.75" hidden="1" x14ac:dyDescent="0.25">
      <c r="A93" s="9">
        <v>79</v>
      </c>
      <c r="B93" s="9">
        <v>260</v>
      </c>
      <c r="C93" s="10" t="s">
        <v>97</v>
      </c>
      <c r="D93" s="11" t="s">
        <v>106</v>
      </c>
      <c r="E93" s="12">
        <v>48576000</v>
      </c>
      <c r="F93" s="22">
        <v>0</v>
      </c>
      <c r="G93" s="22">
        <v>0</v>
      </c>
      <c r="H93" s="22">
        <v>0</v>
      </c>
      <c r="I93" s="22">
        <v>3</v>
      </c>
      <c r="J93" s="22">
        <v>0</v>
      </c>
      <c r="K93" s="22">
        <v>0</v>
      </c>
      <c r="L93" s="22">
        <v>0</v>
      </c>
      <c r="M93" s="22">
        <v>0</v>
      </c>
      <c r="N93" s="22">
        <v>0</v>
      </c>
      <c r="O93" s="22">
        <v>0</v>
      </c>
      <c r="P93" s="22">
        <v>0</v>
      </c>
      <c r="Q93" s="22">
        <v>0</v>
      </c>
      <c r="R93" s="22">
        <v>0</v>
      </c>
      <c r="S93" s="22">
        <v>0</v>
      </c>
      <c r="T93" s="22">
        <v>0</v>
      </c>
      <c r="U93" s="22">
        <v>0</v>
      </c>
      <c r="V93" s="22">
        <v>0</v>
      </c>
      <c r="W93" s="22">
        <v>0</v>
      </c>
      <c r="X93" s="22">
        <v>0</v>
      </c>
      <c r="Y93" s="22">
        <v>0</v>
      </c>
      <c r="Z93" s="13">
        <v>0</v>
      </c>
      <c r="AA93" s="13">
        <v>0</v>
      </c>
      <c r="AB93" s="13">
        <v>0</v>
      </c>
      <c r="AC93" s="13">
        <v>145728000</v>
      </c>
      <c r="AD93" s="13">
        <v>0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3">
        <v>0</v>
      </c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4">
        <f t="shared" si="6"/>
        <v>145728000</v>
      </c>
      <c r="AU93" s="15">
        <f t="shared" si="7"/>
        <v>0</v>
      </c>
      <c r="AV93" s="15">
        <f t="shared" si="8"/>
        <v>145728000</v>
      </c>
      <c r="AW93" s="15">
        <f t="shared" si="9"/>
        <v>0</v>
      </c>
      <c r="AX93" s="15">
        <f t="shared" si="10"/>
        <v>0</v>
      </c>
    </row>
    <row r="94" spans="1:50" ht="22.5" hidden="1" x14ac:dyDescent="0.25">
      <c r="A94" s="9">
        <v>80</v>
      </c>
      <c r="B94" s="9">
        <v>261</v>
      </c>
      <c r="C94" s="10" t="s">
        <v>97</v>
      </c>
      <c r="D94" s="11" t="s">
        <v>107</v>
      </c>
      <c r="E94" s="12">
        <v>60000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13">
        <v>0</v>
      </c>
      <c r="AA94" s="13">
        <v>0</v>
      </c>
      <c r="AB94" s="13">
        <v>0</v>
      </c>
      <c r="AC94" s="13">
        <v>0</v>
      </c>
      <c r="AD94" s="13">
        <v>0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3">
        <v>0</v>
      </c>
      <c r="AM94" s="13">
        <v>0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13">
        <v>0</v>
      </c>
      <c r="AT94" s="14">
        <f t="shared" si="6"/>
        <v>0</v>
      </c>
      <c r="AU94" s="15">
        <f t="shared" si="7"/>
        <v>0</v>
      </c>
      <c r="AV94" s="15">
        <f t="shared" si="8"/>
        <v>0</v>
      </c>
      <c r="AW94" s="15">
        <f t="shared" si="9"/>
        <v>0</v>
      </c>
      <c r="AX94" s="15">
        <f t="shared" si="10"/>
        <v>0</v>
      </c>
    </row>
    <row r="95" spans="1:50" ht="15.75" hidden="1" x14ac:dyDescent="0.25">
      <c r="A95" s="9">
        <v>81</v>
      </c>
      <c r="B95" s="9">
        <v>262</v>
      </c>
      <c r="C95" s="10" t="s">
        <v>97</v>
      </c>
      <c r="D95" s="11" t="s">
        <v>108</v>
      </c>
      <c r="E95" s="12">
        <v>19504000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4.5</v>
      </c>
      <c r="N95" s="22">
        <v>0</v>
      </c>
      <c r="O95" s="22">
        <v>0</v>
      </c>
      <c r="P95" s="22">
        <v>0</v>
      </c>
      <c r="Q95" s="22">
        <v>6.6554552912223137</v>
      </c>
      <c r="R95" s="22">
        <v>0</v>
      </c>
      <c r="S95" s="22">
        <v>0</v>
      </c>
      <c r="T95" s="22">
        <v>0</v>
      </c>
      <c r="U95" s="22">
        <v>0</v>
      </c>
      <c r="V95" s="22">
        <v>0</v>
      </c>
      <c r="W95" s="22">
        <v>7</v>
      </c>
      <c r="X95" s="22">
        <v>0</v>
      </c>
      <c r="Y95" s="22">
        <v>0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13">
        <v>87768000</v>
      </c>
      <c r="AH95" s="13">
        <v>0</v>
      </c>
      <c r="AI95" s="13">
        <v>0</v>
      </c>
      <c r="AJ95" s="13">
        <v>0</v>
      </c>
      <c r="AK95" s="13">
        <v>129808000</v>
      </c>
      <c r="AL95" s="13">
        <v>0</v>
      </c>
      <c r="AM95" s="13">
        <v>0</v>
      </c>
      <c r="AN95" s="13">
        <v>0</v>
      </c>
      <c r="AO95" s="13">
        <v>0</v>
      </c>
      <c r="AP95" s="13">
        <v>0</v>
      </c>
      <c r="AQ95" s="13">
        <v>136528000</v>
      </c>
      <c r="AR95" s="13">
        <v>0</v>
      </c>
      <c r="AS95" s="13">
        <v>0</v>
      </c>
      <c r="AT95" s="14">
        <f t="shared" si="6"/>
        <v>354104000</v>
      </c>
      <c r="AU95" s="15">
        <f t="shared" si="7"/>
        <v>129808000</v>
      </c>
      <c r="AV95" s="15">
        <f t="shared" si="8"/>
        <v>136528000</v>
      </c>
      <c r="AW95" s="15">
        <f t="shared" si="9"/>
        <v>0</v>
      </c>
      <c r="AX95" s="15">
        <f t="shared" si="10"/>
        <v>87768000</v>
      </c>
    </row>
    <row r="96" spans="1:50" ht="22.5" hidden="1" x14ac:dyDescent="0.25">
      <c r="A96" s="9">
        <v>82</v>
      </c>
      <c r="B96" s="9">
        <v>263</v>
      </c>
      <c r="C96" s="10" t="s">
        <v>97</v>
      </c>
      <c r="D96" s="11" t="s">
        <v>109</v>
      </c>
      <c r="E96" s="12">
        <v>51888000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1</v>
      </c>
      <c r="N96" s="22">
        <v>0</v>
      </c>
      <c r="O96" s="22">
        <v>0</v>
      </c>
      <c r="P96" s="22">
        <v>0</v>
      </c>
      <c r="Q96" s="22">
        <v>0.97918593894542094</v>
      </c>
      <c r="R96" s="22">
        <v>0</v>
      </c>
      <c r="S96" s="22">
        <v>0</v>
      </c>
      <c r="T96" s="22">
        <v>0</v>
      </c>
      <c r="U96" s="22">
        <v>0</v>
      </c>
      <c r="V96" s="22">
        <v>0</v>
      </c>
      <c r="W96" s="22">
        <v>1</v>
      </c>
      <c r="X96" s="22">
        <v>1</v>
      </c>
      <c r="Y96" s="22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51888000</v>
      </c>
      <c r="AH96" s="13">
        <v>0</v>
      </c>
      <c r="AI96" s="13">
        <v>0</v>
      </c>
      <c r="AJ96" s="13">
        <v>0</v>
      </c>
      <c r="AK96" s="13">
        <v>50808000</v>
      </c>
      <c r="AL96" s="13">
        <v>0</v>
      </c>
      <c r="AM96" s="13">
        <v>0</v>
      </c>
      <c r="AN96" s="13">
        <v>0</v>
      </c>
      <c r="AO96" s="13">
        <v>0</v>
      </c>
      <c r="AP96" s="13">
        <v>0</v>
      </c>
      <c r="AQ96" s="13">
        <v>51888000</v>
      </c>
      <c r="AR96" s="13">
        <v>51888000</v>
      </c>
      <c r="AS96" s="13">
        <v>0</v>
      </c>
      <c r="AT96" s="14">
        <f t="shared" si="6"/>
        <v>206472000</v>
      </c>
      <c r="AU96" s="15">
        <f t="shared" si="7"/>
        <v>50808000</v>
      </c>
      <c r="AV96" s="15">
        <f t="shared" si="8"/>
        <v>51888000</v>
      </c>
      <c r="AW96" s="15">
        <f t="shared" si="9"/>
        <v>51888000</v>
      </c>
      <c r="AX96" s="15">
        <f t="shared" si="10"/>
        <v>51888000</v>
      </c>
    </row>
    <row r="97" spans="1:50" ht="15.75" hidden="1" x14ac:dyDescent="0.25">
      <c r="A97" s="9">
        <v>83</v>
      </c>
      <c r="B97" s="9">
        <v>264</v>
      </c>
      <c r="C97" s="10" t="s">
        <v>97</v>
      </c>
      <c r="D97" s="11" t="s">
        <v>110</v>
      </c>
      <c r="E97" s="12">
        <v>20976000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3</v>
      </c>
      <c r="N97" s="22">
        <v>0</v>
      </c>
      <c r="O97" s="22">
        <v>0</v>
      </c>
      <c r="P97" s="22">
        <v>0</v>
      </c>
      <c r="Q97" s="22">
        <v>3</v>
      </c>
      <c r="R97" s="22">
        <v>0</v>
      </c>
      <c r="S97" s="22">
        <v>0</v>
      </c>
      <c r="T97" s="22">
        <v>0</v>
      </c>
      <c r="U97" s="22">
        <v>0</v>
      </c>
      <c r="V97" s="22">
        <v>0</v>
      </c>
      <c r="W97" s="22">
        <v>2</v>
      </c>
      <c r="X97" s="22">
        <v>2</v>
      </c>
      <c r="Y97" s="22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>
        <v>62928000</v>
      </c>
      <c r="AH97" s="13">
        <v>0</v>
      </c>
      <c r="AI97" s="13">
        <v>0</v>
      </c>
      <c r="AJ97" s="13">
        <v>0</v>
      </c>
      <c r="AK97" s="13">
        <v>62928000</v>
      </c>
      <c r="AL97" s="13">
        <v>0</v>
      </c>
      <c r="AM97" s="13">
        <v>0</v>
      </c>
      <c r="AN97" s="13">
        <v>0</v>
      </c>
      <c r="AO97" s="13">
        <v>0</v>
      </c>
      <c r="AP97" s="13">
        <v>0</v>
      </c>
      <c r="AQ97" s="13">
        <v>41952000</v>
      </c>
      <c r="AR97" s="13">
        <v>41952000</v>
      </c>
      <c r="AS97" s="13">
        <v>0</v>
      </c>
      <c r="AT97" s="14">
        <f t="shared" si="6"/>
        <v>209760000</v>
      </c>
      <c r="AU97" s="15">
        <f t="shared" si="7"/>
        <v>62928000</v>
      </c>
      <c r="AV97" s="15">
        <f t="shared" si="8"/>
        <v>41952000</v>
      </c>
      <c r="AW97" s="15">
        <f t="shared" si="9"/>
        <v>41952000</v>
      </c>
      <c r="AX97" s="15">
        <f t="shared" si="10"/>
        <v>62928000</v>
      </c>
    </row>
    <row r="98" spans="1:50" ht="15.75" hidden="1" x14ac:dyDescent="0.25">
      <c r="A98" s="9"/>
      <c r="B98" s="9">
        <v>265</v>
      </c>
      <c r="C98" s="10" t="s">
        <v>97</v>
      </c>
      <c r="D98" s="11" t="s">
        <v>111</v>
      </c>
      <c r="E98" s="12">
        <v>54832000</v>
      </c>
      <c r="F98" s="22">
        <v>0</v>
      </c>
      <c r="G98" s="22">
        <v>0</v>
      </c>
      <c r="H98" s="22">
        <v>0</v>
      </c>
      <c r="I98" s="22">
        <v>4</v>
      </c>
      <c r="J98" s="22">
        <v>0</v>
      </c>
      <c r="K98" s="22">
        <v>0</v>
      </c>
      <c r="L98" s="22">
        <v>0</v>
      </c>
      <c r="M98" s="22">
        <v>0</v>
      </c>
      <c r="N98" s="22">
        <v>4</v>
      </c>
      <c r="O98" s="22">
        <v>4</v>
      </c>
      <c r="P98" s="22">
        <v>0</v>
      </c>
      <c r="Q98" s="22">
        <v>4</v>
      </c>
      <c r="R98" s="22">
        <v>0</v>
      </c>
      <c r="S98" s="22">
        <v>0</v>
      </c>
      <c r="T98" s="22">
        <v>0</v>
      </c>
      <c r="U98" s="22">
        <v>0</v>
      </c>
      <c r="V98" s="22">
        <v>0</v>
      </c>
      <c r="W98" s="22">
        <v>0</v>
      </c>
      <c r="X98" s="22">
        <v>3.7263977239568136</v>
      </c>
      <c r="Y98" s="22">
        <v>0</v>
      </c>
      <c r="Z98" s="13">
        <v>0</v>
      </c>
      <c r="AA98" s="13">
        <v>0</v>
      </c>
      <c r="AB98" s="13">
        <v>0</v>
      </c>
      <c r="AC98" s="13">
        <v>219328000</v>
      </c>
      <c r="AD98" s="13">
        <v>0</v>
      </c>
      <c r="AE98" s="13">
        <v>0</v>
      </c>
      <c r="AF98" s="13">
        <v>0</v>
      </c>
      <c r="AG98" s="13">
        <v>0</v>
      </c>
      <c r="AH98" s="13">
        <v>219328000</v>
      </c>
      <c r="AI98" s="13">
        <v>219328000</v>
      </c>
      <c r="AJ98" s="13">
        <v>0</v>
      </c>
      <c r="AK98" s="13">
        <v>219328000</v>
      </c>
      <c r="AL98" s="13">
        <v>0</v>
      </c>
      <c r="AM98" s="13">
        <v>0</v>
      </c>
      <c r="AN98" s="13">
        <v>0</v>
      </c>
      <c r="AO98" s="13">
        <v>0</v>
      </c>
      <c r="AP98" s="13">
        <v>0</v>
      </c>
      <c r="AQ98" s="13">
        <v>0</v>
      </c>
      <c r="AR98" s="13">
        <v>204325840</v>
      </c>
      <c r="AS98" s="13">
        <v>0</v>
      </c>
      <c r="AT98" s="14">
        <f t="shared" si="6"/>
        <v>1081637840</v>
      </c>
      <c r="AU98" s="15">
        <f t="shared" si="7"/>
        <v>438656000</v>
      </c>
      <c r="AV98" s="15">
        <f t="shared" si="8"/>
        <v>219328000</v>
      </c>
      <c r="AW98" s="15">
        <f t="shared" si="9"/>
        <v>204325840</v>
      </c>
      <c r="AX98" s="15">
        <f t="shared" si="10"/>
        <v>219328000</v>
      </c>
    </row>
    <row r="99" spans="1:50" ht="15.75" hidden="1" x14ac:dyDescent="0.25">
      <c r="A99" s="9"/>
      <c r="B99" s="9">
        <v>321</v>
      </c>
      <c r="C99" s="10" t="s">
        <v>97</v>
      </c>
      <c r="D99" s="11" t="s">
        <v>112</v>
      </c>
      <c r="E99" s="12">
        <v>20608000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2">
        <v>0</v>
      </c>
      <c r="Q99" s="22">
        <v>0</v>
      </c>
      <c r="R99" s="22">
        <v>0</v>
      </c>
      <c r="S99" s="22">
        <v>0</v>
      </c>
      <c r="T99" s="22">
        <v>0</v>
      </c>
      <c r="U99" s="22">
        <v>0</v>
      </c>
      <c r="V99" s="22">
        <v>0</v>
      </c>
      <c r="W99" s="22">
        <v>0</v>
      </c>
      <c r="X99" s="22">
        <v>0</v>
      </c>
      <c r="Y99" s="22">
        <v>0</v>
      </c>
      <c r="Z99" s="13">
        <v>0</v>
      </c>
      <c r="AA99" s="13">
        <v>0</v>
      </c>
      <c r="AB99" s="13">
        <v>0</v>
      </c>
      <c r="AC99" s="13">
        <v>0</v>
      </c>
      <c r="AD99" s="13">
        <v>0</v>
      </c>
      <c r="AE99" s="13">
        <v>0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3">
        <v>0</v>
      </c>
      <c r="AM99" s="13">
        <v>0</v>
      </c>
      <c r="AN99" s="13">
        <v>0</v>
      </c>
      <c r="AO99" s="13">
        <v>0</v>
      </c>
      <c r="AP99" s="13">
        <v>0</v>
      </c>
      <c r="AQ99" s="13">
        <v>0</v>
      </c>
      <c r="AR99" s="13">
        <v>0</v>
      </c>
      <c r="AS99" s="13">
        <v>0</v>
      </c>
      <c r="AT99" s="14">
        <f t="shared" si="6"/>
        <v>0</v>
      </c>
      <c r="AU99" s="15">
        <f t="shared" si="7"/>
        <v>0</v>
      </c>
      <c r="AV99" s="15">
        <f t="shared" si="8"/>
        <v>0</v>
      </c>
      <c r="AW99" s="15">
        <f t="shared" si="9"/>
        <v>0</v>
      </c>
      <c r="AX99" s="15">
        <f t="shared" si="10"/>
        <v>0</v>
      </c>
    </row>
    <row r="100" spans="1:50" ht="15.75" hidden="1" x14ac:dyDescent="0.25">
      <c r="A100" s="9"/>
      <c r="B100" s="9">
        <v>322</v>
      </c>
      <c r="C100" s="10" t="s">
        <v>97</v>
      </c>
      <c r="D100" s="11" t="s">
        <v>113</v>
      </c>
      <c r="E100" s="12">
        <v>464000</v>
      </c>
      <c r="F100" s="22">
        <v>0</v>
      </c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69</v>
      </c>
      <c r="N100" s="22">
        <v>0</v>
      </c>
      <c r="O100" s="22">
        <v>0</v>
      </c>
      <c r="P100" s="22">
        <v>0</v>
      </c>
      <c r="Q100" s="22">
        <v>69</v>
      </c>
      <c r="R100" s="22">
        <v>0</v>
      </c>
      <c r="S100" s="22">
        <v>0</v>
      </c>
      <c r="T100" s="22">
        <v>0</v>
      </c>
      <c r="U100" s="22">
        <v>0</v>
      </c>
      <c r="V100" s="22">
        <v>0</v>
      </c>
      <c r="W100" s="22">
        <v>69</v>
      </c>
      <c r="X100" s="22">
        <v>69</v>
      </c>
      <c r="Y100" s="22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>
        <v>32016000</v>
      </c>
      <c r="AH100" s="13">
        <v>0</v>
      </c>
      <c r="AI100" s="13">
        <v>0</v>
      </c>
      <c r="AJ100" s="13">
        <v>0</v>
      </c>
      <c r="AK100" s="13">
        <v>32016000</v>
      </c>
      <c r="AL100" s="13">
        <v>0</v>
      </c>
      <c r="AM100" s="13">
        <v>0</v>
      </c>
      <c r="AN100" s="13">
        <v>0</v>
      </c>
      <c r="AO100" s="13">
        <v>0</v>
      </c>
      <c r="AP100" s="13">
        <v>0</v>
      </c>
      <c r="AQ100" s="13">
        <v>32016000</v>
      </c>
      <c r="AR100" s="13">
        <v>32016000</v>
      </c>
      <c r="AS100" s="13">
        <v>0</v>
      </c>
      <c r="AT100" s="14">
        <f t="shared" si="6"/>
        <v>128064000</v>
      </c>
      <c r="AU100" s="15">
        <f t="shared" si="7"/>
        <v>32016000</v>
      </c>
      <c r="AV100" s="15">
        <f t="shared" si="8"/>
        <v>32016000</v>
      </c>
      <c r="AW100" s="15">
        <f t="shared" si="9"/>
        <v>32016000</v>
      </c>
      <c r="AX100" s="15">
        <f t="shared" si="10"/>
        <v>32016000</v>
      </c>
    </row>
    <row r="101" spans="1:50" ht="15.75" hidden="1" x14ac:dyDescent="0.25">
      <c r="A101" s="9"/>
      <c r="B101" s="9">
        <v>323</v>
      </c>
      <c r="C101" s="10" t="s">
        <v>97</v>
      </c>
      <c r="D101" s="11" t="s">
        <v>114</v>
      </c>
      <c r="E101" s="12">
        <v>19136000</v>
      </c>
      <c r="F101" s="22">
        <v>0</v>
      </c>
      <c r="G101" s="22">
        <v>0</v>
      </c>
      <c r="H101" s="22">
        <v>0</v>
      </c>
      <c r="I101" s="22">
        <v>0</v>
      </c>
      <c r="J101" s="22">
        <v>0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2">
        <v>0</v>
      </c>
      <c r="V101" s="22">
        <v>0</v>
      </c>
      <c r="W101" s="22">
        <v>0</v>
      </c>
      <c r="X101" s="22">
        <v>0</v>
      </c>
      <c r="Y101" s="22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>
        <v>0</v>
      </c>
      <c r="AJ101" s="13">
        <v>0</v>
      </c>
      <c r="AK101" s="13">
        <v>0</v>
      </c>
      <c r="AL101" s="13">
        <v>0</v>
      </c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4">
        <f t="shared" si="6"/>
        <v>0</v>
      </c>
      <c r="AU101" s="15">
        <f t="shared" si="7"/>
        <v>0</v>
      </c>
      <c r="AV101" s="15">
        <f t="shared" si="8"/>
        <v>0</v>
      </c>
      <c r="AW101" s="15">
        <f t="shared" si="9"/>
        <v>0</v>
      </c>
      <c r="AX101" s="15">
        <f t="shared" si="10"/>
        <v>0</v>
      </c>
    </row>
    <row r="102" spans="1:50" ht="15.75" hidden="1" x14ac:dyDescent="0.25">
      <c r="A102" s="9"/>
      <c r="B102" s="9">
        <v>324</v>
      </c>
      <c r="C102" s="10" t="s">
        <v>97</v>
      </c>
      <c r="D102" s="11" t="s">
        <v>115</v>
      </c>
      <c r="E102" s="12">
        <v>15824000</v>
      </c>
      <c r="F102" s="22">
        <v>0</v>
      </c>
      <c r="G102" s="22">
        <v>0</v>
      </c>
      <c r="H102" s="22">
        <v>0</v>
      </c>
      <c r="I102" s="22">
        <v>0</v>
      </c>
      <c r="J102" s="22">
        <v>0</v>
      </c>
      <c r="K102" s="22">
        <v>0</v>
      </c>
      <c r="L102" s="22">
        <v>0</v>
      </c>
      <c r="M102" s="22">
        <v>0</v>
      </c>
      <c r="N102" s="22">
        <v>0</v>
      </c>
      <c r="O102" s="22">
        <v>0</v>
      </c>
      <c r="P102" s="22">
        <v>0</v>
      </c>
      <c r="Q102" s="22">
        <v>0</v>
      </c>
      <c r="R102" s="22">
        <v>0</v>
      </c>
      <c r="S102" s="22">
        <v>0</v>
      </c>
      <c r="T102" s="22">
        <v>0</v>
      </c>
      <c r="U102" s="22">
        <v>0</v>
      </c>
      <c r="V102" s="22">
        <v>0</v>
      </c>
      <c r="W102" s="22">
        <v>0</v>
      </c>
      <c r="X102" s="22">
        <v>0</v>
      </c>
      <c r="Y102" s="22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>
        <v>0</v>
      </c>
      <c r="AH102" s="13">
        <v>0</v>
      </c>
      <c r="AI102" s="13">
        <v>0</v>
      </c>
      <c r="AJ102" s="13">
        <v>0</v>
      </c>
      <c r="AK102" s="13">
        <v>0</v>
      </c>
      <c r="AL102" s="13">
        <v>0</v>
      </c>
      <c r="AM102" s="13">
        <v>0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13">
        <v>0</v>
      </c>
      <c r="AT102" s="14">
        <f t="shared" si="6"/>
        <v>0</v>
      </c>
      <c r="AU102" s="15">
        <f t="shared" si="7"/>
        <v>0</v>
      </c>
      <c r="AV102" s="15">
        <f t="shared" si="8"/>
        <v>0</v>
      </c>
      <c r="AW102" s="15">
        <f t="shared" si="9"/>
        <v>0</v>
      </c>
      <c r="AX102" s="15">
        <f t="shared" si="10"/>
        <v>0</v>
      </c>
    </row>
    <row r="103" spans="1:50" ht="15.75" hidden="1" x14ac:dyDescent="0.25">
      <c r="A103" s="9"/>
      <c r="B103" s="9">
        <v>325</v>
      </c>
      <c r="C103" s="10" t="s">
        <v>97</v>
      </c>
      <c r="D103" s="11" t="s">
        <v>116</v>
      </c>
      <c r="E103" s="12">
        <v>20608000</v>
      </c>
      <c r="F103" s="22">
        <v>0</v>
      </c>
      <c r="G103" s="22">
        <v>0</v>
      </c>
      <c r="H103" s="22">
        <v>0</v>
      </c>
      <c r="I103" s="22">
        <v>0</v>
      </c>
      <c r="J103" s="22">
        <v>0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13">
        <v>0</v>
      </c>
      <c r="AA103" s="13">
        <v>0</v>
      </c>
      <c r="AB103" s="13">
        <v>0</v>
      </c>
      <c r="AC103" s="13">
        <v>0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3">
        <v>0</v>
      </c>
      <c r="AM103" s="13">
        <v>0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13">
        <v>0</v>
      </c>
      <c r="AT103" s="14">
        <f t="shared" si="6"/>
        <v>0</v>
      </c>
      <c r="AU103" s="15">
        <f t="shared" si="7"/>
        <v>0</v>
      </c>
      <c r="AV103" s="15">
        <f t="shared" si="8"/>
        <v>0</v>
      </c>
      <c r="AW103" s="15">
        <f t="shared" si="9"/>
        <v>0</v>
      </c>
      <c r="AX103" s="15">
        <f t="shared" si="10"/>
        <v>0</v>
      </c>
    </row>
    <row r="104" spans="1:50" ht="15.75" hidden="1" x14ac:dyDescent="0.25">
      <c r="A104" s="9"/>
      <c r="B104" s="9">
        <v>326</v>
      </c>
      <c r="C104" s="10" t="s">
        <v>97</v>
      </c>
      <c r="D104" s="11" t="s">
        <v>117</v>
      </c>
      <c r="E104" s="12">
        <v>19136000</v>
      </c>
      <c r="F104" s="22">
        <v>0</v>
      </c>
      <c r="G104" s="22">
        <v>0</v>
      </c>
      <c r="H104" s="22">
        <v>0</v>
      </c>
      <c r="I104" s="22">
        <v>2</v>
      </c>
      <c r="J104" s="22">
        <v>0</v>
      </c>
      <c r="K104" s="22">
        <v>0</v>
      </c>
      <c r="L104" s="22">
        <v>0</v>
      </c>
      <c r="M104" s="22">
        <v>0</v>
      </c>
      <c r="N104" s="22">
        <v>2</v>
      </c>
      <c r="O104" s="22">
        <v>2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2</v>
      </c>
      <c r="Y104" s="22">
        <v>0</v>
      </c>
      <c r="Z104" s="13">
        <v>0</v>
      </c>
      <c r="AA104" s="13">
        <v>0</v>
      </c>
      <c r="AB104" s="13">
        <v>0</v>
      </c>
      <c r="AC104" s="13">
        <v>38272000</v>
      </c>
      <c r="AD104" s="13">
        <v>0</v>
      </c>
      <c r="AE104" s="13">
        <v>0</v>
      </c>
      <c r="AF104" s="13">
        <v>0</v>
      </c>
      <c r="AG104" s="13">
        <v>0</v>
      </c>
      <c r="AH104" s="13">
        <v>38272000</v>
      </c>
      <c r="AI104" s="13">
        <v>38272000</v>
      </c>
      <c r="AJ104" s="13">
        <v>0</v>
      </c>
      <c r="AK104" s="13">
        <v>0</v>
      </c>
      <c r="AL104" s="13">
        <v>0</v>
      </c>
      <c r="AM104" s="13">
        <v>0</v>
      </c>
      <c r="AN104" s="13">
        <v>0</v>
      </c>
      <c r="AO104" s="13">
        <v>0</v>
      </c>
      <c r="AP104" s="13">
        <v>0</v>
      </c>
      <c r="AQ104" s="13">
        <v>0</v>
      </c>
      <c r="AR104" s="13">
        <v>38272000</v>
      </c>
      <c r="AS104" s="13">
        <v>0</v>
      </c>
      <c r="AT104" s="14">
        <f t="shared" si="6"/>
        <v>153088000</v>
      </c>
      <c r="AU104" s="15">
        <f t="shared" si="7"/>
        <v>38272000</v>
      </c>
      <c r="AV104" s="15">
        <f t="shared" si="8"/>
        <v>38272000</v>
      </c>
      <c r="AW104" s="15">
        <f t="shared" si="9"/>
        <v>38272000</v>
      </c>
      <c r="AX104" s="15">
        <f t="shared" si="10"/>
        <v>38272000</v>
      </c>
    </row>
    <row r="105" spans="1:50" ht="22.5" hidden="1" x14ac:dyDescent="0.25">
      <c r="A105" s="9">
        <v>84</v>
      </c>
      <c r="B105" s="9">
        <v>266</v>
      </c>
      <c r="C105" s="10" t="s">
        <v>118</v>
      </c>
      <c r="D105" s="11" t="s">
        <v>119</v>
      </c>
      <c r="E105" s="12">
        <v>27264000</v>
      </c>
      <c r="F105" s="22">
        <v>0</v>
      </c>
      <c r="G105" s="22">
        <v>0</v>
      </c>
      <c r="H105" s="22">
        <v>0</v>
      </c>
      <c r="I105" s="22">
        <v>1</v>
      </c>
      <c r="J105" s="22">
        <v>0</v>
      </c>
      <c r="K105" s="22">
        <v>0</v>
      </c>
      <c r="L105" s="22">
        <v>0</v>
      </c>
      <c r="M105" s="22">
        <v>0</v>
      </c>
      <c r="N105" s="22">
        <v>1</v>
      </c>
      <c r="O105" s="22">
        <v>0.94199999999999995</v>
      </c>
      <c r="P105" s="22">
        <v>0</v>
      </c>
      <c r="Q105" s="22">
        <v>0</v>
      </c>
      <c r="R105" s="22">
        <v>0</v>
      </c>
      <c r="S105" s="22">
        <v>0</v>
      </c>
      <c r="T105" s="22">
        <v>0</v>
      </c>
      <c r="U105" s="22">
        <v>0</v>
      </c>
      <c r="V105" s="22">
        <v>0</v>
      </c>
      <c r="W105" s="22">
        <v>0</v>
      </c>
      <c r="X105" s="22">
        <v>0.91226599178403756</v>
      </c>
      <c r="Y105" s="22">
        <v>0</v>
      </c>
      <c r="Z105" s="13">
        <v>0</v>
      </c>
      <c r="AA105" s="13">
        <v>0</v>
      </c>
      <c r="AB105" s="13">
        <v>0</v>
      </c>
      <c r="AC105" s="13">
        <v>27264000</v>
      </c>
      <c r="AD105" s="13">
        <v>0</v>
      </c>
      <c r="AE105" s="13">
        <v>0</v>
      </c>
      <c r="AF105" s="13">
        <v>0</v>
      </c>
      <c r="AG105" s="13">
        <v>0</v>
      </c>
      <c r="AH105" s="13">
        <v>27264000</v>
      </c>
      <c r="AI105" s="13">
        <v>25682688</v>
      </c>
      <c r="AJ105" s="13">
        <v>0</v>
      </c>
      <c r="AK105" s="13">
        <v>0</v>
      </c>
      <c r="AL105" s="13">
        <v>0</v>
      </c>
      <c r="AM105" s="13">
        <v>0</v>
      </c>
      <c r="AN105" s="13">
        <v>0</v>
      </c>
      <c r="AO105" s="13">
        <v>0</v>
      </c>
      <c r="AP105" s="13">
        <v>0</v>
      </c>
      <c r="AQ105" s="13">
        <v>0</v>
      </c>
      <c r="AR105" s="13">
        <v>24872020</v>
      </c>
      <c r="AS105" s="13">
        <v>0</v>
      </c>
      <c r="AT105" s="14">
        <f t="shared" si="6"/>
        <v>105082708</v>
      </c>
      <c r="AU105" s="15">
        <f t="shared" si="7"/>
        <v>25682688</v>
      </c>
      <c r="AV105" s="15">
        <f t="shared" si="8"/>
        <v>27264000</v>
      </c>
      <c r="AW105" s="15">
        <f t="shared" si="9"/>
        <v>24872020</v>
      </c>
      <c r="AX105" s="15">
        <f t="shared" si="10"/>
        <v>27264000</v>
      </c>
    </row>
    <row r="106" spans="1:50" ht="15.75" hidden="1" x14ac:dyDescent="0.25">
      <c r="A106" s="9">
        <v>85</v>
      </c>
      <c r="B106" s="9">
        <v>275</v>
      </c>
      <c r="C106" s="10" t="s">
        <v>118</v>
      </c>
      <c r="D106" s="11" t="s">
        <v>120</v>
      </c>
      <c r="E106" s="12">
        <v>18046000</v>
      </c>
      <c r="F106" s="22">
        <v>0</v>
      </c>
      <c r="G106" s="22">
        <v>0</v>
      </c>
      <c r="H106" s="22">
        <v>0</v>
      </c>
      <c r="I106" s="22">
        <v>1</v>
      </c>
      <c r="J106" s="22">
        <v>0</v>
      </c>
      <c r="K106" s="22">
        <v>0</v>
      </c>
      <c r="L106" s="22">
        <v>0</v>
      </c>
      <c r="M106" s="22">
        <v>0</v>
      </c>
      <c r="N106" s="22">
        <v>1</v>
      </c>
      <c r="O106" s="22">
        <v>0.96699999999999997</v>
      </c>
      <c r="P106" s="22">
        <v>0</v>
      </c>
      <c r="Q106" s="22">
        <v>0</v>
      </c>
      <c r="R106" s="22">
        <v>0</v>
      </c>
      <c r="S106" s="22">
        <v>0</v>
      </c>
      <c r="T106" s="22">
        <v>0</v>
      </c>
      <c r="U106" s="22">
        <v>0</v>
      </c>
      <c r="V106" s="22">
        <v>0</v>
      </c>
      <c r="W106" s="22">
        <v>0</v>
      </c>
      <c r="X106" s="22">
        <v>1</v>
      </c>
      <c r="Y106" s="22">
        <v>0</v>
      </c>
      <c r="Z106" s="13">
        <v>0</v>
      </c>
      <c r="AA106" s="13">
        <v>0</v>
      </c>
      <c r="AB106" s="13">
        <v>0</v>
      </c>
      <c r="AC106" s="13">
        <v>18046000</v>
      </c>
      <c r="AD106" s="13">
        <v>0</v>
      </c>
      <c r="AE106" s="13">
        <v>0</v>
      </c>
      <c r="AF106" s="13">
        <v>0</v>
      </c>
      <c r="AG106" s="13">
        <v>0</v>
      </c>
      <c r="AH106" s="13">
        <v>18046000</v>
      </c>
      <c r="AI106" s="13">
        <v>17450482</v>
      </c>
      <c r="AJ106" s="13">
        <v>0</v>
      </c>
      <c r="AK106" s="13">
        <v>0</v>
      </c>
      <c r="AL106" s="13">
        <v>0</v>
      </c>
      <c r="AM106" s="13">
        <v>0</v>
      </c>
      <c r="AN106" s="13">
        <v>0</v>
      </c>
      <c r="AO106" s="13">
        <v>0</v>
      </c>
      <c r="AP106" s="13">
        <v>0</v>
      </c>
      <c r="AQ106" s="13">
        <v>0</v>
      </c>
      <c r="AR106" s="13">
        <v>18046000</v>
      </c>
      <c r="AS106" s="13">
        <v>0</v>
      </c>
      <c r="AT106" s="14">
        <f t="shared" si="6"/>
        <v>71588482</v>
      </c>
      <c r="AU106" s="15">
        <f t="shared" si="7"/>
        <v>17450482</v>
      </c>
      <c r="AV106" s="15">
        <f t="shared" si="8"/>
        <v>18046000</v>
      </c>
      <c r="AW106" s="15">
        <f t="shared" si="9"/>
        <v>18046000</v>
      </c>
      <c r="AX106" s="15">
        <f t="shared" si="10"/>
        <v>18046000</v>
      </c>
    </row>
    <row r="107" spans="1:50" ht="22.5" hidden="1" x14ac:dyDescent="0.25">
      <c r="A107" s="9">
        <v>86</v>
      </c>
      <c r="B107" s="9">
        <v>267</v>
      </c>
      <c r="C107" s="10" t="s">
        <v>118</v>
      </c>
      <c r="D107" s="11" t="s">
        <v>121</v>
      </c>
      <c r="E107" s="12">
        <v>18144000</v>
      </c>
      <c r="F107" s="22">
        <v>0</v>
      </c>
      <c r="G107" s="22">
        <v>0</v>
      </c>
      <c r="H107" s="22">
        <v>0</v>
      </c>
      <c r="I107" s="22">
        <v>1</v>
      </c>
      <c r="J107" s="22">
        <v>0</v>
      </c>
      <c r="K107" s="22">
        <v>0</v>
      </c>
      <c r="L107" s="22">
        <v>0</v>
      </c>
      <c r="M107" s="22">
        <v>0</v>
      </c>
      <c r="N107" s="22">
        <v>1</v>
      </c>
      <c r="O107" s="22">
        <v>1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2">
        <v>0</v>
      </c>
      <c r="V107" s="22">
        <v>0</v>
      </c>
      <c r="W107" s="22">
        <v>0</v>
      </c>
      <c r="X107" s="22">
        <v>1</v>
      </c>
      <c r="Y107" s="22">
        <v>0</v>
      </c>
      <c r="Z107" s="13">
        <v>0</v>
      </c>
      <c r="AA107" s="13">
        <v>0</v>
      </c>
      <c r="AB107" s="13">
        <v>0</v>
      </c>
      <c r="AC107" s="13">
        <v>18144000</v>
      </c>
      <c r="AD107" s="13">
        <v>0</v>
      </c>
      <c r="AE107" s="13">
        <v>0</v>
      </c>
      <c r="AF107" s="13">
        <v>0</v>
      </c>
      <c r="AG107" s="13">
        <v>0</v>
      </c>
      <c r="AH107" s="13">
        <v>18144000</v>
      </c>
      <c r="AI107" s="13">
        <v>18144000</v>
      </c>
      <c r="AJ107" s="13">
        <v>0</v>
      </c>
      <c r="AK107" s="13">
        <v>0</v>
      </c>
      <c r="AL107" s="13">
        <v>0</v>
      </c>
      <c r="AM107" s="13">
        <v>0</v>
      </c>
      <c r="AN107" s="13">
        <v>0</v>
      </c>
      <c r="AO107" s="13">
        <v>0</v>
      </c>
      <c r="AP107" s="13">
        <v>0</v>
      </c>
      <c r="AQ107" s="13">
        <v>0</v>
      </c>
      <c r="AR107" s="13">
        <v>18144000</v>
      </c>
      <c r="AS107" s="13">
        <v>0</v>
      </c>
      <c r="AT107" s="14">
        <f t="shared" si="6"/>
        <v>72576000</v>
      </c>
      <c r="AU107" s="15">
        <f t="shared" si="7"/>
        <v>18144000</v>
      </c>
      <c r="AV107" s="15">
        <f t="shared" si="8"/>
        <v>18144000</v>
      </c>
      <c r="AW107" s="15">
        <f t="shared" si="9"/>
        <v>18144000</v>
      </c>
      <c r="AX107" s="15">
        <f t="shared" si="10"/>
        <v>18144000</v>
      </c>
    </row>
    <row r="108" spans="1:50" ht="22.5" hidden="1" x14ac:dyDescent="0.25">
      <c r="A108" s="9">
        <v>87</v>
      </c>
      <c r="B108" s="9">
        <v>268</v>
      </c>
      <c r="C108" s="10" t="s">
        <v>118</v>
      </c>
      <c r="D108" s="11" t="s">
        <v>122</v>
      </c>
      <c r="E108" s="12">
        <v>10672000</v>
      </c>
      <c r="F108" s="22">
        <v>0</v>
      </c>
      <c r="G108" s="22">
        <v>0</v>
      </c>
      <c r="H108" s="22">
        <v>0</v>
      </c>
      <c r="I108" s="22">
        <v>1</v>
      </c>
      <c r="J108" s="22">
        <v>0</v>
      </c>
      <c r="K108" s="22">
        <v>0</v>
      </c>
      <c r="L108" s="22">
        <v>0</v>
      </c>
      <c r="M108" s="22">
        <v>0</v>
      </c>
      <c r="N108" s="22">
        <v>1</v>
      </c>
      <c r="O108" s="22">
        <v>1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1</v>
      </c>
      <c r="Y108" s="22">
        <v>0</v>
      </c>
      <c r="Z108" s="13">
        <v>0</v>
      </c>
      <c r="AA108" s="13">
        <v>0</v>
      </c>
      <c r="AB108" s="13">
        <v>0</v>
      </c>
      <c r="AC108" s="13">
        <v>10672000</v>
      </c>
      <c r="AD108" s="13">
        <v>0</v>
      </c>
      <c r="AE108" s="13">
        <v>0</v>
      </c>
      <c r="AF108" s="13">
        <v>0</v>
      </c>
      <c r="AG108" s="13">
        <v>0</v>
      </c>
      <c r="AH108" s="13">
        <v>10672000</v>
      </c>
      <c r="AI108" s="13">
        <v>10672000</v>
      </c>
      <c r="AJ108" s="13">
        <v>0</v>
      </c>
      <c r="AK108" s="13">
        <v>0</v>
      </c>
      <c r="AL108" s="13">
        <v>0</v>
      </c>
      <c r="AM108" s="13">
        <v>0</v>
      </c>
      <c r="AN108" s="13">
        <v>0</v>
      </c>
      <c r="AO108" s="13">
        <v>0</v>
      </c>
      <c r="AP108" s="13">
        <v>0</v>
      </c>
      <c r="AQ108" s="13">
        <v>0</v>
      </c>
      <c r="AR108" s="13">
        <v>10672000</v>
      </c>
      <c r="AS108" s="13">
        <v>0</v>
      </c>
      <c r="AT108" s="14">
        <f t="shared" si="6"/>
        <v>42688000</v>
      </c>
      <c r="AU108" s="15">
        <f t="shared" si="7"/>
        <v>10672000</v>
      </c>
      <c r="AV108" s="15">
        <f t="shared" si="8"/>
        <v>10672000</v>
      </c>
      <c r="AW108" s="15">
        <f t="shared" si="9"/>
        <v>10672000</v>
      </c>
      <c r="AX108" s="15">
        <f t="shared" si="10"/>
        <v>10672000</v>
      </c>
    </row>
    <row r="109" spans="1:50" ht="22.5" hidden="1" x14ac:dyDescent="0.25">
      <c r="A109" s="9">
        <v>88</v>
      </c>
      <c r="B109" s="9">
        <v>269</v>
      </c>
      <c r="C109" s="10" t="s">
        <v>118</v>
      </c>
      <c r="D109" s="11" t="s">
        <v>123</v>
      </c>
      <c r="E109" s="12">
        <v>18400000</v>
      </c>
      <c r="F109" s="22">
        <v>0</v>
      </c>
      <c r="G109" s="22">
        <v>0</v>
      </c>
      <c r="H109" s="22">
        <v>0</v>
      </c>
      <c r="I109" s="22">
        <v>1</v>
      </c>
      <c r="J109" s="22">
        <v>0</v>
      </c>
      <c r="K109" s="22">
        <v>0</v>
      </c>
      <c r="L109" s="22">
        <v>0</v>
      </c>
      <c r="M109" s="22">
        <v>0</v>
      </c>
      <c r="N109" s="22">
        <v>1</v>
      </c>
      <c r="O109" s="22">
        <v>1</v>
      </c>
      <c r="P109" s="22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1</v>
      </c>
      <c r="Y109" s="22">
        <v>0</v>
      </c>
      <c r="Z109" s="13">
        <v>0</v>
      </c>
      <c r="AA109" s="13">
        <v>0</v>
      </c>
      <c r="AB109" s="13">
        <v>0</v>
      </c>
      <c r="AC109" s="13">
        <v>18400000</v>
      </c>
      <c r="AD109" s="13">
        <v>0</v>
      </c>
      <c r="AE109" s="13">
        <v>0</v>
      </c>
      <c r="AF109" s="13">
        <v>0</v>
      </c>
      <c r="AG109" s="13">
        <v>0</v>
      </c>
      <c r="AH109" s="13">
        <v>18400000</v>
      </c>
      <c r="AI109" s="13">
        <v>18400000</v>
      </c>
      <c r="AJ109" s="13">
        <v>0</v>
      </c>
      <c r="AK109" s="13">
        <v>0</v>
      </c>
      <c r="AL109" s="13">
        <v>0</v>
      </c>
      <c r="AM109" s="13">
        <v>0</v>
      </c>
      <c r="AN109" s="13">
        <v>0</v>
      </c>
      <c r="AO109" s="13">
        <v>0</v>
      </c>
      <c r="AP109" s="13">
        <v>0</v>
      </c>
      <c r="AQ109" s="13">
        <v>0</v>
      </c>
      <c r="AR109" s="13">
        <v>18400000</v>
      </c>
      <c r="AS109" s="13">
        <v>0</v>
      </c>
      <c r="AT109" s="14">
        <f t="shared" si="6"/>
        <v>73600000</v>
      </c>
      <c r="AU109" s="15">
        <f t="shared" si="7"/>
        <v>18400000</v>
      </c>
      <c r="AV109" s="15">
        <f t="shared" si="8"/>
        <v>18400000</v>
      </c>
      <c r="AW109" s="15">
        <f t="shared" si="9"/>
        <v>18400000</v>
      </c>
      <c r="AX109" s="15">
        <f t="shared" si="10"/>
        <v>18400000</v>
      </c>
    </row>
    <row r="110" spans="1:50" ht="22.5" hidden="1" x14ac:dyDescent="0.25">
      <c r="A110" s="9">
        <v>89</v>
      </c>
      <c r="B110" s="9">
        <v>270</v>
      </c>
      <c r="C110" s="10" t="s">
        <v>118</v>
      </c>
      <c r="D110" s="11" t="s">
        <v>124</v>
      </c>
      <c r="E110" s="12">
        <v>21712000</v>
      </c>
      <c r="F110" s="22">
        <v>0</v>
      </c>
      <c r="G110" s="22">
        <v>0</v>
      </c>
      <c r="H110" s="22">
        <v>0</v>
      </c>
      <c r="I110" s="22">
        <v>1</v>
      </c>
      <c r="J110" s="22">
        <v>0</v>
      </c>
      <c r="K110" s="22">
        <v>0</v>
      </c>
      <c r="L110" s="22">
        <v>0</v>
      </c>
      <c r="M110" s="22">
        <v>0</v>
      </c>
      <c r="N110" s="22">
        <v>1</v>
      </c>
      <c r="O110" s="22">
        <v>1</v>
      </c>
      <c r="P110" s="22">
        <v>0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1</v>
      </c>
      <c r="Y110" s="22">
        <v>0</v>
      </c>
      <c r="Z110" s="13">
        <v>0</v>
      </c>
      <c r="AA110" s="13">
        <v>0</v>
      </c>
      <c r="AB110" s="13">
        <v>0</v>
      </c>
      <c r="AC110" s="13">
        <v>21712000</v>
      </c>
      <c r="AD110" s="13">
        <v>0</v>
      </c>
      <c r="AE110" s="13">
        <v>0</v>
      </c>
      <c r="AF110" s="13">
        <v>0</v>
      </c>
      <c r="AG110" s="13">
        <v>0</v>
      </c>
      <c r="AH110" s="13">
        <v>21712000</v>
      </c>
      <c r="AI110" s="13">
        <v>21712000</v>
      </c>
      <c r="AJ110" s="13">
        <v>0</v>
      </c>
      <c r="AK110" s="13">
        <v>0</v>
      </c>
      <c r="AL110" s="13">
        <v>0</v>
      </c>
      <c r="AM110" s="13">
        <v>0</v>
      </c>
      <c r="AN110" s="13">
        <v>0</v>
      </c>
      <c r="AO110" s="13">
        <v>0</v>
      </c>
      <c r="AP110" s="13">
        <v>0</v>
      </c>
      <c r="AQ110" s="13">
        <v>0</v>
      </c>
      <c r="AR110" s="13">
        <v>21712000</v>
      </c>
      <c r="AS110" s="13">
        <v>0</v>
      </c>
      <c r="AT110" s="14">
        <f t="shared" si="6"/>
        <v>86848000</v>
      </c>
      <c r="AU110" s="15">
        <f t="shared" si="7"/>
        <v>21712000</v>
      </c>
      <c r="AV110" s="15">
        <f t="shared" si="8"/>
        <v>21712000</v>
      </c>
      <c r="AW110" s="15">
        <f t="shared" si="9"/>
        <v>21712000</v>
      </c>
      <c r="AX110" s="15">
        <f t="shared" si="10"/>
        <v>21712000</v>
      </c>
    </row>
    <row r="111" spans="1:50" ht="22.5" hidden="1" x14ac:dyDescent="0.25">
      <c r="A111" s="9">
        <v>90</v>
      </c>
      <c r="B111" s="9">
        <v>271</v>
      </c>
      <c r="C111" s="10" t="s">
        <v>118</v>
      </c>
      <c r="D111" s="11" t="s">
        <v>125</v>
      </c>
      <c r="E111" s="12">
        <v>28600000</v>
      </c>
      <c r="F111" s="22">
        <v>0</v>
      </c>
      <c r="G111" s="22">
        <v>0</v>
      </c>
      <c r="H111" s="22">
        <v>0</v>
      </c>
      <c r="I111" s="22">
        <v>1</v>
      </c>
      <c r="J111" s="22">
        <v>0</v>
      </c>
      <c r="K111" s="22">
        <v>0</v>
      </c>
      <c r="L111" s="22">
        <v>0</v>
      </c>
      <c r="M111" s="22">
        <v>0</v>
      </c>
      <c r="N111" s="22">
        <v>1</v>
      </c>
      <c r="O111" s="22">
        <v>1</v>
      </c>
      <c r="P111" s="22">
        <v>0</v>
      </c>
      <c r="Q111" s="22">
        <v>0</v>
      </c>
      <c r="R111" s="22">
        <v>0</v>
      </c>
      <c r="S111" s="22">
        <v>0</v>
      </c>
      <c r="T111" s="22">
        <v>0</v>
      </c>
      <c r="U111" s="22">
        <v>0</v>
      </c>
      <c r="V111" s="22">
        <v>0</v>
      </c>
      <c r="W111" s="22">
        <v>0</v>
      </c>
      <c r="X111" s="22">
        <v>1</v>
      </c>
      <c r="Y111" s="22">
        <v>0</v>
      </c>
      <c r="Z111" s="13">
        <v>0</v>
      </c>
      <c r="AA111" s="13">
        <v>0</v>
      </c>
      <c r="AB111" s="13">
        <v>0</v>
      </c>
      <c r="AC111" s="13">
        <v>28600000</v>
      </c>
      <c r="AD111" s="13">
        <v>0</v>
      </c>
      <c r="AE111" s="13">
        <v>0</v>
      </c>
      <c r="AF111" s="13">
        <v>0</v>
      </c>
      <c r="AG111" s="13">
        <v>0</v>
      </c>
      <c r="AH111" s="13">
        <v>28600000</v>
      </c>
      <c r="AI111" s="13">
        <v>28600000</v>
      </c>
      <c r="AJ111" s="13">
        <v>0</v>
      </c>
      <c r="AK111" s="13">
        <v>0</v>
      </c>
      <c r="AL111" s="13">
        <v>0</v>
      </c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28600000</v>
      </c>
      <c r="AS111" s="13">
        <v>0</v>
      </c>
      <c r="AT111" s="14">
        <f t="shared" si="6"/>
        <v>114400000</v>
      </c>
      <c r="AU111" s="15">
        <f t="shared" si="7"/>
        <v>28600000</v>
      </c>
      <c r="AV111" s="15">
        <f t="shared" si="8"/>
        <v>28600000</v>
      </c>
      <c r="AW111" s="15">
        <f t="shared" si="9"/>
        <v>28600000</v>
      </c>
      <c r="AX111" s="15">
        <f t="shared" si="10"/>
        <v>28600000</v>
      </c>
    </row>
    <row r="112" spans="1:50" ht="15.75" hidden="1" x14ac:dyDescent="0.25">
      <c r="A112" s="9">
        <v>91</v>
      </c>
      <c r="B112" s="9">
        <v>272</v>
      </c>
      <c r="C112" s="10" t="s">
        <v>118</v>
      </c>
      <c r="D112" s="11" t="s">
        <v>126</v>
      </c>
      <c r="E112" s="12">
        <v>4896000</v>
      </c>
      <c r="F112" s="22">
        <v>0</v>
      </c>
      <c r="G112" s="22">
        <v>0</v>
      </c>
      <c r="H112" s="22">
        <v>0</v>
      </c>
      <c r="I112" s="22">
        <v>5</v>
      </c>
      <c r="J112" s="22">
        <v>0</v>
      </c>
      <c r="K112" s="22">
        <v>0</v>
      </c>
      <c r="L112" s="22">
        <v>0</v>
      </c>
      <c r="M112" s="22">
        <v>0</v>
      </c>
      <c r="N112" s="22">
        <v>7</v>
      </c>
      <c r="O112" s="22">
        <v>5</v>
      </c>
      <c r="P112" s="22">
        <v>0</v>
      </c>
      <c r="Q112" s="22">
        <v>0</v>
      </c>
      <c r="R112" s="22">
        <v>0</v>
      </c>
      <c r="S112" s="22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7</v>
      </c>
      <c r="Y112" s="22">
        <v>0</v>
      </c>
      <c r="Z112" s="13">
        <v>0</v>
      </c>
      <c r="AA112" s="13">
        <v>0</v>
      </c>
      <c r="AB112" s="13">
        <v>0</v>
      </c>
      <c r="AC112" s="13">
        <v>24480000</v>
      </c>
      <c r="AD112" s="13">
        <v>0</v>
      </c>
      <c r="AE112" s="13">
        <v>0</v>
      </c>
      <c r="AF112" s="13">
        <v>0</v>
      </c>
      <c r="AG112" s="13">
        <v>0</v>
      </c>
      <c r="AH112" s="13">
        <v>34272000</v>
      </c>
      <c r="AI112" s="13">
        <v>24480000</v>
      </c>
      <c r="AJ112" s="13">
        <v>0</v>
      </c>
      <c r="AK112" s="13">
        <v>0</v>
      </c>
      <c r="AL112" s="13">
        <v>0</v>
      </c>
      <c r="AM112" s="13">
        <v>0</v>
      </c>
      <c r="AN112" s="13">
        <v>0</v>
      </c>
      <c r="AO112" s="13">
        <v>0</v>
      </c>
      <c r="AP112" s="13">
        <v>0</v>
      </c>
      <c r="AQ112" s="13">
        <v>0</v>
      </c>
      <c r="AR112" s="13">
        <v>34272000</v>
      </c>
      <c r="AS112" s="13">
        <v>0</v>
      </c>
      <c r="AT112" s="14">
        <f t="shared" si="6"/>
        <v>117504000</v>
      </c>
      <c r="AU112" s="15">
        <f t="shared" si="7"/>
        <v>24480000</v>
      </c>
      <c r="AV112" s="15">
        <f t="shared" si="8"/>
        <v>24480000</v>
      </c>
      <c r="AW112" s="15">
        <f t="shared" si="9"/>
        <v>34272000</v>
      </c>
      <c r="AX112" s="15">
        <f t="shared" si="10"/>
        <v>34272000</v>
      </c>
    </row>
    <row r="113" spans="1:50" ht="22.5" hidden="1" x14ac:dyDescent="0.25">
      <c r="A113" s="9">
        <v>92</v>
      </c>
      <c r="B113" s="9">
        <v>327</v>
      </c>
      <c r="C113" s="10" t="s">
        <v>118</v>
      </c>
      <c r="D113" s="11" t="s">
        <v>127</v>
      </c>
      <c r="E113" s="12">
        <v>23616000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22">
        <v>1</v>
      </c>
      <c r="N113" s="22">
        <v>0</v>
      </c>
      <c r="O113" s="22">
        <v>0</v>
      </c>
      <c r="P113" s="22">
        <v>0</v>
      </c>
      <c r="Q113" s="22">
        <v>1</v>
      </c>
      <c r="R113" s="22">
        <v>0</v>
      </c>
      <c r="S113" s="22">
        <v>0</v>
      </c>
      <c r="T113" s="22">
        <v>0</v>
      </c>
      <c r="U113" s="22">
        <v>0</v>
      </c>
      <c r="V113" s="22">
        <v>0</v>
      </c>
      <c r="W113" s="22">
        <v>1</v>
      </c>
      <c r="X113" s="22">
        <v>1</v>
      </c>
      <c r="Y113" s="22">
        <v>0</v>
      </c>
      <c r="Z113" s="13">
        <v>0</v>
      </c>
      <c r="AA113" s="13">
        <v>0</v>
      </c>
      <c r="AB113" s="13">
        <v>0</v>
      </c>
      <c r="AC113" s="13">
        <v>0</v>
      </c>
      <c r="AD113" s="13">
        <v>0</v>
      </c>
      <c r="AE113" s="13">
        <v>0</v>
      </c>
      <c r="AF113" s="13">
        <v>0</v>
      </c>
      <c r="AG113" s="13">
        <v>23616000</v>
      </c>
      <c r="AH113" s="13">
        <v>0</v>
      </c>
      <c r="AI113" s="13">
        <v>0</v>
      </c>
      <c r="AJ113" s="13">
        <v>0</v>
      </c>
      <c r="AK113" s="13">
        <v>23616000</v>
      </c>
      <c r="AL113" s="13">
        <v>0</v>
      </c>
      <c r="AM113" s="13">
        <v>0</v>
      </c>
      <c r="AN113" s="13">
        <v>0</v>
      </c>
      <c r="AO113" s="13">
        <v>0</v>
      </c>
      <c r="AP113" s="13">
        <v>0</v>
      </c>
      <c r="AQ113" s="13">
        <v>23616000</v>
      </c>
      <c r="AR113" s="13">
        <v>23616000</v>
      </c>
      <c r="AS113" s="13">
        <v>0</v>
      </c>
      <c r="AT113" s="14">
        <f t="shared" si="6"/>
        <v>94464000</v>
      </c>
      <c r="AU113" s="15">
        <f t="shared" si="7"/>
        <v>23616000</v>
      </c>
      <c r="AV113" s="15">
        <f t="shared" si="8"/>
        <v>23616000</v>
      </c>
      <c r="AW113" s="15">
        <f t="shared" si="9"/>
        <v>23616000</v>
      </c>
      <c r="AX113" s="15">
        <f t="shared" si="10"/>
        <v>23616000</v>
      </c>
    </row>
    <row r="114" spans="1:50" ht="22.5" hidden="1" x14ac:dyDescent="0.25">
      <c r="A114" s="9"/>
      <c r="B114" s="9">
        <v>278</v>
      </c>
      <c r="C114" s="10" t="s">
        <v>118</v>
      </c>
      <c r="D114" s="11" t="s">
        <v>128</v>
      </c>
      <c r="E114" s="12">
        <v>7728000</v>
      </c>
      <c r="F114" s="22">
        <v>0</v>
      </c>
      <c r="G114" s="22">
        <v>0</v>
      </c>
      <c r="H114" s="22">
        <v>0</v>
      </c>
      <c r="I114" s="22">
        <v>1</v>
      </c>
      <c r="J114" s="22">
        <v>0</v>
      </c>
      <c r="K114" s="22">
        <v>0</v>
      </c>
      <c r="L114" s="22">
        <v>0</v>
      </c>
      <c r="M114" s="22">
        <v>0</v>
      </c>
      <c r="N114" s="22">
        <v>1</v>
      </c>
      <c r="O114" s="22">
        <v>1</v>
      </c>
      <c r="P114" s="22">
        <v>0</v>
      </c>
      <c r="Q114" s="22">
        <v>0</v>
      </c>
      <c r="R114" s="22">
        <v>0</v>
      </c>
      <c r="S114" s="22">
        <v>0</v>
      </c>
      <c r="T114" s="22">
        <v>0</v>
      </c>
      <c r="U114" s="22">
        <v>0</v>
      </c>
      <c r="V114" s="22">
        <v>0</v>
      </c>
      <c r="W114" s="22">
        <v>0</v>
      </c>
      <c r="X114" s="22">
        <v>1</v>
      </c>
      <c r="Y114" s="22">
        <v>0</v>
      </c>
      <c r="Z114" s="13">
        <v>0</v>
      </c>
      <c r="AA114" s="13">
        <v>0</v>
      </c>
      <c r="AB114" s="13">
        <v>0</v>
      </c>
      <c r="AC114" s="13">
        <v>7728000</v>
      </c>
      <c r="AD114" s="13">
        <v>0</v>
      </c>
      <c r="AE114" s="13">
        <v>0</v>
      </c>
      <c r="AF114" s="13">
        <v>0</v>
      </c>
      <c r="AG114" s="13">
        <v>0</v>
      </c>
      <c r="AH114" s="13">
        <v>7728000</v>
      </c>
      <c r="AI114" s="13">
        <v>7728000</v>
      </c>
      <c r="AJ114" s="13">
        <v>0</v>
      </c>
      <c r="AK114" s="13">
        <v>0</v>
      </c>
      <c r="AL114" s="13">
        <v>0</v>
      </c>
      <c r="AM114" s="13">
        <v>0</v>
      </c>
      <c r="AN114" s="13">
        <v>0</v>
      </c>
      <c r="AO114" s="13">
        <v>0</v>
      </c>
      <c r="AP114" s="13">
        <v>0</v>
      </c>
      <c r="AQ114" s="13">
        <v>0</v>
      </c>
      <c r="AR114" s="13">
        <v>7728000</v>
      </c>
      <c r="AS114" s="13">
        <v>0</v>
      </c>
      <c r="AT114" s="14">
        <f t="shared" si="6"/>
        <v>30912000</v>
      </c>
      <c r="AU114" s="15">
        <f t="shared" si="7"/>
        <v>7728000</v>
      </c>
      <c r="AV114" s="15">
        <f t="shared" si="8"/>
        <v>7728000</v>
      </c>
      <c r="AW114" s="15">
        <f t="shared" si="9"/>
        <v>7728000</v>
      </c>
      <c r="AX114" s="15">
        <f t="shared" si="10"/>
        <v>7728000</v>
      </c>
    </row>
    <row r="115" spans="1:50" ht="15.75" hidden="1" x14ac:dyDescent="0.25">
      <c r="A115" s="9">
        <v>93</v>
      </c>
      <c r="B115" s="9">
        <v>279</v>
      </c>
      <c r="C115" s="10" t="s">
        <v>129</v>
      </c>
      <c r="D115" s="11" t="s">
        <v>130</v>
      </c>
      <c r="E115" s="12">
        <v>38088000</v>
      </c>
      <c r="F115" s="22">
        <v>0</v>
      </c>
      <c r="G115" s="22">
        <v>0</v>
      </c>
      <c r="H115" s="22">
        <v>0</v>
      </c>
      <c r="I115" s="22">
        <v>0</v>
      </c>
      <c r="J115" s="22">
        <v>0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22">
        <v>0</v>
      </c>
      <c r="U115" s="22">
        <v>0</v>
      </c>
      <c r="V115" s="22">
        <v>0</v>
      </c>
      <c r="W115" s="22">
        <v>0</v>
      </c>
      <c r="X115" s="22">
        <v>0</v>
      </c>
      <c r="Y115" s="22">
        <v>1.8195008401596304</v>
      </c>
      <c r="Z115" s="13">
        <v>0</v>
      </c>
      <c r="AA115" s="13">
        <v>0</v>
      </c>
      <c r="AB115" s="13">
        <v>0</v>
      </c>
      <c r="AC115" s="13">
        <v>0</v>
      </c>
      <c r="AD115" s="13">
        <v>0</v>
      </c>
      <c r="AE115" s="13">
        <v>0</v>
      </c>
      <c r="AF115" s="13">
        <v>0</v>
      </c>
      <c r="AG115" s="13">
        <v>0</v>
      </c>
      <c r="AH115" s="13">
        <v>0</v>
      </c>
      <c r="AI115" s="13">
        <v>0</v>
      </c>
      <c r="AJ115" s="13">
        <v>0</v>
      </c>
      <c r="AK115" s="13">
        <v>0</v>
      </c>
      <c r="AL115" s="13">
        <v>0</v>
      </c>
      <c r="AM115" s="13">
        <v>0</v>
      </c>
      <c r="AN115" s="13">
        <v>0</v>
      </c>
      <c r="AO115" s="13">
        <v>0</v>
      </c>
      <c r="AP115" s="13">
        <v>0</v>
      </c>
      <c r="AQ115" s="13">
        <v>0</v>
      </c>
      <c r="AR115" s="13">
        <v>0</v>
      </c>
      <c r="AS115" s="13">
        <v>69301148</v>
      </c>
      <c r="AT115" s="14">
        <f t="shared" si="6"/>
        <v>69301148</v>
      </c>
      <c r="AU115" s="15">
        <f t="shared" si="7"/>
        <v>0</v>
      </c>
      <c r="AV115" s="15">
        <f t="shared" si="8"/>
        <v>0</v>
      </c>
      <c r="AW115" s="15">
        <f t="shared" si="9"/>
        <v>69301148</v>
      </c>
      <c r="AX115" s="15">
        <f t="shared" si="10"/>
        <v>0</v>
      </c>
    </row>
    <row r="116" spans="1:50" ht="22.5" hidden="1" x14ac:dyDescent="0.25">
      <c r="A116" s="9">
        <v>94</v>
      </c>
      <c r="B116" s="9">
        <v>280</v>
      </c>
      <c r="C116" s="10" t="s">
        <v>129</v>
      </c>
      <c r="D116" s="11" t="s">
        <v>131</v>
      </c>
      <c r="E116" s="12">
        <v>24288000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1</v>
      </c>
      <c r="Z116" s="13">
        <v>0</v>
      </c>
      <c r="AA116" s="13">
        <v>0</v>
      </c>
      <c r="AB116" s="13">
        <v>0</v>
      </c>
      <c r="AC116" s="13">
        <v>0</v>
      </c>
      <c r="AD116" s="13">
        <v>0</v>
      </c>
      <c r="AE116" s="13">
        <v>0</v>
      </c>
      <c r="AF116" s="13">
        <v>0</v>
      </c>
      <c r="AG116" s="13">
        <v>0</v>
      </c>
      <c r="AH116" s="13">
        <v>0</v>
      </c>
      <c r="AI116" s="13">
        <v>0</v>
      </c>
      <c r="AJ116" s="13">
        <v>0</v>
      </c>
      <c r="AK116" s="13">
        <v>0</v>
      </c>
      <c r="AL116" s="13">
        <v>0</v>
      </c>
      <c r="AM116" s="13">
        <v>0</v>
      </c>
      <c r="AN116" s="13">
        <v>0</v>
      </c>
      <c r="AO116" s="13">
        <v>0</v>
      </c>
      <c r="AP116" s="13">
        <v>0</v>
      </c>
      <c r="AQ116" s="13">
        <v>0</v>
      </c>
      <c r="AR116" s="13">
        <v>0</v>
      </c>
      <c r="AS116" s="13">
        <v>24288000</v>
      </c>
      <c r="AT116" s="14">
        <f t="shared" si="6"/>
        <v>24288000</v>
      </c>
      <c r="AU116" s="15">
        <f t="shared" si="7"/>
        <v>0</v>
      </c>
      <c r="AV116" s="15">
        <f t="shared" si="8"/>
        <v>0</v>
      </c>
      <c r="AW116" s="15">
        <f t="shared" si="9"/>
        <v>24288000</v>
      </c>
      <c r="AX116" s="15">
        <f t="shared" si="10"/>
        <v>0</v>
      </c>
    </row>
    <row r="117" spans="1:50" ht="22.5" hidden="1" x14ac:dyDescent="0.25">
      <c r="A117" s="9">
        <v>95</v>
      </c>
      <c r="B117" s="9">
        <v>281</v>
      </c>
      <c r="C117" s="10" t="s">
        <v>129</v>
      </c>
      <c r="D117" s="11" t="s">
        <v>132</v>
      </c>
      <c r="E117" s="12">
        <v>39100000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22">
        <v>0</v>
      </c>
      <c r="N117" s="22">
        <v>0</v>
      </c>
      <c r="O117" s="22">
        <v>0</v>
      </c>
      <c r="P117" s="22">
        <v>0</v>
      </c>
      <c r="Q117" s="22">
        <v>0</v>
      </c>
      <c r="R117" s="22">
        <v>0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0.92250979539641942</v>
      </c>
      <c r="Z117" s="13">
        <v>0</v>
      </c>
      <c r="AA117" s="13">
        <v>0</v>
      </c>
      <c r="AB117" s="13">
        <v>0</v>
      </c>
      <c r="AC117" s="13">
        <v>0</v>
      </c>
      <c r="AD117" s="13">
        <v>0</v>
      </c>
      <c r="AE117" s="13">
        <v>0</v>
      </c>
      <c r="AF117" s="13">
        <v>0</v>
      </c>
      <c r="AG117" s="13">
        <v>0</v>
      </c>
      <c r="AH117" s="13">
        <v>0</v>
      </c>
      <c r="AI117" s="13">
        <v>0</v>
      </c>
      <c r="AJ117" s="13">
        <v>0</v>
      </c>
      <c r="AK117" s="13">
        <v>0</v>
      </c>
      <c r="AL117" s="13">
        <v>0</v>
      </c>
      <c r="AM117" s="13">
        <v>0</v>
      </c>
      <c r="AN117" s="13">
        <v>0</v>
      </c>
      <c r="AO117" s="13">
        <v>0</v>
      </c>
      <c r="AP117" s="13">
        <v>0</v>
      </c>
      <c r="AQ117" s="13">
        <v>0</v>
      </c>
      <c r="AR117" s="13">
        <v>0</v>
      </c>
      <c r="AS117" s="13">
        <v>36070133</v>
      </c>
      <c r="AT117" s="14">
        <f t="shared" si="6"/>
        <v>36070133</v>
      </c>
      <c r="AU117" s="15">
        <f t="shared" si="7"/>
        <v>0</v>
      </c>
      <c r="AV117" s="15">
        <f t="shared" si="8"/>
        <v>0</v>
      </c>
      <c r="AW117" s="15">
        <f t="shared" si="9"/>
        <v>36070133</v>
      </c>
      <c r="AX117" s="15">
        <f t="shared" si="10"/>
        <v>0</v>
      </c>
    </row>
    <row r="118" spans="1:50" ht="15.75" hidden="1" x14ac:dyDescent="0.25">
      <c r="A118" s="9">
        <v>96</v>
      </c>
      <c r="B118" s="9">
        <v>274</v>
      </c>
      <c r="C118" s="10" t="s">
        <v>118</v>
      </c>
      <c r="D118" s="11" t="s">
        <v>133</v>
      </c>
      <c r="E118" s="12">
        <v>25862000</v>
      </c>
      <c r="F118" s="22">
        <v>0</v>
      </c>
      <c r="G118" s="22">
        <v>0</v>
      </c>
      <c r="H118" s="22">
        <v>0</v>
      </c>
      <c r="I118" s="22">
        <v>1</v>
      </c>
      <c r="J118" s="22">
        <v>0</v>
      </c>
      <c r="K118" s="22">
        <v>0</v>
      </c>
      <c r="L118" s="22">
        <v>0</v>
      </c>
      <c r="M118" s="22">
        <v>0</v>
      </c>
      <c r="N118" s="22">
        <v>0.91462377233005954</v>
      </c>
      <c r="O118" s="22">
        <v>0.81424483798623459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1</v>
      </c>
      <c r="Y118" s="22">
        <v>0</v>
      </c>
      <c r="Z118" s="13">
        <v>0</v>
      </c>
      <c r="AA118" s="13">
        <v>0</v>
      </c>
      <c r="AB118" s="13">
        <v>0</v>
      </c>
      <c r="AC118" s="13">
        <v>25862000</v>
      </c>
      <c r="AD118" s="13">
        <v>0</v>
      </c>
      <c r="AE118" s="13">
        <v>0</v>
      </c>
      <c r="AF118" s="13">
        <v>0</v>
      </c>
      <c r="AG118" s="13">
        <v>0</v>
      </c>
      <c r="AH118" s="13">
        <v>23654000</v>
      </c>
      <c r="AI118" s="13">
        <v>21058000</v>
      </c>
      <c r="AJ118" s="13">
        <v>0</v>
      </c>
      <c r="AK118" s="13">
        <v>0</v>
      </c>
      <c r="AL118" s="13">
        <v>0</v>
      </c>
      <c r="AM118" s="13">
        <v>0</v>
      </c>
      <c r="AN118" s="13">
        <v>0</v>
      </c>
      <c r="AO118" s="13">
        <v>0</v>
      </c>
      <c r="AP118" s="13">
        <v>0</v>
      </c>
      <c r="AQ118" s="13">
        <v>0</v>
      </c>
      <c r="AR118" s="13">
        <v>25862000</v>
      </c>
      <c r="AS118" s="13">
        <v>0</v>
      </c>
      <c r="AT118" s="14">
        <f t="shared" si="6"/>
        <v>96436000</v>
      </c>
      <c r="AU118" s="15">
        <f t="shared" si="7"/>
        <v>21058000</v>
      </c>
      <c r="AV118" s="15">
        <f t="shared" si="8"/>
        <v>25862000</v>
      </c>
      <c r="AW118" s="15">
        <f t="shared" si="9"/>
        <v>25862000</v>
      </c>
      <c r="AX118" s="15">
        <f t="shared" si="10"/>
        <v>23654000</v>
      </c>
    </row>
    <row r="119" spans="1:50" ht="15.75" hidden="1" x14ac:dyDescent="0.25">
      <c r="A119" s="9">
        <v>97</v>
      </c>
      <c r="B119" s="9">
        <v>276</v>
      </c>
      <c r="C119" s="10" t="s">
        <v>118</v>
      </c>
      <c r="D119" s="11" t="s">
        <v>134</v>
      </c>
      <c r="E119" s="12">
        <v>13438000</v>
      </c>
      <c r="F119" s="22">
        <v>0</v>
      </c>
      <c r="G119" s="22">
        <v>0</v>
      </c>
      <c r="H119" s="22">
        <v>0</v>
      </c>
      <c r="I119" s="22">
        <v>1</v>
      </c>
      <c r="J119" s="22">
        <v>0</v>
      </c>
      <c r="K119" s="22">
        <v>0</v>
      </c>
      <c r="L119" s="22">
        <v>0</v>
      </c>
      <c r="M119" s="22">
        <v>0</v>
      </c>
      <c r="N119" s="22">
        <v>1</v>
      </c>
      <c r="O119" s="22">
        <v>0.97618693257925282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1</v>
      </c>
      <c r="Y119" s="22">
        <v>0</v>
      </c>
      <c r="Z119" s="13">
        <v>0</v>
      </c>
      <c r="AA119" s="13">
        <v>0</v>
      </c>
      <c r="AB119" s="13">
        <v>0</v>
      </c>
      <c r="AC119" s="13">
        <v>13438000</v>
      </c>
      <c r="AD119" s="13">
        <v>0</v>
      </c>
      <c r="AE119" s="13">
        <v>0</v>
      </c>
      <c r="AF119" s="13">
        <v>0</v>
      </c>
      <c r="AG119" s="13">
        <v>0</v>
      </c>
      <c r="AH119" s="13">
        <v>13438000</v>
      </c>
      <c r="AI119" s="13">
        <v>13118000</v>
      </c>
      <c r="AJ119" s="13">
        <v>0</v>
      </c>
      <c r="AK119" s="13">
        <v>0</v>
      </c>
      <c r="AL119" s="13">
        <v>0</v>
      </c>
      <c r="AM119" s="13">
        <v>0</v>
      </c>
      <c r="AN119" s="13">
        <v>0</v>
      </c>
      <c r="AO119" s="13">
        <v>0</v>
      </c>
      <c r="AP119" s="13">
        <v>0</v>
      </c>
      <c r="AQ119" s="13">
        <v>0</v>
      </c>
      <c r="AR119" s="13">
        <v>13438000</v>
      </c>
      <c r="AS119" s="13">
        <v>0</v>
      </c>
      <c r="AT119" s="14">
        <f t="shared" si="6"/>
        <v>53432000</v>
      </c>
      <c r="AU119" s="15">
        <f t="shared" si="7"/>
        <v>13118000</v>
      </c>
      <c r="AV119" s="15">
        <f t="shared" si="8"/>
        <v>13438000</v>
      </c>
      <c r="AW119" s="15">
        <f t="shared" si="9"/>
        <v>13438000</v>
      </c>
      <c r="AX119" s="15">
        <f t="shared" si="10"/>
        <v>13438000</v>
      </c>
    </row>
    <row r="120" spans="1:50" ht="15.75" hidden="1" x14ac:dyDescent="0.25">
      <c r="A120" s="9">
        <v>98</v>
      </c>
      <c r="B120" s="9">
        <v>277</v>
      </c>
      <c r="C120" s="10" t="s">
        <v>118</v>
      </c>
      <c r="D120" s="11" t="s">
        <v>135</v>
      </c>
      <c r="E120" s="12">
        <v>12438000</v>
      </c>
      <c r="F120" s="22">
        <v>0</v>
      </c>
      <c r="G120" s="22">
        <v>0</v>
      </c>
      <c r="H120" s="22">
        <v>0</v>
      </c>
      <c r="I120" s="22">
        <v>1</v>
      </c>
      <c r="J120" s="22">
        <v>0</v>
      </c>
      <c r="K120" s="22">
        <v>0</v>
      </c>
      <c r="L120" s="22">
        <v>0</v>
      </c>
      <c r="M120" s="22">
        <v>0</v>
      </c>
      <c r="N120" s="22">
        <v>1</v>
      </c>
      <c r="O120" s="22">
        <v>0.97137803505386722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0</v>
      </c>
      <c r="X120" s="22">
        <v>1</v>
      </c>
      <c r="Y120" s="22">
        <v>0</v>
      </c>
      <c r="Z120" s="13">
        <v>0</v>
      </c>
      <c r="AA120" s="13">
        <v>0</v>
      </c>
      <c r="AB120" s="13">
        <v>0</v>
      </c>
      <c r="AC120" s="13">
        <v>12438000</v>
      </c>
      <c r="AD120" s="13">
        <v>0</v>
      </c>
      <c r="AE120" s="13">
        <v>0</v>
      </c>
      <c r="AF120" s="13">
        <v>0</v>
      </c>
      <c r="AG120" s="13">
        <v>0</v>
      </c>
      <c r="AH120" s="13">
        <v>12438000</v>
      </c>
      <c r="AI120" s="13">
        <v>12082000</v>
      </c>
      <c r="AJ120" s="13">
        <v>0</v>
      </c>
      <c r="AK120" s="13">
        <v>0</v>
      </c>
      <c r="AL120" s="13">
        <v>0</v>
      </c>
      <c r="AM120" s="13">
        <v>0</v>
      </c>
      <c r="AN120" s="13">
        <v>0</v>
      </c>
      <c r="AO120" s="13">
        <v>0</v>
      </c>
      <c r="AP120" s="13">
        <v>0</v>
      </c>
      <c r="AQ120" s="13">
        <v>0</v>
      </c>
      <c r="AR120" s="13">
        <v>12438000</v>
      </c>
      <c r="AS120" s="13">
        <v>0</v>
      </c>
      <c r="AT120" s="14">
        <f t="shared" si="6"/>
        <v>49396000</v>
      </c>
      <c r="AU120" s="15">
        <f t="shared" si="7"/>
        <v>12082000</v>
      </c>
      <c r="AV120" s="15">
        <f t="shared" si="8"/>
        <v>12438000</v>
      </c>
      <c r="AW120" s="15">
        <f t="shared" si="9"/>
        <v>12438000</v>
      </c>
      <c r="AX120" s="15">
        <f t="shared" si="10"/>
        <v>12438000</v>
      </c>
    </row>
    <row r="121" spans="1:50" ht="22.5" hidden="1" x14ac:dyDescent="0.25">
      <c r="A121" s="9"/>
      <c r="B121" s="9">
        <v>335</v>
      </c>
      <c r="C121" s="10" t="s">
        <v>129</v>
      </c>
      <c r="D121" s="11" t="s">
        <v>136</v>
      </c>
      <c r="E121" s="12">
        <v>8464000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2">
        <v>0</v>
      </c>
      <c r="R121" s="22">
        <v>0</v>
      </c>
      <c r="S121" s="22">
        <v>0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2</v>
      </c>
      <c r="Z121" s="13">
        <v>0</v>
      </c>
      <c r="AA121" s="13">
        <v>0</v>
      </c>
      <c r="AB121" s="13">
        <v>0</v>
      </c>
      <c r="AC121" s="13">
        <v>0</v>
      </c>
      <c r="AD121" s="13">
        <v>0</v>
      </c>
      <c r="AE121" s="13">
        <v>0</v>
      </c>
      <c r="AF121" s="13">
        <v>0</v>
      </c>
      <c r="AG121" s="13">
        <v>0</v>
      </c>
      <c r="AH121" s="13">
        <v>0</v>
      </c>
      <c r="AI121" s="13">
        <v>0</v>
      </c>
      <c r="AJ121" s="13">
        <v>0</v>
      </c>
      <c r="AK121" s="13">
        <v>0</v>
      </c>
      <c r="AL121" s="13">
        <v>0</v>
      </c>
      <c r="AM121" s="13">
        <v>0</v>
      </c>
      <c r="AN121" s="13">
        <v>0</v>
      </c>
      <c r="AO121" s="13">
        <v>0</v>
      </c>
      <c r="AP121" s="13">
        <v>0</v>
      </c>
      <c r="AQ121" s="13">
        <v>0</v>
      </c>
      <c r="AR121" s="13">
        <v>0</v>
      </c>
      <c r="AS121" s="13">
        <v>16928000</v>
      </c>
      <c r="AT121" s="14">
        <f t="shared" si="6"/>
        <v>16928000</v>
      </c>
      <c r="AU121" s="15">
        <f t="shared" si="7"/>
        <v>0</v>
      </c>
      <c r="AV121" s="15">
        <f t="shared" si="8"/>
        <v>0</v>
      </c>
      <c r="AW121" s="15">
        <f t="shared" si="9"/>
        <v>16928000</v>
      </c>
      <c r="AX121" s="15">
        <f t="shared" si="10"/>
        <v>0</v>
      </c>
    </row>
    <row r="122" spans="1:50" ht="15.75" hidden="1" x14ac:dyDescent="0.25">
      <c r="A122" s="9">
        <v>99</v>
      </c>
      <c r="B122" s="9">
        <v>282</v>
      </c>
      <c r="C122" s="10" t="s">
        <v>129</v>
      </c>
      <c r="D122" s="11" t="s">
        <v>137</v>
      </c>
      <c r="E122" s="12">
        <v>7360000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1</v>
      </c>
      <c r="Z122" s="13">
        <v>0</v>
      </c>
      <c r="AA122" s="13">
        <v>0</v>
      </c>
      <c r="AB122" s="13">
        <v>0</v>
      </c>
      <c r="AC122" s="13">
        <v>0</v>
      </c>
      <c r="AD122" s="13">
        <v>0</v>
      </c>
      <c r="AE122" s="13">
        <v>0</v>
      </c>
      <c r="AF122" s="13">
        <v>0</v>
      </c>
      <c r="AG122" s="13">
        <v>0</v>
      </c>
      <c r="AH122" s="13">
        <v>0</v>
      </c>
      <c r="AI122" s="13">
        <v>0</v>
      </c>
      <c r="AJ122" s="13">
        <v>0</v>
      </c>
      <c r="AK122" s="13">
        <v>0</v>
      </c>
      <c r="AL122" s="13">
        <v>0</v>
      </c>
      <c r="AM122" s="13">
        <v>0</v>
      </c>
      <c r="AN122" s="13">
        <v>0</v>
      </c>
      <c r="AO122" s="13">
        <v>0</v>
      </c>
      <c r="AP122" s="13">
        <v>0</v>
      </c>
      <c r="AQ122" s="13">
        <v>0</v>
      </c>
      <c r="AR122" s="13">
        <v>0</v>
      </c>
      <c r="AS122" s="13">
        <v>7360000</v>
      </c>
      <c r="AT122" s="14">
        <f t="shared" si="6"/>
        <v>7360000</v>
      </c>
      <c r="AU122" s="15">
        <f t="shared" si="7"/>
        <v>0</v>
      </c>
      <c r="AV122" s="15">
        <f t="shared" si="8"/>
        <v>0</v>
      </c>
      <c r="AW122" s="15">
        <f t="shared" si="9"/>
        <v>7360000</v>
      </c>
      <c r="AX122" s="15">
        <f t="shared" si="10"/>
        <v>0</v>
      </c>
    </row>
    <row r="123" spans="1:50" ht="33.75" hidden="1" x14ac:dyDescent="0.25">
      <c r="A123" s="9">
        <v>101</v>
      </c>
      <c r="B123" s="9">
        <v>330</v>
      </c>
      <c r="C123" s="10" t="s">
        <v>129</v>
      </c>
      <c r="D123" s="11" t="s">
        <v>138</v>
      </c>
      <c r="E123" s="12">
        <v>504000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2">
        <v>0</v>
      </c>
      <c r="S123" s="22">
        <v>0</v>
      </c>
      <c r="T123" s="22">
        <v>0</v>
      </c>
      <c r="U123" s="22">
        <v>0</v>
      </c>
      <c r="V123" s="22">
        <v>0</v>
      </c>
      <c r="W123" s="22">
        <v>0</v>
      </c>
      <c r="X123" s="22">
        <v>0</v>
      </c>
      <c r="Y123" s="22">
        <v>1</v>
      </c>
      <c r="Z123" s="13">
        <v>0</v>
      </c>
      <c r="AA123" s="13">
        <v>0</v>
      </c>
      <c r="AB123" s="13">
        <v>0</v>
      </c>
      <c r="AC123" s="13">
        <v>0</v>
      </c>
      <c r="AD123" s="13">
        <v>0</v>
      </c>
      <c r="AE123" s="13">
        <v>0</v>
      </c>
      <c r="AF123" s="13">
        <v>0</v>
      </c>
      <c r="AG123" s="13">
        <v>0</v>
      </c>
      <c r="AH123" s="13">
        <v>0</v>
      </c>
      <c r="AI123" s="13">
        <v>0</v>
      </c>
      <c r="AJ123" s="13">
        <v>0</v>
      </c>
      <c r="AK123" s="13">
        <v>0</v>
      </c>
      <c r="AL123" s="13">
        <v>0</v>
      </c>
      <c r="AM123" s="13">
        <v>0</v>
      </c>
      <c r="AN123" s="13">
        <v>0</v>
      </c>
      <c r="AO123" s="13">
        <v>0</v>
      </c>
      <c r="AP123" s="13">
        <v>0</v>
      </c>
      <c r="AQ123" s="13">
        <v>0</v>
      </c>
      <c r="AR123" s="13">
        <v>0</v>
      </c>
      <c r="AS123" s="13">
        <v>504000</v>
      </c>
      <c r="AT123" s="14">
        <f t="shared" si="6"/>
        <v>504000</v>
      </c>
      <c r="AU123" s="15">
        <f t="shared" si="7"/>
        <v>0</v>
      </c>
      <c r="AV123" s="15">
        <f t="shared" si="8"/>
        <v>0</v>
      </c>
      <c r="AW123" s="15">
        <f t="shared" si="9"/>
        <v>504000</v>
      </c>
      <c r="AX123" s="15">
        <f t="shared" si="10"/>
        <v>0</v>
      </c>
    </row>
    <row r="124" spans="1:50" ht="33.75" hidden="1" x14ac:dyDescent="0.25">
      <c r="A124" s="9">
        <v>102</v>
      </c>
      <c r="B124" s="9">
        <v>285</v>
      </c>
      <c r="C124" s="10" t="s">
        <v>129</v>
      </c>
      <c r="D124" s="11" t="s">
        <v>139</v>
      </c>
      <c r="E124" s="12">
        <v>132000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13">
        <v>0</v>
      </c>
      <c r="AA124" s="13">
        <v>0</v>
      </c>
      <c r="AB124" s="13">
        <v>0</v>
      </c>
      <c r="AC124" s="13">
        <v>0</v>
      </c>
      <c r="AD124" s="13">
        <v>0</v>
      </c>
      <c r="AE124" s="13">
        <v>0</v>
      </c>
      <c r="AF124" s="13">
        <v>0</v>
      </c>
      <c r="AG124" s="13">
        <v>0</v>
      </c>
      <c r="AH124" s="13">
        <v>0</v>
      </c>
      <c r="AI124" s="13">
        <v>0</v>
      </c>
      <c r="AJ124" s="13">
        <v>0</v>
      </c>
      <c r="AK124" s="13">
        <v>0</v>
      </c>
      <c r="AL124" s="13">
        <v>0</v>
      </c>
      <c r="AM124" s="13">
        <v>0</v>
      </c>
      <c r="AN124" s="13">
        <v>0</v>
      </c>
      <c r="AO124" s="13">
        <v>0</v>
      </c>
      <c r="AP124" s="13">
        <v>0</v>
      </c>
      <c r="AQ124" s="13">
        <v>0</v>
      </c>
      <c r="AR124" s="13">
        <v>0</v>
      </c>
      <c r="AS124" s="13">
        <v>0</v>
      </c>
      <c r="AT124" s="14">
        <f t="shared" si="6"/>
        <v>0</v>
      </c>
      <c r="AU124" s="15">
        <f t="shared" si="7"/>
        <v>0</v>
      </c>
      <c r="AV124" s="15">
        <f t="shared" si="8"/>
        <v>0</v>
      </c>
      <c r="AW124" s="15">
        <f t="shared" si="9"/>
        <v>0</v>
      </c>
      <c r="AX124" s="15">
        <f t="shared" si="10"/>
        <v>0</v>
      </c>
    </row>
    <row r="125" spans="1:50" ht="33.75" hidden="1" x14ac:dyDescent="0.25">
      <c r="A125" s="9">
        <v>103</v>
      </c>
      <c r="B125" s="9">
        <v>286</v>
      </c>
      <c r="C125" s="10" t="s">
        <v>129</v>
      </c>
      <c r="D125" s="11" t="s">
        <v>140</v>
      </c>
      <c r="E125" s="12">
        <v>126000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2">
        <v>0</v>
      </c>
      <c r="R125" s="22">
        <v>0</v>
      </c>
      <c r="S125" s="22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13">
        <v>0</v>
      </c>
      <c r="AA125" s="13">
        <v>0</v>
      </c>
      <c r="AB125" s="13">
        <v>0</v>
      </c>
      <c r="AC125" s="13">
        <v>0</v>
      </c>
      <c r="AD125" s="13">
        <v>0</v>
      </c>
      <c r="AE125" s="13">
        <v>0</v>
      </c>
      <c r="AF125" s="13">
        <v>0</v>
      </c>
      <c r="AG125" s="13">
        <v>0</v>
      </c>
      <c r="AH125" s="13">
        <v>0</v>
      </c>
      <c r="AI125" s="13">
        <v>0</v>
      </c>
      <c r="AJ125" s="13">
        <v>0</v>
      </c>
      <c r="AK125" s="13">
        <v>0</v>
      </c>
      <c r="AL125" s="13">
        <v>0</v>
      </c>
      <c r="AM125" s="13">
        <v>0</v>
      </c>
      <c r="AN125" s="13">
        <v>0</v>
      </c>
      <c r="AO125" s="13">
        <v>0</v>
      </c>
      <c r="AP125" s="13">
        <v>0</v>
      </c>
      <c r="AQ125" s="13">
        <v>0</v>
      </c>
      <c r="AR125" s="13">
        <v>0</v>
      </c>
      <c r="AS125" s="13">
        <v>0</v>
      </c>
      <c r="AT125" s="14">
        <f t="shared" si="6"/>
        <v>0</v>
      </c>
      <c r="AU125" s="15">
        <f t="shared" si="7"/>
        <v>0</v>
      </c>
      <c r="AV125" s="15">
        <f t="shared" si="8"/>
        <v>0</v>
      </c>
      <c r="AW125" s="15">
        <f t="shared" si="9"/>
        <v>0</v>
      </c>
      <c r="AX125" s="15">
        <f t="shared" si="10"/>
        <v>0</v>
      </c>
    </row>
    <row r="126" spans="1:50" ht="22.5" hidden="1" x14ac:dyDescent="0.25">
      <c r="A126" s="9">
        <v>104</v>
      </c>
      <c r="B126" s="9">
        <v>287</v>
      </c>
      <c r="C126" s="10" t="s">
        <v>129</v>
      </c>
      <c r="D126" s="11" t="s">
        <v>141</v>
      </c>
      <c r="E126" s="12">
        <v>99000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0</v>
      </c>
      <c r="P126" s="22">
        <v>0</v>
      </c>
      <c r="Q126" s="22">
        <v>0</v>
      </c>
      <c r="R126" s="22">
        <v>0</v>
      </c>
      <c r="S126" s="22">
        <v>0</v>
      </c>
      <c r="T126" s="22">
        <v>0</v>
      </c>
      <c r="U126" s="22">
        <v>0</v>
      </c>
      <c r="V126" s="22">
        <v>0</v>
      </c>
      <c r="W126" s="22">
        <v>0</v>
      </c>
      <c r="X126" s="22">
        <v>0</v>
      </c>
      <c r="Y126" s="22">
        <v>0</v>
      </c>
      <c r="Z126" s="13">
        <v>0</v>
      </c>
      <c r="AA126" s="13">
        <v>0</v>
      </c>
      <c r="AB126" s="13">
        <v>0</v>
      </c>
      <c r="AC126" s="13">
        <v>0</v>
      </c>
      <c r="AD126" s="13">
        <v>0</v>
      </c>
      <c r="AE126" s="13">
        <v>0</v>
      </c>
      <c r="AF126" s="13">
        <v>0</v>
      </c>
      <c r="AG126" s="13">
        <v>0</v>
      </c>
      <c r="AH126" s="13">
        <v>0</v>
      </c>
      <c r="AI126" s="13">
        <v>0</v>
      </c>
      <c r="AJ126" s="13">
        <v>0</v>
      </c>
      <c r="AK126" s="13">
        <v>0</v>
      </c>
      <c r="AL126" s="13">
        <v>0</v>
      </c>
      <c r="AM126" s="13">
        <v>0</v>
      </c>
      <c r="AN126" s="13">
        <v>0</v>
      </c>
      <c r="AO126" s="13">
        <v>0</v>
      </c>
      <c r="AP126" s="13">
        <v>0</v>
      </c>
      <c r="AQ126" s="13">
        <v>0</v>
      </c>
      <c r="AR126" s="13">
        <v>0</v>
      </c>
      <c r="AS126" s="13">
        <v>0</v>
      </c>
      <c r="AT126" s="14">
        <f t="shared" si="6"/>
        <v>0</v>
      </c>
      <c r="AU126" s="15">
        <f t="shared" si="7"/>
        <v>0</v>
      </c>
      <c r="AV126" s="15">
        <f t="shared" si="8"/>
        <v>0</v>
      </c>
      <c r="AW126" s="15">
        <f t="shared" si="9"/>
        <v>0</v>
      </c>
      <c r="AX126" s="15">
        <f t="shared" si="10"/>
        <v>0</v>
      </c>
    </row>
    <row r="127" spans="1:50" ht="22.5" hidden="1" x14ac:dyDescent="0.25">
      <c r="A127" s="9">
        <v>105</v>
      </c>
      <c r="B127" s="9">
        <v>288</v>
      </c>
      <c r="C127" s="10" t="s">
        <v>129</v>
      </c>
      <c r="D127" s="11" t="s">
        <v>142</v>
      </c>
      <c r="E127" s="12">
        <v>1680000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0</v>
      </c>
      <c r="Q127" s="22">
        <v>0</v>
      </c>
      <c r="R127" s="22">
        <v>0</v>
      </c>
      <c r="S127" s="22">
        <v>0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v>1</v>
      </c>
      <c r="Z127" s="13">
        <v>0</v>
      </c>
      <c r="AA127" s="13">
        <v>0</v>
      </c>
      <c r="AB127" s="13">
        <v>0</v>
      </c>
      <c r="AC127" s="13">
        <v>0</v>
      </c>
      <c r="AD127" s="13">
        <v>0</v>
      </c>
      <c r="AE127" s="13">
        <v>0</v>
      </c>
      <c r="AF127" s="13">
        <v>0</v>
      </c>
      <c r="AG127" s="13">
        <v>0</v>
      </c>
      <c r="AH127" s="13">
        <v>0</v>
      </c>
      <c r="AI127" s="13">
        <v>0</v>
      </c>
      <c r="AJ127" s="13">
        <v>0</v>
      </c>
      <c r="AK127" s="13">
        <v>0</v>
      </c>
      <c r="AL127" s="13">
        <v>0</v>
      </c>
      <c r="AM127" s="13">
        <v>0</v>
      </c>
      <c r="AN127" s="13">
        <v>0</v>
      </c>
      <c r="AO127" s="13">
        <v>0</v>
      </c>
      <c r="AP127" s="13">
        <v>0</v>
      </c>
      <c r="AQ127" s="13">
        <v>0</v>
      </c>
      <c r="AR127" s="13">
        <v>0</v>
      </c>
      <c r="AS127" s="13">
        <v>1680000</v>
      </c>
      <c r="AT127" s="14">
        <f t="shared" si="6"/>
        <v>1680000</v>
      </c>
      <c r="AU127" s="15">
        <f t="shared" si="7"/>
        <v>0</v>
      </c>
      <c r="AV127" s="15">
        <f t="shared" si="8"/>
        <v>0</v>
      </c>
      <c r="AW127" s="15">
        <f t="shared" si="9"/>
        <v>1680000</v>
      </c>
      <c r="AX127" s="15">
        <f t="shared" si="10"/>
        <v>0</v>
      </c>
    </row>
    <row r="128" spans="1:50" ht="22.5" hidden="1" x14ac:dyDescent="0.25">
      <c r="A128" s="9">
        <v>106</v>
      </c>
      <c r="B128" s="9">
        <v>289</v>
      </c>
      <c r="C128" s="10" t="s">
        <v>129</v>
      </c>
      <c r="D128" s="11" t="s">
        <v>143</v>
      </c>
      <c r="E128" s="12">
        <v>51000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v>0</v>
      </c>
      <c r="Z128" s="13">
        <v>0</v>
      </c>
      <c r="AA128" s="13">
        <v>0</v>
      </c>
      <c r="AB128" s="13">
        <v>0</v>
      </c>
      <c r="AC128" s="13">
        <v>0</v>
      </c>
      <c r="AD128" s="13">
        <v>0</v>
      </c>
      <c r="AE128" s="13">
        <v>0</v>
      </c>
      <c r="AF128" s="13">
        <v>0</v>
      </c>
      <c r="AG128" s="13">
        <v>0</v>
      </c>
      <c r="AH128" s="13">
        <v>0</v>
      </c>
      <c r="AI128" s="13">
        <v>0</v>
      </c>
      <c r="AJ128" s="13">
        <v>0</v>
      </c>
      <c r="AK128" s="13">
        <v>0</v>
      </c>
      <c r="AL128" s="13">
        <v>0</v>
      </c>
      <c r="AM128" s="13">
        <v>0</v>
      </c>
      <c r="AN128" s="13">
        <v>0</v>
      </c>
      <c r="AO128" s="13">
        <v>0</v>
      </c>
      <c r="AP128" s="13">
        <v>0</v>
      </c>
      <c r="AQ128" s="13">
        <v>0</v>
      </c>
      <c r="AR128" s="13">
        <v>0</v>
      </c>
      <c r="AS128" s="13">
        <v>0</v>
      </c>
      <c r="AT128" s="14">
        <f t="shared" si="6"/>
        <v>0</v>
      </c>
      <c r="AU128" s="15">
        <f t="shared" si="7"/>
        <v>0</v>
      </c>
      <c r="AV128" s="15">
        <f t="shared" si="8"/>
        <v>0</v>
      </c>
      <c r="AW128" s="15">
        <f t="shared" si="9"/>
        <v>0</v>
      </c>
      <c r="AX128" s="15">
        <f t="shared" si="10"/>
        <v>0</v>
      </c>
    </row>
    <row r="129" spans="1:50" ht="15.75" hidden="1" x14ac:dyDescent="0.25">
      <c r="A129" s="9">
        <v>107</v>
      </c>
      <c r="B129" s="9">
        <v>290</v>
      </c>
      <c r="C129" s="10" t="s">
        <v>129</v>
      </c>
      <c r="D129" s="11" t="s">
        <v>144</v>
      </c>
      <c r="E129" s="12">
        <v>294000</v>
      </c>
      <c r="F129" s="22">
        <v>0</v>
      </c>
      <c r="G129" s="22">
        <v>0</v>
      </c>
      <c r="H129" s="22">
        <v>0</v>
      </c>
      <c r="I129" s="22">
        <v>0</v>
      </c>
      <c r="J129" s="22">
        <v>0</v>
      </c>
      <c r="K129" s="22">
        <v>0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2">
        <v>0</v>
      </c>
      <c r="R129" s="22">
        <v>0</v>
      </c>
      <c r="S129" s="22">
        <v>0</v>
      </c>
      <c r="T129" s="22">
        <v>0</v>
      </c>
      <c r="U129" s="22">
        <v>0</v>
      </c>
      <c r="V129" s="22">
        <v>0</v>
      </c>
      <c r="W129" s="22">
        <v>0</v>
      </c>
      <c r="X129" s="22">
        <v>0</v>
      </c>
      <c r="Y129" s="22">
        <v>0.7</v>
      </c>
      <c r="Z129" s="13">
        <v>0</v>
      </c>
      <c r="AA129" s="13">
        <v>0</v>
      </c>
      <c r="AB129" s="13">
        <v>0</v>
      </c>
      <c r="AC129" s="13">
        <v>0</v>
      </c>
      <c r="AD129" s="13">
        <v>0</v>
      </c>
      <c r="AE129" s="13">
        <v>0</v>
      </c>
      <c r="AF129" s="13">
        <v>0</v>
      </c>
      <c r="AG129" s="13">
        <v>0</v>
      </c>
      <c r="AH129" s="13">
        <v>0</v>
      </c>
      <c r="AI129" s="13">
        <v>0</v>
      </c>
      <c r="AJ129" s="13">
        <v>0</v>
      </c>
      <c r="AK129" s="13">
        <v>0</v>
      </c>
      <c r="AL129" s="13">
        <v>0</v>
      </c>
      <c r="AM129" s="13">
        <v>0</v>
      </c>
      <c r="AN129" s="13">
        <v>0</v>
      </c>
      <c r="AO129" s="13">
        <v>0</v>
      </c>
      <c r="AP129" s="13">
        <v>0</v>
      </c>
      <c r="AQ129" s="13">
        <v>0</v>
      </c>
      <c r="AR129" s="13">
        <v>0</v>
      </c>
      <c r="AS129" s="13">
        <v>205800</v>
      </c>
      <c r="AT129" s="14">
        <f t="shared" si="6"/>
        <v>205800</v>
      </c>
      <c r="AU129" s="15">
        <f t="shared" si="7"/>
        <v>0</v>
      </c>
      <c r="AV129" s="15">
        <f t="shared" si="8"/>
        <v>0</v>
      </c>
      <c r="AW129" s="15">
        <f t="shared" si="9"/>
        <v>205800</v>
      </c>
      <c r="AX129" s="15">
        <f t="shared" si="10"/>
        <v>0</v>
      </c>
    </row>
    <row r="130" spans="1:50" ht="15.75" hidden="1" x14ac:dyDescent="0.25">
      <c r="A130" s="9">
        <v>108</v>
      </c>
      <c r="B130" s="9">
        <v>291</v>
      </c>
      <c r="C130" s="10" t="s">
        <v>129</v>
      </c>
      <c r="D130" s="11" t="s">
        <v>145</v>
      </c>
      <c r="E130" s="12">
        <v>165000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2">
        <v>0</v>
      </c>
      <c r="R130" s="22">
        <v>0</v>
      </c>
      <c r="S130" s="22">
        <v>0</v>
      </c>
      <c r="T130" s="22">
        <v>0</v>
      </c>
      <c r="U130" s="22">
        <v>0</v>
      </c>
      <c r="V130" s="22">
        <v>0</v>
      </c>
      <c r="W130" s="22">
        <v>0</v>
      </c>
      <c r="X130" s="22">
        <v>0</v>
      </c>
      <c r="Y130" s="22">
        <v>12</v>
      </c>
      <c r="Z130" s="13">
        <v>0</v>
      </c>
      <c r="AA130" s="13">
        <v>0</v>
      </c>
      <c r="AB130" s="13">
        <v>0</v>
      </c>
      <c r="AC130" s="13">
        <v>0</v>
      </c>
      <c r="AD130" s="13">
        <v>0</v>
      </c>
      <c r="AE130" s="13">
        <v>0</v>
      </c>
      <c r="AF130" s="13">
        <v>0</v>
      </c>
      <c r="AG130" s="13">
        <v>0</v>
      </c>
      <c r="AH130" s="13">
        <v>0</v>
      </c>
      <c r="AI130" s="13">
        <v>0</v>
      </c>
      <c r="AJ130" s="13">
        <v>0</v>
      </c>
      <c r="AK130" s="13">
        <v>0</v>
      </c>
      <c r="AL130" s="13">
        <v>0</v>
      </c>
      <c r="AM130" s="13">
        <v>0</v>
      </c>
      <c r="AN130" s="13">
        <v>0</v>
      </c>
      <c r="AO130" s="13">
        <v>0</v>
      </c>
      <c r="AP130" s="13">
        <v>0</v>
      </c>
      <c r="AQ130" s="13">
        <v>0</v>
      </c>
      <c r="AR130" s="13">
        <v>0</v>
      </c>
      <c r="AS130" s="13">
        <v>1980000</v>
      </c>
      <c r="AT130" s="14">
        <f t="shared" si="6"/>
        <v>1980000</v>
      </c>
      <c r="AU130" s="15">
        <f t="shared" si="7"/>
        <v>0</v>
      </c>
      <c r="AV130" s="15">
        <f t="shared" si="8"/>
        <v>0</v>
      </c>
      <c r="AW130" s="15">
        <f t="shared" si="9"/>
        <v>1980000</v>
      </c>
      <c r="AX130" s="15">
        <f t="shared" si="10"/>
        <v>0</v>
      </c>
    </row>
    <row r="131" spans="1:50" ht="15.75" hidden="1" x14ac:dyDescent="0.25">
      <c r="A131" s="9">
        <v>109</v>
      </c>
      <c r="B131" s="9">
        <v>292</v>
      </c>
      <c r="C131" s="10" t="s">
        <v>129</v>
      </c>
      <c r="D131" s="11" t="s">
        <v>146</v>
      </c>
      <c r="E131" s="12">
        <v>60000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2">
        <v>0</v>
      </c>
      <c r="R131" s="22">
        <v>0</v>
      </c>
      <c r="S131" s="22">
        <v>0</v>
      </c>
      <c r="T131" s="22">
        <v>0</v>
      </c>
      <c r="U131" s="22">
        <v>0</v>
      </c>
      <c r="V131" s="22">
        <v>0</v>
      </c>
      <c r="W131" s="22">
        <v>0</v>
      </c>
      <c r="X131" s="22">
        <v>0</v>
      </c>
      <c r="Y131" s="22">
        <v>0</v>
      </c>
      <c r="Z131" s="13">
        <v>0</v>
      </c>
      <c r="AA131" s="13">
        <v>0</v>
      </c>
      <c r="AB131" s="13">
        <v>0</v>
      </c>
      <c r="AC131" s="13">
        <v>0</v>
      </c>
      <c r="AD131" s="13">
        <v>0</v>
      </c>
      <c r="AE131" s="13">
        <v>0</v>
      </c>
      <c r="AF131" s="13">
        <v>0</v>
      </c>
      <c r="AG131" s="13">
        <v>0</v>
      </c>
      <c r="AH131" s="13">
        <v>0</v>
      </c>
      <c r="AI131" s="13">
        <v>0</v>
      </c>
      <c r="AJ131" s="13">
        <v>0</v>
      </c>
      <c r="AK131" s="13">
        <v>0</v>
      </c>
      <c r="AL131" s="13">
        <v>0</v>
      </c>
      <c r="AM131" s="13">
        <v>0</v>
      </c>
      <c r="AN131" s="13">
        <v>0</v>
      </c>
      <c r="AO131" s="13">
        <v>0</v>
      </c>
      <c r="AP131" s="13">
        <v>0</v>
      </c>
      <c r="AQ131" s="13">
        <v>0</v>
      </c>
      <c r="AR131" s="13">
        <v>0</v>
      </c>
      <c r="AS131" s="13">
        <v>0</v>
      </c>
      <c r="AT131" s="14">
        <f t="shared" ref="AT131:AT187" si="11">SUM(Z131:AS131)</f>
        <v>0</v>
      </c>
      <c r="AU131" s="15">
        <f t="shared" ref="AU131:AU187" si="12">+Z131+AA131+AI131+AJ131+AK131+AL131</f>
        <v>0</v>
      </c>
      <c r="AV131" s="15">
        <f t="shared" ref="AV131:AV187" si="13">+AB131+AC131+AM131+AN131+AP131+AQ131</f>
        <v>0</v>
      </c>
      <c r="AW131" s="15">
        <f t="shared" ref="AW131:AW187" si="14">+AD131+AE131+AR131+AS131</f>
        <v>0</v>
      </c>
      <c r="AX131" s="15">
        <f t="shared" ref="AX131:AX187" si="15">+AF131+AG131+AH131+AO131</f>
        <v>0</v>
      </c>
    </row>
    <row r="132" spans="1:50" ht="22.5" hidden="1" x14ac:dyDescent="0.25">
      <c r="A132" s="9"/>
      <c r="B132" s="9">
        <v>334</v>
      </c>
      <c r="C132" s="10" t="s">
        <v>129</v>
      </c>
      <c r="D132" s="11" t="s">
        <v>147</v>
      </c>
      <c r="E132" s="12">
        <v>24288000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  <c r="K132" s="22">
        <v>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0</v>
      </c>
      <c r="S132" s="22">
        <v>0</v>
      </c>
      <c r="T132" s="22">
        <v>0</v>
      </c>
      <c r="U132" s="22">
        <v>0</v>
      </c>
      <c r="V132" s="22">
        <v>0</v>
      </c>
      <c r="W132" s="22">
        <v>0</v>
      </c>
      <c r="X132" s="22">
        <v>0</v>
      </c>
      <c r="Y132" s="22">
        <v>0</v>
      </c>
      <c r="Z132" s="13">
        <v>0</v>
      </c>
      <c r="AA132" s="13">
        <v>0</v>
      </c>
      <c r="AB132" s="13">
        <v>0</v>
      </c>
      <c r="AC132" s="13">
        <v>0</v>
      </c>
      <c r="AD132" s="13">
        <v>0</v>
      </c>
      <c r="AE132" s="13">
        <v>0</v>
      </c>
      <c r="AF132" s="13">
        <v>0</v>
      </c>
      <c r="AG132" s="13">
        <v>0</v>
      </c>
      <c r="AH132" s="13">
        <v>0</v>
      </c>
      <c r="AI132" s="13">
        <v>0</v>
      </c>
      <c r="AJ132" s="13">
        <v>0</v>
      </c>
      <c r="AK132" s="13">
        <v>0</v>
      </c>
      <c r="AL132" s="13">
        <v>0</v>
      </c>
      <c r="AM132" s="13">
        <v>0</v>
      </c>
      <c r="AN132" s="13">
        <v>0</v>
      </c>
      <c r="AO132" s="13">
        <v>0</v>
      </c>
      <c r="AP132" s="13">
        <v>0</v>
      </c>
      <c r="AQ132" s="13">
        <v>0</v>
      </c>
      <c r="AR132" s="13">
        <v>0</v>
      </c>
      <c r="AS132" s="13">
        <v>0</v>
      </c>
      <c r="AT132" s="14">
        <f t="shared" si="11"/>
        <v>0</v>
      </c>
      <c r="AU132" s="15">
        <f t="shared" si="12"/>
        <v>0</v>
      </c>
      <c r="AV132" s="15">
        <f t="shared" si="13"/>
        <v>0</v>
      </c>
      <c r="AW132" s="15">
        <f t="shared" si="14"/>
        <v>0</v>
      </c>
      <c r="AX132" s="15">
        <f t="shared" si="15"/>
        <v>0</v>
      </c>
    </row>
    <row r="133" spans="1:50" ht="22.5" hidden="1" x14ac:dyDescent="0.25">
      <c r="A133" s="9"/>
      <c r="B133" s="9">
        <v>331</v>
      </c>
      <c r="C133" s="17" t="s">
        <v>129</v>
      </c>
      <c r="D133" s="11" t="s">
        <v>148</v>
      </c>
      <c r="E133" s="12">
        <v>6072000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  <c r="K133" s="22">
        <v>0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2">
        <v>1</v>
      </c>
      <c r="Z133" s="13">
        <v>0</v>
      </c>
      <c r="AA133" s="13">
        <v>0</v>
      </c>
      <c r="AB133" s="13">
        <v>0</v>
      </c>
      <c r="AC133" s="13">
        <v>0</v>
      </c>
      <c r="AD133" s="13">
        <v>0</v>
      </c>
      <c r="AE133" s="13">
        <v>0</v>
      </c>
      <c r="AF133" s="13">
        <v>0</v>
      </c>
      <c r="AG133" s="13">
        <v>0</v>
      </c>
      <c r="AH133" s="13">
        <v>0</v>
      </c>
      <c r="AI133" s="13">
        <v>0</v>
      </c>
      <c r="AJ133" s="13">
        <v>0</v>
      </c>
      <c r="AK133" s="13">
        <v>0</v>
      </c>
      <c r="AL133" s="13">
        <v>0</v>
      </c>
      <c r="AM133" s="13">
        <v>0</v>
      </c>
      <c r="AN133" s="13">
        <v>0</v>
      </c>
      <c r="AO133" s="13">
        <v>0</v>
      </c>
      <c r="AP133" s="13">
        <v>0</v>
      </c>
      <c r="AQ133" s="13">
        <v>0</v>
      </c>
      <c r="AR133" s="13">
        <v>0</v>
      </c>
      <c r="AS133" s="13">
        <v>6072000</v>
      </c>
      <c r="AT133" s="14">
        <f t="shared" si="11"/>
        <v>6072000</v>
      </c>
      <c r="AU133" s="15">
        <f t="shared" si="12"/>
        <v>0</v>
      </c>
      <c r="AV133" s="15">
        <f t="shared" si="13"/>
        <v>0</v>
      </c>
      <c r="AW133" s="15">
        <f t="shared" si="14"/>
        <v>6072000</v>
      </c>
      <c r="AX133" s="15">
        <f t="shared" si="15"/>
        <v>0</v>
      </c>
    </row>
    <row r="134" spans="1:50" ht="33.75" hidden="1" x14ac:dyDescent="0.25">
      <c r="A134" s="9">
        <v>110</v>
      </c>
      <c r="B134" s="9">
        <v>179</v>
      </c>
      <c r="C134" s="18" t="s">
        <v>149</v>
      </c>
      <c r="D134" s="11" t="s">
        <v>150</v>
      </c>
      <c r="E134" s="12">
        <v>170000</v>
      </c>
      <c r="F134" s="22">
        <v>0</v>
      </c>
      <c r="G134" s="22">
        <v>0</v>
      </c>
      <c r="H134" s="22">
        <v>0</v>
      </c>
      <c r="I134" s="22">
        <v>2</v>
      </c>
      <c r="J134" s="22">
        <v>2</v>
      </c>
      <c r="K134" s="22">
        <v>3</v>
      </c>
      <c r="L134" s="22">
        <v>6</v>
      </c>
      <c r="M134" s="22">
        <v>13</v>
      </c>
      <c r="N134" s="22">
        <v>5</v>
      </c>
      <c r="O134" s="22">
        <v>0</v>
      </c>
      <c r="P134" s="22">
        <v>0</v>
      </c>
      <c r="Q134" s="22">
        <v>0</v>
      </c>
      <c r="R134" s="22">
        <v>0</v>
      </c>
      <c r="S134" s="22">
        <v>2</v>
      </c>
      <c r="T134" s="22">
        <v>0</v>
      </c>
      <c r="U134" s="22">
        <v>7</v>
      </c>
      <c r="V134" s="22">
        <v>0</v>
      </c>
      <c r="W134" s="22">
        <v>2</v>
      </c>
      <c r="X134" s="22">
        <v>0</v>
      </c>
      <c r="Y134" s="22">
        <v>0</v>
      </c>
      <c r="Z134" s="13">
        <v>0</v>
      </c>
      <c r="AA134" s="13">
        <v>0</v>
      </c>
      <c r="AB134" s="13">
        <v>0</v>
      </c>
      <c r="AC134" s="13">
        <v>340000</v>
      </c>
      <c r="AD134" s="13">
        <v>340000</v>
      </c>
      <c r="AE134" s="13">
        <v>510000</v>
      </c>
      <c r="AF134" s="13">
        <v>1020000</v>
      </c>
      <c r="AG134" s="13">
        <v>2210000</v>
      </c>
      <c r="AH134" s="13">
        <v>850000</v>
      </c>
      <c r="AI134" s="13">
        <v>0</v>
      </c>
      <c r="AJ134" s="13">
        <v>0</v>
      </c>
      <c r="AK134" s="13">
        <v>0</v>
      </c>
      <c r="AL134" s="13">
        <v>0</v>
      </c>
      <c r="AM134" s="13">
        <v>340000</v>
      </c>
      <c r="AN134" s="13">
        <v>0</v>
      </c>
      <c r="AO134" s="13">
        <v>1190000</v>
      </c>
      <c r="AP134" s="13">
        <v>0</v>
      </c>
      <c r="AQ134" s="13">
        <v>340000</v>
      </c>
      <c r="AR134" s="13">
        <v>0</v>
      </c>
      <c r="AS134" s="13">
        <v>0</v>
      </c>
      <c r="AT134" s="14">
        <f t="shared" si="11"/>
        <v>7140000</v>
      </c>
      <c r="AU134" s="15">
        <f t="shared" si="12"/>
        <v>0</v>
      </c>
      <c r="AV134" s="15">
        <f t="shared" si="13"/>
        <v>1020000</v>
      </c>
      <c r="AW134" s="15">
        <f t="shared" si="14"/>
        <v>850000</v>
      </c>
      <c r="AX134" s="15">
        <f t="shared" si="15"/>
        <v>5270000</v>
      </c>
    </row>
    <row r="135" spans="1:50" ht="33.75" hidden="1" x14ac:dyDescent="0.25">
      <c r="A135" s="9">
        <v>111</v>
      </c>
      <c r="B135" s="9">
        <v>180</v>
      </c>
      <c r="C135" s="18" t="s">
        <v>149</v>
      </c>
      <c r="D135" s="11" t="s">
        <v>138</v>
      </c>
      <c r="E135" s="12">
        <v>408000</v>
      </c>
      <c r="F135" s="22">
        <v>7</v>
      </c>
      <c r="G135" s="22">
        <v>4</v>
      </c>
      <c r="H135" s="22">
        <v>1</v>
      </c>
      <c r="I135" s="22">
        <v>3</v>
      </c>
      <c r="J135" s="22">
        <v>5</v>
      </c>
      <c r="K135" s="22">
        <v>1</v>
      </c>
      <c r="L135" s="22">
        <v>5</v>
      </c>
      <c r="M135" s="22">
        <v>7</v>
      </c>
      <c r="N135" s="22">
        <v>4</v>
      </c>
      <c r="O135" s="22">
        <v>2</v>
      </c>
      <c r="P135" s="22">
        <v>4</v>
      </c>
      <c r="Q135" s="22">
        <v>2</v>
      </c>
      <c r="R135" s="22">
        <v>2</v>
      </c>
      <c r="S135" s="22">
        <v>2</v>
      </c>
      <c r="T135" s="22">
        <v>1</v>
      </c>
      <c r="U135" s="22">
        <v>3</v>
      </c>
      <c r="V135" s="22">
        <v>1</v>
      </c>
      <c r="W135" s="22">
        <v>5</v>
      </c>
      <c r="X135" s="22">
        <v>2</v>
      </c>
      <c r="Y135" s="22">
        <v>0</v>
      </c>
      <c r="Z135" s="13">
        <v>2856000</v>
      </c>
      <c r="AA135" s="13">
        <v>1632000</v>
      </c>
      <c r="AB135" s="13">
        <v>408000</v>
      </c>
      <c r="AC135" s="13">
        <v>1224000</v>
      </c>
      <c r="AD135" s="13">
        <v>2040000</v>
      </c>
      <c r="AE135" s="13">
        <v>408000</v>
      </c>
      <c r="AF135" s="13">
        <v>2040000</v>
      </c>
      <c r="AG135" s="13">
        <v>2856000</v>
      </c>
      <c r="AH135" s="13">
        <v>1632000</v>
      </c>
      <c r="AI135" s="13">
        <v>816000</v>
      </c>
      <c r="AJ135" s="13">
        <v>1632000</v>
      </c>
      <c r="AK135" s="13">
        <v>816000</v>
      </c>
      <c r="AL135" s="13">
        <v>816000</v>
      </c>
      <c r="AM135" s="13">
        <v>816000</v>
      </c>
      <c r="AN135" s="13">
        <v>408000</v>
      </c>
      <c r="AO135" s="13">
        <v>1224000</v>
      </c>
      <c r="AP135" s="13">
        <v>408000</v>
      </c>
      <c r="AQ135" s="13">
        <v>2040000</v>
      </c>
      <c r="AR135" s="13">
        <v>816000</v>
      </c>
      <c r="AS135" s="13">
        <v>0</v>
      </c>
      <c r="AT135" s="14">
        <f t="shared" si="11"/>
        <v>24888000</v>
      </c>
      <c r="AU135" s="15">
        <f t="shared" si="12"/>
        <v>8568000</v>
      </c>
      <c r="AV135" s="15">
        <f t="shared" si="13"/>
        <v>5304000</v>
      </c>
      <c r="AW135" s="15">
        <f t="shared" si="14"/>
        <v>3264000</v>
      </c>
      <c r="AX135" s="15">
        <f t="shared" si="15"/>
        <v>7752000</v>
      </c>
    </row>
    <row r="136" spans="1:50" ht="22.5" hidden="1" x14ac:dyDescent="0.25">
      <c r="A136" s="9">
        <v>112</v>
      </c>
      <c r="B136" s="9">
        <v>181</v>
      </c>
      <c r="C136" s="18" t="s">
        <v>149</v>
      </c>
      <c r="D136" s="11" t="s">
        <v>151</v>
      </c>
      <c r="E136" s="12">
        <v>6256000</v>
      </c>
      <c r="F136" s="22">
        <v>0</v>
      </c>
      <c r="G136" s="22">
        <v>0</v>
      </c>
      <c r="H136" s="22">
        <v>0</v>
      </c>
      <c r="I136" s="22">
        <v>2</v>
      </c>
      <c r="J136" s="22">
        <v>0</v>
      </c>
      <c r="K136" s="22">
        <v>0</v>
      </c>
      <c r="L136" s="22">
        <v>0</v>
      </c>
      <c r="M136" s="22">
        <v>0</v>
      </c>
      <c r="N136" s="22">
        <v>2</v>
      </c>
      <c r="O136" s="22">
        <v>3</v>
      </c>
      <c r="P136" s="22">
        <v>0</v>
      </c>
      <c r="Q136" s="22">
        <v>0</v>
      </c>
      <c r="R136" s="22">
        <v>0</v>
      </c>
      <c r="S136" s="22">
        <v>0</v>
      </c>
      <c r="T136" s="22">
        <v>0</v>
      </c>
      <c r="U136" s="22">
        <v>0</v>
      </c>
      <c r="V136" s="22">
        <v>0</v>
      </c>
      <c r="W136" s="22">
        <v>0</v>
      </c>
      <c r="X136" s="22">
        <v>1.125</v>
      </c>
      <c r="Y136" s="22">
        <v>0</v>
      </c>
      <c r="Z136" s="13">
        <v>0</v>
      </c>
      <c r="AA136" s="13">
        <v>0</v>
      </c>
      <c r="AB136" s="13">
        <v>0</v>
      </c>
      <c r="AC136" s="13">
        <v>12512000</v>
      </c>
      <c r="AD136" s="13">
        <v>0</v>
      </c>
      <c r="AE136" s="13">
        <v>0</v>
      </c>
      <c r="AF136" s="13">
        <v>0</v>
      </c>
      <c r="AG136" s="13">
        <v>0</v>
      </c>
      <c r="AH136" s="13">
        <v>12512000</v>
      </c>
      <c r="AI136" s="13">
        <v>18768000</v>
      </c>
      <c r="AJ136" s="13">
        <v>0</v>
      </c>
      <c r="AK136" s="13">
        <v>0</v>
      </c>
      <c r="AL136" s="13">
        <v>0</v>
      </c>
      <c r="AM136" s="13">
        <v>0</v>
      </c>
      <c r="AN136" s="13">
        <v>0</v>
      </c>
      <c r="AO136" s="13">
        <v>0</v>
      </c>
      <c r="AP136" s="13">
        <v>0</v>
      </c>
      <c r="AQ136" s="13">
        <v>0</v>
      </c>
      <c r="AR136" s="13">
        <v>7038000</v>
      </c>
      <c r="AS136" s="13">
        <v>0</v>
      </c>
      <c r="AT136" s="14">
        <f t="shared" si="11"/>
        <v>50830000</v>
      </c>
      <c r="AU136" s="15">
        <f t="shared" si="12"/>
        <v>18768000</v>
      </c>
      <c r="AV136" s="15">
        <f t="shared" si="13"/>
        <v>12512000</v>
      </c>
      <c r="AW136" s="15">
        <f t="shared" si="14"/>
        <v>7038000</v>
      </c>
      <c r="AX136" s="15">
        <f t="shared" si="15"/>
        <v>12512000</v>
      </c>
    </row>
    <row r="137" spans="1:50" ht="22.5" hidden="1" x14ac:dyDescent="0.25">
      <c r="A137" s="9">
        <v>113</v>
      </c>
      <c r="B137" s="9">
        <v>182</v>
      </c>
      <c r="C137" s="18" t="s">
        <v>149</v>
      </c>
      <c r="D137" s="11" t="s">
        <v>152</v>
      </c>
      <c r="E137" s="12">
        <v>5520000</v>
      </c>
      <c r="F137" s="22">
        <v>0</v>
      </c>
      <c r="G137" s="22">
        <v>0</v>
      </c>
      <c r="H137" s="22">
        <v>0</v>
      </c>
      <c r="I137" s="22">
        <v>1</v>
      </c>
      <c r="J137" s="22">
        <v>0</v>
      </c>
      <c r="K137" s="22">
        <v>0</v>
      </c>
      <c r="L137" s="22">
        <v>0</v>
      </c>
      <c r="M137" s="22">
        <v>0</v>
      </c>
      <c r="N137" s="22">
        <v>3</v>
      </c>
      <c r="O137" s="22">
        <v>2.0163043478260869</v>
      </c>
      <c r="P137" s="22">
        <v>0</v>
      </c>
      <c r="Q137" s="22">
        <v>0</v>
      </c>
      <c r="R137" s="22">
        <v>0</v>
      </c>
      <c r="S137" s="22">
        <v>0</v>
      </c>
      <c r="T137" s="22">
        <v>0</v>
      </c>
      <c r="U137" s="22">
        <v>0</v>
      </c>
      <c r="V137" s="22">
        <v>0</v>
      </c>
      <c r="W137" s="22">
        <v>0</v>
      </c>
      <c r="X137" s="22">
        <v>1</v>
      </c>
      <c r="Y137" s="22">
        <v>0</v>
      </c>
      <c r="Z137" s="13">
        <v>0</v>
      </c>
      <c r="AA137" s="13">
        <v>0</v>
      </c>
      <c r="AB137" s="13">
        <v>0</v>
      </c>
      <c r="AC137" s="13">
        <v>5520000</v>
      </c>
      <c r="AD137" s="13">
        <v>0</v>
      </c>
      <c r="AE137" s="13">
        <v>0</v>
      </c>
      <c r="AF137" s="13">
        <v>0</v>
      </c>
      <c r="AG137" s="13">
        <v>0</v>
      </c>
      <c r="AH137" s="13">
        <v>16560000</v>
      </c>
      <c r="AI137" s="13">
        <v>11130000</v>
      </c>
      <c r="AJ137" s="13">
        <v>0</v>
      </c>
      <c r="AK137" s="13">
        <v>0</v>
      </c>
      <c r="AL137" s="13">
        <v>0</v>
      </c>
      <c r="AM137" s="13">
        <v>0</v>
      </c>
      <c r="AN137" s="13">
        <v>0</v>
      </c>
      <c r="AO137" s="13">
        <v>0</v>
      </c>
      <c r="AP137" s="13">
        <v>0</v>
      </c>
      <c r="AQ137" s="13">
        <v>0</v>
      </c>
      <c r="AR137" s="13">
        <v>5520000</v>
      </c>
      <c r="AS137" s="13">
        <v>0</v>
      </c>
      <c r="AT137" s="14">
        <f t="shared" si="11"/>
        <v>38730000</v>
      </c>
      <c r="AU137" s="15">
        <f t="shared" si="12"/>
        <v>11130000</v>
      </c>
      <c r="AV137" s="15">
        <f t="shared" si="13"/>
        <v>5520000</v>
      </c>
      <c r="AW137" s="15">
        <f t="shared" si="14"/>
        <v>5520000</v>
      </c>
      <c r="AX137" s="15">
        <f t="shared" si="15"/>
        <v>16560000</v>
      </c>
    </row>
    <row r="138" spans="1:50" ht="22.5" hidden="1" x14ac:dyDescent="0.25">
      <c r="A138" s="9">
        <v>114</v>
      </c>
      <c r="B138" s="9">
        <v>183</v>
      </c>
      <c r="C138" s="18" t="s">
        <v>149</v>
      </c>
      <c r="D138" s="11" t="s">
        <v>153</v>
      </c>
      <c r="E138" s="12">
        <v>4784000</v>
      </c>
      <c r="F138" s="22">
        <v>0</v>
      </c>
      <c r="G138" s="22">
        <v>0</v>
      </c>
      <c r="H138" s="22">
        <v>0</v>
      </c>
      <c r="I138" s="22">
        <v>2</v>
      </c>
      <c r="J138" s="22">
        <v>0</v>
      </c>
      <c r="K138" s="22">
        <v>0</v>
      </c>
      <c r="L138" s="22">
        <v>0</v>
      </c>
      <c r="M138" s="22">
        <v>0</v>
      </c>
      <c r="N138" s="22">
        <v>2</v>
      </c>
      <c r="O138" s="22">
        <v>3.5</v>
      </c>
      <c r="P138" s="22">
        <v>0</v>
      </c>
      <c r="Q138" s="22">
        <v>0</v>
      </c>
      <c r="R138" s="22">
        <v>0</v>
      </c>
      <c r="S138" s="22">
        <v>0</v>
      </c>
      <c r="T138" s="22">
        <v>0</v>
      </c>
      <c r="U138" s="22">
        <v>0</v>
      </c>
      <c r="V138" s="22">
        <v>0</v>
      </c>
      <c r="W138" s="22">
        <v>0</v>
      </c>
      <c r="X138" s="22">
        <v>0.88315217391304346</v>
      </c>
      <c r="Y138" s="22">
        <v>0</v>
      </c>
      <c r="Z138" s="13">
        <v>0</v>
      </c>
      <c r="AA138" s="13">
        <v>0</v>
      </c>
      <c r="AB138" s="13">
        <v>0</v>
      </c>
      <c r="AC138" s="13">
        <v>9568000</v>
      </c>
      <c r="AD138" s="13">
        <v>0</v>
      </c>
      <c r="AE138" s="13">
        <v>0</v>
      </c>
      <c r="AF138" s="13">
        <v>0</v>
      </c>
      <c r="AG138" s="13">
        <v>0</v>
      </c>
      <c r="AH138" s="13">
        <v>9568000</v>
      </c>
      <c r="AI138" s="13">
        <v>16744000</v>
      </c>
      <c r="AJ138" s="13">
        <v>0</v>
      </c>
      <c r="AK138" s="13">
        <v>0</v>
      </c>
      <c r="AL138" s="13">
        <v>0</v>
      </c>
      <c r="AM138" s="13">
        <v>0</v>
      </c>
      <c r="AN138" s="13">
        <v>0</v>
      </c>
      <c r="AO138" s="13">
        <v>0</v>
      </c>
      <c r="AP138" s="13">
        <v>0</v>
      </c>
      <c r="AQ138" s="13">
        <v>0</v>
      </c>
      <c r="AR138" s="13">
        <v>4225000</v>
      </c>
      <c r="AS138" s="13">
        <v>0</v>
      </c>
      <c r="AT138" s="14">
        <f t="shared" si="11"/>
        <v>40105000</v>
      </c>
      <c r="AU138" s="15">
        <f t="shared" si="12"/>
        <v>16744000</v>
      </c>
      <c r="AV138" s="15">
        <f t="shared" si="13"/>
        <v>9568000</v>
      </c>
      <c r="AW138" s="15">
        <f t="shared" si="14"/>
        <v>4225000</v>
      </c>
      <c r="AX138" s="15">
        <f t="shared" si="15"/>
        <v>9568000</v>
      </c>
    </row>
    <row r="139" spans="1:50" ht="33.75" hidden="1" x14ac:dyDescent="0.25">
      <c r="A139" s="9">
        <v>115</v>
      </c>
      <c r="B139" s="9">
        <v>184</v>
      </c>
      <c r="C139" s="18" t="s">
        <v>149</v>
      </c>
      <c r="D139" s="11" t="s">
        <v>139</v>
      </c>
      <c r="E139" s="12">
        <v>104000</v>
      </c>
      <c r="F139" s="22">
        <v>7</v>
      </c>
      <c r="G139" s="22">
        <v>11</v>
      </c>
      <c r="H139" s="22">
        <v>0</v>
      </c>
      <c r="I139" s="22">
        <v>1</v>
      </c>
      <c r="J139" s="22">
        <v>5</v>
      </c>
      <c r="K139" s="22">
        <v>2</v>
      </c>
      <c r="L139" s="22">
        <v>5</v>
      </c>
      <c r="M139" s="22">
        <v>10</v>
      </c>
      <c r="N139" s="22">
        <v>5</v>
      </c>
      <c r="O139" s="22">
        <v>5</v>
      </c>
      <c r="P139" s="22">
        <v>4</v>
      </c>
      <c r="Q139" s="22">
        <v>4</v>
      </c>
      <c r="R139" s="22">
        <v>2</v>
      </c>
      <c r="S139" s="22">
        <v>2</v>
      </c>
      <c r="T139" s="22">
        <v>0</v>
      </c>
      <c r="U139" s="22">
        <v>5</v>
      </c>
      <c r="V139" s="22">
        <v>1</v>
      </c>
      <c r="W139" s="22">
        <v>1</v>
      </c>
      <c r="X139" s="22">
        <v>6</v>
      </c>
      <c r="Y139" s="22">
        <v>0</v>
      </c>
      <c r="Z139" s="13">
        <v>728000</v>
      </c>
      <c r="AA139" s="13">
        <v>1144000</v>
      </c>
      <c r="AB139" s="13">
        <v>0</v>
      </c>
      <c r="AC139" s="13">
        <v>104000</v>
      </c>
      <c r="AD139" s="13">
        <v>520000</v>
      </c>
      <c r="AE139" s="13">
        <v>208000</v>
      </c>
      <c r="AF139" s="13">
        <v>520000</v>
      </c>
      <c r="AG139" s="13">
        <v>1040000</v>
      </c>
      <c r="AH139" s="13">
        <v>520000</v>
      </c>
      <c r="AI139" s="13">
        <v>520000</v>
      </c>
      <c r="AJ139" s="13">
        <v>416000</v>
      </c>
      <c r="AK139" s="13">
        <v>416000</v>
      </c>
      <c r="AL139" s="13">
        <v>208000</v>
      </c>
      <c r="AM139" s="13">
        <v>208000</v>
      </c>
      <c r="AN139" s="13">
        <v>0</v>
      </c>
      <c r="AO139" s="13">
        <v>520000</v>
      </c>
      <c r="AP139" s="13">
        <v>104000</v>
      </c>
      <c r="AQ139" s="13">
        <v>104000</v>
      </c>
      <c r="AR139" s="13">
        <v>624000</v>
      </c>
      <c r="AS139" s="13">
        <v>0</v>
      </c>
      <c r="AT139" s="14">
        <f t="shared" si="11"/>
        <v>7904000</v>
      </c>
      <c r="AU139" s="15">
        <f t="shared" si="12"/>
        <v>3432000</v>
      </c>
      <c r="AV139" s="15">
        <f t="shared" si="13"/>
        <v>520000</v>
      </c>
      <c r="AW139" s="15">
        <f t="shared" si="14"/>
        <v>1352000</v>
      </c>
      <c r="AX139" s="15">
        <f t="shared" si="15"/>
        <v>2600000</v>
      </c>
    </row>
    <row r="140" spans="1:50" ht="22.5" hidden="1" x14ac:dyDescent="0.25">
      <c r="A140" s="9">
        <v>116</v>
      </c>
      <c r="B140" s="9">
        <v>185</v>
      </c>
      <c r="C140" s="18" t="s">
        <v>149</v>
      </c>
      <c r="D140" s="11" t="s">
        <v>154</v>
      </c>
      <c r="E140" s="12">
        <v>104000</v>
      </c>
      <c r="F140" s="22">
        <v>1</v>
      </c>
      <c r="G140" s="22">
        <v>1</v>
      </c>
      <c r="H140" s="22">
        <v>0</v>
      </c>
      <c r="I140" s="22">
        <v>0</v>
      </c>
      <c r="J140" s="22">
        <v>1</v>
      </c>
      <c r="K140" s="22">
        <v>1</v>
      </c>
      <c r="L140" s="22">
        <v>1</v>
      </c>
      <c r="M140" s="22">
        <v>1</v>
      </c>
      <c r="N140" s="22">
        <v>1</v>
      </c>
      <c r="O140" s="22">
        <v>1</v>
      </c>
      <c r="P140" s="22">
        <v>1</v>
      </c>
      <c r="Q140" s="22">
        <v>1</v>
      </c>
      <c r="R140" s="22">
        <v>1</v>
      </c>
      <c r="S140" s="22">
        <v>0</v>
      </c>
      <c r="T140" s="22">
        <v>0</v>
      </c>
      <c r="U140" s="22">
        <v>1</v>
      </c>
      <c r="V140" s="22">
        <v>1</v>
      </c>
      <c r="W140" s="22">
        <v>0</v>
      </c>
      <c r="X140" s="22">
        <v>1</v>
      </c>
      <c r="Y140" s="22">
        <v>0</v>
      </c>
      <c r="Z140" s="13">
        <v>104000</v>
      </c>
      <c r="AA140" s="13">
        <v>104000</v>
      </c>
      <c r="AB140" s="13">
        <v>0</v>
      </c>
      <c r="AC140" s="13">
        <v>0</v>
      </c>
      <c r="AD140" s="13">
        <v>104000</v>
      </c>
      <c r="AE140" s="13">
        <v>104000</v>
      </c>
      <c r="AF140" s="13">
        <v>104000</v>
      </c>
      <c r="AG140" s="13">
        <v>104000</v>
      </c>
      <c r="AH140" s="13">
        <v>104000</v>
      </c>
      <c r="AI140" s="13">
        <v>104000</v>
      </c>
      <c r="AJ140" s="13">
        <v>104000</v>
      </c>
      <c r="AK140" s="13">
        <v>104000</v>
      </c>
      <c r="AL140" s="13">
        <v>104000</v>
      </c>
      <c r="AM140" s="13">
        <v>0</v>
      </c>
      <c r="AN140" s="13">
        <v>0</v>
      </c>
      <c r="AO140" s="13">
        <v>104000</v>
      </c>
      <c r="AP140" s="13">
        <v>104000</v>
      </c>
      <c r="AQ140" s="13">
        <v>0</v>
      </c>
      <c r="AR140" s="13">
        <v>104000</v>
      </c>
      <c r="AS140" s="13">
        <v>0</v>
      </c>
      <c r="AT140" s="14">
        <f t="shared" si="11"/>
        <v>1456000</v>
      </c>
      <c r="AU140" s="15">
        <f t="shared" si="12"/>
        <v>624000</v>
      </c>
      <c r="AV140" s="15">
        <f t="shared" si="13"/>
        <v>104000</v>
      </c>
      <c r="AW140" s="15">
        <f t="shared" si="14"/>
        <v>312000</v>
      </c>
      <c r="AX140" s="15">
        <f t="shared" si="15"/>
        <v>416000</v>
      </c>
    </row>
    <row r="141" spans="1:50" ht="22.5" hidden="1" x14ac:dyDescent="0.25">
      <c r="A141" s="9">
        <v>117</v>
      </c>
      <c r="B141" s="9">
        <v>186</v>
      </c>
      <c r="C141" s="18" t="s">
        <v>149</v>
      </c>
      <c r="D141" s="11" t="s">
        <v>141</v>
      </c>
      <c r="E141" s="12">
        <v>78000</v>
      </c>
      <c r="F141" s="22">
        <v>201</v>
      </c>
      <c r="G141" s="22">
        <v>134</v>
      </c>
      <c r="H141" s="22">
        <v>4</v>
      </c>
      <c r="I141" s="22">
        <v>3</v>
      </c>
      <c r="J141" s="22">
        <v>2</v>
      </c>
      <c r="K141" s="22">
        <v>2</v>
      </c>
      <c r="L141" s="22">
        <v>5</v>
      </c>
      <c r="M141" s="22">
        <v>15</v>
      </c>
      <c r="N141" s="22">
        <v>13</v>
      </c>
      <c r="O141" s="22">
        <v>16</v>
      </c>
      <c r="P141" s="22">
        <v>46</v>
      </c>
      <c r="Q141" s="22">
        <v>21</v>
      </c>
      <c r="R141" s="22">
        <v>47</v>
      </c>
      <c r="S141" s="22">
        <v>3</v>
      </c>
      <c r="T141" s="22">
        <v>3</v>
      </c>
      <c r="U141" s="22">
        <v>5</v>
      </c>
      <c r="V141" s="22">
        <v>1</v>
      </c>
      <c r="W141" s="22">
        <v>4</v>
      </c>
      <c r="X141" s="22">
        <v>2</v>
      </c>
      <c r="Y141" s="22">
        <v>0</v>
      </c>
      <c r="Z141" s="13">
        <v>15678000</v>
      </c>
      <c r="AA141" s="13">
        <v>10452000</v>
      </c>
      <c r="AB141" s="13">
        <v>312000</v>
      </c>
      <c r="AC141" s="13">
        <v>234000</v>
      </c>
      <c r="AD141" s="13">
        <v>156000</v>
      </c>
      <c r="AE141" s="13">
        <v>156000</v>
      </c>
      <c r="AF141" s="13">
        <v>390000</v>
      </c>
      <c r="AG141" s="13">
        <v>1170000</v>
      </c>
      <c r="AH141" s="13">
        <v>1014000</v>
      </c>
      <c r="AI141" s="13">
        <v>1248000</v>
      </c>
      <c r="AJ141" s="13">
        <v>3588000</v>
      </c>
      <c r="AK141" s="13">
        <v>1638000</v>
      </c>
      <c r="AL141" s="13">
        <v>3666000</v>
      </c>
      <c r="AM141" s="13">
        <v>234000</v>
      </c>
      <c r="AN141" s="13">
        <v>234000</v>
      </c>
      <c r="AO141" s="13">
        <v>390000</v>
      </c>
      <c r="AP141" s="13">
        <v>78000</v>
      </c>
      <c r="AQ141" s="13">
        <v>312000</v>
      </c>
      <c r="AR141" s="13">
        <v>156000</v>
      </c>
      <c r="AS141" s="13">
        <v>0</v>
      </c>
      <c r="AT141" s="14">
        <f t="shared" si="11"/>
        <v>41106000</v>
      </c>
      <c r="AU141" s="15">
        <f t="shared" si="12"/>
        <v>36270000</v>
      </c>
      <c r="AV141" s="15">
        <f t="shared" si="13"/>
        <v>1404000</v>
      </c>
      <c r="AW141" s="15">
        <f t="shared" si="14"/>
        <v>468000</v>
      </c>
      <c r="AX141" s="15">
        <f t="shared" si="15"/>
        <v>2964000</v>
      </c>
    </row>
    <row r="142" spans="1:50" ht="15.75" x14ac:dyDescent="0.25">
      <c r="A142" s="48">
        <v>118</v>
      </c>
      <c r="B142" s="9">
        <v>339</v>
      </c>
      <c r="C142" s="18" t="s">
        <v>149</v>
      </c>
      <c r="D142" s="11" t="s">
        <v>192</v>
      </c>
      <c r="E142" s="12">
        <v>337824000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1</v>
      </c>
      <c r="P142" s="22">
        <v>0</v>
      </c>
      <c r="Q142" s="22">
        <v>0</v>
      </c>
      <c r="R142" s="22">
        <v>0</v>
      </c>
      <c r="S142" s="22">
        <v>0</v>
      </c>
      <c r="T142" s="22">
        <v>0</v>
      </c>
      <c r="U142" s="22">
        <v>0</v>
      </c>
      <c r="V142" s="22">
        <v>0</v>
      </c>
      <c r="W142" s="22">
        <v>0</v>
      </c>
      <c r="X142" s="22">
        <v>0</v>
      </c>
      <c r="Y142" s="22">
        <v>0</v>
      </c>
      <c r="Z142" s="13">
        <v>0</v>
      </c>
      <c r="AA142" s="13">
        <v>0</v>
      </c>
      <c r="AB142" s="13">
        <v>0</v>
      </c>
      <c r="AC142" s="13">
        <v>0</v>
      </c>
      <c r="AD142" s="13">
        <v>0</v>
      </c>
      <c r="AE142" s="13">
        <v>0</v>
      </c>
      <c r="AF142" s="13">
        <v>0</v>
      </c>
      <c r="AG142" s="13">
        <v>0</v>
      </c>
      <c r="AH142" s="13">
        <v>0</v>
      </c>
      <c r="AI142" s="13">
        <v>337824000</v>
      </c>
      <c r="AJ142" s="13">
        <v>0</v>
      </c>
      <c r="AK142" s="13">
        <v>0</v>
      </c>
      <c r="AL142" s="13">
        <v>0</v>
      </c>
      <c r="AM142" s="13">
        <v>0</v>
      </c>
      <c r="AN142" s="13">
        <v>0</v>
      </c>
      <c r="AO142" s="13">
        <v>0</v>
      </c>
      <c r="AP142" s="13">
        <v>0</v>
      </c>
      <c r="AQ142" s="13">
        <v>0</v>
      </c>
      <c r="AR142" s="13">
        <v>0</v>
      </c>
      <c r="AS142" s="13">
        <v>0</v>
      </c>
      <c r="AT142" s="14">
        <f t="shared" si="11"/>
        <v>337824000</v>
      </c>
      <c r="AU142" s="15">
        <f t="shared" si="12"/>
        <v>337824000</v>
      </c>
      <c r="AV142" s="15">
        <f t="shared" si="13"/>
        <v>0</v>
      </c>
      <c r="AW142" s="15">
        <f t="shared" si="14"/>
        <v>0</v>
      </c>
      <c r="AX142" s="15">
        <f t="shared" si="15"/>
        <v>0</v>
      </c>
    </row>
    <row r="143" spans="1:50" ht="22.5" x14ac:dyDescent="0.25">
      <c r="A143" s="48">
        <v>118</v>
      </c>
      <c r="B143" s="9">
        <v>336</v>
      </c>
      <c r="C143" s="18" t="s">
        <v>149</v>
      </c>
      <c r="D143" s="11" t="s">
        <v>193</v>
      </c>
      <c r="E143" s="12">
        <v>230736000</v>
      </c>
      <c r="F143" s="22">
        <v>0</v>
      </c>
      <c r="G143" s="22">
        <v>0</v>
      </c>
      <c r="H143" s="22">
        <v>0</v>
      </c>
      <c r="I143" s="22">
        <v>1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0</v>
      </c>
      <c r="R143" s="22">
        <v>0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0</v>
      </c>
      <c r="Y143" s="22">
        <v>0</v>
      </c>
      <c r="Z143" s="13">
        <v>0</v>
      </c>
      <c r="AA143" s="13">
        <v>0</v>
      </c>
      <c r="AB143" s="13">
        <v>0</v>
      </c>
      <c r="AC143" s="13">
        <v>230736000</v>
      </c>
      <c r="AD143" s="13">
        <v>0</v>
      </c>
      <c r="AE143" s="13">
        <v>0</v>
      </c>
      <c r="AF143" s="13">
        <v>0</v>
      </c>
      <c r="AG143" s="13">
        <v>0</v>
      </c>
      <c r="AH143" s="13">
        <v>0</v>
      </c>
      <c r="AI143" s="13">
        <v>0</v>
      </c>
      <c r="AJ143" s="13">
        <v>0</v>
      </c>
      <c r="AK143" s="13">
        <v>0</v>
      </c>
      <c r="AL143" s="13">
        <v>0</v>
      </c>
      <c r="AM143" s="13">
        <v>0</v>
      </c>
      <c r="AN143" s="13">
        <v>0</v>
      </c>
      <c r="AO143" s="13">
        <v>0</v>
      </c>
      <c r="AP143" s="13">
        <v>0</v>
      </c>
      <c r="AQ143" s="13">
        <v>0</v>
      </c>
      <c r="AR143" s="13">
        <v>0</v>
      </c>
      <c r="AS143" s="13">
        <v>0</v>
      </c>
      <c r="AT143" s="14">
        <f t="shared" si="11"/>
        <v>230736000</v>
      </c>
      <c r="AU143" s="15">
        <f t="shared" si="12"/>
        <v>0</v>
      </c>
      <c r="AV143" s="15">
        <f t="shared" si="13"/>
        <v>230736000</v>
      </c>
      <c r="AW143" s="15">
        <f t="shared" si="14"/>
        <v>0</v>
      </c>
      <c r="AX143" s="15">
        <f t="shared" si="15"/>
        <v>0</v>
      </c>
    </row>
    <row r="144" spans="1:50" ht="22.5" x14ac:dyDescent="0.25">
      <c r="A144" s="48">
        <v>118</v>
      </c>
      <c r="B144" s="9">
        <v>337</v>
      </c>
      <c r="C144" s="18" t="s">
        <v>149</v>
      </c>
      <c r="D144" s="11" t="s">
        <v>195</v>
      </c>
      <c r="E144" s="12">
        <v>250608000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22">
        <v>0</v>
      </c>
      <c r="N144" s="22">
        <v>1</v>
      </c>
      <c r="O144" s="22">
        <v>0</v>
      </c>
      <c r="P144" s="22">
        <v>0</v>
      </c>
      <c r="Q144" s="22">
        <v>0</v>
      </c>
      <c r="R144" s="22">
        <v>0</v>
      </c>
      <c r="S144" s="22">
        <v>0</v>
      </c>
      <c r="T144" s="22">
        <v>0</v>
      </c>
      <c r="U144" s="22">
        <v>0</v>
      </c>
      <c r="V144" s="22">
        <v>0</v>
      </c>
      <c r="W144" s="22">
        <v>0</v>
      </c>
      <c r="X144" s="22">
        <v>0</v>
      </c>
      <c r="Y144" s="22">
        <v>0</v>
      </c>
      <c r="Z144" s="13">
        <v>0</v>
      </c>
      <c r="AA144" s="13">
        <v>0</v>
      </c>
      <c r="AB144" s="13">
        <v>0</v>
      </c>
      <c r="AC144" s="13">
        <v>0</v>
      </c>
      <c r="AD144" s="13">
        <v>0</v>
      </c>
      <c r="AE144" s="13">
        <v>0</v>
      </c>
      <c r="AF144" s="13">
        <v>0</v>
      </c>
      <c r="AG144" s="13">
        <v>0</v>
      </c>
      <c r="AH144" s="13">
        <v>250608000</v>
      </c>
      <c r="AI144" s="13">
        <v>0</v>
      </c>
      <c r="AJ144" s="13">
        <v>0</v>
      </c>
      <c r="AK144" s="13">
        <v>0</v>
      </c>
      <c r="AL144" s="13">
        <v>0</v>
      </c>
      <c r="AM144" s="13">
        <v>0</v>
      </c>
      <c r="AN144" s="13">
        <v>0</v>
      </c>
      <c r="AO144" s="13">
        <v>0</v>
      </c>
      <c r="AP144" s="13">
        <v>0</v>
      </c>
      <c r="AQ144" s="13">
        <v>0</v>
      </c>
      <c r="AR144" s="13">
        <v>0</v>
      </c>
      <c r="AS144" s="13">
        <v>0</v>
      </c>
      <c r="AT144" s="14">
        <f t="shared" si="11"/>
        <v>250608000</v>
      </c>
      <c r="AU144" s="15">
        <f t="shared" si="12"/>
        <v>0</v>
      </c>
      <c r="AV144" s="15">
        <f t="shared" si="13"/>
        <v>0</v>
      </c>
      <c r="AW144" s="15">
        <f t="shared" si="14"/>
        <v>0</v>
      </c>
      <c r="AX144" s="15">
        <f t="shared" si="15"/>
        <v>250608000</v>
      </c>
    </row>
    <row r="145" spans="1:50" ht="15.75" x14ac:dyDescent="0.25">
      <c r="A145" s="48">
        <v>118</v>
      </c>
      <c r="B145" s="9">
        <v>338</v>
      </c>
      <c r="C145" s="18" t="s">
        <v>149</v>
      </c>
      <c r="D145" s="11" t="s">
        <v>194</v>
      </c>
      <c r="E145" s="12">
        <v>195592000</v>
      </c>
      <c r="F145" s="22">
        <v>0</v>
      </c>
      <c r="G145" s="22">
        <v>0</v>
      </c>
      <c r="H145" s="22">
        <v>0</v>
      </c>
      <c r="I145" s="22">
        <v>0</v>
      </c>
      <c r="J145" s="22">
        <v>0</v>
      </c>
      <c r="K145" s="22">
        <v>0</v>
      </c>
      <c r="L145" s="22">
        <v>0</v>
      </c>
      <c r="M145" s="22">
        <v>0</v>
      </c>
      <c r="N145" s="22">
        <v>0</v>
      </c>
      <c r="O145" s="22">
        <v>0</v>
      </c>
      <c r="P145" s="22">
        <v>0</v>
      </c>
      <c r="Q145" s="22">
        <v>0</v>
      </c>
      <c r="R145" s="22">
        <v>0</v>
      </c>
      <c r="S145" s="22">
        <v>0</v>
      </c>
      <c r="T145" s="22">
        <v>0</v>
      </c>
      <c r="U145" s="22">
        <v>0</v>
      </c>
      <c r="V145" s="22">
        <v>0</v>
      </c>
      <c r="W145" s="22">
        <v>0</v>
      </c>
      <c r="X145" s="22">
        <v>1</v>
      </c>
      <c r="Y145" s="22">
        <v>0</v>
      </c>
      <c r="Z145" s="13">
        <v>0</v>
      </c>
      <c r="AA145" s="13">
        <v>0</v>
      </c>
      <c r="AB145" s="13">
        <v>0</v>
      </c>
      <c r="AC145" s="13">
        <v>0</v>
      </c>
      <c r="AD145" s="13">
        <v>0</v>
      </c>
      <c r="AE145" s="13">
        <v>0</v>
      </c>
      <c r="AF145" s="13">
        <v>0</v>
      </c>
      <c r="AG145" s="13">
        <v>0</v>
      </c>
      <c r="AH145" s="13">
        <v>0</v>
      </c>
      <c r="AI145" s="13">
        <v>0</v>
      </c>
      <c r="AJ145" s="13">
        <v>0</v>
      </c>
      <c r="AK145" s="13">
        <v>0</v>
      </c>
      <c r="AL145" s="13">
        <v>0</v>
      </c>
      <c r="AM145" s="13">
        <v>0</v>
      </c>
      <c r="AN145" s="13">
        <v>0</v>
      </c>
      <c r="AO145" s="13">
        <v>0</v>
      </c>
      <c r="AP145" s="13">
        <v>0</v>
      </c>
      <c r="AQ145" s="13">
        <v>0</v>
      </c>
      <c r="AR145" s="13">
        <v>195592000</v>
      </c>
      <c r="AS145" s="13">
        <v>0</v>
      </c>
      <c r="AT145" s="14">
        <f t="shared" si="11"/>
        <v>195592000</v>
      </c>
      <c r="AU145" s="15">
        <f t="shared" si="12"/>
        <v>0</v>
      </c>
      <c r="AV145" s="15">
        <f t="shared" si="13"/>
        <v>0</v>
      </c>
      <c r="AW145" s="15">
        <f t="shared" si="14"/>
        <v>195592000</v>
      </c>
      <c r="AX145" s="15">
        <f t="shared" si="15"/>
        <v>0</v>
      </c>
    </row>
    <row r="146" spans="1:50" ht="33.75" hidden="1" x14ac:dyDescent="0.25">
      <c r="A146" s="9">
        <v>119</v>
      </c>
      <c r="B146" s="9">
        <v>303</v>
      </c>
      <c r="C146" s="18" t="s">
        <v>149</v>
      </c>
      <c r="D146" s="11" t="s">
        <v>155</v>
      </c>
      <c r="E146" s="12">
        <v>18952000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0</v>
      </c>
      <c r="R146" s="22">
        <v>0</v>
      </c>
      <c r="S146" s="22">
        <v>0</v>
      </c>
      <c r="T146" s="22">
        <v>0</v>
      </c>
      <c r="U146" s="22">
        <v>0</v>
      </c>
      <c r="V146" s="22">
        <v>0</v>
      </c>
      <c r="W146" s="22">
        <v>0</v>
      </c>
      <c r="X146" s="22">
        <v>1</v>
      </c>
      <c r="Y146" s="22">
        <v>0</v>
      </c>
      <c r="Z146" s="13">
        <v>0</v>
      </c>
      <c r="AA146" s="13">
        <v>0</v>
      </c>
      <c r="AB146" s="13">
        <v>0</v>
      </c>
      <c r="AC146" s="13">
        <v>0</v>
      </c>
      <c r="AD146" s="13">
        <v>0</v>
      </c>
      <c r="AE146" s="13">
        <v>0</v>
      </c>
      <c r="AF146" s="13">
        <v>0</v>
      </c>
      <c r="AG146" s="13">
        <v>0</v>
      </c>
      <c r="AH146" s="13">
        <v>0</v>
      </c>
      <c r="AI146" s="13">
        <v>0</v>
      </c>
      <c r="AJ146" s="13">
        <v>0</v>
      </c>
      <c r="AK146" s="13">
        <v>0</v>
      </c>
      <c r="AL146" s="13">
        <v>0</v>
      </c>
      <c r="AM146" s="13">
        <v>0</v>
      </c>
      <c r="AN146" s="13">
        <v>0</v>
      </c>
      <c r="AO146" s="13">
        <v>0</v>
      </c>
      <c r="AP146" s="13">
        <v>0</v>
      </c>
      <c r="AQ146" s="13">
        <v>0</v>
      </c>
      <c r="AR146" s="13">
        <v>18952000</v>
      </c>
      <c r="AS146" s="13">
        <v>0</v>
      </c>
      <c r="AT146" s="14">
        <f t="shared" si="11"/>
        <v>18952000</v>
      </c>
      <c r="AU146" s="15">
        <f t="shared" si="12"/>
        <v>0</v>
      </c>
      <c r="AV146" s="15">
        <f t="shared" si="13"/>
        <v>0</v>
      </c>
      <c r="AW146" s="15">
        <f t="shared" si="14"/>
        <v>18952000</v>
      </c>
      <c r="AX146" s="15">
        <f t="shared" si="15"/>
        <v>0</v>
      </c>
    </row>
    <row r="147" spans="1:50" ht="15.75" hidden="1" x14ac:dyDescent="0.25">
      <c r="A147" s="9">
        <v>120</v>
      </c>
      <c r="B147" s="9">
        <v>192</v>
      </c>
      <c r="C147" s="18" t="s">
        <v>149</v>
      </c>
      <c r="D147" s="11" t="s">
        <v>156</v>
      </c>
      <c r="E147" s="12">
        <v>23552000</v>
      </c>
      <c r="F147" s="22">
        <v>1</v>
      </c>
      <c r="G147" s="22">
        <v>0</v>
      </c>
      <c r="H147" s="22">
        <v>0</v>
      </c>
      <c r="I147" s="22">
        <v>1</v>
      </c>
      <c r="J147" s="22">
        <v>0</v>
      </c>
      <c r="K147" s="22">
        <v>0</v>
      </c>
      <c r="L147" s="22">
        <v>0</v>
      </c>
      <c r="M147" s="22">
        <v>1</v>
      </c>
      <c r="N147" s="22">
        <v>0</v>
      </c>
      <c r="O147" s="22">
        <v>0</v>
      </c>
      <c r="P147" s="22">
        <v>0</v>
      </c>
      <c r="Q147" s="22">
        <v>0</v>
      </c>
      <c r="R147" s="22">
        <v>0</v>
      </c>
      <c r="S147" s="22">
        <v>0</v>
      </c>
      <c r="T147" s="22">
        <v>0</v>
      </c>
      <c r="U147" s="22">
        <v>0</v>
      </c>
      <c r="V147" s="22">
        <v>0</v>
      </c>
      <c r="W147" s="22">
        <v>0</v>
      </c>
      <c r="X147" s="22">
        <v>1</v>
      </c>
      <c r="Y147" s="22">
        <v>0</v>
      </c>
      <c r="Z147" s="13">
        <v>23552000</v>
      </c>
      <c r="AA147" s="13">
        <v>0</v>
      </c>
      <c r="AB147" s="13">
        <v>0</v>
      </c>
      <c r="AC147" s="13">
        <v>23552000</v>
      </c>
      <c r="AD147" s="13">
        <v>0</v>
      </c>
      <c r="AE147" s="13">
        <v>0</v>
      </c>
      <c r="AF147" s="13">
        <v>0</v>
      </c>
      <c r="AG147" s="13">
        <v>23552000</v>
      </c>
      <c r="AH147" s="13">
        <v>0</v>
      </c>
      <c r="AI147" s="13">
        <v>0</v>
      </c>
      <c r="AJ147" s="13">
        <v>0</v>
      </c>
      <c r="AK147" s="13">
        <v>0</v>
      </c>
      <c r="AL147" s="13">
        <v>0</v>
      </c>
      <c r="AM147" s="13">
        <v>0</v>
      </c>
      <c r="AN147" s="13">
        <v>0</v>
      </c>
      <c r="AO147" s="13">
        <v>0</v>
      </c>
      <c r="AP147" s="13">
        <v>0</v>
      </c>
      <c r="AQ147" s="13">
        <v>0</v>
      </c>
      <c r="AR147" s="13">
        <v>23552000</v>
      </c>
      <c r="AS147" s="13">
        <v>0</v>
      </c>
      <c r="AT147" s="14">
        <f t="shared" si="11"/>
        <v>94208000</v>
      </c>
      <c r="AU147" s="15">
        <f t="shared" si="12"/>
        <v>23552000</v>
      </c>
      <c r="AV147" s="15">
        <f t="shared" si="13"/>
        <v>23552000</v>
      </c>
      <c r="AW147" s="15">
        <f t="shared" si="14"/>
        <v>23552000</v>
      </c>
      <c r="AX147" s="15">
        <f t="shared" si="15"/>
        <v>23552000</v>
      </c>
    </row>
    <row r="148" spans="1:50" ht="22.5" hidden="1" x14ac:dyDescent="0.25">
      <c r="A148" s="9">
        <v>121</v>
      </c>
      <c r="B148" s="9">
        <v>193</v>
      </c>
      <c r="C148" s="18" t="s">
        <v>149</v>
      </c>
      <c r="D148" s="11" t="s">
        <v>142</v>
      </c>
      <c r="E148" s="12">
        <v>1360000</v>
      </c>
      <c r="F148" s="22">
        <v>1</v>
      </c>
      <c r="G148" s="22">
        <v>1</v>
      </c>
      <c r="H148" s="22">
        <v>1</v>
      </c>
      <c r="I148" s="22">
        <v>1</v>
      </c>
      <c r="J148" s="22">
        <v>1</v>
      </c>
      <c r="K148" s="22">
        <v>1</v>
      </c>
      <c r="L148" s="22">
        <v>1</v>
      </c>
      <c r="M148" s="22">
        <v>1</v>
      </c>
      <c r="N148" s="22">
        <v>1</v>
      </c>
      <c r="O148" s="22">
        <v>1</v>
      </c>
      <c r="P148" s="22">
        <v>1</v>
      </c>
      <c r="Q148" s="22">
        <v>1</v>
      </c>
      <c r="R148" s="22">
        <v>1</v>
      </c>
      <c r="S148" s="22">
        <v>1</v>
      </c>
      <c r="T148" s="22">
        <v>1</v>
      </c>
      <c r="U148" s="22">
        <v>1</v>
      </c>
      <c r="V148" s="22">
        <v>1</v>
      </c>
      <c r="W148" s="22">
        <v>1</v>
      </c>
      <c r="X148" s="22">
        <v>1</v>
      </c>
      <c r="Y148" s="22">
        <v>0</v>
      </c>
      <c r="Z148" s="13">
        <v>1360000</v>
      </c>
      <c r="AA148" s="13">
        <v>1360000</v>
      </c>
      <c r="AB148" s="13">
        <v>1360000</v>
      </c>
      <c r="AC148" s="13">
        <v>1360000</v>
      </c>
      <c r="AD148" s="13">
        <v>1360000</v>
      </c>
      <c r="AE148" s="13">
        <v>1360000</v>
      </c>
      <c r="AF148" s="13">
        <v>1360000</v>
      </c>
      <c r="AG148" s="13">
        <v>1360000</v>
      </c>
      <c r="AH148" s="13">
        <v>1360000</v>
      </c>
      <c r="AI148" s="13">
        <v>1360000</v>
      </c>
      <c r="AJ148" s="13">
        <v>1360000</v>
      </c>
      <c r="AK148" s="13">
        <v>1360000</v>
      </c>
      <c r="AL148" s="13">
        <v>1360000</v>
      </c>
      <c r="AM148" s="13">
        <v>1360000</v>
      </c>
      <c r="AN148" s="13">
        <v>1360000</v>
      </c>
      <c r="AO148" s="13">
        <v>1360000</v>
      </c>
      <c r="AP148" s="13">
        <v>1360000</v>
      </c>
      <c r="AQ148" s="13">
        <v>1360000</v>
      </c>
      <c r="AR148" s="13">
        <v>1360000</v>
      </c>
      <c r="AS148" s="13">
        <v>0</v>
      </c>
      <c r="AT148" s="14">
        <f t="shared" si="11"/>
        <v>25840000</v>
      </c>
      <c r="AU148" s="15">
        <f t="shared" si="12"/>
        <v>8160000</v>
      </c>
      <c r="AV148" s="15">
        <f t="shared" si="13"/>
        <v>8160000</v>
      </c>
      <c r="AW148" s="15">
        <f t="shared" si="14"/>
        <v>4080000</v>
      </c>
      <c r="AX148" s="15">
        <f t="shared" si="15"/>
        <v>5440000</v>
      </c>
    </row>
    <row r="149" spans="1:50" ht="22.5" hidden="1" x14ac:dyDescent="0.25">
      <c r="A149" s="9">
        <v>122</v>
      </c>
      <c r="B149" s="9">
        <v>194</v>
      </c>
      <c r="C149" s="18" t="s">
        <v>149</v>
      </c>
      <c r="D149" s="11" t="s">
        <v>143</v>
      </c>
      <c r="E149" s="12">
        <v>41000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2">
        <v>0</v>
      </c>
      <c r="M149" s="22">
        <v>0</v>
      </c>
      <c r="N149" s="22">
        <v>0</v>
      </c>
      <c r="O149" s="22">
        <v>0</v>
      </c>
      <c r="P149" s="22">
        <v>0</v>
      </c>
      <c r="Q149" s="22">
        <v>0</v>
      </c>
      <c r="R149" s="22">
        <v>0</v>
      </c>
      <c r="S149" s="22">
        <v>0</v>
      </c>
      <c r="T149" s="22">
        <v>0</v>
      </c>
      <c r="U149" s="22">
        <v>0</v>
      </c>
      <c r="V149" s="22">
        <v>0</v>
      </c>
      <c r="W149" s="22">
        <v>0</v>
      </c>
      <c r="X149" s="22">
        <v>0</v>
      </c>
      <c r="Y149" s="22">
        <v>0</v>
      </c>
      <c r="Z149" s="13">
        <v>0</v>
      </c>
      <c r="AA149" s="13">
        <v>0</v>
      </c>
      <c r="AB149" s="13">
        <v>0</v>
      </c>
      <c r="AC149" s="13">
        <v>0</v>
      </c>
      <c r="AD149" s="13">
        <v>0</v>
      </c>
      <c r="AE149" s="13">
        <v>0</v>
      </c>
      <c r="AF149" s="13">
        <v>0</v>
      </c>
      <c r="AG149" s="13">
        <v>0</v>
      </c>
      <c r="AH149" s="13">
        <v>0</v>
      </c>
      <c r="AI149" s="13">
        <v>0</v>
      </c>
      <c r="AJ149" s="13">
        <v>0</v>
      </c>
      <c r="AK149" s="13">
        <v>0</v>
      </c>
      <c r="AL149" s="13">
        <v>0</v>
      </c>
      <c r="AM149" s="13">
        <v>0</v>
      </c>
      <c r="AN149" s="13">
        <v>0</v>
      </c>
      <c r="AO149" s="13">
        <v>0</v>
      </c>
      <c r="AP149" s="13">
        <v>0</v>
      </c>
      <c r="AQ149" s="13">
        <v>0</v>
      </c>
      <c r="AR149" s="13">
        <v>0</v>
      </c>
      <c r="AS149" s="13">
        <v>0</v>
      </c>
      <c r="AT149" s="14">
        <f t="shared" si="11"/>
        <v>0</v>
      </c>
      <c r="AU149" s="15">
        <f t="shared" si="12"/>
        <v>0</v>
      </c>
      <c r="AV149" s="15">
        <f t="shared" si="13"/>
        <v>0</v>
      </c>
      <c r="AW149" s="15">
        <f t="shared" si="14"/>
        <v>0</v>
      </c>
      <c r="AX149" s="15">
        <f t="shared" si="15"/>
        <v>0</v>
      </c>
    </row>
    <row r="150" spans="1:50" ht="22.5" hidden="1" x14ac:dyDescent="0.25">
      <c r="A150" s="9">
        <v>123</v>
      </c>
      <c r="B150" s="9">
        <v>195</v>
      </c>
      <c r="C150" s="18" t="s">
        <v>149</v>
      </c>
      <c r="D150" s="11" t="s">
        <v>157</v>
      </c>
      <c r="E150" s="12">
        <v>40296000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1</v>
      </c>
      <c r="M150" s="22">
        <v>0</v>
      </c>
      <c r="N150" s="22">
        <v>0</v>
      </c>
      <c r="O150" s="22">
        <v>0</v>
      </c>
      <c r="P150" s="22">
        <v>0</v>
      </c>
      <c r="Q150" s="22">
        <v>0</v>
      </c>
      <c r="R150" s="22">
        <v>0</v>
      </c>
      <c r="S150" s="22">
        <v>0</v>
      </c>
      <c r="T150" s="22">
        <v>0</v>
      </c>
      <c r="U150" s="22">
        <v>0</v>
      </c>
      <c r="V150" s="22">
        <v>0</v>
      </c>
      <c r="W150" s="22">
        <v>0</v>
      </c>
      <c r="X150" s="22">
        <v>0</v>
      </c>
      <c r="Y150" s="22">
        <v>0</v>
      </c>
      <c r="Z150" s="13">
        <v>0</v>
      </c>
      <c r="AA150" s="13">
        <v>0</v>
      </c>
      <c r="AB150" s="13">
        <v>0</v>
      </c>
      <c r="AC150" s="13">
        <v>0</v>
      </c>
      <c r="AD150" s="13">
        <v>0</v>
      </c>
      <c r="AE150" s="13">
        <v>0</v>
      </c>
      <c r="AF150" s="13">
        <v>40296000</v>
      </c>
      <c r="AG150" s="13">
        <v>0</v>
      </c>
      <c r="AH150" s="13">
        <v>0</v>
      </c>
      <c r="AI150" s="13">
        <v>0</v>
      </c>
      <c r="AJ150" s="13">
        <v>0</v>
      </c>
      <c r="AK150" s="13">
        <v>0</v>
      </c>
      <c r="AL150" s="13">
        <v>0</v>
      </c>
      <c r="AM150" s="13">
        <v>0</v>
      </c>
      <c r="AN150" s="13">
        <v>0</v>
      </c>
      <c r="AO150" s="13">
        <v>0</v>
      </c>
      <c r="AP150" s="13">
        <v>0</v>
      </c>
      <c r="AQ150" s="13">
        <v>0</v>
      </c>
      <c r="AR150" s="13">
        <v>0</v>
      </c>
      <c r="AS150" s="13">
        <v>0</v>
      </c>
      <c r="AT150" s="14">
        <f t="shared" si="11"/>
        <v>40296000</v>
      </c>
      <c r="AU150" s="15">
        <f t="shared" si="12"/>
        <v>0</v>
      </c>
      <c r="AV150" s="15">
        <f t="shared" si="13"/>
        <v>0</v>
      </c>
      <c r="AW150" s="15">
        <f t="shared" si="14"/>
        <v>0</v>
      </c>
      <c r="AX150" s="15">
        <f t="shared" si="15"/>
        <v>40296000</v>
      </c>
    </row>
    <row r="151" spans="1:50" ht="22.5" hidden="1" x14ac:dyDescent="0.25">
      <c r="A151" s="9">
        <v>124</v>
      </c>
      <c r="B151" s="9">
        <v>196</v>
      </c>
      <c r="C151" s="18" t="s">
        <v>149</v>
      </c>
      <c r="D151" s="11" t="s">
        <v>158</v>
      </c>
      <c r="E151" s="12">
        <v>9200000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  <c r="K151" s="22">
        <v>0</v>
      </c>
      <c r="L151" s="22">
        <v>0</v>
      </c>
      <c r="M151" s="22">
        <v>0</v>
      </c>
      <c r="N151" s="22">
        <v>0</v>
      </c>
      <c r="O151" s="22">
        <v>0</v>
      </c>
      <c r="P151" s="22">
        <v>0</v>
      </c>
      <c r="Q151" s="22">
        <v>0</v>
      </c>
      <c r="R151" s="22">
        <v>0</v>
      </c>
      <c r="S151" s="22">
        <v>1</v>
      </c>
      <c r="T151" s="22">
        <v>0</v>
      </c>
      <c r="U151" s="22">
        <v>0</v>
      </c>
      <c r="V151" s="22">
        <v>0</v>
      </c>
      <c r="W151" s="22">
        <v>0</v>
      </c>
      <c r="X151" s="22">
        <v>0</v>
      </c>
      <c r="Y151" s="22">
        <v>0</v>
      </c>
      <c r="Z151" s="13">
        <v>0</v>
      </c>
      <c r="AA151" s="13">
        <v>0</v>
      </c>
      <c r="AB151" s="13">
        <v>0</v>
      </c>
      <c r="AC151" s="13">
        <v>0</v>
      </c>
      <c r="AD151" s="13">
        <v>0</v>
      </c>
      <c r="AE151" s="13">
        <v>0</v>
      </c>
      <c r="AF151" s="13">
        <v>0</v>
      </c>
      <c r="AG151" s="13">
        <v>0</v>
      </c>
      <c r="AH151" s="13">
        <v>0</v>
      </c>
      <c r="AI151" s="13">
        <v>0</v>
      </c>
      <c r="AJ151" s="13">
        <v>0</v>
      </c>
      <c r="AK151" s="13">
        <v>0</v>
      </c>
      <c r="AL151" s="13">
        <v>0</v>
      </c>
      <c r="AM151" s="13">
        <v>9200000</v>
      </c>
      <c r="AN151" s="13">
        <v>0</v>
      </c>
      <c r="AO151" s="13">
        <v>0</v>
      </c>
      <c r="AP151" s="13">
        <v>0</v>
      </c>
      <c r="AQ151" s="13">
        <v>0</v>
      </c>
      <c r="AR151" s="13">
        <v>0</v>
      </c>
      <c r="AS151" s="13">
        <v>0</v>
      </c>
      <c r="AT151" s="14">
        <f t="shared" si="11"/>
        <v>9200000</v>
      </c>
      <c r="AU151" s="15">
        <f t="shared" si="12"/>
        <v>0</v>
      </c>
      <c r="AV151" s="15">
        <f t="shared" si="13"/>
        <v>9200000</v>
      </c>
      <c r="AW151" s="15">
        <f t="shared" si="14"/>
        <v>0</v>
      </c>
      <c r="AX151" s="15">
        <f t="shared" si="15"/>
        <v>0</v>
      </c>
    </row>
    <row r="152" spans="1:50" ht="22.5" hidden="1" x14ac:dyDescent="0.25">
      <c r="A152" s="9">
        <v>125</v>
      </c>
      <c r="B152" s="9">
        <v>197</v>
      </c>
      <c r="C152" s="18" t="s">
        <v>149</v>
      </c>
      <c r="D152" s="11" t="s">
        <v>159</v>
      </c>
      <c r="E152" s="12">
        <v>18768000</v>
      </c>
      <c r="F152" s="22">
        <v>0.80065355924978687</v>
      </c>
      <c r="G152" s="22">
        <v>0.80065355924978687</v>
      </c>
      <c r="H152" s="22">
        <v>1</v>
      </c>
      <c r="I152" s="22">
        <v>1</v>
      </c>
      <c r="J152" s="22">
        <v>0</v>
      </c>
      <c r="K152" s="22">
        <v>0</v>
      </c>
      <c r="L152" s="22">
        <v>2</v>
      </c>
      <c r="M152" s="22">
        <v>1</v>
      </c>
      <c r="N152" s="22">
        <v>2</v>
      </c>
      <c r="O152" s="22">
        <v>0.80065355924978687</v>
      </c>
      <c r="P152" s="22">
        <v>0.80065355924978687</v>
      </c>
      <c r="Q152" s="22">
        <v>0.80065355924978687</v>
      </c>
      <c r="R152" s="22">
        <v>0.80065355924978687</v>
      </c>
      <c r="S152" s="22">
        <v>1</v>
      </c>
      <c r="T152" s="22">
        <v>1</v>
      </c>
      <c r="U152" s="22">
        <v>1.7</v>
      </c>
      <c r="V152" s="22">
        <v>1</v>
      </c>
      <c r="W152" s="22">
        <v>1</v>
      </c>
      <c r="X152" s="22">
        <v>0</v>
      </c>
      <c r="Y152" s="22">
        <v>0</v>
      </c>
      <c r="Z152" s="13">
        <v>15026666</v>
      </c>
      <c r="AA152" s="13">
        <v>15026666</v>
      </c>
      <c r="AB152" s="13">
        <v>18768000</v>
      </c>
      <c r="AC152" s="13">
        <v>18768000</v>
      </c>
      <c r="AD152" s="13">
        <v>0</v>
      </c>
      <c r="AE152" s="13">
        <v>0</v>
      </c>
      <c r="AF152" s="13">
        <v>37536000</v>
      </c>
      <c r="AG152" s="13">
        <v>18768000</v>
      </c>
      <c r="AH152" s="13">
        <v>37536000</v>
      </c>
      <c r="AI152" s="13">
        <v>15026666</v>
      </c>
      <c r="AJ152" s="13">
        <v>15026666</v>
      </c>
      <c r="AK152" s="13">
        <v>15026666</v>
      </c>
      <c r="AL152" s="13">
        <v>15026666</v>
      </c>
      <c r="AM152" s="13">
        <v>18768000</v>
      </c>
      <c r="AN152" s="13">
        <v>18768000</v>
      </c>
      <c r="AO152" s="13">
        <v>31905600</v>
      </c>
      <c r="AP152" s="13">
        <v>18768000</v>
      </c>
      <c r="AQ152" s="13">
        <v>18768000</v>
      </c>
      <c r="AR152" s="13">
        <v>0</v>
      </c>
      <c r="AS152" s="13">
        <v>0</v>
      </c>
      <c r="AT152" s="14">
        <f t="shared" si="11"/>
        <v>328513596</v>
      </c>
      <c r="AU152" s="15">
        <f t="shared" si="12"/>
        <v>90159996</v>
      </c>
      <c r="AV152" s="15">
        <f t="shared" si="13"/>
        <v>112608000</v>
      </c>
      <c r="AW152" s="15">
        <f t="shared" si="14"/>
        <v>0</v>
      </c>
      <c r="AX152" s="15">
        <f t="shared" si="15"/>
        <v>125745600</v>
      </c>
    </row>
    <row r="153" spans="1:50" ht="15.75" hidden="1" x14ac:dyDescent="0.25">
      <c r="A153" s="9">
        <v>126</v>
      </c>
      <c r="B153" s="9">
        <v>198</v>
      </c>
      <c r="C153" s="18" t="s">
        <v>149</v>
      </c>
      <c r="D153" s="11" t="s">
        <v>144</v>
      </c>
      <c r="E153" s="12">
        <v>204000</v>
      </c>
      <c r="F153" s="22">
        <v>24</v>
      </c>
      <c r="G153" s="22">
        <v>0</v>
      </c>
      <c r="H153" s="22">
        <v>8</v>
      </c>
      <c r="I153" s="22">
        <v>0</v>
      </c>
      <c r="J153" s="22">
        <v>0</v>
      </c>
      <c r="K153" s="22">
        <v>0</v>
      </c>
      <c r="L153" s="22">
        <v>34</v>
      </c>
      <c r="M153" s="22">
        <v>31</v>
      </c>
      <c r="N153" s="22">
        <v>16</v>
      </c>
      <c r="O153" s="22">
        <v>27</v>
      </c>
      <c r="P153" s="22">
        <v>43</v>
      </c>
      <c r="Q153" s="22">
        <v>0</v>
      </c>
      <c r="R153" s="22">
        <v>0</v>
      </c>
      <c r="S153" s="22">
        <v>0</v>
      </c>
      <c r="T153" s="22">
        <v>0</v>
      </c>
      <c r="U153" s="22">
        <v>8</v>
      </c>
      <c r="V153" s="22">
        <v>0</v>
      </c>
      <c r="W153" s="22">
        <v>0</v>
      </c>
      <c r="X153" s="22">
        <v>0</v>
      </c>
      <c r="Y153" s="22">
        <v>0</v>
      </c>
      <c r="Z153" s="13">
        <v>4896000</v>
      </c>
      <c r="AA153" s="13">
        <v>0</v>
      </c>
      <c r="AB153" s="13">
        <v>1632000</v>
      </c>
      <c r="AC153" s="13">
        <v>0</v>
      </c>
      <c r="AD153" s="13">
        <v>0</v>
      </c>
      <c r="AE153" s="13">
        <v>0</v>
      </c>
      <c r="AF153" s="13">
        <v>6936000</v>
      </c>
      <c r="AG153" s="13">
        <v>6324000</v>
      </c>
      <c r="AH153" s="13">
        <v>3264000</v>
      </c>
      <c r="AI153" s="13">
        <v>5508000</v>
      </c>
      <c r="AJ153" s="13">
        <v>8772000</v>
      </c>
      <c r="AK153" s="13">
        <v>0</v>
      </c>
      <c r="AL153" s="13">
        <v>0</v>
      </c>
      <c r="AM153" s="13">
        <v>0</v>
      </c>
      <c r="AN153" s="13">
        <v>0</v>
      </c>
      <c r="AO153" s="13">
        <v>1632000</v>
      </c>
      <c r="AP153" s="13">
        <v>0</v>
      </c>
      <c r="AQ153" s="13">
        <v>0</v>
      </c>
      <c r="AR153" s="13">
        <v>0</v>
      </c>
      <c r="AS153" s="13">
        <v>0</v>
      </c>
      <c r="AT153" s="14">
        <f t="shared" si="11"/>
        <v>38964000</v>
      </c>
      <c r="AU153" s="15">
        <f t="shared" si="12"/>
        <v>19176000</v>
      </c>
      <c r="AV153" s="15">
        <f t="shared" si="13"/>
        <v>1632000</v>
      </c>
      <c r="AW153" s="15">
        <f t="shared" si="14"/>
        <v>0</v>
      </c>
      <c r="AX153" s="15">
        <f t="shared" si="15"/>
        <v>18156000</v>
      </c>
    </row>
    <row r="154" spans="1:50" ht="15.75" hidden="1" x14ac:dyDescent="0.25">
      <c r="A154" s="9">
        <v>127</v>
      </c>
      <c r="B154" s="9">
        <v>199</v>
      </c>
      <c r="C154" s="18" t="s">
        <v>149</v>
      </c>
      <c r="D154" s="11" t="s">
        <v>145</v>
      </c>
      <c r="E154" s="12">
        <v>130000</v>
      </c>
      <c r="F154" s="22">
        <v>0</v>
      </c>
      <c r="G154" s="22">
        <v>0</v>
      </c>
      <c r="H154" s="22">
        <v>36</v>
      </c>
      <c r="I154" s="22">
        <v>127</v>
      </c>
      <c r="J154" s="22">
        <v>0</v>
      </c>
      <c r="K154" s="22">
        <v>0</v>
      </c>
      <c r="L154" s="22">
        <v>391</v>
      </c>
      <c r="M154" s="22">
        <v>385</v>
      </c>
      <c r="N154" s="22">
        <v>98</v>
      </c>
      <c r="O154" s="22">
        <v>171.5</v>
      </c>
      <c r="P154" s="22">
        <v>240</v>
      </c>
      <c r="Q154" s="22">
        <v>0</v>
      </c>
      <c r="R154" s="22">
        <v>0</v>
      </c>
      <c r="S154" s="22">
        <v>28</v>
      </c>
      <c r="T154" s="22">
        <v>14</v>
      </c>
      <c r="U154" s="22">
        <v>81</v>
      </c>
      <c r="V154" s="22">
        <v>0</v>
      </c>
      <c r="W154" s="22">
        <v>104</v>
      </c>
      <c r="X154" s="22">
        <v>272</v>
      </c>
      <c r="Y154" s="22">
        <v>0</v>
      </c>
      <c r="Z154" s="13">
        <v>0</v>
      </c>
      <c r="AA154" s="13">
        <v>0</v>
      </c>
      <c r="AB154" s="13">
        <v>4680000</v>
      </c>
      <c r="AC154" s="13">
        <v>16510000</v>
      </c>
      <c r="AD154" s="13">
        <v>0</v>
      </c>
      <c r="AE154" s="13">
        <v>0</v>
      </c>
      <c r="AF154" s="13">
        <v>50830000</v>
      </c>
      <c r="AG154" s="13">
        <v>50050000</v>
      </c>
      <c r="AH154" s="13">
        <v>12740000</v>
      </c>
      <c r="AI154" s="13">
        <v>22295000</v>
      </c>
      <c r="AJ154" s="13">
        <v>31200000</v>
      </c>
      <c r="AK154" s="13">
        <v>0</v>
      </c>
      <c r="AL154" s="13">
        <v>0</v>
      </c>
      <c r="AM154" s="13">
        <v>3640000</v>
      </c>
      <c r="AN154" s="13">
        <v>1820000</v>
      </c>
      <c r="AO154" s="13">
        <v>10530000</v>
      </c>
      <c r="AP154" s="13">
        <v>0</v>
      </c>
      <c r="AQ154" s="13">
        <v>13520000</v>
      </c>
      <c r="AR154" s="13">
        <v>35360000</v>
      </c>
      <c r="AS154" s="13">
        <v>0</v>
      </c>
      <c r="AT154" s="14">
        <f t="shared" si="11"/>
        <v>253175000</v>
      </c>
      <c r="AU154" s="15">
        <f t="shared" si="12"/>
        <v>53495000</v>
      </c>
      <c r="AV154" s="15">
        <f t="shared" si="13"/>
        <v>40170000</v>
      </c>
      <c r="AW154" s="15">
        <f t="shared" si="14"/>
        <v>35360000</v>
      </c>
      <c r="AX154" s="15">
        <f t="shared" si="15"/>
        <v>124150000</v>
      </c>
    </row>
    <row r="155" spans="1:50" ht="56.25" hidden="1" x14ac:dyDescent="0.25">
      <c r="A155" s="9">
        <v>128</v>
      </c>
      <c r="B155" s="9">
        <v>200</v>
      </c>
      <c r="C155" s="18" t="s">
        <v>149</v>
      </c>
      <c r="D155" s="11" t="s">
        <v>160</v>
      </c>
      <c r="E155" s="12">
        <v>112976000</v>
      </c>
      <c r="F155" s="22">
        <v>0</v>
      </c>
      <c r="G155" s="22">
        <v>0</v>
      </c>
      <c r="H155" s="22">
        <v>0</v>
      </c>
      <c r="I155" s="22">
        <v>0</v>
      </c>
      <c r="J155" s="22">
        <v>0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0</v>
      </c>
      <c r="R155" s="22">
        <v>0</v>
      </c>
      <c r="S155" s="22">
        <v>0</v>
      </c>
      <c r="T155" s="22">
        <v>0</v>
      </c>
      <c r="U155" s="22">
        <v>0</v>
      </c>
      <c r="V155" s="22">
        <v>0</v>
      </c>
      <c r="W155" s="22">
        <v>0</v>
      </c>
      <c r="X155" s="22">
        <v>0</v>
      </c>
      <c r="Y155" s="22">
        <v>0</v>
      </c>
      <c r="Z155" s="13">
        <v>0</v>
      </c>
      <c r="AA155" s="13">
        <v>0</v>
      </c>
      <c r="AB155" s="13">
        <v>0</v>
      </c>
      <c r="AC155" s="13">
        <v>0</v>
      </c>
      <c r="AD155" s="13">
        <v>0</v>
      </c>
      <c r="AE155" s="13">
        <v>0</v>
      </c>
      <c r="AF155" s="13">
        <v>0</v>
      </c>
      <c r="AG155" s="13">
        <v>0</v>
      </c>
      <c r="AH155" s="13">
        <v>0</v>
      </c>
      <c r="AI155" s="13">
        <v>0</v>
      </c>
      <c r="AJ155" s="13">
        <v>0</v>
      </c>
      <c r="AK155" s="13">
        <v>0</v>
      </c>
      <c r="AL155" s="13">
        <v>0</v>
      </c>
      <c r="AM155" s="13">
        <v>0</v>
      </c>
      <c r="AN155" s="13">
        <v>0</v>
      </c>
      <c r="AO155" s="13">
        <v>0</v>
      </c>
      <c r="AP155" s="13">
        <v>0</v>
      </c>
      <c r="AQ155" s="13">
        <v>0</v>
      </c>
      <c r="AR155" s="13">
        <v>0</v>
      </c>
      <c r="AS155" s="13">
        <v>0</v>
      </c>
      <c r="AT155" s="14">
        <f t="shared" si="11"/>
        <v>0</v>
      </c>
      <c r="AU155" s="15">
        <f t="shared" si="12"/>
        <v>0</v>
      </c>
      <c r="AV155" s="15">
        <f t="shared" si="13"/>
        <v>0</v>
      </c>
      <c r="AW155" s="15">
        <f t="shared" si="14"/>
        <v>0</v>
      </c>
      <c r="AX155" s="15">
        <f t="shared" si="15"/>
        <v>0</v>
      </c>
    </row>
    <row r="156" spans="1:50" ht="15.75" hidden="1" x14ac:dyDescent="0.25">
      <c r="A156" s="9">
        <v>129</v>
      </c>
      <c r="B156" s="9">
        <v>201</v>
      </c>
      <c r="C156" s="18" t="s">
        <v>149</v>
      </c>
      <c r="D156" s="11" t="s">
        <v>161</v>
      </c>
      <c r="E156" s="12">
        <v>714000</v>
      </c>
      <c r="F156" s="22">
        <v>1</v>
      </c>
      <c r="G156" s="22">
        <v>0</v>
      </c>
      <c r="H156" s="22">
        <v>1</v>
      </c>
      <c r="I156" s="22">
        <v>1</v>
      </c>
      <c r="J156" s="22">
        <v>1</v>
      </c>
      <c r="K156" s="22">
        <v>1</v>
      </c>
      <c r="L156" s="22">
        <v>1</v>
      </c>
      <c r="M156" s="22">
        <v>1</v>
      </c>
      <c r="N156" s="22">
        <v>1</v>
      </c>
      <c r="O156" s="22">
        <v>1</v>
      </c>
      <c r="P156" s="22">
        <v>1</v>
      </c>
      <c r="Q156" s="22">
        <v>1</v>
      </c>
      <c r="R156" s="22">
        <v>0</v>
      </c>
      <c r="S156" s="22">
        <v>1</v>
      </c>
      <c r="T156" s="22">
        <v>0</v>
      </c>
      <c r="U156" s="22">
        <v>0</v>
      </c>
      <c r="V156" s="22">
        <v>0</v>
      </c>
      <c r="W156" s="22">
        <v>1</v>
      </c>
      <c r="X156" s="22">
        <v>1</v>
      </c>
      <c r="Y156" s="22">
        <v>0</v>
      </c>
      <c r="Z156" s="13">
        <v>714000</v>
      </c>
      <c r="AA156" s="13">
        <v>0</v>
      </c>
      <c r="AB156" s="13">
        <v>714000</v>
      </c>
      <c r="AC156" s="13">
        <v>714000</v>
      </c>
      <c r="AD156" s="13">
        <v>714000</v>
      </c>
      <c r="AE156" s="13">
        <v>714000</v>
      </c>
      <c r="AF156" s="13">
        <v>714000</v>
      </c>
      <c r="AG156" s="13">
        <v>714000</v>
      </c>
      <c r="AH156" s="13">
        <v>714000</v>
      </c>
      <c r="AI156" s="13">
        <v>714000</v>
      </c>
      <c r="AJ156" s="13">
        <v>714000</v>
      </c>
      <c r="AK156" s="13">
        <v>714000</v>
      </c>
      <c r="AL156" s="13">
        <v>0</v>
      </c>
      <c r="AM156" s="13">
        <v>714000</v>
      </c>
      <c r="AN156" s="13">
        <v>0</v>
      </c>
      <c r="AO156" s="13">
        <v>0</v>
      </c>
      <c r="AP156" s="13">
        <v>0</v>
      </c>
      <c r="AQ156" s="13">
        <v>714000</v>
      </c>
      <c r="AR156" s="13">
        <v>714000</v>
      </c>
      <c r="AS156" s="13">
        <v>0</v>
      </c>
      <c r="AT156" s="14">
        <f t="shared" si="11"/>
        <v>9996000</v>
      </c>
      <c r="AU156" s="15">
        <f t="shared" si="12"/>
        <v>2856000</v>
      </c>
      <c r="AV156" s="15">
        <f t="shared" si="13"/>
        <v>2856000</v>
      </c>
      <c r="AW156" s="15">
        <f t="shared" si="14"/>
        <v>2142000</v>
      </c>
      <c r="AX156" s="15">
        <f t="shared" si="15"/>
        <v>2142000</v>
      </c>
    </row>
    <row r="157" spans="1:50" ht="22.5" hidden="1" x14ac:dyDescent="0.25">
      <c r="A157" s="9">
        <v>130</v>
      </c>
      <c r="B157" s="9">
        <v>202</v>
      </c>
      <c r="C157" s="18" t="s">
        <v>149</v>
      </c>
      <c r="D157" s="11" t="s">
        <v>162</v>
      </c>
      <c r="E157" s="12">
        <v>340000</v>
      </c>
      <c r="F157" s="22">
        <v>10</v>
      </c>
      <c r="G157" s="22">
        <v>5</v>
      </c>
      <c r="H157" s="22">
        <v>3</v>
      </c>
      <c r="I157" s="22">
        <v>13</v>
      </c>
      <c r="J157" s="22">
        <v>3</v>
      </c>
      <c r="K157" s="22">
        <v>0</v>
      </c>
      <c r="L157" s="22">
        <v>20</v>
      </c>
      <c r="M157" s="22">
        <v>20</v>
      </c>
      <c r="N157" s="22">
        <v>9</v>
      </c>
      <c r="O157" s="22">
        <v>24</v>
      </c>
      <c r="P157" s="22">
        <v>20</v>
      </c>
      <c r="Q157" s="22">
        <v>3</v>
      </c>
      <c r="R157" s="22">
        <v>2</v>
      </c>
      <c r="S157" s="22">
        <v>11</v>
      </c>
      <c r="T157" s="22">
        <v>4</v>
      </c>
      <c r="U157" s="22">
        <v>8</v>
      </c>
      <c r="V157" s="22">
        <v>1</v>
      </c>
      <c r="W157" s="22">
        <v>11</v>
      </c>
      <c r="X157" s="22">
        <v>20</v>
      </c>
      <c r="Y157" s="22">
        <v>0</v>
      </c>
      <c r="Z157" s="13">
        <v>3400000</v>
      </c>
      <c r="AA157" s="13">
        <v>1700000</v>
      </c>
      <c r="AB157" s="13">
        <v>1020000</v>
      </c>
      <c r="AC157" s="13">
        <v>4420000</v>
      </c>
      <c r="AD157" s="13">
        <v>1020000</v>
      </c>
      <c r="AE157" s="13">
        <v>0</v>
      </c>
      <c r="AF157" s="13">
        <v>6800000</v>
      </c>
      <c r="AG157" s="13">
        <v>6800000</v>
      </c>
      <c r="AH157" s="13">
        <v>3060000</v>
      </c>
      <c r="AI157" s="13">
        <v>8160000</v>
      </c>
      <c r="AJ157" s="13">
        <v>6800000</v>
      </c>
      <c r="AK157" s="13">
        <v>1020000</v>
      </c>
      <c r="AL157" s="13">
        <v>680000</v>
      </c>
      <c r="AM157" s="13">
        <v>3740000</v>
      </c>
      <c r="AN157" s="13">
        <v>1360000</v>
      </c>
      <c r="AO157" s="13">
        <v>2720000</v>
      </c>
      <c r="AP157" s="13">
        <v>340000</v>
      </c>
      <c r="AQ157" s="13">
        <v>3740000</v>
      </c>
      <c r="AR157" s="13">
        <v>6800000</v>
      </c>
      <c r="AS157" s="13">
        <v>0</v>
      </c>
      <c r="AT157" s="14">
        <f t="shared" si="11"/>
        <v>63580000</v>
      </c>
      <c r="AU157" s="15">
        <f t="shared" si="12"/>
        <v>21760000</v>
      </c>
      <c r="AV157" s="15">
        <f t="shared" si="13"/>
        <v>14620000</v>
      </c>
      <c r="AW157" s="15">
        <f t="shared" si="14"/>
        <v>7820000</v>
      </c>
      <c r="AX157" s="15">
        <f t="shared" si="15"/>
        <v>19380000</v>
      </c>
    </row>
    <row r="158" spans="1:50" ht="22.5" hidden="1" x14ac:dyDescent="0.25">
      <c r="A158" s="9">
        <v>131</v>
      </c>
      <c r="B158" s="9">
        <v>203</v>
      </c>
      <c r="C158" s="18" t="s">
        <v>149</v>
      </c>
      <c r="D158" s="11" t="s">
        <v>163</v>
      </c>
      <c r="E158" s="12">
        <v>600000</v>
      </c>
      <c r="F158" s="22">
        <v>1</v>
      </c>
      <c r="G158" s="22">
        <v>0</v>
      </c>
      <c r="H158" s="22">
        <v>1</v>
      </c>
      <c r="I158" s="22">
        <v>0</v>
      </c>
      <c r="J158" s="22">
        <v>1</v>
      </c>
      <c r="K158" s="22">
        <v>1</v>
      </c>
      <c r="L158" s="22">
        <v>1</v>
      </c>
      <c r="M158" s="22">
        <v>1</v>
      </c>
      <c r="N158" s="22">
        <v>1</v>
      </c>
      <c r="O158" s="22">
        <v>1</v>
      </c>
      <c r="P158" s="22">
        <v>1</v>
      </c>
      <c r="Q158" s="22">
        <v>0</v>
      </c>
      <c r="R158" s="22">
        <v>0</v>
      </c>
      <c r="S158" s="22">
        <v>1</v>
      </c>
      <c r="T158" s="22">
        <v>0</v>
      </c>
      <c r="U158" s="22">
        <v>0</v>
      </c>
      <c r="V158" s="22">
        <v>0</v>
      </c>
      <c r="W158" s="22">
        <v>1</v>
      </c>
      <c r="X158" s="22">
        <v>1</v>
      </c>
      <c r="Y158" s="22">
        <v>0</v>
      </c>
      <c r="Z158" s="13">
        <v>600000</v>
      </c>
      <c r="AA158" s="13">
        <v>0</v>
      </c>
      <c r="AB158" s="13">
        <v>600000</v>
      </c>
      <c r="AC158" s="13">
        <v>0</v>
      </c>
      <c r="AD158" s="13">
        <v>600000</v>
      </c>
      <c r="AE158" s="13">
        <v>600000</v>
      </c>
      <c r="AF158" s="13">
        <v>600000</v>
      </c>
      <c r="AG158" s="13">
        <v>600000</v>
      </c>
      <c r="AH158" s="13">
        <v>600000</v>
      </c>
      <c r="AI158" s="13">
        <v>600000</v>
      </c>
      <c r="AJ158" s="13">
        <v>600000</v>
      </c>
      <c r="AK158" s="13">
        <v>0</v>
      </c>
      <c r="AL158" s="13">
        <v>0</v>
      </c>
      <c r="AM158" s="13">
        <v>600000</v>
      </c>
      <c r="AN158" s="13">
        <v>0</v>
      </c>
      <c r="AO158" s="13">
        <v>0</v>
      </c>
      <c r="AP158" s="13">
        <v>0</v>
      </c>
      <c r="AQ158" s="13">
        <v>600000</v>
      </c>
      <c r="AR158" s="13">
        <v>600000</v>
      </c>
      <c r="AS158" s="13">
        <v>0</v>
      </c>
      <c r="AT158" s="14">
        <f t="shared" si="11"/>
        <v>7200000</v>
      </c>
      <c r="AU158" s="15">
        <f t="shared" si="12"/>
        <v>1800000</v>
      </c>
      <c r="AV158" s="15">
        <f t="shared" si="13"/>
        <v>1800000</v>
      </c>
      <c r="AW158" s="15">
        <f t="shared" si="14"/>
        <v>1800000</v>
      </c>
      <c r="AX158" s="15">
        <f t="shared" si="15"/>
        <v>1800000</v>
      </c>
    </row>
    <row r="159" spans="1:50" ht="33.75" hidden="1" x14ac:dyDescent="0.25">
      <c r="A159" s="9">
        <v>132</v>
      </c>
      <c r="B159" s="9">
        <v>204</v>
      </c>
      <c r="C159" s="18" t="s">
        <v>149</v>
      </c>
      <c r="D159" s="11" t="s">
        <v>164</v>
      </c>
      <c r="E159" s="12">
        <v>91632000</v>
      </c>
      <c r="F159" s="22">
        <v>0.30291928583900823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1</v>
      </c>
      <c r="M159" s="22">
        <v>0</v>
      </c>
      <c r="N159" s="22">
        <v>7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13">
        <v>27757100</v>
      </c>
      <c r="AA159" s="13">
        <v>0</v>
      </c>
      <c r="AB159" s="13">
        <v>0</v>
      </c>
      <c r="AC159" s="13">
        <v>0</v>
      </c>
      <c r="AD159" s="13">
        <v>0</v>
      </c>
      <c r="AE159" s="13">
        <v>0</v>
      </c>
      <c r="AF159" s="13">
        <v>91632000</v>
      </c>
      <c r="AG159" s="13">
        <v>0</v>
      </c>
      <c r="AH159" s="13">
        <v>641424000</v>
      </c>
      <c r="AI159" s="13">
        <v>0</v>
      </c>
      <c r="AJ159" s="13">
        <v>0</v>
      </c>
      <c r="AK159" s="13">
        <v>0</v>
      </c>
      <c r="AL159" s="13">
        <v>0</v>
      </c>
      <c r="AM159" s="13">
        <v>0</v>
      </c>
      <c r="AN159" s="13">
        <v>0</v>
      </c>
      <c r="AO159" s="13">
        <v>0</v>
      </c>
      <c r="AP159" s="13">
        <v>0</v>
      </c>
      <c r="AQ159" s="13">
        <v>0</v>
      </c>
      <c r="AR159" s="13">
        <v>0</v>
      </c>
      <c r="AS159" s="13">
        <v>0</v>
      </c>
      <c r="AT159" s="14">
        <f t="shared" si="11"/>
        <v>760813100</v>
      </c>
      <c r="AU159" s="15">
        <f t="shared" si="12"/>
        <v>27757100</v>
      </c>
      <c r="AV159" s="15">
        <f t="shared" si="13"/>
        <v>0</v>
      </c>
      <c r="AW159" s="15">
        <f t="shared" si="14"/>
        <v>0</v>
      </c>
      <c r="AX159" s="15">
        <f t="shared" si="15"/>
        <v>733056000</v>
      </c>
    </row>
    <row r="160" spans="1:50" ht="33.75" hidden="1" x14ac:dyDescent="0.25">
      <c r="A160" s="9">
        <v>133</v>
      </c>
      <c r="B160" s="9">
        <v>205</v>
      </c>
      <c r="C160" s="18" t="s">
        <v>149</v>
      </c>
      <c r="D160" s="11" t="s">
        <v>165</v>
      </c>
      <c r="E160" s="12">
        <v>25024000</v>
      </c>
      <c r="F160" s="22">
        <v>0</v>
      </c>
      <c r="G160" s="22">
        <v>0</v>
      </c>
      <c r="H160" s="22">
        <v>0</v>
      </c>
      <c r="I160" s="22">
        <v>0</v>
      </c>
      <c r="J160" s="22">
        <v>0</v>
      </c>
      <c r="K160" s="22">
        <v>0</v>
      </c>
      <c r="L160" s="22">
        <v>0</v>
      </c>
      <c r="M160" s="22">
        <v>0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13">
        <v>0</v>
      </c>
      <c r="AA160" s="13">
        <v>0</v>
      </c>
      <c r="AB160" s="13">
        <v>0</v>
      </c>
      <c r="AC160" s="13">
        <v>0</v>
      </c>
      <c r="AD160" s="13">
        <v>0</v>
      </c>
      <c r="AE160" s="13">
        <v>0</v>
      </c>
      <c r="AF160" s="13">
        <v>0</v>
      </c>
      <c r="AG160" s="13">
        <v>0</v>
      </c>
      <c r="AH160" s="13">
        <v>0</v>
      </c>
      <c r="AI160" s="13">
        <v>0</v>
      </c>
      <c r="AJ160" s="13">
        <v>0</v>
      </c>
      <c r="AK160" s="13">
        <v>0</v>
      </c>
      <c r="AL160" s="13">
        <v>0</v>
      </c>
      <c r="AM160" s="13">
        <v>0</v>
      </c>
      <c r="AN160" s="13">
        <v>0</v>
      </c>
      <c r="AO160" s="13">
        <v>0</v>
      </c>
      <c r="AP160" s="13">
        <v>0</v>
      </c>
      <c r="AQ160" s="13">
        <v>0</v>
      </c>
      <c r="AR160" s="13">
        <v>0</v>
      </c>
      <c r="AS160" s="13">
        <v>0</v>
      </c>
      <c r="AT160" s="14">
        <f t="shared" si="11"/>
        <v>0</v>
      </c>
      <c r="AU160" s="15">
        <f t="shared" si="12"/>
        <v>0</v>
      </c>
      <c r="AV160" s="15">
        <f t="shared" si="13"/>
        <v>0</v>
      </c>
      <c r="AW160" s="15">
        <f t="shared" si="14"/>
        <v>0</v>
      </c>
      <c r="AX160" s="15">
        <f t="shared" si="15"/>
        <v>0</v>
      </c>
    </row>
    <row r="161" spans="1:50" ht="22.5" hidden="1" x14ac:dyDescent="0.25">
      <c r="A161" s="9">
        <v>134</v>
      </c>
      <c r="B161" s="9">
        <v>206</v>
      </c>
      <c r="C161" s="18" t="s">
        <v>149</v>
      </c>
      <c r="D161" s="11" t="s">
        <v>166</v>
      </c>
      <c r="E161" s="12">
        <v>2208000</v>
      </c>
      <c r="F161" s="22">
        <v>0</v>
      </c>
      <c r="G161" s="22">
        <v>0</v>
      </c>
      <c r="H161" s="22">
        <v>0</v>
      </c>
      <c r="I161" s="22">
        <v>10</v>
      </c>
      <c r="J161" s="22">
        <v>0</v>
      </c>
      <c r="K161" s="22">
        <v>0</v>
      </c>
      <c r="L161" s="22">
        <v>0</v>
      </c>
      <c r="M161" s="22">
        <v>0</v>
      </c>
      <c r="N161" s="22">
        <v>11</v>
      </c>
      <c r="O161" s="22">
        <v>10</v>
      </c>
      <c r="P161" s="22">
        <v>0</v>
      </c>
      <c r="Q161" s="22">
        <v>0</v>
      </c>
      <c r="R161" s="22">
        <v>0</v>
      </c>
      <c r="S161" s="22">
        <v>0</v>
      </c>
      <c r="T161" s="22">
        <v>0</v>
      </c>
      <c r="U161" s="22">
        <v>0</v>
      </c>
      <c r="V161" s="22">
        <v>0</v>
      </c>
      <c r="W161" s="22">
        <v>0</v>
      </c>
      <c r="X161" s="22">
        <v>39</v>
      </c>
      <c r="Y161" s="22">
        <v>0</v>
      </c>
      <c r="Z161" s="13">
        <v>0</v>
      </c>
      <c r="AA161" s="13">
        <v>0</v>
      </c>
      <c r="AB161" s="13">
        <v>0</v>
      </c>
      <c r="AC161" s="13">
        <v>22080000</v>
      </c>
      <c r="AD161" s="13">
        <v>0</v>
      </c>
      <c r="AE161" s="13">
        <v>0</v>
      </c>
      <c r="AF161" s="13">
        <v>0</v>
      </c>
      <c r="AG161" s="13">
        <v>0</v>
      </c>
      <c r="AH161" s="13">
        <v>24288000</v>
      </c>
      <c r="AI161" s="13">
        <v>22080000</v>
      </c>
      <c r="AJ161" s="13">
        <v>0</v>
      </c>
      <c r="AK161" s="13">
        <v>0</v>
      </c>
      <c r="AL161" s="13">
        <v>0</v>
      </c>
      <c r="AM161" s="13">
        <v>0</v>
      </c>
      <c r="AN161" s="13">
        <v>0</v>
      </c>
      <c r="AO161" s="13">
        <v>0</v>
      </c>
      <c r="AP161" s="13">
        <v>0</v>
      </c>
      <c r="AQ161" s="13">
        <v>0</v>
      </c>
      <c r="AR161" s="13">
        <v>86112000</v>
      </c>
      <c r="AS161" s="13">
        <v>0</v>
      </c>
      <c r="AT161" s="14">
        <f t="shared" si="11"/>
        <v>154560000</v>
      </c>
      <c r="AU161" s="15">
        <f t="shared" si="12"/>
        <v>22080000</v>
      </c>
      <c r="AV161" s="15">
        <f t="shared" si="13"/>
        <v>22080000</v>
      </c>
      <c r="AW161" s="15">
        <f t="shared" si="14"/>
        <v>86112000</v>
      </c>
      <c r="AX161" s="15">
        <f t="shared" si="15"/>
        <v>24288000</v>
      </c>
    </row>
    <row r="162" spans="1:50" ht="22.5" hidden="1" x14ac:dyDescent="0.25">
      <c r="A162" s="9">
        <v>135</v>
      </c>
      <c r="B162" s="9">
        <v>207</v>
      </c>
      <c r="C162" s="18" t="s">
        <v>149</v>
      </c>
      <c r="D162" s="11" t="s">
        <v>167</v>
      </c>
      <c r="E162" s="12">
        <v>14352000</v>
      </c>
      <c r="F162" s="22">
        <v>0</v>
      </c>
      <c r="G162" s="22">
        <v>0</v>
      </c>
      <c r="H162" s="22">
        <v>0</v>
      </c>
      <c r="I162" s="22">
        <v>1</v>
      </c>
      <c r="J162" s="22">
        <v>0</v>
      </c>
      <c r="K162" s="22">
        <v>0</v>
      </c>
      <c r="L162" s="22">
        <v>0</v>
      </c>
      <c r="M162" s="22">
        <v>0</v>
      </c>
      <c r="N162" s="22">
        <v>1</v>
      </c>
      <c r="O162" s="22">
        <v>1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0</v>
      </c>
      <c r="V162" s="22">
        <v>0</v>
      </c>
      <c r="W162" s="22">
        <v>0</v>
      </c>
      <c r="X162" s="22">
        <v>1</v>
      </c>
      <c r="Y162" s="22">
        <v>0</v>
      </c>
      <c r="Z162" s="13">
        <v>0</v>
      </c>
      <c r="AA162" s="13">
        <v>0</v>
      </c>
      <c r="AB162" s="13">
        <v>0</v>
      </c>
      <c r="AC162" s="13">
        <v>14352000</v>
      </c>
      <c r="AD162" s="13">
        <v>0</v>
      </c>
      <c r="AE162" s="13">
        <v>0</v>
      </c>
      <c r="AF162" s="13">
        <v>0</v>
      </c>
      <c r="AG162" s="13">
        <v>0</v>
      </c>
      <c r="AH162" s="13">
        <v>14352000</v>
      </c>
      <c r="AI162" s="13">
        <v>14352000</v>
      </c>
      <c r="AJ162" s="13">
        <v>0</v>
      </c>
      <c r="AK162" s="13">
        <v>0</v>
      </c>
      <c r="AL162" s="13">
        <v>0</v>
      </c>
      <c r="AM162" s="13">
        <v>0</v>
      </c>
      <c r="AN162" s="13">
        <v>0</v>
      </c>
      <c r="AO162" s="13">
        <v>0</v>
      </c>
      <c r="AP162" s="13">
        <v>0</v>
      </c>
      <c r="AQ162" s="13">
        <v>0</v>
      </c>
      <c r="AR162" s="13">
        <v>14352000</v>
      </c>
      <c r="AS162" s="13">
        <v>0</v>
      </c>
      <c r="AT162" s="14">
        <f t="shared" si="11"/>
        <v>57408000</v>
      </c>
      <c r="AU162" s="15">
        <f t="shared" si="12"/>
        <v>14352000</v>
      </c>
      <c r="AV162" s="15">
        <f t="shared" si="13"/>
        <v>14352000</v>
      </c>
      <c r="AW162" s="15">
        <f t="shared" si="14"/>
        <v>14352000</v>
      </c>
      <c r="AX162" s="15">
        <f t="shared" si="15"/>
        <v>14352000</v>
      </c>
    </row>
    <row r="163" spans="1:50" ht="15.75" hidden="1" x14ac:dyDescent="0.25">
      <c r="A163" s="9">
        <v>136</v>
      </c>
      <c r="B163" s="9">
        <v>208</v>
      </c>
      <c r="C163" s="18" t="s">
        <v>149</v>
      </c>
      <c r="D163" s="11" t="s">
        <v>168</v>
      </c>
      <c r="E163" s="12">
        <v>2944000</v>
      </c>
      <c r="F163" s="22">
        <v>0</v>
      </c>
      <c r="G163" s="22">
        <v>0</v>
      </c>
      <c r="H163" s="22">
        <v>0</v>
      </c>
      <c r="I163" s="22">
        <v>61</v>
      </c>
      <c r="J163" s="22">
        <v>0</v>
      </c>
      <c r="K163" s="22">
        <v>0</v>
      </c>
      <c r="L163" s="22">
        <v>0</v>
      </c>
      <c r="M163" s="22">
        <v>0</v>
      </c>
      <c r="N163" s="22">
        <v>130</v>
      </c>
      <c r="O163" s="22">
        <v>119.77255434782609</v>
      </c>
      <c r="P163" s="22">
        <v>0</v>
      </c>
      <c r="Q163" s="22">
        <v>0</v>
      </c>
      <c r="R163" s="22">
        <v>0</v>
      </c>
      <c r="S163" s="22">
        <v>0</v>
      </c>
      <c r="T163" s="22">
        <v>0</v>
      </c>
      <c r="U163" s="22">
        <v>0</v>
      </c>
      <c r="V163" s="22">
        <v>0</v>
      </c>
      <c r="W163" s="22">
        <v>0</v>
      </c>
      <c r="X163" s="22">
        <v>104.6</v>
      </c>
      <c r="Y163" s="22">
        <v>0</v>
      </c>
      <c r="Z163" s="13">
        <v>0</v>
      </c>
      <c r="AA163" s="13">
        <v>0</v>
      </c>
      <c r="AB163" s="13">
        <v>0</v>
      </c>
      <c r="AC163" s="13">
        <v>179584000</v>
      </c>
      <c r="AD163" s="13">
        <v>0</v>
      </c>
      <c r="AE163" s="13">
        <v>0</v>
      </c>
      <c r="AF163" s="13">
        <v>0</v>
      </c>
      <c r="AG163" s="13">
        <v>0</v>
      </c>
      <c r="AH163" s="13">
        <v>382720000</v>
      </c>
      <c r="AI163" s="13">
        <v>352610400</v>
      </c>
      <c r="AJ163" s="13">
        <v>0</v>
      </c>
      <c r="AK163" s="13">
        <v>0</v>
      </c>
      <c r="AL163" s="13">
        <v>0</v>
      </c>
      <c r="AM163" s="13">
        <v>0</v>
      </c>
      <c r="AN163" s="13">
        <v>0</v>
      </c>
      <c r="AO163" s="13">
        <v>0</v>
      </c>
      <c r="AP163" s="13">
        <v>0</v>
      </c>
      <c r="AQ163" s="13">
        <v>0</v>
      </c>
      <c r="AR163" s="13">
        <v>307942400</v>
      </c>
      <c r="AS163" s="13">
        <v>0</v>
      </c>
      <c r="AT163" s="14">
        <f t="shared" si="11"/>
        <v>1222856800</v>
      </c>
      <c r="AU163" s="15">
        <f t="shared" si="12"/>
        <v>352610400</v>
      </c>
      <c r="AV163" s="15">
        <f t="shared" si="13"/>
        <v>179584000</v>
      </c>
      <c r="AW163" s="15">
        <f t="shared" si="14"/>
        <v>307942400</v>
      </c>
      <c r="AX163" s="15">
        <f t="shared" si="15"/>
        <v>382720000</v>
      </c>
    </row>
    <row r="164" spans="1:50" ht="15.75" hidden="1" x14ac:dyDescent="0.25">
      <c r="A164" s="9">
        <v>137</v>
      </c>
      <c r="B164" s="9">
        <v>209</v>
      </c>
      <c r="C164" s="18" t="s">
        <v>149</v>
      </c>
      <c r="D164" s="11" t="s">
        <v>169</v>
      </c>
      <c r="E164" s="12">
        <v>12512000</v>
      </c>
      <c r="F164" s="22">
        <v>0</v>
      </c>
      <c r="G164" s="22">
        <v>0</v>
      </c>
      <c r="H164" s="22">
        <v>0</v>
      </c>
      <c r="I164" s="22">
        <v>1</v>
      </c>
      <c r="J164" s="22">
        <v>0</v>
      </c>
      <c r="K164" s="22">
        <v>0</v>
      </c>
      <c r="L164" s="22">
        <v>0</v>
      </c>
      <c r="M164" s="22">
        <v>0</v>
      </c>
      <c r="N164" s="22">
        <v>1</v>
      </c>
      <c r="O164" s="22">
        <v>0</v>
      </c>
      <c r="P164" s="22">
        <v>0</v>
      </c>
      <c r="Q164" s="22">
        <v>0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1</v>
      </c>
      <c r="Y164" s="22">
        <v>0</v>
      </c>
      <c r="Z164" s="13">
        <v>0</v>
      </c>
      <c r="AA164" s="13">
        <v>0</v>
      </c>
      <c r="AB164" s="13">
        <v>0</v>
      </c>
      <c r="AC164" s="13">
        <v>12512000</v>
      </c>
      <c r="AD164" s="13">
        <v>0</v>
      </c>
      <c r="AE164" s="13">
        <v>0</v>
      </c>
      <c r="AF164" s="13">
        <v>0</v>
      </c>
      <c r="AG164" s="13">
        <v>0</v>
      </c>
      <c r="AH164" s="13">
        <v>12512000</v>
      </c>
      <c r="AI164" s="13">
        <v>0</v>
      </c>
      <c r="AJ164" s="13">
        <v>0</v>
      </c>
      <c r="AK164" s="13">
        <v>0</v>
      </c>
      <c r="AL164" s="13">
        <v>0</v>
      </c>
      <c r="AM164" s="13">
        <v>0</v>
      </c>
      <c r="AN164" s="13">
        <v>0</v>
      </c>
      <c r="AO164" s="13">
        <v>0</v>
      </c>
      <c r="AP164" s="13">
        <v>0</v>
      </c>
      <c r="AQ164" s="13">
        <v>0</v>
      </c>
      <c r="AR164" s="13">
        <v>12512000</v>
      </c>
      <c r="AS164" s="13">
        <v>0</v>
      </c>
      <c r="AT164" s="14">
        <f t="shared" si="11"/>
        <v>37536000</v>
      </c>
      <c r="AU164" s="15">
        <f t="shared" si="12"/>
        <v>0</v>
      </c>
      <c r="AV164" s="15">
        <f t="shared" si="13"/>
        <v>12512000</v>
      </c>
      <c r="AW164" s="15">
        <f t="shared" si="14"/>
        <v>12512000</v>
      </c>
      <c r="AX164" s="15">
        <f t="shared" si="15"/>
        <v>12512000</v>
      </c>
    </row>
    <row r="165" spans="1:50" ht="15.75" hidden="1" x14ac:dyDescent="0.25">
      <c r="A165" s="9">
        <v>138</v>
      </c>
      <c r="B165" s="9">
        <v>210</v>
      </c>
      <c r="C165" s="18" t="s">
        <v>149</v>
      </c>
      <c r="D165" s="11" t="s">
        <v>146</v>
      </c>
      <c r="E165" s="12">
        <v>48000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  <c r="K165" s="22">
        <v>0</v>
      </c>
      <c r="L165" s="22">
        <v>0</v>
      </c>
      <c r="M165" s="22">
        <v>0</v>
      </c>
      <c r="N165" s="22">
        <v>0</v>
      </c>
      <c r="O165" s="22">
        <v>0</v>
      </c>
      <c r="P165" s="22">
        <v>0</v>
      </c>
      <c r="Q165" s="22">
        <v>0</v>
      </c>
      <c r="R165" s="22">
        <v>0</v>
      </c>
      <c r="S165" s="22">
        <v>0</v>
      </c>
      <c r="T165" s="22">
        <v>0</v>
      </c>
      <c r="U165" s="22">
        <v>0</v>
      </c>
      <c r="V165" s="22">
        <v>0</v>
      </c>
      <c r="W165" s="22">
        <v>0</v>
      </c>
      <c r="X165" s="22">
        <v>0</v>
      </c>
      <c r="Y165" s="22">
        <v>0</v>
      </c>
      <c r="Z165" s="13">
        <v>0</v>
      </c>
      <c r="AA165" s="13">
        <v>0</v>
      </c>
      <c r="AB165" s="13">
        <v>0</v>
      </c>
      <c r="AC165" s="13">
        <v>0</v>
      </c>
      <c r="AD165" s="13">
        <v>0</v>
      </c>
      <c r="AE165" s="13">
        <v>0</v>
      </c>
      <c r="AF165" s="13">
        <v>0</v>
      </c>
      <c r="AG165" s="13">
        <v>0</v>
      </c>
      <c r="AH165" s="13">
        <v>0</v>
      </c>
      <c r="AI165" s="13">
        <v>0</v>
      </c>
      <c r="AJ165" s="13">
        <v>0</v>
      </c>
      <c r="AK165" s="13">
        <v>0</v>
      </c>
      <c r="AL165" s="13">
        <v>0</v>
      </c>
      <c r="AM165" s="13">
        <v>0</v>
      </c>
      <c r="AN165" s="13">
        <v>0</v>
      </c>
      <c r="AO165" s="13">
        <v>0</v>
      </c>
      <c r="AP165" s="13">
        <v>0</v>
      </c>
      <c r="AQ165" s="13">
        <v>0</v>
      </c>
      <c r="AR165" s="13">
        <v>0</v>
      </c>
      <c r="AS165" s="13">
        <v>0</v>
      </c>
      <c r="AT165" s="14">
        <f t="shared" si="11"/>
        <v>0</v>
      </c>
      <c r="AU165" s="15">
        <f t="shared" si="12"/>
        <v>0</v>
      </c>
      <c r="AV165" s="15">
        <f t="shared" si="13"/>
        <v>0</v>
      </c>
      <c r="AW165" s="15">
        <f t="shared" si="14"/>
        <v>0</v>
      </c>
      <c r="AX165" s="15">
        <f t="shared" si="15"/>
        <v>0</v>
      </c>
    </row>
    <row r="166" spans="1:50" ht="22.5" hidden="1" x14ac:dyDescent="0.25">
      <c r="A166" s="9"/>
      <c r="B166" s="9">
        <v>211</v>
      </c>
      <c r="C166" s="18" t="s">
        <v>149</v>
      </c>
      <c r="D166" s="11" t="s">
        <v>170</v>
      </c>
      <c r="E166" s="12">
        <v>6256000</v>
      </c>
      <c r="F166" s="22">
        <v>0</v>
      </c>
      <c r="G166" s="22">
        <v>0</v>
      </c>
      <c r="H166" s="22">
        <v>0</v>
      </c>
      <c r="I166" s="22">
        <v>1</v>
      </c>
      <c r="J166" s="22">
        <v>0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  <c r="Y166" s="22">
        <v>0</v>
      </c>
      <c r="Z166" s="13">
        <v>0</v>
      </c>
      <c r="AA166" s="13">
        <v>0</v>
      </c>
      <c r="AB166" s="13">
        <v>0</v>
      </c>
      <c r="AC166" s="13">
        <v>6256000</v>
      </c>
      <c r="AD166" s="13">
        <v>0</v>
      </c>
      <c r="AE166" s="13">
        <v>0</v>
      </c>
      <c r="AF166" s="13">
        <v>0</v>
      </c>
      <c r="AG166" s="13">
        <v>0</v>
      </c>
      <c r="AH166" s="13">
        <v>0</v>
      </c>
      <c r="AI166" s="13">
        <v>0</v>
      </c>
      <c r="AJ166" s="13">
        <v>0</v>
      </c>
      <c r="AK166" s="13">
        <v>0</v>
      </c>
      <c r="AL166" s="13">
        <v>0</v>
      </c>
      <c r="AM166" s="13">
        <v>0</v>
      </c>
      <c r="AN166" s="13">
        <v>0</v>
      </c>
      <c r="AO166" s="13">
        <v>0</v>
      </c>
      <c r="AP166" s="13">
        <v>0</v>
      </c>
      <c r="AQ166" s="13">
        <v>0</v>
      </c>
      <c r="AR166" s="13">
        <v>0</v>
      </c>
      <c r="AS166" s="13">
        <v>0</v>
      </c>
      <c r="AT166" s="14">
        <f t="shared" si="11"/>
        <v>6256000</v>
      </c>
      <c r="AU166" s="15">
        <f t="shared" si="12"/>
        <v>0</v>
      </c>
      <c r="AV166" s="15">
        <f t="shared" si="13"/>
        <v>6256000</v>
      </c>
      <c r="AW166" s="15">
        <f t="shared" si="14"/>
        <v>0</v>
      </c>
      <c r="AX166" s="15">
        <f t="shared" si="15"/>
        <v>0</v>
      </c>
    </row>
    <row r="167" spans="1:50" ht="22.5" hidden="1" x14ac:dyDescent="0.25">
      <c r="A167" s="9"/>
      <c r="B167" s="9">
        <v>212</v>
      </c>
      <c r="C167" s="18" t="s">
        <v>149</v>
      </c>
      <c r="D167" s="11" t="s">
        <v>171</v>
      </c>
      <c r="E167" s="12">
        <v>2944000</v>
      </c>
      <c r="F167" s="22">
        <v>0</v>
      </c>
      <c r="G167" s="22">
        <v>0</v>
      </c>
      <c r="H167" s="22">
        <v>0</v>
      </c>
      <c r="I167" s="22">
        <v>15</v>
      </c>
      <c r="J167" s="22">
        <v>0</v>
      </c>
      <c r="K167" s="22">
        <v>0</v>
      </c>
      <c r="L167" s="22">
        <v>0</v>
      </c>
      <c r="M167" s="22">
        <v>0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13">
        <v>0</v>
      </c>
      <c r="AA167" s="13">
        <v>0</v>
      </c>
      <c r="AB167" s="13">
        <v>0</v>
      </c>
      <c r="AC167" s="13">
        <v>44160000</v>
      </c>
      <c r="AD167" s="13">
        <v>0</v>
      </c>
      <c r="AE167" s="13">
        <v>0</v>
      </c>
      <c r="AF167" s="13">
        <v>0</v>
      </c>
      <c r="AG167" s="13">
        <v>0</v>
      </c>
      <c r="AH167" s="13">
        <v>0</v>
      </c>
      <c r="AI167" s="13">
        <v>0</v>
      </c>
      <c r="AJ167" s="13">
        <v>0</v>
      </c>
      <c r="AK167" s="13">
        <v>0</v>
      </c>
      <c r="AL167" s="13">
        <v>0</v>
      </c>
      <c r="AM167" s="13">
        <v>0</v>
      </c>
      <c r="AN167" s="13">
        <v>0</v>
      </c>
      <c r="AO167" s="13">
        <v>0</v>
      </c>
      <c r="AP167" s="13">
        <v>0</v>
      </c>
      <c r="AQ167" s="13">
        <v>0</v>
      </c>
      <c r="AR167" s="13">
        <v>0</v>
      </c>
      <c r="AS167" s="13">
        <v>0</v>
      </c>
      <c r="AT167" s="14">
        <f t="shared" si="11"/>
        <v>44160000</v>
      </c>
      <c r="AU167" s="15">
        <f t="shared" si="12"/>
        <v>0</v>
      </c>
      <c r="AV167" s="15">
        <f t="shared" si="13"/>
        <v>44160000</v>
      </c>
      <c r="AW167" s="15">
        <f t="shared" si="14"/>
        <v>0</v>
      </c>
      <c r="AX167" s="15">
        <f t="shared" si="15"/>
        <v>0</v>
      </c>
    </row>
    <row r="168" spans="1:50" ht="15.75" hidden="1" x14ac:dyDescent="0.25">
      <c r="A168" s="9"/>
      <c r="B168" s="9">
        <v>213</v>
      </c>
      <c r="C168" s="18" t="s">
        <v>149</v>
      </c>
      <c r="D168" s="11" t="s">
        <v>172</v>
      </c>
      <c r="E168" s="12">
        <v>6256000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22">
        <v>0</v>
      </c>
      <c r="N168" s="22">
        <v>23</v>
      </c>
      <c r="O168" s="22">
        <v>51.958284367007671</v>
      </c>
      <c r="P168" s="22">
        <v>0</v>
      </c>
      <c r="Q168" s="22">
        <v>0</v>
      </c>
      <c r="R168" s="22">
        <v>0</v>
      </c>
      <c r="S168" s="22">
        <v>0</v>
      </c>
      <c r="T168" s="22">
        <v>0</v>
      </c>
      <c r="U168" s="22">
        <v>0</v>
      </c>
      <c r="V168" s="22">
        <v>0</v>
      </c>
      <c r="W168" s="22">
        <v>0</v>
      </c>
      <c r="X168" s="22">
        <v>18.722826086956523</v>
      </c>
      <c r="Y168" s="22">
        <v>0</v>
      </c>
      <c r="Z168" s="13">
        <v>0</v>
      </c>
      <c r="AA168" s="13">
        <v>0</v>
      </c>
      <c r="AB168" s="13">
        <v>0</v>
      </c>
      <c r="AC168" s="13">
        <v>0</v>
      </c>
      <c r="AD168" s="13">
        <v>0</v>
      </c>
      <c r="AE168" s="13">
        <v>0</v>
      </c>
      <c r="AF168" s="13">
        <v>0</v>
      </c>
      <c r="AG168" s="13">
        <v>0</v>
      </c>
      <c r="AH168" s="13">
        <v>143888000</v>
      </c>
      <c r="AI168" s="13">
        <v>325051027</v>
      </c>
      <c r="AJ168" s="13">
        <v>0</v>
      </c>
      <c r="AK168" s="13">
        <v>0</v>
      </c>
      <c r="AL168" s="13">
        <v>0</v>
      </c>
      <c r="AM168" s="13">
        <v>0</v>
      </c>
      <c r="AN168" s="13">
        <v>0</v>
      </c>
      <c r="AO168" s="13">
        <v>0</v>
      </c>
      <c r="AP168" s="13">
        <v>0</v>
      </c>
      <c r="AQ168" s="13">
        <v>0</v>
      </c>
      <c r="AR168" s="13">
        <v>117130000</v>
      </c>
      <c r="AS168" s="13">
        <v>0</v>
      </c>
      <c r="AT168" s="14">
        <f t="shared" si="11"/>
        <v>586069027</v>
      </c>
      <c r="AU168" s="15">
        <f t="shared" si="12"/>
        <v>325051027</v>
      </c>
      <c r="AV168" s="15">
        <f t="shared" si="13"/>
        <v>0</v>
      </c>
      <c r="AW168" s="15">
        <f t="shared" si="14"/>
        <v>117130000</v>
      </c>
      <c r="AX168" s="15">
        <f t="shared" si="15"/>
        <v>143888000</v>
      </c>
    </row>
    <row r="169" spans="1:50" ht="15.75" hidden="1" x14ac:dyDescent="0.25">
      <c r="A169" s="9"/>
      <c r="B169" s="9">
        <v>214</v>
      </c>
      <c r="C169" s="18" t="s">
        <v>149</v>
      </c>
      <c r="D169" s="11" t="s">
        <v>173</v>
      </c>
      <c r="E169" s="12">
        <v>4784000</v>
      </c>
      <c r="F169" s="22">
        <v>0</v>
      </c>
      <c r="G169" s="22">
        <v>0</v>
      </c>
      <c r="H169" s="22">
        <v>0</v>
      </c>
      <c r="I169" s="22">
        <v>67</v>
      </c>
      <c r="J169" s="22">
        <v>0</v>
      </c>
      <c r="K169" s="22">
        <v>0</v>
      </c>
      <c r="L169" s="22">
        <v>0</v>
      </c>
      <c r="M169" s="22">
        <v>0</v>
      </c>
      <c r="N169" s="22">
        <v>168</v>
      </c>
      <c r="O169" s="22">
        <v>154.8646885451505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0</v>
      </c>
      <c r="V169" s="22">
        <v>0</v>
      </c>
      <c r="W169" s="22">
        <v>0</v>
      </c>
      <c r="X169" s="22">
        <v>66.342391304347828</v>
      </c>
      <c r="Y169" s="22">
        <v>0</v>
      </c>
      <c r="Z169" s="13">
        <v>0</v>
      </c>
      <c r="AA169" s="13">
        <v>0</v>
      </c>
      <c r="AB169" s="13">
        <v>0</v>
      </c>
      <c r="AC169" s="13">
        <v>320528000</v>
      </c>
      <c r="AD169" s="13">
        <v>0</v>
      </c>
      <c r="AE169" s="13">
        <v>0</v>
      </c>
      <c r="AF169" s="13">
        <v>0</v>
      </c>
      <c r="AG169" s="13">
        <v>0</v>
      </c>
      <c r="AH169" s="13">
        <v>803712000</v>
      </c>
      <c r="AI169" s="13">
        <v>740872670</v>
      </c>
      <c r="AJ169" s="13">
        <v>0</v>
      </c>
      <c r="AK169" s="13">
        <v>0</v>
      </c>
      <c r="AL169" s="13">
        <v>0</v>
      </c>
      <c r="AM169" s="13">
        <v>0</v>
      </c>
      <c r="AN169" s="13">
        <v>0</v>
      </c>
      <c r="AO169" s="13">
        <v>0</v>
      </c>
      <c r="AP169" s="13">
        <v>0</v>
      </c>
      <c r="AQ169" s="13">
        <v>0</v>
      </c>
      <c r="AR169" s="13">
        <v>317382000</v>
      </c>
      <c r="AS169" s="13">
        <v>0</v>
      </c>
      <c r="AT169" s="14">
        <f t="shared" si="11"/>
        <v>2182494670</v>
      </c>
      <c r="AU169" s="15">
        <f t="shared" si="12"/>
        <v>740872670</v>
      </c>
      <c r="AV169" s="15">
        <f t="shared" si="13"/>
        <v>320528000</v>
      </c>
      <c r="AW169" s="15">
        <f t="shared" si="14"/>
        <v>317382000</v>
      </c>
      <c r="AX169" s="15">
        <f t="shared" si="15"/>
        <v>803712000</v>
      </c>
    </row>
    <row r="170" spans="1:50" ht="56.25" hidden="1" x14ac:dyDescent="0.25">
      <c r="A170" s="9"/>
      <c r="B170" s="9">
        <v>304</v>
      </c>
      <c r="C170" s="18" t="s">
        <v>149</v>
      </c>
      <c r="D170" s="11" t="s">
        <v>174</v>
      </c>
      <c r="E170" s="12">
        <v>467535238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0.43264239047581693</v>
      </c>
      <c r="P170" s="22">
        <v>0</v>
      </c>
      <c r="Q170" s="22">
        <v>0</v>
      </c>
      <c r="R170" s="22">
        <v>0</v>
      </c>
      <c r="S170" s="22">
        <v>0</v>
      </c>
      <c r="T170" s="22">
        <v>0</v>
      </c>
      <c r="U170" s="22">
        <v>0</v>
      </c>
      <c r="V170" s="22">
        <v>0</v>
      </c>
      <c r="W170" s="22">
        <v>0</v>
      </c>
      <c r="X170" s="22">
        <v>0</v>
      </c>
      <c r="Y170" s="22">
        <v>0</v>
      </c>
      <c r="Z170" s="13">
        <v>0</v>
      </c>
      <c r="AA170" s="13">
        <v>0</v>
      </c>
      <c r="AB170" s="13">
        <v>0</v>
      </c>
      <c r="AC170" s="13">
        <v>0</v>
      </c>
      <c r="AD170" s="13">
        <v>0</v>
      </c>
      <c r="AE170" s="13">
        <v>0</v>
      </c>
      <c r="AF170" s="13">
        <v>0</v>
      </c>
      <c r="AG170" s="13">
        <v>0</v>
      </c>
      <c r="AH170" s="13">
        <v>0</v>
      </c>
      <c r="AI170" s="13">
        <v>202275563</v>
      </c>
      <c r="AJ170" s="13">
        <v>0</v>
      </c>
      <c r="AK170" s="13">
        <v>0</v>
      </c>
      <c r="AL170" s="13">
        <v>0</v>
      </c>
      <c r="AM170" s="13">
        <v>0</v>
      </c>
      <c r="AN170" s="13">
        <v>0</v>
      </c>
      <c r="AO170" s="13">
        <v>0</v>
      </c>
      <c r="AP170" s="13">
        <v>0</v>
      </c>
      <c r="AQ170" s="13">
        <v>0</v>
      </c>
      <c r="AR170" s="13">
        <v>0</v>
      </c>
      <c r="AS170" s="13">
        <v>0</v>
      </c>
      <c r="AT170" s="14">
        <f t="shared" si="11"/>
        <v>202275563</v>
      </c>
      <c r="AU170" s="15">
        <f t="shared" si="12"/>
        <v>202275563</v>
      </c>
      <c r="AV170" s="15">
        <f t="shared" si="13"/>
        <v>0</v>
      </c>
      <c r="AW170" s="15">
        <f t="shared" si="14"/>
        <v>0</v>
      </c>
      <c r="AX170" s="15">
        <f t="shared" si="15"/>
        <v>0</v>
      </c>
    </row>
    <row r="171" spans="1:50" ht="33.75" hidden="1" x14ac:dyDescent="0.25">
      <c r="A171" s="9"/>
      <c r="B171" s="9">
        <v>305</v>
      </c>
      <c r="C171" s="18" t="s">
        <v>149</v>
      </c>
      <c r="D171" s="11" t="s">
        <v>140</v>
      </c>
      <c r="E171" s="12">
        <v>102000</v>
      </c>
      <c r="F171" s="22">
        <v>11</v>
      </c>
      <c r="G171" s="22">
        <v>11</v>
      </c>
      <c r="H171" s="22">
        <v>2</v>
      </c>
      <c r="I171" s="22">
        <v>8</v>
      </c>
      <c r="J171" s="22">
        <v>3</v>
      </c>
      <c r="K171" s="22">
        <v>4</v>
      </c>
      <c r="L171" s="22">
        <v>8</v>
      </c>
      <c r="M171" s="22">
        <v>9</v>
      </c>
      <c r="N171" s="22">
        <v>5</v>
      </c>
      <c r="O171" s="22">
        <v>8</v>
      </c>
      <c r="P171" s="22">
        <v>10</v>
      </c>
      <c r="Q171" s="22">
        <v>9</v>
      </c>
      <c r="R171" s="22">
        <v>10</v>
      </c>
      <c r="S171" s="22">
        <v>6</v>
      </c>
      <c r="T171" s="22">
        <v>4</v>
      </c>
      <c r="U171" s="22">
        <v>6</v>
      </c>
      <c r="V171" s="22">
        <v>0</v>
      </c>
      <c r="W171" s="22">
        <v>7</v>
      </c>
      <c r="X171" s="22">
        <v>4</v>
      </c>
      <c r="Y171" s="22">
        <v>0</v>
      </c>
      <c r="Z171" s="13">
        <v>1122000</v>
      </c>
      <c r="AA171" s="13">
        <v>1122000</v>
      </c>
      <c r="AB171" s="13">
        <v>204000</v>
      </c>
      <c r="AC171" s="13">
        <v>816000</v>
      </c>
      <c r="AD171" s="13">
        <v>306000</v>
      </c>
      <c r="AE171" s="13">
        <v>408000</v>
      </c>
      <c r="AF171" s="13">
        <v>816000</v>
      </c>
      <c r="AG171" s="13">
        <v>918000</v>
      </c>
      <c r="AH171" s="13">
        <v>510000</v>
      </c>
      <c r="AI171" s="13">
        <v>816000</v>
      </c>
      <c r="AJ171" s="13">
        <v>1020000</v>
      </c>
      <c r="AK171" s="13">
        <v>918000</v>
      </c>
      <c r="AL171" s="13">
        <v>1020000</v>
      </c>
      <c r="AM171" s="13">
        <v>612000</v>
      </c>
      <c r="AN171" s="13">
        <v>408000</v>
      </c>
      <c r="AO171" s="13">
        <v>612000</v>
      </c>
      <c r="AP171" s="13">
        <v>0</v>
      </c>
      <c r="AQ171" s="13">
        <v>714000</v>
      </c>
      <c r="AR171" s="13">
        <v>408000</v>
      </c>
      <c r="AS171" s="13">
        <v>0</v>
      </c>
      <c r="AT171" s="14">
        <f t="shared" si="11"/>
        <v>12750000</v>
      </c>
      <c r="AU171" s="15">
        <f t="shared" si="12"/>
        <v>6018000</v>
      </c>
      <c r="AV171" s="15">
        <f t="shared" si="13"/>
        <v>2754000</v>
      </c>
      <c r="AW171" s="15">
        <f t="shared" si="14"/>
        <v>1122000</v>
      </c>
      <c r="AX171" s="15">
        <f t="shared" si="15"/>
        <v>2856000</v>
      </c>
    </row>
    <row r="172" spans="1:50" ht="22.5" hidden="1" x14ac:dyDescent="0.25">
      <c r="A172" s="9"/>
      <c r="B172" s="9">
        <v>306</v>
      </c>
      <c r="C172" s="18" t="s">
        <v>149</v>
      </c>
      <c r="D172" s="11" t="s">
        <v>175</v>
      </c>
      <c r="E172" s="12">
        <v>9936000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22">
        <v>0</v>
      </c>
      <c r="N172" s="22">
        <v>1</v>
      </c>
      <c r="O172" s="22">
        <v>0</v>
      </c>
      <c r="P172" s="22">
        <v>0</v>
      </c>
      <c r="Q172" s="22">
        <v>0</v>
      </c>
      <c r="R172" s="22">
        <v>0</v>
      </c>
      <c r="S172" s="22">
        <v>0</v>
      </c>
      <c r="T172" s="22">
        <v>0</v>
      </c>
      <c r="U172" s="22">
        <v>0</v>
      </c>
      <c r="V172" s="22">
        <v>0</v>
      </c>
      <c r="W172" s="22">
        <v>0</v>
      </c>
      <c r="X172" s="22">
        <v>0</v>
      </c>
      <c r="Y172" s="22">
        <v>0</v>
      </c>
      <c r="Z172" s="13">
        <v>0</v>
      </c>
      <c r="AA172" s="13">
        <v>0</v>
      </c>
      <c r="AB172" s="13">
        <v>0</v>
      </c>
      <c r="AC172" s="13">
        <v>0</v>
      </c>
      <c r="AD172" s="13">
        <v>0</v>
      </c>
      <c r="AE172" s="13">
        <v>0</v>
      </c>
      <c r="AF172" s="13">
        <v>0</v>
      </c>
      <c r="AG172" s="13">
        <v>0</v>
      </c>
      <c r="AH172" s="13">
        <v>9936000</v>
      </c>
      <c r="AI172" s="13">
        <v>0</v>
      </c>
      <c r="AJ172" s="13">
        <v>0</v>
      </c>
      <c r="AK172" s="13">
        <v>0</v>
      </c>
      <c r="AL172" s="13">
        <v>0</v>
      </c>
      <c r="AM172" s="13">
        <v>0</v>
      </c>
      <c r="AN172" s="13">
        <v>0</v>
      </c>
      <c r="AO172" s="13">
        <v>0</v>
      </c>
      <c r="AP172" s="13">
        <v>0</v>
      </c>
      <c r="AQ172" s="13">
        <v>0</v>
      </c>
      <c r="AR172" s="13">
        <v>0</v>
      </c>
      <c r="AS172" s="13">
        <v>0</v>
      </c>
      <c r="AT172" s="14">
        <f t="shared" si="11"/>
        <v>9936000</v>
      </c>
      <c r="AU172" s="15">
        <f t="shared" si="12"/>
        <v>0</v>
      </c>
      <c r="AV172" s="15">
        <f t="shared" si="13"/>
        <v>0</v>
      </c>
      <c r="AW172" s="15">
        <f t="shared" si="14"/>
        <v>0</v>
      </c>
      <c r="AX172" s="15">
        <f t="shared" si="15"/>
        <v>9936000</v>
      </c>
    </row>
    <row r="173" spans="1:50" ht="22.5" hidden="1" x14ac:dyDescent="0.25">
      <c r="A173" s="9"/>
      <c r="B173" s="9">
        <v>307</v>
      </c>
      <c r="C173" s="18" t="s">
        <v>149</v>
      </c>
      <c r="D173" s="11" t="s">
        <v>176</v>
      </c>
      <c r="E173" s="12">
        <v>6256000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2">
        <v>0</v>
      </c>
      <c r="M173" s="22">
        <v>0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0</v>
      </c>
      <c r="U173" s="22">
        <v>0</v>
      </c>
      <c r="V173" s="22">
        <v>0</v>
      </c>
      <c r="W173" s="22">
        <v>0</v>
      </c>
      <c r="X173" s="22">
        <v>0</v>
      </c>
      <c r="Y173" s="22">
        <v>0</v>
      </c>
      <c r="Z173" s="13">
        <v>0</v>
      </c>
      <c r="AA173" s="13">
        <v>0</v>
      </c>
      <c r="AB173" s="13">
        <v>0</v>
      </c>
      <c r="AC173" s="13">
        <v>0</v>
      </c>
      <c r="AD173" s="13">
        <v>0</v>
      </c>
      <c r="AE173" s="13">
        <v>0</v>
      </c>
      <c r="AF173" s="13">
        <v>0</v>
      </c>
      <c r="AG173" s="13">
        <v>0</v>
      </c>
      <c r="AH173" s="13">
        <v>0</v>
      </c>
      <c r="AI173" s="13">
        <v>0</v>
      </c>
      <c r="AJ173" s="13">
        <v>0</v>
      </c>
      <c r="AK173" s="13">
        <v>0</v>
      </c>
      <c r="AL173" s="13">
        <v>0</v>
      </c>
      <c r="AM173" s="13">
        <v>0</v>
      </c>
      <c r="AN173" s="13">
        <v>0</v>
      </c>
      <c r="AO173" s="13">
        <v>0</v>
      </c>
      <c r="AP173" s="13">
        <v>0</v>
      </c>
      <c r="AQ173" s="13">
        <v>0</v>
      </c>
      <c r="AR173" s="13">
        <v>0</v>
      </c>
      <c r="AS173" s="13">
        <v>0</v>
      </c>
      <c r="AT173" s="14">
        <f t="shared" si="11"/>
        <v>0</v>
      </c>
      <c r="AU173" s="15">
        <f t="shared" si="12"/>
        <v>0</v>
      </c>
      <c r="AV173" s="15">
        <f t="shared" si="13"/>
        <v>0</v>
      </c>
      <c r="AW173" s="15">
        <f t="shared" si="14"/>
        <v>0</v>
      </c>
      <c r="AX173" s="15">
        <f t="shared" si="15"/>
        <v>0</v>
      </c>
    </row>
    <row r="174" spans="1:50" ht="33.75" hidden="1" x14ac:dyDescent="0.25">
      <c r="A174" s="9"/>
      <c r="B174" s="9">
        <v>308</v>
      </c>
      <c r="C174" s="18" t="s">
        <v>149</v>
      </c>
      <c r="D174" s="11" t="s">
        <v>177</v>
      </c>
      <c r="E174" s="12">
        <v>102000</v>
      </c>
      <c r="F174" s="22">
        <v>10</v>
      </c>
      <c r="G174" s="22">
        <v>4</v>
      </c>
      <c r="H174" s="22">
        <v>7</v>
      </c>
      <c r="I174" s="22">
        <v>16</v>
      </c>
      <c r="J174" s="22">
        <v>39</v>
      </c>
      <c r="K174" s="22">
        <v>20</v>
      </c>
      <c r="L174" s="22">
        <v>33</v>
      </c>
      <c r="M174" s="22">
        <v>51</v>
      </c>
      <c r="N174" s="22">
        <v>21</v>
      </c>
      <c r="O174" s="22">
        <v>18</v>
      </c>
      <c r="P174" s="22">
        <v>17</v>
      </c>
      <c r="Q174" s="22">
        <v>6</v>
      </c>
      <c r="R174" s="22">
        <v>5</v>
      </c>
      <c r="S174" s="22">
        <v>8</v>
      </c>
      <c r="T174" s="22">
        <v>6</v>
      </c>
      <c r="U174" s="22">
        <v>15</v>
      </c>
      <c r="V174" s="22">
        <v>3</v>
      </c>
      <c r="W174" s="22">
        <v>20</v>
      </c>
      <c r="X174" s="22">
        <v>60</v>
      </c>
      <c r="Y174" s="22">
        <v>0</v>
      </c>
      <c r="Z174" s="13">
        <v>1020000</v>
      </c>
      <c r="AA174" s="13">
        <v>408000</v>
      </c>
      <c r="AB174" s="13">
        <v>714000</v>
      </c>
      <c r="AC174" s="13">
        <v>1632000</v>
      </c>
      <c r="AD174" s="13">
        <v>3978000</v>
      </c>
      <c r="AE174" s="13">
        <v>2040000</v>
      </c>
      <c r="AF174" s="13">
        <v>3366000</v>
      </c>
      <c r="AG174" s="13">
        <v>5202000</v>
      </c>
      <c r="AH174" s="13">
        <v>2142000</v>
      </c>
      <c r="AI174" s="13">
        <v>1836000</v>
      </c>
      <c r="AJ174" s="13">
        <v>1734000</v>
      </c>
      <c r="AK174" s="13">
        <v>612000</v>
      </c>
      <c r="AL174" s="13">
        <v>510000</v>
      </c>
      <c r="AM174" s="13">
        <v>816000</v>
      </c>
      <c r="AN174" s="13">
        <v>612000</v>
      </c>
      <c r="AO174" s="13">
        <v>1530000</v>
      </c>
      <c r="AP174" s="13">
        <v>306000</v>
      </c>
      <c r="AQ174" s="13">
        <v>2040000</v>
      </c>
      <c r="AR174" s="13">
        <v>6120000</v>
      </c>
      <c r="AS174" s="13">
        <v>0</v>
      </c>
      <c r="AT174" s="14">
        <f t="shared" si="11"/>
        <v>36618000</v>
      </c>
      <c r="AU174" s="15">
        <f t="shared" si="12"/>
        <v>6120000</v>
      </c>
      <c r="AV174" s="15">
        <f t="shared" si="13"/>
        <v>6120000</v>
      </c>
      <c r="AW174" s="15">
        <f t="shared" si="14"/>
        <v>12138000</v>
      </c>
      <c r="AX174" s="15">
        <f t="shared" si="15"/>
        <v>12240000</v>
      </c>
    </row>
    <row r="175" spans="1:50" ht="22.5" hidden="1" x14ac:dyDescent="0.25">
      <c r="A175" s="9"/>
      <c r="B175" s="9">
        <v>309</v>
      </c>
      <c r="C175" s="18" t="s">
        <v>149</v>
      </c>
      <c r="D175" s="11" t="s">
        <v>178</v>
      </c>
      <c r="E175" s="12">
        <v>65000</v>
      </c>
      <c r="F175" s="22">
        <v>36</v>
      </c>
      <c r="G175" s="22">
        <v>17</v>
      </c>
      <c r="H175" s="22">
        <v>13</v>
      </c>
      <c r="I175" s="22">
        <v>45</v>
      </c>
      <c r="J175" s="22">
        <v>46</v>
      </c>
      <c r="K175" s="22">
        <v>26</v>
      </c>
      <c r="L175" s="22">
        <v>32.5</v>
      </c>
      <c r="M175" s="22">
        <v>47</v>
      </c>
      <c r="N175" s="22">
        <v>16.5</v>
      </c>
      <c r="O175" s="22">
        <v>70</v>
      </c>
      <c r="P175" s="22">
        <v>72</v>
      </c>
      <c r="Q175" s="22">
        <v>19</v>
      </c>
      <c r="R175" s="22">
        <v>15</v>
      </c>
      <c r="S175" s="22">
        <v>15</v>
      </c>
      <c r="T175" s="22">
        <v>15</v>
      </c>
      <c r="U175" s="22">
        <v>14</v>
      </c>
      <c r="V175" s="22">
        <v>7</v>
      </c>
      <c r="W175" s="22">
        <v>57</v>
      </c>
      <c r="X175" s="22">
        <v>76</v>
      </c>
      <c r="Y175" s="22">
        <v>0</v>
      </c>
      <c r="Z175" s="13">
        <v>2340000</v>
      </c>
      <c r="AA175" s="13">
        <v>1105000</v>
      </c>
      <c r="AB175" s="13">
        <v>845000</v>
      </c>
      <c r="AC175" s="13">
        <v>2925000</v>
      </c>
      <c r="AD175" s="13">
        <v>2990000</v>
      </c>
      <c r="AE175" s="13">
        <v>1690000</v>
      </c>
      <c r="AF175" s="13">
        <v>2112500</v>
      </c>
      <c r="AG175" s="13">
        <v>3055000</v>
      </c>
      <c r="AH175" s="13">
        <v>1072500</v>
      </c>
      <c r="AI175" s="13">
        <v>4550000</v>
      </c>
      <c r="AJ175" s="13">
        <v>4680000</v>
      </c>
      <c r="AK175" s="13">
        <v>1235000</v>
      </c>
      <c r="AL175" s="13">
        <v>975000</v>
      </c>
      <c r="AM175" s="13">
        <v>975000</v>
      </c>
      <c r="AN175" s="13">
        <v>975000</v>
      </c>
      <c r="AO175" s="13">
        <v>910000</v>
      </c>
      <c r="AP175" s="13">
        <v>455000</v>
      </c>
      <c r="AQ175" s="13">
        <v>3705000</v>
      </c>
      <c r="AR175" s="13">
        <v>4940000</v>
      </c>
      <c r="AS175" s="13">
        <v>0</v>
      </c>
      <c r="AT175" s="14">
        <f t="shared" si="11"/>
        <v>41535000</v>
      </c>
      <c r="AU175" s="15">
        <f t="shared" si="12"/>
        <v>14885000</v>
      </c>
      <c r="AV175" s="15">
        <f t="shared" si="13"/>
        <v>9880000</v>
      </c>
      <c r="AW175" s="15">
        <f t="shared" si="14"/>
        <v>9620000</v>
      </c>
      <c r="AX175" s="15">
        <f t="shared" si="15"/>
        <v>7150000</v>
      </c>
    </row>
    <row r="176" spans="1:50" ht="33.75" hidden="1" x14ac:dyDescent="0.25">
      <c r="A176" s="9"/>
      <c r="B176" s="9">
        <v>310</v>
      </c>
      <c r="C176" s="18" t="s">
        <v>149</v>
      </c>
      <c r="D176" s="11" t="s">
        <v>179</v>
      </c>
      <c r="E176" s="12">
        <v>52000</v>
      </c>
      <c r="F176" s="22">
        <v>47</v>
      </c>
      <c r="G176" s="22">
        <v>15</v>
      </c>
      <c r="H176" s="22">
        <v>30</v>
      </c>
      <c r="I176" s="22">
        <v>79</v>
      </c>
      <c r="J176" s="22">
        <v>71</v>
      </c>
      <c r="K176" s="22">
        <v>39</v>
      </c>
      <c r="L176" s="22">
        <v>67</v>
      </c>
      <c r="M176" s="22">
        <v>81</v>
      </c>
      <c r="N176" s="22">
        <v>43</v>
      </c>
      <c r="O176" s="22">
        <v>71</v>
      </c>
      <c r="P176" s="22">
        <v>66</v>
      </c>
      <c r="Q176" s="22">
        <v>38</v>
      </c>
      <c r="R176" s="22">
        <v>16</v>
      </c>
      <c r="S176" s="22">
        <v>29</v>
      </c>
      <c r="T176" s="22">
        <v>30</v>
      </c>
      <c r="U176" s="22">
        <v>30</v>
      </c>
      <c r="V176" s="22">
        <v>11</v>
      </c>
      <c r="W176" s="22">
        <v>78</v>
      </c>
      <c r="X176" s="22">
        <v>91</v>
      </c>
      <c r="Y176" s="22">
        <v>0</v>
      </c>
      <c r="Z176" s="13">
        <v>2444000</v>
      </c>
      <c r="AA176" s="13">
        <v>780000</v>
      </c>
      <c r="AB176" s="13">
        <v>1560000</v>
      </c>
      <c r="AC176" s="13">
        <v>4108000</v>
      </c>
      <c r="AD176" s="13">
        <v>3692000</v>
      </c>
      <c r="AE176" s="13">
        <v>2028000</v>
      </c>
      <c r="AF176" s="13">
        <v>3484000</v>
      </c>
      <c r="AG176" s="13">
        <v>4212000</v>
      </c>
      <c r="AH176" s="13">
        <v>2236000</v>
      </c>
      <c r="AI176" s="13">
        <v>3692000</v>
      </c>
      <c r="AJ176" s="13">
        <v>3432000</v>
      </c>
      <c r="AK176" s="13">
        <v>1976000</v>
      </c>
      <c r="AL176" s="13">
        <v>832000</v>
      </c>
      <c r="AM176" s="13">
        <v>1508000</v>
      </c>
      <c r="AN176" s="13">
        <v>1560000</v>
      </c>
      <c r="AO176" s="13">
        <v>1560000</v>
      </c>
      <c r="AP176" s="13">
        <v>572000</v>
      </c>
      <c r="AQ176" s="13">
        <v>4056000</v>
      </c>
      <c r="AR176" s="13">
        <v>4732000</v>
      </c>
      <c r="AS176" s="13">
        <v>0</v>
      </c>
      <c r="AT176" s="14">
        <f t="shared" si="11"/>
        <v>48464000</v>
      </c>
      <c r="AU176" s="15">
        <f t="shared" si="12"/>
        <v>13156000</v>
      </c>
      <c r="AV176" s="15">
        <f t="shared" si="13"/>
        <v>13364000</v>
      </c>
      <c r="AW176" s="15">
        <f t="shared" si="14"/>
        <v>10452000</v>
      </c>
      <c r="AX176" s="15">
        <f t="shared" si="15"/>
        <v>11492000</v>
      </c>
    </row>
    <row r="177" spans="1:50" ht="22.5" hidden="1" x14ac:dyDescent="0.25">
      <c r="A177" s="9"/>
      <c r="B177" s="9">
        <v>340</v>
      </c>
      <c r="C177" s="18" t="s">
        <v>149</v>
      </c>
      <c r="D177" s="11" t="s">
        <v>180</v>
      </c>
      <c r="E177" s="12">
        <v>49680000</v>
      </c>
      <c r="F177" s="22">
        <v>1</v>
      </c>
      <c r="G177" s="22">
        <v>0</v>
      </c>
      <c r="H177" s="22">
        <v>0</v>
      </c>
      <c r="I177" s="22">
        <v>1</v>
      </c>
      <c r="J177" s="22">
        <v>0</v>
      </c>
      <c r="K177" s="22">
        <v>0</v>
      </c>
      <c r="L177" s="22">
        <v>0</v>
      </c>
      <c r="M177" s="22">
        <v>0</v>
      </c>
      <c r="N177" s="22">
        <v>1</v>
      </c>
      <c r="O177" s="22">
        <v>0</v>
      </c>
      <c r="P177" s="22">
        <v>0</v>
      </c>
      <c r="Q177" s="22">
        <v>0</v>
      </c>
      <c r="R177" s="22">
        <v>0</v>
      </c>
      <c r="S177" s="22">
        <v>0</v>
      </c>
      <c r="T177" s="22">
        <v>0</v>
      </c>
      <c r="U177" s="22">
        <v>0</v>
      </c>
      <c r="V177" s="22">
        <v>0</v>
      </c>
      <c r="W177" s="22">
        <v>0</v>
      </c>
      <c r="X177" s="22">
        <v>1</v>
      </c>
      <c r="Y177" s="22">
        <v>0</v>
      </c>
      <c r="Z177" s="13">
        <v>49680000</v>
      </c>
      <c r="AA177" s="13">
        <v>0</v>
      </c>
      <c r="AB177" s="13">
        <v>0</v>
      </c>
      <c r="AC177" s="13">
        <v>49680000</v>
      </c>
      <c r="AD177" s="13">
        <v>0</v>
      </c>
      <c r="AE177" s="13">
        <v>0</v>
      </c>
      <c r="AF177" s="13">
        <v>0</v>
      </c>
      <c r="AG177" s="13">
        <v>0</v>
      </c>
      <c r="AH177" s="13">
        <v>49680000</v>
      </c>
      <c r="AI177" s="13">
        <v>0</v>
      </c>
      <c r="AJ177" s="13">
        <v>0</v>
      </c>
      <c r="AK177" s="13">
        <v>0</v>
      </c>
      <c r="AL177" s="13">
        <v>0</v>
      </c>
      <c r="AM177" s="13">
        <v>0</v>
      </c>
      <c r="AN177" s="13">
        <v>0</v>
      </c>
      <c r="AO177" s="13">
        <v>0</v>
      </c>
      <c r="AP177" s="13">
        <v>0</v>
      </c>
      <c r="AQ177" s="13">
        <v>0</v>
      </c>
      <c r="AR177" s="13">
        <v>49680000</v>
      </c>
      <c r="AS177" s="13">
        <v>0</v>
      </c>
      <c r="AT177" s="14">
        <f t="shared" si="11"/>
        <v>198720000</v>
      </c>
      <c r="AU177" s="15">
        <f t="shared" si="12"/>
        <v>49680000</v>
      </c>
      <c r="AV177" s="15">
        <f t="shared" si="13"/>
        <v>49680000</v>
      </c>
      <c r="AW177" s="15">
        <f t="shared" si="14"/>
        <v>49680000</v>
      </c>
      <c r="AX177" s="15">
        <f t="shared" si="15"/>
        <v>49680000</v>
      </c>
    </row>
    <row r="178" spans="1:50" ht="16.5" hidden="1" x14ac:dyDescent="0.25">
      <c r="A178" s="19">
        <v>1001</v>
      </c>
      <c r="B178" s="19">
        <v>1011</v>
      </c>
      <c r="C178" s="20" t="s">
        <v>181</v>
      </c>
      <c r="D178" s="21" t="s">
        <v>182</v>
      </c>
      <c r="E178" s="12">
        <v>1</v>
      </c>
      <c r="F178" s="22">
        <v>9568000</v>
      </c>
      <c r="G178" s="22">
        <v>0</v>
      </c>
      <c r="H178" s="22">
        <v>0</v>
      </c>
      <c r="I178" s="22">
        <v>0</v>
      </c>
      <c r="J178" s="22">
        <v>0</v>
      </c>
      <c r="K178" s="22">
        <v>4784000</v>
      </c>
      <c r="L178" s="22">
        <v>0</v>
      </c>
      <c r="M178" s="22">
        <v>0</v>
      </c>
      <c r="N178" s="22">
        <v>0</v>
      </c>
      <c r="O178" s="22">
        <v>4784000</v>
      </c>
      <c r="P178" s="22">
        <v>0</v>
      </c>
      <c r="Q178" s="22">
        <v>0</v>
      </c>
      <c r="R178" s="22">
        <v>0</v>
      </c>
      <c r="S178" s="22">
        <v>4784000</v>
      </c>
      <c r="T178" s="22">
        <v>0</v>
      </c>
      <c r="U178" s="22">
        <v>14352000</v>
      </c>
      <c r="V178" s="22">
        <v>9568000</v>
      </c>
      <c r="W178" s="22">
        <v>0</v>
      </c>
      <c r="X178" s="22">
        <v>9568000</v>
      </c>
      <c r="Y178" s="22">
        <v>0</v>
      </c>
      <c r="Z178" s="13">
        <v>9568000</v>
      </c>
      <c r="AA178" s="13">
        <v>0</v>
      </c>
      <c r="AB178" s="13">
        <v>0</v>
      </c>
      <c r="AC178" s="13">
        <v>0</v>
      </c>
      <c r="AD178" s="13">
        <v>0</v>
      </c>
      <c r="AE178" s="13">
        <v>4784000</v>
      </c>
      <c r="AF178" s="13">
        <v>0</v>
      </c>
      <c r="AG178" s="13">
        <v>0</v>
      </c>
      <c r="AH178" s="13">
        <v>0</v>
      </c>
      <c r="AI178" s="13">
        <v>4784000</v>
      </c>
      <c r="AJ178" s="13">
        <v>0</v>
      </c>
      <c r="AK178" s="13">
        <v>0</v>
      </c>
      <c r="AL178" s="13">
        <v>0</v>
      </c>
      <c r="AM178" s="13">
        <v>4784000</v>
      </c>
      <c r="AN178" s="13">
        <v>0</v>
      </c>
      <c r="AO178" s="13">
        <v>14352000</v>
      </c>
      <c r="AP178" s="13">
        <v>9568000</v>
      </c>
      <c r="AQ178" s="13">
        <v>0</v>
      </c>
      <c r="AR178" s="13">
        <v>9568000</v>
      </c>
      <c r="AS178" s="13">
        <v>0</v>
      </c>
      <c r="AT178" s="14">
        <f t="shared" si="11"/>
        <v>57408000</v>
      </c>
      <c r="AU178" s="15">
        <f t="shared" si="12"/>
        <v>14352000</v>
      </c>
      <c r="AV178" s="15">
        <f t="shared" si="13"/>
        <v>14352000</v>
      </c>
      <c r="AW178" s="15">
        <f t="shared" si="14"/>
        <v>14352000</v>
      </c>
      <c r="AX178" s="15">
        <f t="shared" si="15"/>
        <v>14352000</v>
      </c>
    </row>
    <row r="179" spans="1:50" ht="16.5" hidden="1" x14ac:dyDescent="0.25">
      <c r="A179" s="19">
        <v>1002</v>
      </c>
      <c r="B179" s="19">
        <v>1012</v>
      </c>
      <c r="C179" s="20" t="s">
        <v>181</v>
      </c>
      <c r="D179" s="21" t="s">
        <v>183</v>
      </c>
      <c r="E179" s="12">
        <v>1</v>
      </c>
      <c r="F179" s="22">
        <v>7180000</v>
      </c>
      <c r="G179" s="22">
        <v>6462000</v>
      </c>
      <c r="H179" s="22">
        <v>6462000</v>
      </c>
      <c r="I179" s="22">
        <v>10052000</v>
      </c>
      <c r="J179" s="22">
        <v>30960000</v>
      </c>
      <c r="K179" s="22">
        <v>4308000</v>
      </c>
      <c r="L179" s="22">
        <v>10770000</v>
      </c>
      <c r="M179" s="22">
        <v>10770000</v>
      </c>
      <c r="N179" s="22">
        <v>10052000</v>
      </c>
      <c r="O179" s="22">
        <v>8616000</v>
      </c>
      <c r="P179" s="22">
        <v>10052000</v>
      </c>
      <c r="Q179" s="22">
        <v>6462000</v>
      </c>
      <c r="R179" s="22">
        <v>7180000</v>
      </c>
      <c r="S179" s="22">
        <v>4308000</v>
      </c>
      <c r="T179" s="22">
        <v>8616000</v>
      </c>
      <c r="U179" s="22">
        <v>7180000</v>
      </c>
      <c r="V179" s="22">
        <v>1795000</v>
      </c>
      <c r="W179" s="22">
        <v>12206000</v>
      </c>
      <c r="X179" s="22">
        <v>30960000</v>
      </c>
      <c r="Y179" s="22">
        <v>0</v>
      </c>
      <c r="Z179" s="13">
        <v>7180000</v>
      </c>
      <c r="AA179" s="13">
        <v>6462000</v>
      </c>
      <c r="AB179" s="13">
        <v>6462000</v>
      </c>
      <c r="AC179" s="13">
        <v>10052000</v>
      </c>
      <c r="AD179" s="13">
        <v>30960000</v>
      </c>
      <c r="AE179" s="13">
        <v>4308000</v>
      </c>
      <c r="AF179" s="13">
        <v>10770000</v>
      </c>
      <c r="AG179" s="13">
        <v>10770000</v>
      </c>
      <c r="AH179" s="13">
        <v>10052000</v>
      </c>
      <c r="AI179" s="13">
        <v>8616000</v>
      </c>
      <c r="AJ179" s="13">
        <v>10052000</v>
      </c>
      <c r="AK179" s="13">
        <v>6462000</v>
      </c>
      <c r="AL179" s="13">
        <v>7180000</v>
      </c>
      <c r="AM179" s="13">
        <v>4308000</v>
      </c>
      <c r="AN179" s="13">
        <v>8616000</v>
      </c>
      <c r="AO179" s="13">
        <v>7180000</v>
      </c>
      <c r="AP179" s="13">
        <v>1795000</v>
      </c>
      <c r="AQ179" s="13">
        <v>12206000</v>
      </c>
      <c r="AR179" s="13">
        <v>30960000</v>
      </c>
      <c r="AS179" s="13">
        <v>0</v>
      </c>
      <c r="AT179" s="14">
        <f t="shared" si="11"/>
        <v>194391000</v>
      </c>
      <c r="AU179" s="15">
        <f t="shared" si="12"/>
        <v>45952000</v>
      </c>
      <c r="AV179" s="15">
        <f t="shared" si="13"/>
        <v>43439000</v>
      </c>
      <c r="AW179" s="15">
        <f t="shared" si="14"/>
        <v>66228000</v>
      </c>
      <c r="AX179" s="15">
        <f t="shared" si="15"/>
        <v>38772000</v>
      </c>
    </row>
    <row r="180" spans="1:50" ht="16.5" hidden="1" x14ac:dyDescent="0.25">
      <c r="A180" s="19">
        <v>1003</v>
      </c>
      <c r="B180" s="19">
        <v>1013</v>
      </c>
      <c r="C180" s="20" t="s">
        <v>181</v>
      </c>
      <c r="D180" s="21" t="s">
        <v>184</v>
      </c>
      <c r="E180" s="12">
        <v>1</v>
      </c>
      <c r="F180" s="22">
        <v>169064000</v>
      </c>
      <c r="G180" s="22">
        <v>99815000</v>
      </c>
      <c r="H180" s="22">
        <v>129275000</v>
      </c>
      <c r="I180" s="22">
        <v>123275000</v>
      </c>
      <c r="J180" s="22">
        <v>84428000</v>
      </c>
      <c r="K180" s="22">
        <v>72154000</v>
      </c>
      <c r="L180" s="22">
        <v>206292000</v>
      </c>
      <c r="M180" s="22">
        <v>256637000</v>
      </c>
      <c r="N180" s="22">
        <v>159735000</v>
      </c>
      <c r="O180" s="22">
        <v>268552000</v>
      </c>
      <c r="P180" s="22">
        <v>212197000</v>
      </c>
      <c r="Q180" s="22">
        <v>134472000</v>
      </c>
      <c r="R180" s="22">
        <v>78589000</v>
      </c>
      <c r="S180" s="22">
        <v>234047000</v>
      </c>
      <c r="T180" s="22">
        <v>168538000</v>
      </c>
      <c r="U180" s="22">
        <v>191883000</v>
      </c>
      <c r="V180" s="22">
        <v>59934000</v>
      </c>
      <c r="W180" s="22">
        <v>159705000</v>
      </c>
      <c r="X180" s="22">
        <v>159277000</v>
      </c>
      <c r="Y180" s="22">
        <v>1765500</v>
      </c>
      <c r="Z180" s="13">
        <v>169064000</v>
      </c>
      <c r="AA180" s="13">
        <v>99815000</v>
      </c>
      <c r="AB180" s="13">
        <v>129275000</v>
      </c>
      <c r="AC180" s="13">
        <v>123275000</v>
      </c>
      <c r="AD180" s="13">
        <v>84428000</v>
      </c>
      <c r="AE180" s="13">
        <v>72154000</v>
      </c>
      <c r="AF180" s="13">
        <v>206292000</v>
      </c>
      <c r="AG180" s="13">
        <v>256637000</v>
      </c>
      <c r="AH180" s="13">
        <v>159735000</v>
      </c>
      <c r="AI180" s="13">
        <v>268552000</v>
      </c>
      <c r="AJ180" s="13">
        <v>212197000</v>
      </c>
      <c r="AK180" s="13">
        <v>134472000</v>
      </c>
      <c r="AL180" s="13">
        <v>78589000</v>
      </c>
      <c r="AM180" s="13">
        <v>234047000</v>
      </c>
      <c r="AN180" s="13">
        <v>168538000</v>
      </c>
      <c r="AO180" s="13">
        <v>191883000</v>
      </c>
      <c r="AP180" s="13">
        <v>59934000</v>
      </c>
      <c r="AQ180" s="13">
        <v>159705000</v>
      </c>
      <c r="AR180" s="13">
        <v>159277000</v>
      </c>
      <c r="AS180" s="13">
        <v>1765500</v>
      </c>
      <c r="AT180" s="14">
        <f t="shared" si="11"/>
        <v>2969634500</v>
      </c>
      <c r="AU180" s="15">
        <f t="shared" si="12"/>
        <v>962689000</v>
      </c>
      <c r="AV180" s="15">
        <f t="shared" si="13"/>
        <v>874774000</v>
      </c>
      <c r="AW180" s="15">
        <f t="shared" si="14"/>
        <v>317624500</v>
      </c>
      <c r="AX180" s="15">
        <f t="shared" si="15"/>
        <v>814547000</v>
      </c>
    </row>
    <row r="181" spans="1:50" ht="16.5" hidden="1" x14ac:dyDescent="0.25">
      <c r="A181" s="19">
        <v>1004</v>
      </c>
      <c r="B181" s="19">
        <v>1014</v>
      </c>
      <c r="C181" s="20" t="s">
        <v>181</v>
      </c>
      <c r="D181" s="21" t="s">
        <v>185</v>
      </c>
      <c r="E181" s="12">
        <v>1</v>
      </c>
      <c r="F181" s="22">
        <v>312000</v>
      </c>
      <c r="G181" s="22">
        <v>4368000</v>
      </c>
      <c r="H181" s="22">
        <v>0</v>
      </c>
      <c r="I181" s="22">
        <v>728000</v>
      </c>
      <c r="J181" s="22">
        <v>0</v>
      </c>
      <c r="K181" s="22">
        <v>0</v>
      </c>
      <c r="L181" s="22">
        <v>0</v>
      </c>
      <c r="M181" s="22">
        <v>0</v>
      </c>
      <c r="N181" s="22">
        <v>0</v>
      </c>
      <c r="O181" s="22">
        <v>0</v>
      </c>
      <c r="P181" s="22">
        <v>0</v>
      </c>
      <c r="Q181" s="22">
        <v>0</v>
      </c>
      <c r="R181" s="22">
        <v>0</v>
      </c>
      <c r="S181" s="22">
        <v>0</v>
      </c>
      <c r="T181" s="22">
        <v>0</v>
      </c>
      <c r="U181" s="22">
        <v>1040000</v>
      </c>
      <c r="V181" s="22">
        <v>312000</v>
      </c>
      <c r="W181" s="22">
        <v>0</v>
      </c>
      <c r="X181" s="22">
        <v>728000</v>
      </c>
      <c r="Y181" s="22">
        <v>0</v>
      </c>
      <c r="Z181" s="13">
        <v>312000</v>
      </c>
      <c r="AA181" s="13">
        <v>4368000</v>
      </c>
      <c r="AB181" s="13">
        <v>0</v>
      </c>
      <c r="AC181" s="13">
        <v>728000</v>
      </c>
      <c r="AD181" s="13">
        <v>0</v>
      </c>
      <c r="AE181" s="13">
        <v>0</v>
      </c>
      <c r="AF181" s="13">
        <v>0</v>
      </c>
      <c r="AG181" s="13">
        <v>0</v>
      </c>
      <c r="AH181" s="13">
        <v>0</v>
      </c>
      <c r="AI181" s="13">
        <v>0</v>
      </c>
      <c r="AJ181" s="13">
        <v>0</v>
      </c>
      <c r="AK181" s="13">
        <v>0</v>
      </c>
      <c r="AL181" s="13">
        <v>0</v>
      </c>
      <c r="AM181" s="13">
        <v>0</v>
      </c>
      <c r="AN181" s="13">
        <v>0</v>
      </c>
      <c r="AO181" s="13">
        <v>1040000</v>
      </c>
      <c r="AP181" s="13">
        <v>312000</v>
      </c>
      <c r="AQ181" s="13">
        <v>0</v>
      </c>
      <c r="AR181" s="13">
        <v>728000</v>
      </c>
      <c r="AS181" s="13">
        <v>0</v>
      </c>
      <c r="AT181" s="14">
        <f t="shared" si="11"/>
        <v>7488000</v>
      </c>
      <c r="AU181" s="15">
        <f t="shared" si="12"/>
        <v>4680000</v>
      </c>
      <c r="AV181" s="15">
        <f t="shared" si="13"/>
        <v>1040000</v>
      </c>
      <c r="AW181" s="15">
        <f t="shared" si="14"/>
        <v>728000</v>
      </c>
      <c r="AX181" s="15">
        <f t="shared" si="15"/>
        <v>1040000</v>
      </c>
    </row>
    <row r="182" spans="1:50" ht="16.5" hidden="1" x14ac:dyDescent="0.25">
      <c r="A182" s="19">
        <v>1005</v>
      </c>
      <c r="B182" s="19">
        <v>1015</v>
      </c>
      <c r="C182" s="20" t="s">
        <v>181</v>
      </c>
      <c r="D182" s="21" t="s">
        <v>186</v>
      </c>
      <c r="E182" s="12">
        <v>1</v>
      </c>
      <c r="F182" s="22">
        <v>80592000</v>
      </c>
      <c r="G182" s="22">
        <v>15456000</v>
      </c>
      <c r="H182" s="22">
        <v>132480000</v>
      </c>
      <c r="I182" s="22">
        <v>15456000</v>
      </c>
      <c r="J182" s="22">
        <v>15456000</v>
      </c>
      <c r="K182" s="22">
        <v>52256000</v>
      </c>
      <c r="L182" s="22">
        <v>67344000</v>
      </c>
      <c r="M182" s="22">
        <v>4416000</v>
      </c>
      <c r="N182" s="22">
        <v>15456000</v>
      </c>
      <c r="O182" s="22">
        <v>0</v>
      </c>
      <c r="P182" s="22">
        <v>0</v>
      </c>
      <c r="Q182" s="22">
        <v>152352000</v>
      </c>
      <c r="R182" s="22">
        <v>0</v>
      </c>
      <c r="S182" s="22">
        <v>67344000</v>
      </c>
      <c r="T182" s="22">
        <v>21344000</v>
      </c>
      <c r="U182" s="22">
        <v>225952000</v>
      </c>
      <c r="V182" s="22">
        <v>0</v>
      </c>
      <c r="W182" s="22">
        <v>0</v>
      </c>
      <c r="X182" s="22">
        <v>114816000</v>
      </c>
      <c r="Y182" s="22">
        <v>0</v>
      </c>
      <c r="Z182" s="13">
        <v>80592000</v>
      </c>
      <c r="AA182" s="13">
        <v>15456000</v>
      </c>
      <c r="AB182" s="13">
        <v>132480000</v>
      </c>
      <c r="AC182" s="13">
        <v>15456000</v>
      </c>
      <c r="AD182" s="13">
        <v>15456000</v>
      </c>
      <c r="AE182" s="13">
        <v>52256000</v>
      </c>
      <c r="AF182" s="13">
        <v>67344000</v>
      </c>
      <c r="AG182" s="13">
        <v>4416000</v>
      </c>
      <c r="AH182" s="13">
        <v>15456000</v>
      </c>
      <c r="AI182" s="13">
        <v>0</v>
      </c>
      <c r="AJ182" s="13">
        <v>0</v>
      </c>
      <c r="AK182" s="13">
        <v>152352000</v>
      </c>
      <c r="AL182" s="13">
        <v>0</v>
      </c>
      <c r="AM182" s="13">
        <v>67344000</v>
      </c>
      <c r="AN182" s="13">
        <v>21344000</v>
      </c>
      <c r="AO182" s="13">
        <v>225952000</v>
      </c>
      <c r="AP182" s="13">
        <v>0</v>
      </c>
      <c r="AQ182" s="13">
        <v>0</v>
      </c>
      <c r="AR182" s="13">
        <v>114816000</v>
      </c>
      <c r="AS182" s="13">
        <v>0</v>
      </c>
      <c r="AT182" s="14">
        <f t="shared" si="11"/>
        <v>980720000</v>
      </c>
      <c r="AU182" s="15">
        <f t="shared" si="12"/>
        <v>248400000</v>
      </c>
      <c r="AV182" s="15">
        <f t="shared" si="13"/>
        <v>236624000</v>
      </c>
      <c r="AW182" s="15">
        <f t="shared" si="14"/>
        <v>182528000</v>
      </c>
      <c r="AX182" s="15">
        <f t="shared" si="15"/>
        <v>313168000</v>
      </c>
    </row>
    <row r="183" spans="1:50" ht="16.5" hidden="1" x14ac:dyDescent="0.25">
      <c r="A183" s="19">
        <v>1006</v>
      </c>
      <c r="B183" s="19">
        <v>1016</v>
      </c>
      <c r="C183" s="20" t="s">
        <v>181</v>
      </c>
      <c r="D183" s="21" t="s">
        <v>187</v>
      </c>
      <c r="E183" s="12">
        <v>1</v>
      </c>
      <c r="F183" s="22">
        <v>0</v>
      </c>
      <c r="G183" s="22">
        <v>0</v>
      </c>
      <c r="H183" s="22">
        <v>0</v>
      </c>
      <c r="I183" s="22">
        <v>0</v>
      </c>
      <c r="J183" s="22">
        <v>0</v>
      </c>
      <c r="K183" s="22">
        <v>4888000</v>
      </c>
      <c r="L183" s="22">
        <v>0</v>
      </c>
      <c r="M183" s="22">
        <v>0</v>
      </c>
      <c r="N183" s="22">
        <v>0</v>
      </c>
      <c r="O183" s="22">
        <v>0</v>
      </c>
      <c r="P183" s="22">
        <v>0</v>
      </c>
      <c r="Q183" s="22">
        <v>0</v>
      </c>
      <c r="R183" s="22">
        <v>6110000</v>
      </c>
      <c r="S183" s="22">
        <v>0</v>
      </c>
      <c r="T183" s="22">
        <v>0</v>
      </c>
      <c r="U183" s="22">
        <v>4290000</v>
      </c>
      <c r="V183" s="22">
        <v>8788000</v>
      </c>
      <c r="W183" s="22">
        <v>0</v>
      </c>
      <c r="X183" s="22">
        <v>0</v>
      </c>
      <c r="Y183" s="22">
        <v>0</v>
      </c>
      <c r="Z183" s="13">
        <v>0</v>
      </c>
      <c r="AA183" s="13">
        <v>0</v>
      </c>
      <c r="AB183" s="13">
        <v>0</v>
      </c>
      <c r="AC183" s="13">
        <v>0</v>
      </c>
      <c r="AD183" s="13">
        <v>0</v>
      </c>
      <c r="AE183" s="13">
        <v>4888000</v>
      </c>
      <c r="AF183" s="13">
        <v>0</v>
      </c>
      <c r="AG183" s="13">
        <v>0</v>
      </c>
      <c r="AH183" s="13">
        <v>0</v>
      </c>
      <c r="AI183" s="13">
        <v>0</v>
      </c>
      <c r="AJ183" s="13">
        <v>0</v>
      </c>
      <c r="AK183" s="13">
        <v>0</v>
      </c>
      <c r="AL183" s="13">
        <v>6110000</v>
      </c>
      <c r="AM183" s="13">
        <v>0</v>
      </c>
      <c r="AN183" s="13">
        <v>0</v>
      </c>
      <c r="AO183" s="13">
        <v>4290000</v>
      </c>
      <c r="AP183" s="13">
        <v>8788000</v>
      </c>
      <c r="AQ183" s="13">
        <v>0</v>
      </c>
      <c r="AR183" s="13">
        <v>0</v>
      </c>
      <c r="AS183" s="13">
        <v>0</v>
      </c>
      <c r="AT183" s="14">
        <f t="shared" si="11"/>
        <v>24076000</v>
      </c>
      <c r="AU183" s="15">
        <f t="shared" si="12"/>
        <v>6110000</v>
      </c>
      <c r="AV183" s="15">
        <f t="shared" si="13"/>
        <v>8788000</v>
      </c>
      <c r="AW183" s="15">
        <f t="shared" si="14"/>
        <v>4888000</v>
      </c>
      <c r="AX183" s="15">
        <f t="shared" si="15"/>
        <v>4290000</v>
      </c>
    </row>
    <row r="184" spans="1:50" ht="16.5" hidden="1" x14ac:dyDescent="0.25">
      <c r="A184" s="19">
        <v>1007</v>
      </c>
      <c r="B184" s="19">
        <v>1017</v>
      </c>
      <c r="C184" s="20" t="s">
        <v>181</v>
      </c>
      <c r="D184" s="21" t="s">
        <v>188</v>
      </c>
      <c r="E184" s="12">
        <v>1</v>
      </c>
      <c r="F184" s="22">
        <v>0</v>
      </c>
      <c r="G184" s="22">
        <v>49920000</v>
      </c>
      <c r="H184" s="22">
        <v>0</v>
      </c>
      <c r="I184" s="22">
        <v>0</v>
      </c>
      <c r="J184" s="22">
        <v>0</v>
      </c>
      <c r="K184" s="22">
        <v>10608000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0</v>
      </c>
      <c r="R184" s="22">
        <v>0</v>
      </c>
      <c r="S184" s="22">
        <v>0</v>
      </c>
      <c r="T184" s="22">
        <v>31200000</v>
      </c>
      <c r="U184" s="22">
        <v>28080000</v>
      </c>
      <c r="V184" s="22">
        <v>0</v>
      </c>
      <c r="W184" s="22">
        <v>0</v>
      </c>
      <c r="X184" s="22">
        <v>0</v>
      </c>
      <c r="Y184" s="22">
        <v>0</v>
      </c>
      <c r="Z184" s="13">
        <v>0</v>
      </c>
      <c r="AA184" s="13">
        <v>49920000</v>
      </c>
      <c r="AB184" s="13">
        <v>0</v>
      </c>
      <c r="AC184" s="13">
        <v>0</v>
      </c>
      <c r="AD184" s="13">
        <v>0</v>
      </c>
      <c r="AE184" s="13">
        <v>10608000</v>
      </c>
      <c r="AF184" s="13">
        <v>0</v>
      </c>
      <c r="AG184" s="13">
        <v>0</v>
      </c>
      <c r="AH184" s="13">
        <v>0</v>
      </c>
      <c r="AI184" s="13">
        <v>0</v>
      </c>
      <c r="AJ184" s="13">
        <v>0</v>
      </c>
      <c r="AK184" s="13">
        <v>0</v>
      </c>
      <c r="AL184" s="13">
        <v>0</v>
      </c>
      <c r="AM184" s="13">
        <v>0</v>
      </c>
      <c r="AN184" s="13">
        <v>31200000</v>
      </c>
      <c r="AO184" s="13">
        <v>28080000</v>
      </c>
      <c r="AP184" s="13">
        <v>0</v>
      </c>
      <c r="AQ184" s="13">
        <v>0</v>
      </c>
      <c r="AR184" s="13">
        <v>0</v>
      </c>
      <c r="AS184" s="13">
        <v>0</v>
      </c>
      <c r="AT184" s="14">
        <f t="shared" si="11"/>
        <v>119808000</v>
      </c>
      <c r="AU184" s="15">
        <f t="shared" si="12"/>
        <v>49920000</v>
      </c>
      <c r="AV184" s="15">
        <f t="shared" si="13"/>
        <v>31200000</v>
      </c>
      <c r="AW184" s="15">
        <f t="shared" si="14"/>
        <v>10608000</v>
      </c>
      <c r="AX184" s="15">
        <f t="shared" si="15"/>
        <v>28080000</v>
      </c>
    </row>
    <row r="185" spans="1:50" ht="16.5" hidden="1" x14ac:dyDescent="0.25">
      <c r="A185" s="19">
        <v>1008</v>
      </c>
      <c r="B185" s="19">
        <v>1018</v>
      </c>
      <c r="C185" s="20" t="s">
        <v>181</v>
      </c>
      <c r="D185" s="21" t="s">
        <v>189</v>
      </c>
      <c r="E185" s="12">
        <v>1</v>
      </c>
      <c r="F185" s="22">
        <v>2936000</v>
      </c>
      <c r="G185" s="22">
        <v>1480000</v>
      </c>
      <c r="H185" s="22">
        <v>8344000</v>
      </c>
      <c r="I185" s="22">
        <v>7640000</v>
      </c>
      <c r="J185" s="22">
        <v>21676000</v>
      </c>
      <c r="K185" s="22">
        <v>2672000</v>
      </c>
      <c r="L185" s="22">
        <v>30556000</v>
      </c>
      <c r="M185" s="22">
        <v>10160000</v>
      </c>
      <c r="N185" s="22">
        <v>7088000</v>
      </c>
      <c r="O185" s="22">
        <v>5376000</v>
      </c>
      <c r="P185" s="22">
        <v>3880000</v>
      </c>
      <c r="Q185" s="22">
        <v>19900000</v>
      </c>
      <c r="R185" s="22">
        <v>19136000</v>
      </c>
      <c r="S185" s="22">
        <v>21736000</v>
      </c>
      <c r="T185" s="22">
        <v>2496000</v>
      </c>
      <c r="U185" s="22">
        <v>18160000</v>
      </c>
      <c r="V185" s="22">
        <v>1696000</v>
      </c>
      <c r="W185" s="22">
        <v>3940000</v>
      </c>
      <c r="X185" s="22">
        <v>20044000</v>
      </c>
      <c r="Y185" s="22">
        <v>380000</v>
      </c>
      <c r="Z185" s="13">
        <v>2936000</v>
      </c>
      <c r="AA185" s="13">
        <v>1480000</v>
      </c>
      <c r="AB185" s="13">
        <v>8344000</v>
      </c>
      <c r="AC185" s="13">
        <v>7640000</v>
      </c>
      <c r="AD185" s="13">
        <v>21676000</v>
      </c>
      <c r="AE185" s="13">
        <v>2672000</v>
      </c>
      <c r="AF185" s="13">
        <v>30556000</v>
      </c>
      <c r="AG185" s="13">
        <v>10160000</v>
      </c>
      <c r="AH185" s="13">
        <v>7088000</v>
      </c>
      <c r="AI185" s="13">
        <v>5376000</v>
      </c>
      <c r="AJ185" s="13">
        <v>3880000</v>
      </c>
      <c r="AK185" s="13">
        <v>19900000</v>
      </c>
      <c r="AL185" s="13">
        <v>19136000</v>
      </c>
      <c r="AM185" s="13">
        <v>21736000</v>
      </c>
      <c r="AN185" s="13">
        <v>2496000</v>
      </c>
      <c r="AO185" s="13">
        <v>18160000</v>
      </c>
      <c r="AP185" s="13">
        <v>1696000</v>
      </c>
      <c r="AQ185" s="13">
        <v>3940000</v>
      </c>
      <c r="AR185" s="13">
        <v>20044000</v>
      </c>
      <c r="AS185" s="13">
        <v>380000</v>
      </c>
      <c r="AT185" s="14">
        <f t="shared" si="11"/>
        <v>209296000</v>
      </c>
      <c r="AU185" s="15">
        <f t="shared" si="12"/>
        <v>52708000</v>
      </c>
      <c r="AV185" s="15">
        <f t="shared" si="13"/>
        <v>45852000</v>
      </c>
      <c r="AW185" s="15">
        <f t="shared" si="14"/>
        <v>44772000</v>
      </c>
      <c r="AX185" s="15">
        <f t="shared" si="15"/>
        <v>65964000</v>
      </c>
    </row>
    <row r="186" spans="1:50" ht="16.5" hidden="1" x14ac:dyDescent="0.25">
      <c r="A186" s="19">
        <v>1009</v>
      </c>
      <c r="B186" s="19">
        <v>1019</v>
      </c>
      <c r="C186" s="20" t="s">
        <v>181</v>
      </c>
      <c r="D186" s="21" t="s">
        <v>190</v>
      </c>
      <c r="E186" s="12">
        <v>1</v>
      </c>
      <c r="F186" s="22">
        <v>19744000</v>
      </c>
      <c r="G186" s="22">
        <v>32252000</v>
      </c>
      <c r="H186" s="22">
        <v>30792000</v>
      </c>
      <c r="I186" s="22">
        <v>32064000</v>
      </c>
      <c r="J186" s="22">
        <v>11168000</v>
      </c>
      <c r="K186" s="22">
        <v>19264000</v>
      </c>
      <c r="L186" s="22">
        <v>36552000</v>
      </c>
      <c r="M186" s="22">
        <v>35176000</v>
      </c>
      <c r="N186" s="22">
        <v>33632000</v>
      </c>
      <c r="O186" s="22">
        <v>18512000</v>
      </c>
      <c r="P186" s="22">
        <v>16272000</v>
      </c>
      <c r="Q186" s="22">
        <v>19032000</v>
      </c>
      <c r="R186" s="22">
        <v>19200000</v>
      </c>
      <c r="S186" s="22">
        <v>27832000</v>
      </c>
      <c r="T186" s="22">
        <v>24136000</v>
      </c>
      <c r="U186" s="22">
        <v>135450794</v>
      </c>
      <c r="V186" s="22">
        <v>24720000</v>
      </c>
      <c r="W186" s="22">
        <v>18352000</v>
      </c>
      <c r="X186" s="22">
        <v>86749586</v>
      </c>
      <c r="Y186" s="22">
        <v>0</v>
      </c>
      <c r="Z186" s="13">
        <v>19744000</v>
      </c>
      <c r="AA186" s="13">
        <v>32252000</v>
      </c>
      <c r="AB186" s="13">
        <v>30792000</v>
      </c>
      <c r="AC186" s="13">
        <v>32064000</v>
      </c>
      <c r="AD186" s="13">
        <v>11168000</v>
      </c>
      <c r="AE186" s="13">
        <v>19264000</v>
      </c>
      <c r="AF186" s="13">
        <v>36552000</v>
      </c>
      <c r="AG186" s="13">
        <v>35176000</v>
      </c>
      <c r="AH186" s="13">
        <v>33632000</v>
      </c>
      <c r="AI186" s="13">
        <v>18512000</v>
      </c>
      <c r="AJ186" s="13">
        <v>16272000</v>
      </c>
      <c r="AK186" s="13">
        <v>19032000</v>
      </c>
      <c r="AL186" s="13">
        <v>19200000</v>
      </c>
      <c r="AM186" s="13">
        <v>27832000</v>
      </c>
      <c r="AN186" s="13">
        <v>24136000</v>
      </c>
      <c r="AO186" s="13">
        <v>135450794</v>
      </c>
      <c r="AP186" s="13">
        <v>24720000</v>
      </c>
      <c r="AQ186" s="13">
        <v>18352000</v>
      </c>
      <c r="AR186" s="13">
        <v>86749586</v>
      </c>
      <c r="AS186" s="13">
        <v>0</v>
      </c>
      <c r="AT186" s="14">
        <f t="shared" si="11"/>
        <v>640900380</v>
      </c>
      <c r="AU186" s="15">
        <f t="shared" si="12"/>
        <v>125012000</v>
      </c>
      <c r="AV186" s="15">
        <f t="shared" si="13"/>
        <v>157896000</v>
      </c>
      <c r="AW186" s="15">
        <f t="shared" si="14"/>
        <v>117181586</v>
      </c>
      <c r="AX186" s="15">
        <f t="shared" si="15"/>
        <v>240810794</v>
      </c>
    </row>
    <row r="187" spans="1:50" ht="16.5" hidden="1" x14ac:dyDescent="0.25">
      <c r="A187" s="19">
        <v>1010</v>
      </c>
      <c r="B187" s="19">
        <v>1020</v>
      </c>
      <c r="C187" s="20" t="s">
        <v>181</v>
      </c>
      <c r="D187" s="21" t="s">
        <v>191</v>
      </c>
      <c r="E187" s="12">
        <v>1</v>
      </c>
      <c r="F187" s="22">
        <v>157847312</v>
      </c>
      <c r="G187" s="22">
        <v>97616862</v>
      </c>
      <c r="H187" s="22">
        <v>94633746</v>
      </c>
      <c r="I187" s="22">
        <v>0</v>
      </c>
      <c r="J187" s="22">
        <v>0</v>
      </c>
      <c r="K187" s="22">
        <v>0</v>
      </c>
      <c r="L187" s="22">
        <v>162130971</v>
      </c>
      <c r="M187" s="22">
        <v>9873480</v>
      </c>
      <c r="N187" s="22">
        <v>381555474</v>
      </c>
      <c r="O187" s="22">
        <v>0</v>
      </c>
      <c r="P187" s="22">
        <v>9568000</v>
      </c>
      <c r="Q187" s="22">
        <v>0</v>
      </c>
      <c r="R187" s="22">
        <v>0</v>
      </c>
      <c r="S187" s="22">
        <v>27773586</v>
      </c>
      <c r="T187" s="22">
        <v>0</v>
      </c>
      <c r="U187" s="22">
        <v>0</v>
      </c>
      <c r="V187" s="22">
        <v>0</v>
      </c>
      <c r="W187" s="22">
        <v>0</v>
      </c>
      <c r="X187" s="22">
        <v>106254448</v>
      </c>
      <c r="Y187" s="22">
        <v>0</v>
      </c>
      <c r="Z187" s="13">
        <v>157847312</v>
      </c>
      <c r="AA187" s="13">
        <v>97616862</v>
      </c>
      <c r="AB187" s="13">
        <v>94633746</v>
      </c>
      <c r="AC187" s="13">
        <v>0</v>
      </c>
      <c r="AD187" s="13">
        <v>0</v>
      </c>
      <c r="AE187" s="13">
        <v>0</v>
      </c>
      <c r="AF187" s="13">
        <v>162130971</v>
      </c>
      <c r="AG187" s="13">
        <v>9873480</v>
      </c>
      <c r="AH187" s="13">
        <v>381555474</v>
      </c>
      <c r="AI187" s="13">
        <v>0</v>
      </c>
      <c r="AJ187" s="13">
        <v>9568000</v>
      </c>
      <c r="AK187" s="13">
        <v>0</v>
      </c>
      <c r="AL187" s="13">
        <v>0</v>
      </c>
      <c r="AM187" s="13">
        <v>27773586</v>
      </c>
      <c r="AN187" s="13">
        <v>0</v>
      </c>
      <c r="AO187" s="13">
        <v>0</v>
      </c>
      <c r="AP187" s="13">
        <v>0</v>
      </c>
      <c r="AQ187" s="13">
        <v>0</v>
      </c>
      <c r="AR187" s="13">
        <v>106254448</v>
      </c>
      <c r="AS187" s="13">
        <v>0</v>
      </c>
      <c r="AT187" s="14">
        <f t="shared" si="11"/>
        <v>1047253879</v>
      </c>
      <c r="AU187" s="15">
        <f t="shared" si="12"/>
        <v>265032174</v>
      </c>
      <c r="AV187" s="15">
        <f t="shared" si="13"/>
        <v>122407332</v>
      </c>
      <c r="AW187" s="15">
        <f t="shared" si="14"/>
        <v>106254448</v>
      </c>
      <c r="AX187" s="15">
        <f t="shared" si="15"/>
        <v>553559925</v>
      </c>
    </row>
  </sheetData>
  <autoFilter ref="A2:E187">
    <filterColumn colId="0">
      <colorFilter dxfId="0"/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Adición3</vt:lpstr>
      <vt:lpstr>Adición (parte 3)</vt:lpstr>
      <vt:lpstr>Adición Recursos Nov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Díaz</dc:creator>
  <cp:lastModifiedBy>Sandoval Suarez, Fanny Suleny</cp:lastModifiedBy>
  <dcterms:created xsi:type="dcterms:W3CDTF">2020-11-27T04:57:44Z</dcterms:created>
  <dcterms:modified xsi:type="dcterms:W3CDTF">2020-11-30T15:48:47Z</dcterms:modified>
</cp:coreProperties>
</file>