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d.escobar\Downloads\OneDrive_1_14-7-2026\"/>
    </mc:Choice>
  </mc:AlternateContent>
  <xr:revisionPtr revIDLastSave="0" documentId="8_{2F88E179-08FC-4FA4-AE4D-34133F66EFC9}" xr6:coauthVersionLast="47" xr6:coauthVersionMax="47" xr10:uidLastSave="{00000000-0000-0000-0000-000000000000}"/>
  <bookViews>
    <workbookView xWindow="-120" yWindow="-120" windowWidth="29040" windowHeight="15720" tabRatio="662" xr2:uid="{00000000-000D-0000-FFFF-FFFF00000000}"/>
  </bookViews>
  <sheets>
    <sheet name="ÁNALISIS PRECIOS" sheetId="1" r:id="rId1"/>
    <sheet name="PRESUPUESTO OFICIAL" sheetId="2" r:id="rId2"/>
    <sheet name="el_rancho" sheetId="3" r:id="rId3"/>
    <sheet name="mundial_de_suministros" sheetId="4" r:id="rId4"/>
    <sheet name="intercomercial_" sheetId="5" r:id="rId5"/>
    <sheet name="El burro" sheetId="6" r:id="rId6"/>
  </sheets>
  <definedNames>
    <definedName name="__AND3">#REF!</definedName>
    <definedName name="__APL1">#REF!</definedName>
    <definedName name="__APL2">#REF!</definedName>
    <definedName name="__COB2">#REF!</definedName>
    <definedName name="__COB3">#REF!</definedName>
    <definedName name="__ESG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HER2">#REF!</definedName>
    <definedName name="__via1">#REF!</definedName>
    <definedName name="_AIU2">#REF!</definedName>
    <definedName name="_AND1">#REF!</definedName>
    <definedName name="_apu10101">#REF!</definedName>
    <definedName name="_AYD1">#REF!</definedName>
    <definedName name="_COB1">#REF!</definedName>
    <definedName name="_COB4">#REF!</definedName>
    <definedName name="_COB5">#REF!</definedName>
    <definedName name="_ESG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0" hidden="1">'ÁNALISIS PRECIOS'!$A$1:$S$668</definedName>
    <definedName name="_MO1">#REF!</definedName>
    <definedName name="_MO2">#REF!</definedName>
    <definedName name="_via2">#REF!</definedName>
    <definedName name="A">#REF!</definedName>
    <definedName name="ACR">#REF!</definedName>
    <definedName name="AI">#REF!</definedName>
    <definedName name="AIU">#REF!</definedName>
    <definedName name="AND">#REF!</definedName>
    <definedName name="APLI">#REF!</definedName>
    <definedName name="APLI1">#REF!</definedName>
    <definedName name="APLIC">#REF!</definedName>
    <definedName name="APLIE">#REF!</definedName>
    <definedName name="ARE">#REF!</definedName>
    <definedName name="AYD">#REF!</definedName>
    <definedName name="BuiltIn_Consolidate_Area___2">#N/A</definedName>
    <definedName name="BuiltIn_Consolidate_Area___3">#N/A</definedName>
    <definedName name="BuiltIn_Consolidate_Area___4">#N/A</definedName>
    <definedName name="CASETA">#REF!</definedName>
    <definedName name="CD">#REF!</definedName>
    <definedName name="CERR">#REF!</definedName>
    <definedName name="CERR1">#REF!</definedName>
    <definedName name="CO">#REF!</definedName>
    <definedName name="COB">#REF!</definedName>
    <definedName name="DEMO">#REF!</definedName>
    <definedName name="DTO">#N/A</definedName>
    <definedName name="EC">#REF!</definedName>
    <definedName name="EMP">#REF!</definedName>
    <definedName name="EQ">#REF!</definedName>
    <definedName name="EQPC">#REF!</definedName>
    <definedName name="EQU">#REF!</definedName>
    <definedName name="EQUI">#REF!</definedName>
    <definedName name="FORM">#REF!</definedName>
    <definedName name="FORM1">#REF!</definedName>
    <definedName name="GEL">#REF!</definedName>
    <definedName name="GUA">#REF!</definedName>
    <definedName name="HERR">#REF!</definedName>
    <definedName name="HERR1">#REF!</definedName>
    <definedName name="HERR2">#REF!</definedName>
    <definedName name="HERR3">#REF!</definedName>
    <definedName name="HERR4">#REF!</definedName>
    <definedName name="HERR8">#REF!</definedName>
    <definedName name="HERRAN">#REF!</definedName>
    <definedName name="HERRC">#REF!</definedName>
    <definedName name="HERRG">#REF!</definedName>
    <definedName name="HERRG1">#REF!</definedName>
    <definedName name="HERRI">#REF!</definedName>
    <definedName name="HERRP">#REF!</definedName>
    <definedName name="HERRP1">#REF!</definedName>
    <definedName name="HERRPC">#REF!</definedName>
    <definedName name="HERRS">#REF!</definedName>
    <definedName name="HERRW">#REF!</definedName>
    <definedName name="HIL">#REF!</definedName>
    <definedName name="hjv">#REF!,#REF!,#REF!,#REF!,#REF!,#REF!,#REF!,#REF!,#REF!,#REF!,#REF!,#REF!,#REF!,#REF!,#REF!,#REF!,#REF!,#REF!,#REF!,#REF!,#REF!,#REF!,#REF!,#REF!,#REF!,#REF!,#REF!,#REF!,#REF!,#REF!,#REF!,#REF!,#REF!,#REF!</definedName>
    <definedName name="INST">#REF!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F">#REF!</definedName>
    <definedName name="LP">#REF!</definedName>
    <definedName name="MAX">#REF!</definedName>
    <definedName name="MD">#REF!</definedName>
    <definedName name="MEDIACAÑA">#REF!</definedName>
    <definedName name="OBJ">#REF!</definedName>
    <definedName name="OFI">#REF!</definedName>
    <definedName name="PL">#REF!</definedName>
    <definedName name="PL_CL">#REF!</definedName>
    <definedName name="PLUS">#REF!</definedName>
    <definedName name="PREP">#REF!</definedName>
    <definedName name="PRES">#REF!</definedName>
    <definedName name="PRESUP">#REF!</definedName>
    <definedName name="PS">#REF!</definedName>
    <definedName name="PSL">#REF!</definedName>
    <definedName name="ST">#REF!</definedName>
    <definedName name="SUBT">#REF!</definedName>
    <definedName name="SUPER">#REF!</definedName>
    <definedName name="SUPERF">#REF!</definedName>
    <definedName name="TANQUE">#REF!</definedName>
    <definedName name="TOTAL">#REF!</definedName>
    <definedName name="TRANS">#REF!</definedName>
    <definedName name="TRANS1">#REF!</definedName>
    <definedName name="TRANS2">#REF!</definedName>
    <definedName name="TRANS3">#REF!</definedName>
    <definedName name="TRANS4">#REF!</definedName>
    <definedName name="TRANSG">#REF!</definedName>
    <definedName name="TRANSP">#REF!</definedName>
    <definedName name="TRANSP2">#REF!</definedName>
    <definedName name="TRANSPG">#REF!</definedName>
    <definedName name="TRANSR">#REF!</definedName>
    <definedName name="valor1">#REF!</definedName>
    <definedName name="VALOR10101">#REF!</definedName>
    <definedName name="VALOR10102">#REF!</definedName>
    <definedName name="VALOR10103">#REF!</definedName>
    <definedName name="VALOR10104">#REF!</definedName>
    <definedName name="VALOR10105">#REF!</definedName>
    <definedName name="VALOR10106">#REF!</definedName>
    <definedName name="VALOR10107">#REF!</definedName>
    <definedName name="VALOR10201">#REF!</definedName>
    <definedName name="VALOR10202">#REF!</definedName>
    <definedName name="VALOR10203">#REF!</definedName>
    <definedName name="VALOR20101">#REF!</definedName>
    <definedName name="VALOR20201">#REF!</definedName>
    <definedName name="VALOR20202">#REF!</definedName>
    <definedName name="VALOR20203">#REF!</definedName>
    <definedName name="VALOR20301">#REF!</definedName>
    <definedName name="VALOR20401">#REF!</definedName>
    <definedName name="VALOR20801">#REF!</definedName>
    <definedName name="VALOR21001">#REF!</definedName>
    <definedName name="VALOR70104">#REF!</definedName>
    <definedName name="VALOR80201">#REF!</definedName>
    <definedName name="VALOR80203">#REF!</definedName>
    <definedName name="VALOR80204">#REF!</definedName>
    <definedName name="valora">#REF!</definedName>
    <definedName name="valorb">#REF!</definedName>
    <definedName name="VIA">#REF!</definedName>
    <definedName name="VIA2Ç">#REF!</definedName>
    <definedName name="VIAT">#REF!</definedName>
    <definedName name="VIAT1">#REF!</definedName>
    <definedName name="VIAT2">#REF!</definedName>
    <definedName name="VIATW">#REF!</definedName>
    <definedName name="VT">#REF!</definedName>
    <definedName name="VTC">#REF!</definedName>
    <definedName name="VTI">#REF!</definedName>
    <definedName name="vu">#REF!,#REF!,#REF!,#REF!,#REF!,#REF!,#REF!,#REF!,#REF!,#REF!</definedName>
    <definedName name="xv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73" i="2" l="1"/>
  <c r="F696" i="6"/>
  <c r="F699" i="5"/>
  <c r="F684" i="4"/>
  <c r="F684" i="3"/>
  <c r="G671" i="2"/>
  <c r="G670" i="2"/>
  <c r="G669" i="2"/>
  <c r="G668" i="2"/>
  <c r="G667" i="2"/>
  <c r="G666" i="2"/>
  <c r="G665" i="2"/>
  <c r="G664" i="2"/>
  <c r="G663" i="2"/>
  <c r="G662" i="2"/>
  <c r="G661" i="2"/>
  <c r="G660" i="2"/>
  <c r="G659" i="2"/>
  <c r="G658" i="2"/>
  <c r="G657" i="2"/>
  <c r="G656" i="2"/>
  <c r="G655" i="2"/>
  <c r="G654" i="2"/>
  <c r="G653" i="2"/>
  <c r="G652" i="2"/>
  <c r="G651" i="2"/>
  <c r="G650" i="2"/>
  <c r="G649" i="2"/>
  <c r="G648" i="2"/>
  <c r="G647" i="2"/>
  <c r="G646" i="2"/>
  <c r="G645" i="2"/>
  <c r="G644" i="2"/>
  <c r="G643" i="2"/>
  <c r="G642" i="2"/>
  <c r="G641" i="2"/>
  <c r="G640" i="2"/>
  <c r="G639" i="2"/>
  <c r="G638" i="2"/>
  <c r="G637" i="2"/>
  <c r="G636" i="2"/>
  <c r="G635" i="2"/>
  <c r="G634" i="2"/>
  <c r="G633" i="2"/>
  <c r="G632" i="2"/>
  <c r="G631" i="2"/>
  <c r="G630" i="2"/>
  <c r="G629" i="2"/>
  <c r="G628" i="2"/>
  <c r="G627" i="2"/>
  <c r="G626" i="2"/>
  <c r="G625" i="2"/>
  <c r="G624" i="2"/>
  <c r="G623" i="2"/>
  <c r="G622" i="2"/>
  <c r="G621" i="2"/>
  <c r="G620" i="2"/>
  <c r="G619" i="2"/>
  <c r="G618" i="2"/>
  <c r="G617" i="2"/>
  <c r="G616" i="2"/>
  <c r="G615" i="2"/>
  <c r="G614" i="2"/>
  <c r="G613" i="2"/>
  <c r="G612" i="2"/>
  <c r="G611" i="2"/>
  <c r="G610" i="2"/>
  <c r="G609" i="2"/>
  <c r="G608" i="2"/>
  <c r="G607" i="2"/>
  <c r="G606" i="2"/>
  <c r="G605" i="2"/>
  <c r="G604" i="2"/>
  <c r="G603" i="2"/>
  <c r="G602" i="2"/>
  <c r="G601" i="2"/>
  <c r="G600" i="2"/>
  <c r="G599" i="2"/>
  <c r="G598" i="2"/>
  <c r="G597" i="2"/>
  <c r="G596" i="2"/>
  <c r="G595" i="2"/>
  <c r="G594" i="2"/>
  <c r="G593" i="2"/>
  <c r="G592" i="2"/>
  <c r="G591" i="2"/>
  <c r="G590" i="2"/>
  <c r="G589" i="2"/>
  <c r="G588" i="2"/>
  <c r="G587" i="2"/>
  <c r="G586" i="2"/>
  <c r="G585" i="2"/>
  <c r="G584" i="2"/>
  <c r="G583" i="2"/>
  <c r="G582" i="2"/>
  <c r="G581" i="2"/>
  <c r="G580" i="2"/>
  <c r="G579" i="2"/>
  <c r="G578" i="2"/>
  <c r="G577" i="2"/>
  <c r="G576" i="2"/>
  <c r="G575" i="2"/>
  <c r="G574" i="2"/>
  <c r="G573" i="2"/>
  <c r="G572" i="2"/>
  <c r="G571" i="2"/>
  <c r="G570" i="2"/>
  <c r="G569" i="2"/>
  <c r="G568" i="2"/>
  <c r="G567" i="2"/>
  <c r="G566" i="2"/>
  <c r="G565" i="2"/>
  <c r="G564" i="2"/>
  <c r="G563" i="2"/>
  <c r="G562" i="2"/>
  <c r="G561" i="2"/>
  <c r="G560" i="2"/>
  <c r="G559" i="2"/>
  <c r="G558" i="2"/>
  <c r="G557" i="2"/>
  <c r="G556" i="2"/>
  <c r="G555" i="2"/>
  <c r="G554" i="2"/>
  <c r="G553" i="2"/>
  <c r="G552" i="2"/>
  <c r="G551" i="2"/>
  <c r="G550" i="2"/>
  <c r="G549" i="2"/>
  <c r="G548" i="2"/>
  <c r="G547" i="2"/>
  <c r="G546" i="2"/>
  <c r="G545" i="2"/>
  <c r="G544" i="2"/>
  <c r="G543" i="2"/>
  <c r="G542" i="2"/>
  <c r="G541" i="2"/>
  <c r="G540" i="2"/>
  <c r="G539" i="2"/>
  <c r="G538" i="2"/>
  <c r="G537" i="2"/>
  <c r="G536" i="2"/>
  <c r="G535" i="2"/>
  <c r="G534" i="2"/>
  <c r="G533" i="2"/>
  <c r="G532" i="2"/>
  <c r="G531" i="2"/>
  <c r="G530" i="2"/>
  <c r="G529" i="2"/>
  <c r="G528" i="2"/>
  <c r="G527" i="2"/>
  <c r="G526" i="2"/>
  <c r="G525" i="2"/>
  <c r="G524" i="2"/>
  <c r="G523" i="2"/>
  <c r="G522" i="2"/>
  <c r="G521" i="2"/>
  <c r="G520" i="2"/>
  <c r="G519" i="2"/>
  <c r="G518" i="2"/>
  <c r="G517" i="2"/>
  <c r="G516" i="2"/>
  <c r="G515" i="2"/>
  <c r="G514" i="2"/>
  <c r="G513" i="2"/>
  <c r="G512" i="2"/>
  <c r="G511" i="2"/>
  <c r="G510" i="2"/>
  <c r="G509" i="2"/>
  <c r="G508" i="2"/>
  <c r="G507" i="2"/>
  <c r="G506" i="2"/>
  <c r="G505" i="2"/>
  <c r="G504" i="2"/>
  <c r="G503" i="2"/>
  <c r="G502" i="2"/>
  <c r="G501" i="2"/>
  <c r="G500" i="2"/>
  <c r="G499" i="2"/>
  <c r="G498" i="2"/>
  <c r="G497" i="2"/>
  <c r="G496" i="2"/>
  <c r="G495" i="2"/>
  <c r="G494" i="2"/>
  <c r="G493" i="2"/>
  <c r="G492" i="2"/>
  <c r="G491" i="2"/>
  <c r="G490" i="2"/>
  <c r="G489" i="2"/>
  <c r="G488" i="2"/>
  <c r="G487" i="2"/>
  <c r="G486" i="2"/>
  <c r="G485" i="2"/>
  <c r="G484" i="2"/>
  <c r="G483" i="2"/>
  <c r="G482" i="2"/>
  <c r="G481" i="2"/>
  <c r="G480" i="2"/>
  <c r="G479" i="2"/>
  <c r="G478" i="2"/>
  <c r="G477" i="2"/>
  <c r="G476" i="2"/>
  <c r="G475" i="2"/>
  <c r="G474" i="2"/>
  <c r="G473" i="2"/>
  <c r="G472" i="2"/>
  <c r="G471" i="2"/>
  <c r="G470" i="2"/>
  <c r="G469" i="2"/>
  <c r="G468" i="2"/>
  <c r="G467" i="2"/>
  <c r="G466" i="2"/>
  <c r="G465" i="2"/>
  <c r="G464" i="2"/>
  <c r="G463" i="2"/>
  <c r="G462" i="2"/>
  <c r="G461" i="2"/>
  <c r="G460" i="2"/>
  <c r="G459" i="2"/>
  <c r="G458" i="2"/>
  <c r="G457" i="2"/>
  <c r="G456" i="2"/>
  <c r="G455" i="2"/>
  <c r="G454" i="2"/>
  <c r="G453" i="2"/>
  <c r="G452" i="2"/>
  <c r="G451" i="2"/>
  <c r="G450" i="2"/>
  <c r="G449" i="2"/>
  <c r="G448" i="2"/>
  <c r="G447" i="2"/>
  <c r="G446" i="2"/>
  <c r="G445" i="2"/>
  <c r="G444" i="2"/>
  <c r="G443" i="2"/>
  <c r="G442" i="2"/>
  <c r="G441" i="2"/>
  <c r="G440" i="2"/>
  <c r="G439" i="2"/>
  <c r="G438" i="2"/>
  <c r="G437" i="2"/>
  <c r="G436" i="2"/>
  <c r="G435" i="2"/>
  <c r="G434" i="2"/>
  <c r="G433" i="2"/>
  <c r="G432" i="2"/>
  <c r="G431" i="2"/>
  <c r="G430" i="2"/>
  <c r="G429" i="2"/>
  <c r="G428" i="2"/>
  <c r="G427" i="2"/>
  <c r="G426" i="2"/>
  <c r="G425" i="2"/>
  <c r="G424" i="2"/>
  <c r="G423" i="2"/>
  <c r="G422" i="2"/>
  <c r="G421" i="2"/>
  <c r="G420" i="2"/>
  <c r="G419" i="2"/>
  <c r="G418" i="2"/>
  <c r="G417" i="2"/>
  <c r="G416" i="2"/>
  <c r="G415" i="2"/>
  <c r="G414" i="2"/>
  <c r="G413" i="2"/>
  <c r="G412" i="2"/>
  <c r="G411" i="2"/>
  <c r="G410" i="2"/>
  <c r="G409" i="2"/>
  <c r="G408" i="2"/>
  <c r="G407" i="2"/>
  <c r="G406" i="2"/>
  <c r="G405" i="2"/>
  <c r="G404" i="2"/>
  <c r="G403" i="2"/>
  <c r="G402" i="2"/>
  <c r="G401" i="2"/>
  <c r="G400" i="2"/>
  <c r="G399" i="2"/>
  <c r="G398" i="2"/>
  <c r="G397" i="2"/>
  <c r="G396" i="2"/>
  <c r="G395" i="2"/>
  <c r="G394" i="2"/>
  <c r="G393" i="2"/>
  <c r="G392" i="2"/>
  <c r="G391" i="2"/>
  <c r="G390" i="2"/>
  <c r="G389" i="2"/>
  <c r="G388" i="2"/>
  <c r="G387" i="2"/>
  <c r="G386" i="2"/>
  <c r="G385" i="2"/>
  <c r="G384" i="2"/>
  <c r="G383" i="2"/>
  <c r="G382" i="2"/>
  <c r="G381" i="2"/>
  <c r="G380" i="2"/>
  <c r="G379" i="2"/>
  <c r="G378" i="2"/>
  <c r="G377" i="2"/>
  <c r="G376" i="2"/>
  <c r="G375" i="2"/>
  <c r="G374" i="2"/>
  <c r="G373" i="2"/>
  <c r="G372" i="2"/>
  <c r="G371" i="2"/>
  <c r="G370" i="2"/>
  <c r="G369" i="2"/>
  <c r="G368" i="2"/>
  <c r="G367" i="2"/>
  <c r="G366" i="2"/>
  <c r="G365" i="2"/>
  <c r="G364" i="2"/>
  <c r="G363" i="2"/>
  <c r="G362" i="2"/>
  <c r="G361" i="2"/>
  <c r="G360" i="2"/>
  <c r="G359" i="2"/>
  <c r="G358" i="2"/>
  <c r="G357" i="2"/>
  <c r="G356" i="2"/>
  <c r="G355" i="2"/>
  <c r="G354" i="2"/>
  <c r="G353" i="2"/>
  <c r="G352" i="2"/>
  <c r="G351" i="2"/>
  <c r="G350" i="2"/>
  <c r="G349" i="2"/>
  <c r="G348" i="2"/>
  <c r="G347" i="2"/>
  <c r="G346" i="2"/>
  <c r="G345" i="2"/>
  <c r="G344" i="2"/>
  <c r="G343" i="2"/>
  <c r="G342" i="2"/>
  <c r="G341" i="2"/>
  <c r="G340" i="2"/>
  <c r="G339" i="2"/>
  <c r="G338" i="2"/>
  <c r="G337" i="2"/>
  <c r="G336" i="2"/>
  <c r="G335" i="2"/>
  <c r="G334" i="2"/>
  <c r="G333" i="2"/>
  <c r="G332" i="2"/>
  <c r="G331" i="2"/>
  <c r="G330" i="2"/>
  <c r="G329" i="2"/>
  <c r="G328" i="2"/>
  <c r="G327" i="2"/>
  <c r="G326" i="2"/>
  <c r="G325" i="2"/>
  <c r="G324" i="2"/>
  <c r="G323" i="2"/>
  <c r="G322" i="2"/>
  <c r="G321" i="2"/>
  <c r="G320" i="2"/>
  <c r="G319" i="2"/>
  <c r="G318" i="2"/>
  <c r="G317" i="2"/>
  <c r="G316" i="2"/>
  <c r="G315" i="2"/>
  <c r="G314" i="2"/>
  <c r="G313" i="2"/>
  <c r="G312" i="2"/>
  <c r="G311" i="2"/>
  <c r="G310" i="2"/>
  <c r="G309" i="2"/>
  <c r="G308" i="2"/>
  <c r="G307" i="2"/>
  <c r="G306" i="2"/>
  <c r="G305" i="2"/>
  <c r="G304" i="2"/>
  <c r="G303" i="2"/>
  <c r="G302" i="2"/>
  <c r="G301" i="2"/>
  <c r="G300" i="2"/>
  <c r="G299" i="2"/>
  <c r="G298" i="2"/>
  <c r="G297" i="2"/>
  <c r="G296" i="2"/>
  <c r="G295" i="2"/>
  <c r="G294" i="2"/>
  <c r="G293" i="2"/>
  <c r="G292" i="2"/>
  <c r="G291" i="2"/>
  <c r="G290" i="2"/>
  <c r="G289" i="2"/>
  <c r="G288" i="2"/>
  <c r="G287" i="2"/>
  <c r="G286" i="2"/>
  <c r="G285" i="2"/>
  <c r="G284" i="2"/>
  <c r="G283" i="2"/>
  <c r="G282" i="2"/>
  <c r="G281" i="2"/>
  <c r="G280" i="2"/>
  <c r="G279" i="2"/>
  <c r="G278" i="2"/>
  <c r="G277" i="2"/>
  <c r="G276" i="2"/>
  <c r="G275" i="2"/>
  <c r="G274" i="2"/>
  <c r="G273" i="2"/>
  <c r="G272" i="2"/>
  <c r="G271" i="2"/>
  <c r="G270" i="2"/>
  <c r="G269" i="2"/>
  <c r="G268" i="2"/>
  <c r="G267" i="2"/>
  <c r="G266" i="2"/>
  <c r="G265" i="2"/>
  <c r="G264" i="2"/>
  <c r="G263" i="2"/>
  <c r="G262" i="2"/>
  <c r="G261" i="2"/>
  <c r="G260" i="2"/>
  <c r="G259" i="2"/>
  <c r="G258" i="2"/>
  <c r="G257" i="2"/>
  <c r="G256" i="2"/>
  <c r="G255" i="2"/>
  <c r="G254" i="2"/>
  <c r="G253" i="2"/>
  <c r="G252" i="2"/>
  <c r="G251" i="2"/>
  <c r="G250" i="2"/>
  <c r="G249" i="2"/>
  <c r="G248" i="2"/>
  <c r="G247" i="2"/>
  <c r="G246" i="2"/>
  <c r="G245" i="2"/>
  <c r="G244" i="2"/>
  <c r="G243" i="2"/>
  <c r="G242" i="2"/>
  <c r="G241" i="2"/>
  <c r="G240" i="2"/>
  <c r="G239" i="2"/>
  <c r="G238" i="2"/>
  <c r="G237" i="2"/>
  <c r="G236" i="2"/>
  <c r="G235" i="2"/>
  <c r="G234" i="2"/>
  <c r="G233" i="2"/>
  <c r="G232" i="2"/>
  <c r="G231" i="2"/>
  <c r="G230" i="2"/>
  <c r="G229" i="2"/>
  <c r="G228" i="2"/>
  <c r="G227" i="2"/>
  <c r="G226" i="2"/>
  <c r="G225" i="2"/>
  <c r="G224" i="2"/>
  <c r="G223" i="2"/>
  <c r="G222" i="2"/>
  <c r="G221" i="2"/>
  <c r="G220" i="2"/>
  <c r="G219" i="2"/>
  <c r="G218" i="2"/>
  <c r="G217" i="2"/>
  <c r="G216" i="2"/>
  <c r="G215" i="2"/>
  <c r="G214" i="2"/>
  <c r="G213" i="2"/>
  <c r="G212" i="2"/>
  <c r="G211" i="2"/>
  <c r="G210" i="2"/>
  <c r="G209" i="2"/>
  <c r="G208" i="2"/>
  <c r="G207" i="2"/>
  <c r="G206" i="2"/>
  <c r="G205" i="2"/>
  <c r="G204" i="2"/>
  <c r="G203" i="2"/>
  <c r="G202" i="2"/>
  <c r="G201" i="2"/>
  <c r="G200" i="2"/>
  <c r="G199" i="2"/>
  <c r="G198" i="2"/>
  <c r="G197" i="2"/>
  <c r="G196" i="2"/>
  <c r="G195" i="2"/>
  <c r="G194" i="2"/>
  <c r="G193" i="2"/>
  <c r="G192" i="2"/>
  <c r="G191" i="2"/>
  <c r="G190" i="2"/>
  <c r="G189" i="2"/>
  <c r="G188" i="2"/>
  <c r="G187" i="2"/>
  <c r="G186" i="2"/>
  <c r="G185" i="2"/>
  <c r="G184" i="2"/>
  <c r="G183" i="2"/>
  <c r="G182" i="2"/>
  <c r="G181" i="2"/>
  <c r="G180" i="2"/>
  <c r="G179" i="2"/>
  <c r="G178" i="2"/>
  <c r="G177" i="2"/>
  <c r="G176" i="2"/>
  <c r="G175" i="2"/>
  <c r="G174" i="2"/>
  <c r="G173" i="2"/>
  <c r="G172" i="2"/>
  <c r="G171" i="2"/>
  <c r="G170" i="2"/>
  <c r="G169" i="2"/>
  <c r="G168" i="2"/>
  <c r="G167" i="2"/>
  <c r="G166" i="2"/>
  <c r="G165" i="2"/>
  <c r="G164" i="2"/>
  <c r="G163" i="2"/>
  <c r="G162" i="2"/>
  <c r="G161" i="2"/>
  <c r="G160" i="2"/>
  <c r="G159" i="2"/>
  <c r="G158" i="2"/>
  <c r="G157" i="2"/>
  <c r="G156" i="2"/>
  <c r="G155" i="2"/>
  <c r="G154" i="2"/>
  <c r="G153" i="2"/>
  <c r="G152" i="2"/>
  <c r="G151" i="2"/>
  <c r="G150" i="2"/>
  <c r="G149" i="2"/>
  <c r="G148" i="2"/>
  <c r="G147" i="2"/>
  <c r="G146" i="2"/>
  <c r="G145" i="2"/>
  <c r="G144" i="2"/>
  <c r="G143" i="2"/>
  <c r="G142" i="2"/>
  <c r="G141" i="2"/>
  <c r="G140" i="2"/>
  <c r="G139" i="2"/>
  <c r="G138" i="2"/>
  <c r="G137" i="2"/>
  <c r="G136" i="2"/>
  <c r="G135" i="2"/>
  <c r="G134" i="2"/>
  <c r="G133" i="2"/>
  <c r="G132" i="2"/>
  <c r="G131" i="2"/>
  <c r="G130" i="2"/>
  <c r="G129" i="2"/>
  <c r="G128" i="2"/>
  <c r="G127" i="2"/>
  <c r="G126" i="2"/>
  <c r="G125" i="2"/>
  <c r="G124" i="2"/>
  <c r="G123" i="2"/>
  <c r="G122" i="2"/>
  <c r="G121" i="2"/>
  <c r="G120" i="2"/>
  <c r="G119" i="2"/>
  <c r="G118" i="2"/>
  <c r="G117" i="2"/>
  <c r="G116" i="2"/>
  <c r="G115" i="2"/>
  <c r="G114" i="2"/>
  <c r="G113" i="2"/>
  <c r="G112" i="2"/>
  <c r="G111" i="2"/>
  <c r="G110" i="2"/>
  <c r="G109" i="2"/>
  <c r="G108" i="2"/>
  <c r="G107" i="2"/>
  <c r="G106" i="2"/>
  <c r="G105" i="2"/>
  <c r="G104" i="2"/>
  <c r="G103" i="2"/>
  <c r="G102" i="2"/>
  <c r="G101" i="2"/>
  <c r="G100" i="2"/>
  <c r="G99" i="2"/>
  <c r="G98" i="2"/>
  <c r="G97" i="2"/>
  <c r="G96" i="2"/>
  <c r="G95" i="2"/>
  <c r="G94" i="2"/>
  <c r="G93" i="2"/>
  <c r="G92" i="2"/>
  <c r="G91" i="2"/>
  <c r="G90"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G5" i="2"/>
  <c r="I668" i="1"/>
  <c r="H668" i="1"/>
  <c r="G668" i="1"/>
  <c r="F668" i="1"/>
  <c r="K667" i="1"/>
  <c r="J667" i="1"/>
  <c r="M667" i="1" s="1"/>
  <c r="K666" i="1"/>
  <c r="M666" i="1" s="1"/>
  <c r="O666" i="1" s="1"/>
  <c r="J666" i="1"/>
  <c r="N666" i="1" s="1"/>
  <c r="K665" i="1"/>
  <c r="J665" i="1"/>
  <c r="K664" i="1"/>
  <c r="L664" i="1" s="1"/>
  <c r="J664" i="1"/>
  <c r="M663" i="1"/>
  <c r="K663" i="1"/>
  <c r="J663" i="1"/>
  <c r="K662" i="1"/>
  <c r="J662" i="1"/>
  <c r="K661" i="1"/>
  <c r="J661" i="1"/>
  <c r="K660" i="1"/>
  <c r="J660" i="1"/>
  <c r="L660" i="1" s="1"/>
  <c r="K659" i="1"/>
  <c r="J659" i="1"/>
  <c r="K658" i="1"/>
  <c r="J658" i="1"/>
  <c r="N658" i="1" s="1"/>
  <c r="K657" i="1"/>
  <c r="L657" i="1" s="1"/>
  <c r="J657" i="1"/>
  <c r="K656" i="1"/>
  <c r="L656" i="1" s="1"/>
  <c r="J656" i="1"/>
  <c r="N655" i="1"/>
  <c r="M655" i="1"/>
  <c r="K655" i="1"/>
  <c r="J655" i="1"/>
  <c r="K654" i="1"/>
  <c r="J654" i="1"/>
  <c r="M654" i="1" s="1"/>
  <c r="K653" i="1"/>
  <c r="J653" i="1"/>
  <c r="K652" i="1"/>
  <c r="L652" i="1" s="1"/>
  <c r="J652" i="1"/>
  <c r="N652" i="1" s="1"/>
  <c r="K651" i="1"/>
  <c r="J651" i="1"/>
  <c r="K650" i="1"/>
  <c r="J650" i="1"/>
  <c r="K649" i="1"/>
  <c r="J649" i="1"/>
  <c r="K648" i="1"/>
  <c r="L648" i="1" s="1"/>
  <c r="J648" i="1"/>
  <c r="K647" i="1"/>
  <c r="J647" i="1"/>
  <c r="K646" i="1"/>
  <c r="J646" i="1"/>
  <c r="L646" i="1" s="1"/>
  <c r="K645" i="1"/>
  <c r="J645" i="1"/>
  <c r="K644" i="1"/>
  <c r="J644" i="1"/>
  <c r="N643" i="1"/>
  <c r="M643" i="1"/>
  <c r="Q643" i="1" s="1"/>
  <c r="K643" i="1"/>
  <c r="J643" i="1"/>
  <c r="L643" i="1" s="1"/>
  <c r="K642" i="1"/>
  <c r="N642" i="1" s="1"/>
  <c r="J642" i="1"/>
  <c r="K641" i="1"/>
  <c r="L641" i="1" s="1"/>
  <c r="J641" i="1"/>
  <c r="K640" i="1"/>
  <c r="J640" i="1"/>
  <c r="K639" i="1"/>
  <c r="J639" i="1"/>
  <c r="K638" i="1"/>
  <c r="L638" i="1" s="1"/>
  <c r="J638" i="1"/>
  <c r="K637" i="1"/>
  <c r="J637" i="1"/>
  <c r="K636" i="1"/>
  <c r="L636" i="1" s="1"/>
  <c r="J636" i="1"/>
  <c r="N636" i="1" s="1"/>
  <c r="N635" i="1"/>
  <c r="K635" i="1"/>
  <c r="L635" i="1" s="1"/>
  <c r="J635" i="1"/>
  <c r="N634" i="1"/>
  <c r="M634" i="1"/>
  <c r="K634" i="1"/>
  <c r="J634" i="1"/>
  <c r="K633" i="1"/>
  <c r="J633" i="1"/>
  <c r="K632" i="1"/>
  <c r="J632" i="1"/>
  <c r="L632" i="1" s="1"/>
  <c r="M631" i="1"/>
  <c r="K631" i="1"/>
  <c r="J631" i="1"/>
  <c r="K630" i="1"/>
  <c r="J630" i="1"/>
  <c r="M630" i="1" s="1"/>
  <c r="K629" i="1"/>
  <c r="J629" i="1"/>
  <c r="L628" i="1"/>
  <c r="K628" i="1"/>
  <c r="M628" i="1" s="1"/>
  <c r="J628" i="1"/>
  <c r="K627" i="1"/>
  <c r="J627" i="1"/>
  <c r="K626" i="1"/>
  <c r="J626" i="1"/>
  <c r="K625" i="1"/>
  <c r="J625" i="1"/>
  <c r="L625" i="1" s="1"/>
  <c r="K624" i="1"/>
  <c r="J624" i="1"/>
  <c r="K623" i="1"/>
  <c r="J623" i="1"/>
  <c r="K622" i="1"/>
  <c r="J622" i="1"/>
  <c r="K621" i="1"/>
  <c r="J621" i="1"/>
  <c r="K620" i="1"/>
  <c r="J620" i="1"/>
  <c r="K619" i="1"/>
  <c r="J619" i="1"/>
  <c r="N618" i="1"/>
  <c r="P618" i="1" s="1"/>
  <c r="M618" i="1"/>
  <c r="O618" i="1" s="1"/>
  <c r="K618" i="1"/>
  <c r="L618" i="1" s="1"/>
  <c r="J618" i="1"/>
  <c r="K617" i="1"/>
  <c r="J617" i="1"/>
  <c r="M617" i="1" s="1"/>
  <c r="K616" i="1"/>
  <c r="M616" i="1" s="1"/>
  <c r="J616" i="1"/>
  <c r="K615" i="1"/>
  <c r="J615" i="1"/>
  <c r="L614" i="1"/>
  <c r="K614" i="1"/>
  <c r="J614" i="1"/>
  <c r="K613" i="1"/>
  <c r="M613" i="1" s="1"/>
  <c r="J613" i="1"/>
  <c r="N612" i="1"/>
  <c r="K612" i="1"/>
  <c r="J612" i="1"/>
  <c r="M612" i="1" s="1"/>
  <c r="K611" i="1"/>
  <c r="J611" i="1"/>
  <c r="N610" i="1"/>
  <c r="L610" i="1"/>
  <c r="K610" i="1"/>
  <c r="J610" i="1"/>
  <c r="N609" i="1"/>
  <c r="L609" i="1"/>
  <c r="K609" i="1"/>
  <c r="J609" i="1"/>
  <c r="K608" i="1"/>
  <c r="J608" i="1"/>
  <c r="N607" i="1"/>
  <c r="R607" i="1" s="1"/>
  <c r="M607" i="1"/>
  <c r="Q607" i="1" s="1"/>
  <c r="K607" i="1"/>
  <c r="J607" i="1"/>
  <c r="K606" i="1"/>
  <c r="J606" i="1"/>
  <c r="M606" i="1" s="1"/>
  <c r="K605" i="1"/>
  <c r="J605" i="1"/>
  <c r="K604" i="1"/>
  <c r="J604" i="1"/>
  <c r="K603" i="1"/>
  <c r="J603" i="1"/>
  <c r="K602" i="1"/>
  <c r="J602" i="1"/>
  <c r="K601" i="1"/>
  <c r="J601" i="1"/>
  <c r="M601" i="1" s="1"/>
  <c r="M600" i="1"/>
  <c r="K600" i="1"/>
  <c r="L600" i="1" s="1"/>
  <c r="J600" i="1"/>
  <c r="N600" i="1" s="1"/>
  <c r="N599" i="1"/>
  <c r="L599" i="1"/>
  <c r="K599" i="1"/>
  <c r="J599" i="1"/>
  <c r="K598" i="1"/>
  <c r="J598" i="1"/>
  <c r="K597" i="1"/>
  <c r="L597" i="1" s="1"/>
  <c r="J597" i="1"/>
  <c r="K596" i="1"/>
  <c r="J596" i="1"/>
  <c r="K595" i="1"/>
  <c r="M595" i="1" s="1"/>
  <c r="J595" i="1"/>
  <c r="R594" i="1"/>
  <c r="N594" i="1"/>
  <c r="K594" i="1"/>
  <c r="M594" i="1" s="1"/>
  <c r="J594" i="1"/>
  <c r="K593" i="1"/>
  <c r="J593" i="1"/>
  <c r="K592" i="1"/>
  <c r="L592" i="1" s="1"/>
  <c r="J592" i="1"/>
  <c r="K591" i="1"/>
  <c r="N591" i="1" s="1"/>
  <c r="J591" i="1"/>
  <c r="K590" i="1"/>
  <c r="J590" i="1"/>
  <c r="K589" i="1"/>
  <c r="J589" i="1"/>
  <c r="L589" i="1" s="1"/>
  <c r="N588" i="1"/>
  <c r="L588" i="1"/>
  <c r="K588" i="1"/>
  <c r="J588" i="1"/>
  <c r="M588" i="1" s="1"/>
  <c r="K587" i="1"/>
  <c r="J587" i="1"/>
  <c r="L587" i="1" s="1"/>
  <c r="K586" i="1"/>
  <c r="J586" i="1"/>
  <c r="K585" i="1"/>
  <c r="J585" i="1"/>
  <c r="N585" i="1" s="1"/>
  <c r="K584" i="1"/>
  <c r="J584" i="1"/>
  <c r="K583" i="1"/>
  <c r="J583" i="1"/>
  <c r="K582" i="1"/>
  <c r="L582" i="1" s="1"/>
  <c r="J582" i="1"/>
  <c r="M582" i="1" s="1"/>
  <c r="K581" i="1"/>
  <c r="J581" i="1"/>
  <c r="K580" i="1"/>
  <c r="L580" i="1" s="1"/>
  <c r="J580" i="1"/>
  <c r="M580" i="1" s="1"/>
  <c r="K579" i="1"/>
  <c r="J579" i="1"/>
  <c r="K578" i="1"/>
  <c r="J578" i="1"/>
  <c r="L578" i="1" s="1"/>
  <c r="N577" i="1"/>
  <c r="M577" i="1"/>
  <c r="K577" i="1"/>
  <c r="J577" i="1"/>
  <c r="L577" i="1" s="1"/>
  <c r="K576" i="1"/>
  <c r="J576" i="1"/>
  <c r="L576" i="1" s="1"/>
  <c r="K575" i="1"/>
  <c r="J575" i="1"/>
  <c r="K574" i="1"/>
  <c r="L574" i="1" s="1"/>
  <c r="J574" i="1"/>
  <c r="N574" i="1" s="1"/>
  <c r="L573" i="1"/>
  <c r="K573" i="1"/>
  <c r="J573" i="1"/>
  <c r="K572" i="1"/>
  <c r="J572" i="1"/>
  <c r="N571" i="1"/>
  <c r="M571" i="1"/>
  <c r="K571" i="1"/>
  <c r="J571" i="1"/>
  <c r="K570" i="1"/>
  <c r="J570" i="1"/>
  <c r="M570" i="1" s="1"/>
  <c r="K569" i="1"/>
  <c r="J569" i="1"/>
  <c r="M569" i="1" s="1"/>
  <c r="K568" i="1"/>
  <c r="L568" i="1" s="1"/>
  <c r="J568" i="1"/>
  <c r="N567" i="1"/>
  <c r="M567" i="1"/>
  <c r="K567" i="1"/>
  <c r="L567" i="1" s="1"/>
  <c r="J567" i="1"/>
  <c r="L566" i="1"/>
  <c r="K566" i="1"/>
  <c r="J566" i="1"/>
  <c r="K565" i="1"/>
  <c r="J565" i="1"/>
  <c r="N565" i="1" s="1"/>
  <c r="M564" i="1"/>
  <c r="R564" i="1" s="1"/>
  <c r="K564" i="1"/>
  <c r="L564" i="1" s="1"/>
  <c r="J564" i="1"/>
  <c r="N564" i="1" s="1"/>
  <c r="O564" i="1" s="1"/>
  <c r="K563" i="1"/>
  <c r="L563" i="1" s="1"/>
  <c r="J563" i="1"/>
  <c r="N563" i="1" s="1"/>
  <c r="N562" i="1"/>
  <c r="K562" i="1"/>
  <c r="L562" i="1" s="1"/>
  <c r="J562" i="1"/>
  <c r="K561" i="1"/>
  <c r="L561" i="1" s="1"/>
  <c r="J561" i="1"/>
  <c r="K560" i="1"/>
  <c r="L560" i="1" s="1"/>
  <c r="J560" i="1"/>
  <c r="K559" i="1"/>
  <c r="J559" i="1"/>
  <c r="N559" i="1" s="1"/>
  <c r="K558" i="1"/>
  <c r="J558" i="1"/>
  <c r="N558" i="1" s="1"/>
  <c r="K557" i="1"/>
  <c r="L557" i="1" s="1"/>
  <c r="J557" i="1"/>
  <c r="K556" i="1"/>
  <c r="M556" i="1" s="1"/>
  <c r="J556" i="1"/>
  <c r="N556" i="1" s="1"/>
  <c r="M555" i="1"/>
  <c r="K555" i="1"/>
  <c r="J555" i="1"/>
  <c r="N555" i="1" s="1"/>
  <c r="K554" i="1"/>
  <c r="J554" i="1"/>
  <c r="K553" i="1"/>
  <c r="J553" i="1"/>
  <c r="N553" i="1" s="1"/>
  <c r="K552" i="1"/>
  <c r="M552" i="1" s="1"/>
  <c r="J552" i="1"/>
  <c r="K551" i="1"/>
  <c r="J551" i="1"/>
  <c r="K550" i="1"/>
  <c r="L550" i="1" s="1"/>
  <c r="J550" i="1"/>
  <c r="K549" i="1"/>
  <c r="J549" i="1"/>
  <c r="K548" i="1"/>
  <c r="J548" i="1"/>
  <c r="L548" i="1" s="1"/>
  <c r="K547" i="1"/>
  <c r="L547" i="1" s="1"/>
  <c r="J547" i="1"/>
  <c r="K546" i="1"/>
  <c r="J546" i="1"/>
  <c r="N546" i="1" s="1"/>
  <c r="K545" i="1"/>
  <c r="J545" i="1"/>
  <c r="K544" i="1"/>
  <c r="J544" i="1"/>
  <c r="K543" i="1"/>
  <c r="J543" i="1"/>
  <c r="K542" i="1"/>
  <c r="L542" i="1" s="1"/>
  <c r="J542" i="1"/>
  <c r="K541" i="1"/>
  <c r="L541" i="1" s="1"/>
  <c r="J541" i="1"/>
  <c r="K540" i="1"/>
  <c r="J540" i="1"/>
  <c r="K539" i="1"/>
  <c r="L539" i="1" s="1"/>
  <c r="J539" i="1"/>
  <c r="K538" i="1"/>
  <c r="J538" i="1"/>
  <c r="N537" i="1"/>
  <c r="K537" i="1"/>
  <c r="J537" i="1"/>
  <c r="M537" i="1" s="1"/>
  <c r="K536" i="1"/>
  <c r="J536" i="1"/>
  <c r="M536" i="1" s="1"/>
  <c r="K535" i="1"/>
  <c r="L535" i="1" s="1"/>
  <c r="J535" i="1"/>
  <c r="K534" i="1"/>
  <c r="N534" i="1" s="1"/>
  <c r="J534" i="1"/>
  <c r="K533" i="1"/>
  <c r="M533" i="1" s="1"/>
  <c r="J533" i="1"/>
  <c r="K532" i="1"/>
  <c r="J532" i="1"/>
  <c r="M531" i="1"/>
  <c r="P531" i="1" s="1"/>
  <c r="L531" i="1"/>
  <c r="K531" i="1"/>
  <c r="J531" i="1"/>
  <c r="N531" i="1" s="1"/>
  <c r="O531" i="1" s="1"/>
  <c r="K530" i="1"/>
  <c r="J530" i="1"/>
  <c r="M530" i="1" s="1"/>
  <c r="K529" i="1"/>
  <c r="J529" i="1"/>
  <c r="K528" i="1"/>
  <c r="L528" i="1" s="1"/>
  <c r="J528" i="1"/>
  <c r="K527" i="1"/>
  <c r="J527" i="1"/>
  <c r="K526" i="1"/>
  <c r="J526" i="1"/>
  <c r="N525" i="1"/>
  <c r="L525" i="1"/>
  <c r="K525" i="1"/>
  <c r="J525" i="1"/>
  <c r="M525" i="1" s="1"/>
  <c r="K524" i="1"/>
  <c r="J524" i="1"/>
  <c r="K523" i="1"/>
  <c r="N523" i="1" s="1"/>
  <c r="J523" i="1"/>
  <c r="K522" i="1"/>
  <c r="L522" i="1" s="1"/>
  <c r="J522" i="1"/>
  <c r="K521" i="1"/>
  <c r="J521" i="1"/>
  <c r="M521" i="1" s="1"/>
  <c r="K520" i="1"/>
  <c r="L520" i="1" s="1"/>
  <c r="J520" i="1"/>
  <c r="K519" i="1"/>
  <c r="L519" i="1" s="1"/>
  <c r="J519" i="1"/>
  <c r="K518" i="1"/>
  <c r="J518" i="1"/>
  <c r="K517" i="1"/>
  <c r="J517" i="1"/>
  <c r="L517" i="1" s="1"/>
  <c r="K516" i="1"/>
  <c r="J516" i="1"/>
  <c r="K515" i="1"/>
  <c r="J515" i="1"/>
  <c r="K514" i="1"/>
  <c r="J514" i="1"/>
  <c r="M513" i="1"/>
  <c r="K513" i="1"/>
  <c r="L513" i="1" s="1"/>
  <c r="J513" i="1"/>
  <c r="K512" i="1"/>
  <c r="J512" i="1"/>
  <c r="K511" i="1"/>
  <c r="L511" i="1" s="1"/>
  <c r="J511" i="1"/>
  <c r="K510" i="1"/>
  <c r="J510" i="1"/>
  <c r="K509" i="1"/>
  <c r="J509" i="1"/>
  <c r="M509" i="1" s="1"/>
  <c r="K508" i="1"/>
  <c r="J508" i="1"/>
  <c r="N507" i="1"/>
  <c r="M507" i="1"/>
  <c r="K507" i="1"/>
  <c r="J507" i="1"/>
  <c r="K506" i="1"/>
  <c r="J506" i="1"/>
  <c r="M506" i="1" s="1"/>
  <c r="K505" i="1"/>
  <c r="J505" i="1"/>
  <c r="K504" i="1"/>
  <c r="J504" i="1"/>
  <c r="L504" i="1" s="1"/>
  <c r="M503" i="1"/>
  <c r="K503" i="1"/>
  <c r="L503" i="1" s="1"/>
  <c r="J503" i="1"/>
  <c r="K502" i="1"/>
  <c r="J502" i="1"/>
  <c r="K501" i="1"/>
  <c r="L501" i="1" s="1"/>
  <c r="J501" i="1"/>
  <c r="K500" i="1"/>
  <c r="J500" i="1"/>
  <c r="K499" i="1"/>
  <c r="J499" i="1"/>
  <c r="K498" i="1"/>
  <c r="J498" i="1"/>
  <c r="K497" i="1"/>
  <c r="J497" i="1"/>
  <c r="K496" i="1"/>
  <c r="L496" i="1" s="1"/>
  <c r="J496" i="1"/>
  <c r="N495" i="1"/>
  <c r="R495" i="1" s="1"/>
  <c r="M495" i="1"/>
  <c r="K495" i="1"/>
  <c r="L495" i="1" s="1"/>
  <c r="J495" i="1"/>
  <c r="K494" i="1"/>
  <c r="J494" i="1"/>
  <c r="K493" i="1"/>
  <c r="J493" i="1"/>
  <c r="N492" i="1"/>
  <c r="K492" i="1"/>
  <c r="J492" i="1"/>
  <c r="M492" i="1" s="1"/>
  <c r="K491" i="1"/>
  <c r="L491" i="1" s="1"/>
  <c r="J491" i="1"/>
  <c r="K490" i="1"/>
  <c r="J490" i="1"/>
  <c r="K489" i="1"/>
  <c r="J489" i="1"/>
  <c r="K488" i="1"/>
  <c r="J488" i="1"/>
  <c r="K487" i="1"/>
  <c r="J487" i="1"/>
  <c r="K486" i="1"/>
  <c r="L486" i="1" s="1"/>
  <c r="J486" i="1"/>
  <c r="M486" i="1" s="1"/>
  <c r="K485" i="1"/>
  <c r="J485" i="1"/>
  <c r="K484" i="1"/>
  <c r="J484" i="1"/>
  <c r="M483" i="1"/>
  <c r="K483" i="1"/>
  <c r="L483" i="1" s="1"/>
  <c r="J483" i="1"/>
  <c r="K482" i="1"/>
  <c r="N482" i="1" s="1"/>
  <c r="J482" i="1"/>
  <c r="K481" i="1"/>
  <c r="J481" i="1"/>
  <c r="K480" i="1"/>
  <c r="N480" i="1" s="1"/>
  <c r="J480" i="1"/>
  <c r="K479" i="1"/>
  <c r="L479" i="1" s="1"/>
  <c r="J479" i="1"/>
  <c r="K478" i="1"/>
  <c r="J478" i="1"/>
  <c r="K477" i="1"/>
  <c r="M477" i="1" s="1"/>
  <c r="J477" i="1"/>
  <c r="K476" i="1"/>
  <c r="J476" i="1"/>
  <c r="K475" i="1"/>
  <c r="J475" i="1"/>
  <c r="M475" i="1" s="1"/>
  <c r="K474" i="1"/>
  <c r="J474" i="1"/>
  <c r="M474" i="1" s="1"/>
  <c r="K473" i="1"/>
  <c r="J473" i="1"/>
  <c r="K472" i="1"/>
  <c r="J472" i="1"/>
  <c r="K471" i="1"/>
  <c r="J471" i="1"/>
  <c r="K470" i="1"/>
  <c r="J470" i="1"/>
  <c r="M470" i="1" s="1"/>
  <c r="K469" i="1"/>
  <c r="J469" i="1"/>
  <c r="K468" i="1"/>
  <c r="J468" i="1"/>
  <c r="M468" i="1" s="1"/>
  <c r="K467" i="1"/>
  <c r="J467" i="1"/>
  <c r="K466" i="1"/>
  <c r="J466" i="1"/>
  <c r="N465" i="1"/>
  <c r="M465" i="1"/>
  <c r="P465" i="1" s="1"/>
  <c r="L465" i="1"/>
  <c r="K465" i="1"/>
  <c r="J465" i="1"/>
  <c r="K464" i="1"/>
  <c r="J464" i="1"/>
  <c r="K463" i="1"/>
  <c r="J463" i="1"/>
  <c r="N462" i="1"/>
  <c r="M462" i="1"/>
  <c r="K462" i="1"/>
  <c r="L462" i="1" s="1"/>
  <c r="J462" i="1"/>
  <c r="K461" i="1"/>
  <c r="L461" i="1" s="1"/>
  <c r="J461" i="1"/>
  <c r="M461" i="1" s="1"/>
  <c r="N460" i="1"/>
  <c r="K460" i="1"/>
  <c r="J460" i="1"/>
  <c r="M460" i="1" s="1"/>
  <c r="K459" i="1"/>
  <c r="J459" i="1"/>
  <c r="K458" i="1"/>
  <c r="L458" i="1" s="1"/>
  <c r="J458" i="1"/>
  <c r="K457" i="1"/>
  <c r="N457" i="1" s="1"/>
  <c r="J457" i="1"/>
  <c r="K456" i="1"/>
  <c r="N456" i="1" s="1"/>
  <c r="J456" i="1"/>
  <c r="K455" i="1"/>
  <c r="J455" i="1"/>
  <c r="K454" i="1"/>
  <c r="J454" i="1"/>
  <c r="K453" i="1"/>
  <c r="J453" i="1"/>
  <c r="L453" i="1" s="1"/>
  <c r="N452" i="1"/>
  <c r="K452" i="1"/>
  <c r="J452" i="1"/>
  <c r="K451" i="1"/>
  <c r="J451" i="1"/>
  <c r="K450" i="1"/>
  <c r="J450" i="1"/>
  <c r="K449" i="1"/>
  <c r="J449" i="1"/>
  <c r="L448" i="1"/>
  <c r="K448" i="1"/>
  <c r="M448" i="1" s="1"/>
  <c r="J448" i="1"/>
  <c r="K447" i="1"/>
  <c r="J447" i="1"/>
  <c r="K446" i="1"/>
  <c r="J446" i="1"/>
  <c r="K445" i="1"/>
  <c r="J445" i="1"/>
  <c r="K444" i="1"/>
  <c r="L444" i="1" s="1"/>
  <c r="J444" i="1"/>
  <c r="L443" i="1"/>
  <c r="K443" i="1"/>
  <c r="N443" i="1" s="1"/>
  <c r="J443" i="1"/>
  <c r="K442" i="1"/>
  <c r="J442" i="1"/>
  <c r="N442" i="1" s="1"/>
  <c r="K441" i="1"/>
  <c r="L441" i="1" s="1"/>
  <c r="J441" i="1"/>
  <c r="K440" i="1"/>
  <c r="J440" i="1"/>
  <c r="K439" i="1"/>
  <c r="L439" i="1" s="1"/>
  <c r="J439" i="1"/>
  <c r="N439" i="1" s="1"/>
  <c r="K438" i="1"/>
  <c r="J438" i="1"/>
  <c r="K437" i="1"/>
  <c r="J437" i="1"/>
  <c r="K436" i="1"/>
  <c r="J436" i="1"/>
  <c r="K435" i="1"/>
  <c r="J435" i="1"/>
  <c r="L435" i="1" s="1"/>
  <c r="K434" i="1"/>
  <c r="J434" i="1"/>
  <c r="K433" i="1"/>
  <c r="J433" i="1"/>
  <c r="N433" i="1" s="1"/>
  <c r="K432" i="1"/>
  <c r="J432" i="1"/>
  <c r="N432" i="1" s="1"/>
  <c r="K431" i="1"/>
  <c r="J431" i="1"/>
  <c r="M431" i="1" s="1"/>
  <c r="K430" i="1"/>
  <c r="L430" i="1" s="1"/>
  <c r="J430" i="1"/>
  <c r="K429" i="1"/>
  <c r="J429" i="1"/>
  <c r="K428" i="1"/>
  <c r="J428" i="1"/>
  <c r="K427" i="1"/>
  <c r="J427" i="1"/>
  <c r="N426" i="1"/>
  <c r="K426" i="1"/>
  <c r="L426" i="1" s="1"/>
  <c r="J426" i="1"/>
  <c r="K425" i="1"/>
  <c r="J425" i="1"/>
  <c r="K424" i="1"/>
  <c r="M424" i="1" s="1"/>
  <c r="J424" i="1"/>
  <c r="K423" i="1"/>
  <c r="J423" i="1"/>
  <c r="K422" i="1"/>
  <c r="J422" i="1"/>
  <c r="K421" i="1"/>
  <c r="J421" i="1"/>
  <c r="K420" i="1"/>
  <c r="J420" i="1"/>
  <c r="K419" i="1"/>
  <c r="L419" i="1" s="1"/>
  <c r="J419" i="1"/>
  <c r="K418" i="1"/>
  <c r="L418" i="1" s="1"/>
  <c r="J418" i="1"/>
  <c r="N418" i="1" s="1"/>
  <c r="N417" i="1"/>
  <c r="K417" i="1"/>
  <c r="L417" i="1" s="1"/>
  <c r="J417" i="1"/>
  <c r="K416" i="1"/>
  <c r="J416" i="1"/>
  <c r="K415" i="1"/>
  <c r="J415" i="1"/>
  <c r="K414" i="1"/>
  <c r="J414" i="1"/>
  <c r="K413" i="1"/>
  <c r="J413" i="1"/>
  <c r="L413" i="1" s="1"/>
  <c r="K412" i="1"/>
  <c r="J412" i="1"/>
  <c r="K411" i="1"/>
  <c r="J411" i="1"/>
  <c r="K410" i="1"/>
  <c r="J410" i="1"/>
  <c r="K409" i="1"/>
  <c r="J409" i="1"/>
  <c r="M409" i="1" s="1"/>
  <c r="K408" i="1"/>
  <c r="J408" i="1"/>
  <c r="N407" i="1"/>
  <c r="M407" i="1"/>
  <c r="L407" i="1"/>
  <c r="K407" i="1"/>
  <c r="J407" i="1"/>
  <c r="K406" i="1"/>
  <c r="L406" i="1" s="1"/>
  <c r="J406" i="1"/>
  <c r="N405" i="1"/>
  <c r="R405" i="1" s="1"/>
  <c r="M405" i="1"/>
  <c r="O405" i="1" s="1"/>
  <c r="K405" i="1"/>
  <c r="J405" i="1"/>
  <c r="K404" i="1"/>
  <c r="J404" i="1"/>
  <c r="N404" i="1" s="1"/>
  <c r="K403" i="1"/>
  <c r="J403" i="1"/>
  <c r="M403" i="1" s="1"/>
  <c r="K402" i="1"/>
  <c r="L402" i="1" s="1"/>
  <c r="J402" i="1"/>
  <c r="N402" i="1" s="1"/>
  <c r="K401" i="1"/>
  <c r="J401" i="1"/>
  <c r="K400" i="1"/>
  <c r="J400" i="1"/>
  <c r="K399" i="1"/>
  <c r="L399" i="1" s="1"/>
  <c r="J399" i="1"/>
  <c r="N398" i="1"/>
  <c r="M398" i="1"/>
  <c r="K398" i="1"/>
  <c r="L398" i="1" s="1"/>
  <c r="J398" i="1"/>
  <c r="K397" i="1"/>
  <c r="J397" i="1"/>
  <c r="N397" i="1" s="1"/>
  <c r="N396" i="1"/>
  <c r="K396" i="1"/>
  <c r="L396" i="1" s="1"/>
  <c r="J396" i="1"/>
  <c r="K395" i="1"/>
  <c r="J395" i="1"/>
  <c r="K394" i="1"/>
  <c r="J394" i="1"/>
  <c r="K393" i="1"/>
  <c r="J393" i="1"/>
  <c r="N393" i="1" s="1"/>
  <c r="K392" i="1"/>
  <c r="J392" i="1"/>
  <c r="K391" i="1"/>
  <c r="L391" i="1" s="1"/>
  <c r="J391" i="1"/>
  <c r="N391" i="1" s="1"/>
  <c r="K390" i="1"/>
  <c r="L390" i="1" s="1"/>
  <c r="J390" i="1"/>
  <c r="L389" i="1"/>
  <c r="K389" i="1"/>
  <c r="J389" i="1"/>
  <c r="K388" i="1"/>
  <c r="J388" i="1"/>
  <c r="K387" i="1"/>
  <c r="J387" i="1"/>
  <c r="N387" i="1" s="1"/>
  <c r="K386" i="1"/>
  <c r="J386" i="1"/>
  <c r="K385" i="1"/>
  <c r="L385" i="1" s="1"/>
  <c r="J385" i="1"/>
  <c r="K384" i="1"/>
  <c r="J384" i="1"/>
  <c r="K383" i="1"/>
  <c r="J383" i="1"/>
  <c r="K382" i="1"/>
  <c r="J382" i="1"/>
  <c r="K381" i="1"/>
  <c r="L381" i="1" s="1"/>
  <c r="J381" i="1"/>
  <c r="K380" i="1"/>
  <c r="J380" i="1"/>
  <c r="M380" i="1" s="1"/>
  <c r="K379" i="1"/>
  <c r="J379" i="1"/>
  <c r="K378" i="1"/>
  <c r="J378" i="1"/>
  <c r="M378" i="1" s="1"/>
  <c r="K377" i="1"/>
  <c r="L377" i="1" s="1"/>
  <c r="J377" i="1"/>
  <c r="M376" i="1"/>
  <c r="L376" i="1"/>
  <c r="K376" i="1"/>
  <c r="J376" i="1"/>
  <c r="K375" i="1"/>
  <c r="J375" i="1"/>
  <c r="N375" i="1" s="1"/>
  <c r="K374" i="1"/>
  <c r="J374" i="1"/>
  <c r="N373" i="1"/>
  <c r="K373" i="1"/>
  <c r="L373" i="1" s="1"/>
  <c r="J373" i="1"/>
  <c r="M373" i="1" s="1"/>
  <c r="K372" i="1"/>
  <c r="J372" i="1"/>
  <c r="N372" i="1" s="1"/>
  <c r="K371" i="1"/>
  <c r="L371" i="1" s="1"/>
  <c r="J371" i="1"/>
  <c r="N371" i="1" s="1"/>
  <c r="K370" i="1"/>
  <c r="L370" i="1" s="1"/>
  <c r="J370" i="1"/>
  <c r="N369" i="1"/>
  <c r="K369" i="1"/>
  <c r="J369" i="1"/>
  <c r="M369" i="1" s="1"/>
  <c r="K368" i="1"/>
  <c r="M368" i="1" s="1"/>
  <c r="J368" i="1"/>
  <c r="K367" i="1"/>
  <c r="J367" i="1"/>
  <c r="K366" i="1"/>
  <c r="J366" i="1"/>
  <c r="N366" i="1" s="1"/>
  <c r="K365" i="1"/>
  <c r="N365" i="1" s="1"/>
  <c r="J365" i="1"/>
  <c r="K364" i="1"/>
  <c r="M364" i="1" s="1"/>
  <c r="J364" i="1"/>
  <c r="K363" i="1"/>
  <c r="J363" i="1"/>
  <c r="K362" i="1"/>
  <c r="J362" i="1"/>
  <c r="K361" i="1"/>
  <c r="J361" i="1"/>
  <c r="K360" i="1"/>
  <c r="J360" i="1"/>
  <c r="M360" i="1" s="1"/>
  <c r="N359" i="1"/>
  <c r="K359" i="1"/>
  <c r="J359" i="1"/>
  <c r="K358" i="1"/>
  <c r="J358" i="1"/>
  <c r="K357" i="1"/>
  <c r="J357" i="1"/>
  <c r="K356" i="1"/>
  <c r="J356" i="1"/>
  <c r="L355" i="1"/>
  <c r="K355" i="1"/>
  <c r="N355" i="1" s="1"/>
  <c r="J355" i="1"/>
  <c r="K354" i="1"/>
  <c r="L354" i="1" s="1"/>
  <c r="J354" i="1"/>
  <c r="K353" i="1"/>
  <c r="J353" i="1"/>
  <c r="K352" i="1"/>
  <c r="L352" i="1" s="1"/>
  <c r="J352" i="1"/>
  <c r="K351" i="1"/>
  <c r="J351" i="1"/>
  <c r="N350" i="1"/>
  <c r="M350" i="1"/>
  <c r="O350" i="1" s="1"/>
  <c r="K350" i="1"/>
  <c r="L350" i="1" s="1"/>
  <c r="J350" i="1"/>
  <c r="M349" i="1"/>
  <c r="K349" i="1"/>
  <c r="J349" i="1"/>
  <c r="K348" i="1"/>
  <c r="J348" i="1"/>
  <c r="K347" i="1"/>
  <c r="J347" i="1"/>
  <c r="K346" i="1"/>
  <c r="J346" i="1"/>
  <c r="K345" i="1"/>
  <c r="J345" i="1"/>
  <c r="K344" i="1"/>
  <c r="L344" i="1" s="1"/>
  <c r="J344" i="1"/>
  <c r="K343" i="1"/>
  <c r="J343" i="1"/>
  <c r="K342" i="1"/>
  <c r="J342" i="1"/>
  <c r="K341" i="1"/>
  <c r="J341" i="1"/>
  <c r="K340" i="1"/>
  <c r="L340" i="1" s="1"/>
  <c r="J340" i="1"/>
  <c r="K339" i="1"/>
  <c r="J339" i="1"/>
  <c r="K338" i="1"/>
  <c r="J338" i="1"/>
  <c r="N337" i="1"/>
  <c r="M337" i="1"/>
  <c r="K337" i="1"/>
  <c r="J337" i="1"/>
  <c r="K336" i="1"/>
  <c r="J336" i="1"/>
  <c r="K335" i="1"/>
  <c r="L335" i="1" s="1"/>
  <c r="J335" i="1"/>
  <c r="K334" i="1"/>
  <c r="J334" i="1"/>
  <c r="K333" i="1"/>
  <c r="L333" i="1" s="1"/>
  <c r="J333" i="1"/>
  <c r="K332" i="1"/>
  <c r="J332" i="1"/>
  <c r="K331" i="1"/>
  <c r="L331" i="1" s="1"/>
  <c r="J331" i="1"/>
  <c r="M331" i="1" s="1"/>
  <c r="N330" i="1"/>
  <c r="K330" i="1"/>
  <c r="L330" i="1" s="1"/>
  <c r="J330" i="1"/>
  <c r="K329" i="1"/>
  <c r="J329" i="1"/>
  <c r="K328" i="1"/>
  <c r="L328" i="1" s="1"/>
  <c r="J328" i="1"/>
  <c r="K327" i="1"/>
  <c r="J327" i="1"/>
  <c r="K326" i="1"/>
  <c r="L326" i="1" s="1"/>
  <c r="J326" i="1"/>
  <c r="M326" i="1" s="1"/>
  <c r="K325" i="1"/>
  <c r="N325" i="1" s="1"/>
  <c r="J325" i="1"/>
  <c r="K324" i="1"/>
  <c r="L324" i="1" s="1"/>
  <c r="J324" i="1"/>
  <c r="N324" i="1" s="1"/>
  <c r="K323" i="1"/>
  <c r="J323" i="1"/>
  <c r="M323" i="1" s="1"/>
  <c r="K322" i="1"/>
  <c r="J322" i="1"/>
  <c r="K321" i="1"/>
  <c r="J321" i="1"/>
  <c r="K320" i="1"/>
  <c r="J320" i="1"/>
  <c r="K319" i="1"/>
  <c r="N319" i="1" s="1"/>
  <c r="J319" i="1"/>
  <c r="K318" i="1"/>
  <c r="J318" i="1"/>
  <c r="L318" i="1" s="1"/>
  <c r="N317" i="1"/>
  <c r="M317" i="1"/>
  <c r="L317" i="1"/>
  <c r="K317" i="1"/>
  <c r="J317" i="1"/>
  <c r="K316" i="1"/>
  <c r="L316" i="1" s="1"/>
  <c r="J316" i="1"/>
  <c r="K315" i="1"/>
  <c r="J315" i="1"/>
  <c r="K314" i="1"/>
  <c r="L314" i="1" s="1"/>
  <c r="J314" i="1"/>
  <c r="N314" i="1" s="1"/>
  <c r="K313" i="1"/>
  <c r="J313" i="1"/>
  <c r="K312" i="1"/>
  <c r="J312" i="1"/>
  <c r="K311" i="1"/>
  <c r="J311" i="1"/>
  <c r="M311" i="1" s="1"/>
  <c r="K310" i="1"/>
  <c r="J310" i="1"/>
  <c r="K309" i="1"/>
  <c r="J309" i="1"/>
  <c r="K308" i="1"/>
  <c r="N308" i="1" s="1"/>
  <c r="J308" i="1"/>
  <c r="K307" i="1"/>
  <c r="J307" i="1"/>
  <c r="K306" i="1"/>
  <c r="J306" i="1"/>
  <c r="K305" i="1"/>
  <c r="J305" i="1"/>
  <c r="M305" i="1" s="1"/>
  <c r="K304" i="1"/>
  <c r="J304" i="1"/>
  <c r="K303" i="1"/>
  <c r="J303" i="1"/>
  <c r="K302" i="1"/>
  <c r="J302" i="1"/>
  <c r="N301" i="1"/>
  <c r="P301" i="1" s="1"/>
  <c r="M301" i="1"/>
  <c r="O301" i="1" s="1"/>
  <c r="K301" i="1"/>
  <c r="J301" i="1"/>
  <c r="K300" i="1"/>
  <c r="J300" i="1"/>
  <c r="K299" i="1"/>
  <c r="J299" i="1"/>
  <c r="L299" i="1" s="1"/>
  <c r="K298" i="1"/>
  <c r="N298" i="1" s="1"/>
  <c r="J298" i="1"/>
  <c r="K297" i="1"/>
  <c r="J297" i="1"/>
  <c r="K296" i="1"/>
  <c r="L296" i="1" s="1"/>
  <c r="J296" i="1"/>
  <c r="M296" i="1" s="1"/>
  <c r="K295" i="1"/>
  <c r="L295" i="1" s="1"/>
  <c r="J295" i="1"/>
  <c r="K294" i="1"/>
  <c r="J294" i="1"/>
  <c r="K293" i="1"/>
  <c r="J293" i="1"/>
  <c r="K292" i="1"/>
  <c r="J292" i="1"/>
  <c r="K291" i="1"/>
  <c r="J291" i="1"/>
  <c r="L290" i="1"/>
  <c r="K290" i="1"/>
  <c r="N290" i="1" s="1"/>
  <c r="J290" i="1"/>
  <c r="K289" i="1"/>
  <c r="J289" i="1"/>
  <c r="N289" i="1" s="1"/>
  <c r="N288" i="1"/>
  <c r="L288" i="1"/>
  <c r="K288" i="1"/>
  <c r="J288" i="1"/>
  <c r="M288" i="1" s="1"/>
  <c r="K287" i="1"/>
  <c r="J287" i="1"/>
  <c r="K286" i="1"/>
  <c r="J286" i="1"/>
  <c r="K285" i="1"/>
  <c r="J285" i="1"/>
  <c r="K284" i="1"/>
  <c r="L284" i="1" s="1"/>
  <c r="J284" i="1"/>
  <c r="N283" i="1"/>
  <c r="K283" i="1"/>
  <c r="J283" i="1"/>
  <c r="K282" i="1"/>
  <c r="L282" i="1" s="1"/>
  <c r="J282" i="1"/>
  <c r="K281" i="1"/>
  <c r="J281" i="1"/>
  <c r="N281" i="1" s="1"/>
  <c r="K280" i="1"/>
  <c r="J280" i="1"/>
  <c r="K279" i="1"/>
  <c r="L279" i="1" s="1"/>
  <c r="J279" i="1"/>
  <c r="K278" i="1"/>
  <c r="J278" i="1"/>
  <c r="K277" i="1"/>
  <c r="J277" i="1"/>
  <c r="N276" i="1"/>
  <c r="K276" i="1"/>
  <c r="J276" i="1"/>
  <c r="K275" i="1"/>
  <c r="J275" i="1"/>
  <c r="N274" i="1"/>
  <c r="L274" i="1"/>
  <c r="K274" i="1"/>
  <c r="J274" i="1"/>
  <c r="M274" i="1" s="1"/>
  <c r="P274" i="1" s="1"/>
  <c r="K273" i="1"/>
  <c r="J273" i="1"/>
  <c r="N272" i="1"/>
  <c r="K272" i="1"/>
  <c r="L272" i="1" s="1"/>
  <c r="J272" i="1"/>
  <c r="K271" i="1"/>
  <c r="L271" i="1" s="1"/>
  <c r="J271" i="1"/>
  <c r="N271" i="1" s="1"/>
  <c r="K270" i="1"/>
  <c r="J270" i="1"/>
  <c r="K269" i="1"/>
  <c r="J269" i="1"/>
  <c r="K268" i="1"/>
  <c r="L268" i="1" s="1"/>
  <c r="J268" i="1"/>
  <c r="N268" i="1" s="1"/>
  <c r="K267" i="1"/>
  <c r="N267" i="1" s="1"/>
  <c r="J267" i="1"/>
  <c r="K266" i="1"/>
  <c r="J266" i="1"/>
  <c r="M265" i="1"/>
  <c r="L265" i="1"/>
  <c r="K265" i="1"/>
  <c r="J265" i="1"/>
  <c r="N265" i="1" s="1"/>
  <c r="K264" i="1"/>
  <c r="J264" i="1"/>
  <c r="K263" i="1"/>
  <c r="J263" i="1"/>
  <c r="K262" i="1"/>
  <c r="L262" i="1" s="1"/>
  <c r="J262" i="1"/>
  <c r="N262" i="1" s="1"/>
  <c r="R261" i="1"/>
  <c r="N261" i="1"/>
  <c r="L261" i="1"/>
  <c r="K261" i="1"/>
  <c r="J261" i="1"/>
  <c r="M261" i="1" s="1"/>
  <c r="K260" i="1"/>
  <c r="J260" i="1"/>
  <c r="N259" i="1"/>
  <c r="K259" i="1"/>
  <c r="J259" i="1"/>
  <c r="M259" i="1" s="1"/>
  <c r="K258" i="1"/>
  <c r="L258" i="1" s="1"/>
  <c r="J258" i="1"/>
  <c r="L257" i="1"/>
  <c r="K257" i="1"/>
  <c r="J257" i="1"/>
  <c r="K256" i="1"/>
  <c r="J256" i="1"/>
  <c r="N256" i="1" s="1"/>
  <c r="K255" i="1"/>
  <c r="J255" i="1"/>
  <c r="N254" i="1"/>
  <c r="M254" i="1"/>
  <c r="R254" i="1" s="1"/>
  <c r="K254" i="1"/>
  <c r="L254" i="1" s="1"/>
  <c r="J254" i="1"/>
  <c r="K253" i="1"/>
  <c r="J253" i="1"/>
  <c r="K252" i="1"/>
  <c r="L252" i="1" s="1"/>
  <c r="J252" i="1"/>
  <c r="N252" i="1" s="1"/>
  <c r="K251" i="1"/>
  <c r="J251" i="1"/>
  <c r="N251" i="1" s="1"/>
  <c r="K250" i="1"/>
  <c r="J250" i="1"/>
  <c r="Q249" i="1"/>
  <c r="N249" i="1"/>
  <c r="O249" i="1" s="1"/>
  <c r="K249" i="1"/>
  <c r="J249" i="1"/>
  <c r="M249" i="1" s="1"/>
  <c r="N248" i="1"/>
  <c r="L248" i="1"/>
  <c r="K248" i="1"/>
  <c r="J248" i="1"/>
  <c r="M248" i="1" s="1"/>
  <c r="K247" i="1"/>
  <c r="J247" i="1"/>
  <c r="K246" i="1"/>
  <c r="J246" i="1"/>
  <c r="N245" i="1"/>
  <c r="M245" i="1"/>
  <c r="O245" i="1" s="1"/>
  <c r="K245" i="1"/>
  <c r="L245" i="1" s="1"/>
  <c r="J245" i="1"/>
  <c r="K244" i="1"/>
  <c r="L244" i="1" s="1"/>
  <c r="J244" i="1"/>
  <c r="K243" i="1"/>
  <c r="J243" i="1"/>
  <c r="N242" i="1"/>
  <c r="L242" i="1"/>
  <c r="K242" i="1"/>
  <c r="J242" i="1"/>
  <c r="M242" i="1" s="1"/>
  <c r="K241" i="1"/>
  <c r="L241" i="1" s="1"/>
  <c r="J241" i="1"/>
  <c r="N241" i="1" s="1"/>
  <c r="K240" i="1"/>
  <c r="J240" i="1"/>
  <c r="K239" i="1"/>
  <c r="J239" i="1"/>
  <c r="L239" i="1" s="1"/>
  <c r="K238" i="1"/>
  <c r="J238" i="1"/>
  <c r="N238" i="1" s="1"/>
  <c r="N237" i="1"/>
  <c r="K237" i="1"/>
  <c r="J237" i="1"/>
  <c r="K236" i="1"/>
  <c r="J236" i="1"/>
  <c r="L236" i="1" s="1"/>
  <c r="K235" i="1"/>
  <c r="L235" i="1" s="1"/>
  <c r="J235" i="1"/>
  <c r="N234" i="1"/>
  <c r="M234" i="1"/>
  <c r="K234" i="1"/>
  <c r="L234" i="1" s="1"/>
  <c r="J234" i="1"/>
  <c r="K233" i="1"/>
  <c r="J233" i="1"/>
  <c r="L233" i="1" s="1"/>
  <c r="K232" i="1"/>
  <c r="L232" i="1" s="1"/>
  <c r="J232" i="1"/>
  <c r="K231" i="1"/>
  <c r="J231" i="1"/>
  <c r="N231" i="1" s="1"/>
  <c r="N230" i="1"/>
  <c r="M230" i="1"/>
  <c r="Q230" i="1" s="1"/>
  <c r="K230" i="1"/>
  <c r="L230" i="1" s="1"/>
  <c r="J230" i="1"/>
  <c r="K229" i="1"/>
  <c r="J229" i="1"/>
  <c r="K228" i="1"/>
  <c r="J228" i="1"/>
  <c r="K227" i="1"/>
  <c r="M227" i="1" s="1"/>
  <c r="J227" i="1"/>
  <c r="N227" i="1" s="1"/>
  <c r="R227" i="1" s="1"/>
  <c r="L226" i="1"/>
  <c r="K226" i="1"/>
  <c r="M226" i="1" s="1"/>
  <c r="J226" i="1"/>
  <c r="K225" i="1"/>
  <c r="J225" i="1"/>
  <c r="N224" i="1"/>
  <c r="M224" i="1"/>
  <c r="P224" i="1" s="1"/>
  <c r="L224" i="1"/>
  <c r="K224" i="1"/>
  <c r="J224" i="1"/>
  <c r="K223" i="1"/>
  <c r="J223" i="1"/>
  <c r="N223" i="1" s="1"/>
  <c r="K222" i="1"/>
  <c r="J222" i="1"/>
  <c r="L222" i="1" s="1"/>
  <c r="K221" i="1"/>
  <c r="J221" i="1"/>
  <c r="M220" i="1"/>
  <c r="L220" i="1"/>
  <c r="K220" i="1"/>
  <c r="J220" i="1"/>
  <c r="K219" i="1"/>
  <c r="J219" i="1"/>
  <c r="N218" i="1"/>
  <c r="M218" i="1"/>
  <c r="L218" i="1"/>
  <c r="K218" i="1"/>
  <c r="J218" i="1"/>
  <c r="K217" i="1"/>
  <c r="J217" i="1"/>
  <c r="M216" i="1"/>
  <c r="K216" i="1"/>
  <c r="J216" i="1"/>
  <c r="K215" i="1"/>
  <c r="L215" i="1" s="1"/>
  <c r="J215" i="1"/>
  <c r="N215" i="1" s="1"/>
  <c r="K214" i="1"/>
  <c r="J214" i="1"/>
  <c r="K213" i="1"/>
  <c r="L213" i="1" s="1"/>
  <c r="J213" i="1"/>
  <c r="N212" i="1"/>
  <c r="K212" i="1"/>
  <c r="M212" i="1" s="1"/>
  <c r="J212" i="1"/>
  <c r="N211" i="1"/>
  <c r="K211" i="1"/>
  <c r="J211" i="1"/>
  <c r="K210" i="1"/>
  <c r="J210" i="1"/>
  <c r="K209" i="1"/>
  <c r="J209" i="1"/>
  <c r="N208" i="1"/>
  <c r="M208" i="1"/>
  <c r="Q208" i="1" s="1"/>
  <c r="K208" i="1"/>
  <c r="L208" i="1" s="1"/>
  <c r="J208" i="1"/>
  <c r="K207" i="1"/>
  <c r="J207" i="1"/>
  <c r="N206" i="1"/>
  <c r="M206" i="1"/>
  <c r="L206" i="1"/>
  <c r="K206" i="1"/>
  <c r="J206" i="1"/>
  <c r="K205" i="1"/>
  <c r="L205" i="1" s="1"/>
  <c r="J205" i="1"/>
  <c r="M205" i="1" s="1"/>
  <c r="K204" i="1"/>
  <c r="J204" i="1"/>
  <c r="K203" i="1"/>
  <c r="J203" i="1"/>
  <c r="L203" i="1" s="1"/>
  <c r="K202" i="1"/>
  <c r="J202" i="1"/>
  <c r="K201" i="1"/>
  <c r="J201" i="1"/>
  <c r="K200" i="1"/>
  <c r="J200" i="1"/>
  <c r="K199" i="1"/>
  <c r="J199" i="1"/>
  <c r="K198" i="1"/>
  <c r="J198" i="1"/>
  <c r="N197" i="1"/>
  <c r="M197" i="1"/>
  <c r="R197" i="1" s="1"/>
  <c r="L197" i="1"/>
  <c r="K197" i="1"/>
  <c r="J197" i="1"/>
  <c r="K196" i="1"/>
  <c r="J196" i="1"/>
  <c r="K195" i="1"/>
  <c r="N195" i="1" s="1"/>
  <c r="J195" i="1"/>
  <c r="K194" i="1"/>
  <c r="N194" i="1" s="1"/>
  <c r="J194" i="1"/>
  <c r="K193" i="1"/>
  <c r="J193" i="1"/>
  <c r="K192" i="1"/>
  <c r="J192" i="1"/>
  <c r="N191" i="1"/>
  <c r="K191" i="1"/>
  <c r="J191" i="1"/>
  <c r="M191" i="1" s="1"/>
  <c r="K190" i="1"/>
  <c r="L190" i="1" s="1"/>
  <c r="J190" i="1"/>
  <c r="K189" i="1"/>
  <c r="L189" i="1" s="1"/>
  <c r="J189" i="1"/>
  <c r="K188" i="1"/>
  <c r="M188" i="1" s="1"/>
  <c r="J188" i="1"/>
  <c r="K187" i="1"/>
  <c r="L187" i="1" s="1"/>
  <c r="J187" i="1"/>
  <c r="K186" i="1"/>
  <c r="J186" i="1"/>
  <c r="K185" i="1"/>
  <c r="J185" i="1"/>
  <c r="M185" i="1" s="1"/>
  <c r="K184" i="1"/>
  <c r="L184" i="1" s="1"/>
  <c r="J184" i="1"/>
  <c r="N184" i="1" s="1"/>
  <c r="K183" i="1"/>
  <c r="J183" i="1"/>
  <c r="M183" i="1" s="1"/>
  <c r="K182" i="1"/>
  <c r="J182" i="1"/>
  <c r="M182" i="1" s="1"/>
  <c r="K181" i="1"/>
  <c r="J181" i="1"/>
  <c r="N180" i="1"/>
  <c r="K180" i="1"/>
  <c r="L180" i="1" s="1"/>
  <c r="J180" i="1"/>
  <c r="N179" i="1"/>
  <c r="M179" i="1"/>
  <c r="P179" i="1" s="1"/>
  <c r="L179" i="1"/>
  <c r="K179" i="1"/>
  <c r="J179" i="1"/>
  <c r="K178" i="1"/>
  <c r="J178" i="1"/>
  <c r="N177" i="1"/>
  <c r="K177" i="1"/>
  <c r="J177" i="1"/>
  <c r="K176" i="1"/>
  <c r="J176" i="1"/>
  <c r="K175" i="1"/>
  <c r="M175" i="1" s="1"/>
  <c r="J175" i="1"/>
  <c r="K174" i="1"/>
  <c r="J174" i="1"/>
  <c r="K173" i="1"/>
  <c r="L173" i="1" s="1"/>
  <c r="J173" i="1"/>
  <c r="N173" i="1" s="1"/>
  <c r="K172" i="1"/>
  <c r="J172" i="1"/>
  <c r="K171" i="1"/>
  <c r="J171" i="1"/>
  <c r="K170" i="1"/>
  <c r="J170" i="1"/>
  <c r="K169" i="1"/>
  <c r="J169" i="1"/>
  <c r="K168" i="1"/>
  <c r="J168" i="1"/>
  <c r="M167" i="1"/>
  <c r="L167" i="1"/>
  <c r="K167" i="1"/>
  <c r="J167" i="1"/>
  <c r="N167" i="1" s="1"/>
  <c r="K166" i="1"/>
  <c r="J166" i="1"/>
  <c r="M166" i="1" s="1"/>
  <c r="K165" i="1"/>
  <c r="N165" i="1" s="1"/>
  <c r="J165" i="1"/>
  <c r="L164" i="1"/>
  <c r="K164" i="1"/>
  <c r="N164" i="1" s="1"/>
  <c r="J164" i="1"/>
  <c r="K163" i="1"/>
  <c r="J163" i="1"/>
  <c r="K162" i="1"/>
  <c r="J162" i="1"/>
  <c r="M162" i="1" s="1"/>
  <c r="M161" i="1"/>
  <c r="L161" i="1"/>
  <c r="K161" i="1"/>
  <c r="J161" i="1"/>
  <c r="N161" i="1" s="1"/>
  <c r="P161" i="1" s="1"/>
  <c r="K160" i="1"/>
  <c r="J160" i="1"/>
  <c r="N160" i="1" s="1"/>
  <c r="K159" i="1"/>
  <c r="J159" i="1"/>
  <c r="N158" i="1"/>
  <c r="K158" i="1"/>
  <c r="J158" i="1"/>
  <c r="M158" i="1" s="1"/>
  <c r="M157" i="1"/>
  <c r="K157" i="1"/>
  <c r="L157" i="1" s="1"/>
  <c r="J157" i="1"/>
  <c r="K156" i="1"/>
  <c r="J156" i="1"/>
  <c r="N155" i="1"/>
  <c r="L155" i="1"/>
  <c r="K155" i="1"/>
  <c r="J155" i="1"/>
  <c r="M155" i="1" s="1"/>
  <c r="K154" i="1"/>
  <c r="L154" i="1" s="1"/>
  <c r="J154" i="1"/>
  <c r="N154" i="1" s="1"/>
  <c r="M153" i="1"/>
  <c r="K153" i="1"/>
  <c r="J153" i="1"/>
  <c r="N153" i="1" s="1"/>
  <c r="M152" i="1"/>
  <c r="K152" i="1"/>
  <c r="L152" i="1" s="1"/>
  <c r="J152" i="1"/>
  <c r="K151" i="1"/>
  <c r="J151" i="1"/>
  <c r="N151" i="1" s="1"/>
  <c r="K150" i="1"/>
  <c r="J150" i="1"/>
  <c r="M150" i="1" s="1"/>
  <c r="K149" i="1"/>
  <c r="L149" i="1" s="1"/>
  <c r="J149" i="1"/>
  <c r="N149" i="1" s="1"/>
  <c r="K148" i="1"/>
  <c r="J148" i="1"/>
  <c r="M148" i="1" s="1"/>
  <c r="K147" i="1"/>
  <c r="N147" i="1" s="1"/>
  <c r="J147" i="1"/>
  <c r="N146" i="1"/>
  <c r="K146" i="1"/>
  <c r="J146" i="1"/>
  <c r="K145" i="1"/>
  <c r="J145" i="1"/>
  <c r="K144" i="1"/>
  <c r="J144" i="1"/>
  <c r="M144" i="1" s="1"/>
  <c r="M143" i="1"/>
  <c r="L143" i="1"/>
  <c r="K143" i="1"/>
  <c r="J143" i="1"/>
  <c r="N143" i="1" s="1"/>
  <c r="K142" i="1"/>
  <c r="J142" i="1"/>
  <c r="K141" i="1"/>
  <c r="J141" i="1"/>
  <c r="K140" i="1"/>
  <c r="J140" i="1"/>
  <c r="K139" i="1"/>
  <c r="L139" i="1" s="1"/>
  <c r="J139" i="1"/>
  <c r="K138" i="1"/>
  <c r="J138" i="1"/>
  <c r="K137" i="1"/>
  <c r="M137" i="1" s="1"/>
  <c r="J137" i="1"/>
  <c r="K136" i="1"/>
  <c r="L136" i="1" s="1"/>
  <c r="J136" i="1"/>
  <c r="N136" i="1" s="1"/>
  <c r="K135" i="1"/>
  <c r="J135" i="1"/>
  <c r="N135" i="1" s="1"/>
  <c r="K134" i="1"/>
  <c r="N134" i="1" s="1"/>
  <c r="J134" i="1"/>
  <c r="K133" i="1"/>
  <c r="J133" i="1"/>
  <c r="K132" i="1"/>
  <c r="J132" i="1"/>
  <c r="M132" i="1" s="1"/>
  <c r="K131" i="1"/>
  <c r="L131" i="1" s="1"/>
  <c r="J131" i="1"/>
  <c r="N131" i="1" s="1"/>
  <c r="K130" i="1"/>
  <c r="L130" i="1" s="1"/>
  <c r="J130" i="1"/>
  <c r="K129" i="1"/>
  <c r="J129" i="1"/>
  <c r="K128" i="1"/>
  <c r="J128" i="1"/>
  <c r="K127" i="1"/>
  <c r="J127" i="1"/>
  <c r="K126" i="1"/>
  <c r="J126" i="1"/>
  <c r="M125" i="1"/>
  <c r="Q125" i="1" s="1"/>
  <c r="L125" i="1"/>
  <c r="K125" i="1"/>
  <c r="J125" i="1"/>
  <c r="N125" i="1" s="1"/>
  <c r="P125" i="1" s="1"/>
  <c r="K124" i="1"/>
  <c r="J124" i="1"/>
  <c r="N124" i="1" s="1"/>
  <c r="K123" i="1"/>
  <c r="J123" i="1"/>
  <c r="K122" i="1"/>
  <c r="J122" i="1"/>
  <c r="K121" i="1"/>
  <c r="J121" i="1"/>
  <c r="K120" i="1"/>
  <c r="J120" i="1"/>
  <c r="K119" i="1"/>
  <c r="L119" i="1" s="1"/>
  <c r="J119" i="1"/>
  <c r="N119" i="1" s="1"/>
  <c r="K118" i="1"/>
  <c r="L118" i="1" s="1"/>
  <c r="J118" i="1"/>
  <c r="N118" i="1" s="1"/>
  <c r="K117" i="1"/>
  <c r="L117" i="1" s="1"/>
  <c r="J117" i="1"/>
  <c r="K116" i="1"/>
  <c r="J116" i="1"/>
  <c r="K115" i="1"/>
  <c r="L115" i="1" s="1"/>
  <c r="J115" i="1"/>
  <c r="K114" i="1"/>
  <c r="J114" i="1"/>
  <c r="N114" i="1" s="1"/>
  <c r="K113" i="1"/>
  <c r="L113" i="1" s="1"/>
  <c r="J113" i="1"/>
  <c r="N113" i="1" s="1"/>
  <c r="K112" i="1"/>
  <c r="L112" i="1" s="1"/>
  <c r="J112" i="1"/>
  <c r="K111" i="1"/>
  <c r="J111" i="1"/>
  <c r="M111" i="1" s="1"/>
  <c r="K110" i="1"/>
  <c r="J110" i="1"/>
  <c r="K109" i="1"/>
  <c r="J109" i="1"/>
  <c r="K108" i="1"/>
  <c r="J108" i="1"/>
  <c r="K107" i="1"/>
  <c r="L107" i="1" s="1"/>
  <c r="J107" i="1"/>
  <c r="N107" i="1" s="1"/>
  <c r="N106" i="1"/>
  <c r="M106" i="1"/>
  <c r="K106" i="1"/>
  <c r="L106" i="1" s="1"/>
  <c r="J106" i="1"/>
  <c r="K105" i="1"/>
  <c r="L105" i="1" s="1"/>
  <c r="J105" i="1"/>
  <c r="K104" i="1"/>
  <c r="J104" i="1"/>
  <c r="K103" i="1"/>
  <c r="J103" i="1"/>
  <c r="N103" i="1" s="1"/>
  <c r="K102" i="1"/>
  <c r="J102" i="1"/>
  <c r="K101" i="1"/>
  <c r="J101" i="1"/>
  <c r="M101" i="1" s="1"/>
  <c r="K100" i="1"/>
  <c r="J100" i="1"/>
  <c r="L100" i="1" s="1"/>
  <c r="K99" i="1"/>
  <c r="J99" i="1"/>
  <c r="K98" i="1"/>
  <c r="J98" i="1"/>
  <c r="K97" i="1"/>
  <c r="J97" i="1"/>
  <c r="K96" i="1"/>
  <c r="J96" i="1"/>
  <c r="K95" i="1"/>
  <c r="L95" i="1" s="1"/>
  <c r="J95" i="1"/>
  <c r="N95" i="1" s="1"/>
  <c r="K94" i="1"/>
  <c r="J94" i="1"/>
  <c r="M94" i="1" s="1"/>
  <c r="K93" i="1"/>
  <c r="J93" i="1"/>
  <c r="N93" i="1" s="1"/>
  <c r="K92" i="1"/>
  <c r="L92" i="1" s="1"/>
  <c r="J92" i="1"/>
  <c r="K91" i="1"/>
  <c r="J91" i="1"/>
  <c r="K90" i="1"/>
  <c r="J90" i="1"/>
  <c r="N89" i="1"/>
  <c r="K89" i="1"/>
  <c r="J89" i="1"/>
  <c r="M89" i="1" s="1"/>
  <c r="Q89" i="1" s="1"/>
  <c r="K88" i="1"/>
  <c r="J88" i="1"/>
  <c r="L88" i="1" s="1"/>
  <c r="K87" i="1"/>
  <c r="J87" i="1"/>
  <c r="N87" i="1" s="1"/>
  <c r="M86" i="1"/>
  <c r="K86" i="1"/>
  <c r="L86" i="1" s="1"/>
  <c r="J86" i="1"/>
  <c r="K85" i="1"/>
  <c r="J85" i="1"/>
  <c r="K84" i="1"/>
  <c r="J84" i="1"/>
  <c r="N83" i="1"/>
  <c r="K83" i="1"/>
  <c r="J83" i="1"/>
  <c r="M83" i="1" s="1"/>
  <c r="K82" i="1"/>
  <c r="J82" i="1"/>
  <c r="K81" i="1"/>
  <c r="J81" i="1"/>
  <c r="K80" i="1"/>
  <c r="J80" i="1"/>
  <c r="N80" i="1" s="1"/>
  <c r="K79" i="1"/>
  <c r="J79" i="1"/>
  <c r="N78" i="1"/>
  <c r="K78" i="1"/>
  <c r="L78" i="1" s="1"/>
  <c r="J78" i="1"/>
  <c r="M77" i="1"/>
  <c r="L77" i="1"/>
  <c r="K77" i="1"/>
  <c r="J77" i="1"/>
  <c r="N77" i="1" s="1"/>
  <c r="K76" i="1"/>
  <c r="J76" i="1"/>
  <c r="N76" i="1" s="1"/>
  <c r="K75" i="1"/>
  <c r="J75" i="1"/>
  <c r="L75" i="1" s="1"/>
  <c r="K74" i="1"/>
  <c r="J74" i="1"/>
  <c r="K73" i="1"/>
  <c r="J73" i="1"/>
  <c r="K72" i="1"/>
  <c r="J72" i="1"/>
  <c r="K71" i="1"/>
  <c r="L71" i="1" s="1"/>
  <c r="J71" i="1"/>
  <c r="N71" i="1" s="1"/>
  <c r="K70" i="1"/>
  <c r="J70" i="1"/>
  <c r="K69" i="1"/>
  <c r="N69" i="1" s="1"/>
  <c r="J69" i="1"/>
  <c r="K68" i="1"/>
  <c r="J68" i="1"/>
  <c r="K67" i="1"/>
  <c r="J67" i="1"/>
  <c r="M67" i="1" s="1"/>
  <c r="K66" i="1"/>
  <c r="J66" i="1"/>
  <c r="M66" i="1" s="1"/>
  <c r="N65" i="1"/>
  <c r="M65" i="1"/>
  <c r="R65" i="1" s="1"/>
  <c r="K65" i="1"/>
  <c r="L65" i="1" s="1"/>
  <c r="J65" i="1"/>
  <c r="K64" i="1"/>
  <c r="L64" i="1" s="1"/>
  <c r="J64" i="1"/>
  <c r="K63" i="1"/>
  <c r="L63" i="1" s="1"/>
  <c r="J63" i="1"/>
  <c r="K62" i="1"/>
  <c r="J62" i="1"/>
  <c r="K61" i="1"/>
  <c r="J61" i="1"/>
  <c r="L61" i="1" s="1"/>
  <c r="K60" i="1"/>
  <c r="L60" i="1" s="1"/>
  <c r="J60" i="1"/>
  <c r="N59" i="1"/>
  <c r="K59" i="1"/>
  <c r="J59" i="1"/>
  <c r="M59" i="1" s="1"/>
  <c r="K58" i="1"/>
  <c r="L58" i="1" s="1"/>
  <c r="J58" i="1"/>
  <c r="K57" i="1"/>
  <c r="L57" i="1" s="1"/>
  <c r="J57" i="1"/>
  <c r="M56" i="1"/>
  <c r="L56" i="1"/>
  <c r="K56" i="1"/>
  <c r="J56" i="1"/>
  <c r="N56" i="1" s="1"/>
  <c r="K55" i="1"/>
  <c r="J55" i="1"/>
  <c r="N55" i="1" s="1"/>
  <c r="K54" i="1"/>
  <c r="J54" i="1"/>
  <c r="N53" i="1"/>
  <c r="K53" i="1"/>
  <c r="J53" i="1"/>
  <c r="M53" i="1" s="1"/>
  <c r="R53" i="1" s="1"/>
  <c r="K52" i="1"/>
  <c r="N52" i="1" s="1"/>
  <c r="J52" i="1"/>
  <c r="K51" i="1"/>
  <c r="L51" i="1" s="1"/>
  <c r="J51" i="1"/>
  <c r="K50" i="1"/>
  <c r="J50" i="1"/>
  <c r="K49" i="1"/>
  <c r="M49" i="1" s="1"/>
  <c r="J49" i="1"/>
  <c r="K48" i="1"/>
  <c r="J48" i="1"/>
  <c r="M48" i="1" s="1"/>
  <c r="K47" i="1"/>
  <c r="J47" i="1"/>
  <c r="M47" i="1" s="1"/>
  <c r="K46" i="1"/>
  <c r="J46" i="1"/>
  <c r="M45" i="1"/>
  <c r="K45" i="1"/>
  <c r="L45" i="1" s="1"/>
  <c r="J45" i="1"/>
  <c r="K44" i="1"/>
  <c r="L44" i="1" s="1"/>
  <c r="J44" i="1"/>
  <c r="N44" i="1" s="1"/>
  <c r="K43" i="1"/>
  <c r="J43" i="1"/>
  <c r="L42" i="1"/>
  <c r="K42" i="1"/>
  <c r="J42" i="1"/>
  <c r="N42" i="1" s="1"/>
  <c r="K41" i="1"/>
  <c r="L41" i="1" s="1"/>
  <c r="J41" i="1"/>
  <c r="M41" i="1" s="1"/>
  <c r="K40" i="1"/>
  <c r="L40" i="1" s="1"/>
  <c r="J40" i="1"/>
  <c r="N39" i="1"/>
  <c r="K39" i="1"/>
  <c r="J39" i="1"/>
  <c r="M39" i="1" s="1"/>
  <c r="K38" i="1"/>
  <c r="L38" i="1" s="1"/>
  <c r="J38" i="1"/>
  <c r="K37" i="1"/>
  <c r="L37" i="1" s="1"/>
  <c r="J37" i="1"/>
  <c r="K36" i="1"/>
  <c r="J36" i="1"/>
  <c r="M36" i="1" s="1"/>
  <c r="K35" i="1"/>
  <c r="J35" i="1"/>
  <c r="K34" i="1"/>
  <c r="J34" i="1"/>
  <c r="K33" i="1"/>
  <c r="J33" i="1"/>
  <c r="L33" i="1" s="1"/>
  <c r="K32" i="1"/>
  <c r="J32" i="1"/>
  <c r="N32" i="1" s="1"/>
  <c r="K31" i="1"/>
  <c r="J31" i="1"/>
  <c r="K30" i="1"/>
  <c r="L30" i="1" s="1"/>
  <c r="J30" i="1"/>
  <c r="K29" i="1"/>
  <c r="J29" i="1"/>
  <c r="K28" i="1"/>
  <c r="M28" i="1" s="1"/>
  <c r="J28" i="1"/>
  <c r="K27" i="1"/>
  <c r="J27" i="1"/>
  <c r="M27" i="1" s="1"/>
  <c r="K26" i="1"/>
  <c r="J26" i="1"/>
  <c r="N26" i="1" s="1"/>
  <c r="K25" i="1"/>
  <c r="L25" i="1" s="1"/>
  <c r="J25" i="1"/>
  <c r="K24" i="1"/>
  <c r="J24" i="1"/>
  <c r="N24" i="1" s="1"/>
  <c r="N23" i="1"/>
  <c r="K23" i="1"/>
  <c r="L23" i="1" s="1"/>
  <c r="J23" i="1"/>
  <c r="M23" i="1" s="1"/>
  <c r="R23" i="1" s="1"/>
  <c r="K22" i="1"/>
  <c r="L22" i="1" s="1"/>
  <c r="J22" i="1"/>
  <c r="M22" i="1" s="1"/>
  <c r="K21" i="1"/>
  <c r="J21" i="1"/>
  <c r="M21" i="1" s="1"/>
  <c r="K20" i="1"/>
  <c r="J20" i="1"/>
  <c r="K19" i="1"/>
  <c r="N19" i="1" s="1"/>
  <c r="J19" i="1"/>
  <c r="K18" i="1"/>
  <c r="L18" i="1" s="1"/>
  <c r="J18" i="1"/>
  <c r="K17" i="1"/>
  <c r="J17" i="1"/>
  <c r="K16" i="1"/>
  <c r="J16" i="1"/>
  <c r="K15" i="1"/>
  <c r="J15" i="1"/>
  <c r="K14" i="1"/>
  <c r="J14" i="1"/>
  <c r="K13" i="1"/>
  <c r="L13" i="1" s="1"/>
  <c r="J13" i="1"/>
  <c r="N12" i="1"/>
  <c r="K12" i="1"/>
  <c r="L12" i="1" s="1"/>
  <c r="J12" i="1"/>
  <c r="K11" i="1"/>
  <c r="J11" i="1"/>
  <c r="N11" i="1" s="1"/>
  <c r="N10" i="1"/>
  <c r="M10" i="1"/>
  <c r="O10" i="1" s="1"/>
  <c r="L10" i="1"/>
  <c r="K10" i="1"/>
  <c r="J10" i="1"/>
  <c r="K9" i="1"/>
  <c r="J9" i="1"/>
  <c r="K8" i="1"/>
  <c r="L8" i="1" s="1"/>
  <c r="J8" i="1"/>
  <c r="K7" i="1"/>
  <c r="L7" i="1" s="1"/>
  <c r="J7" i="1"/>
  <c r="K6" i="1"/>
  <c r="J6" i="1"/>
  <c r="L6" i="1" s="1"/>
  <c r="K5" i="1"/>
  <c r="J5" i="1"/>
  <c r="L5" i="1" s="1"/>
  <c r="K4" i="1"/>
  <c r="J4" i="1"/>
  <c r="N4" i="1" s="1"/>
  <c r="K3" i="1"/>
  <c r="J3" i="1"/>
  <c r="K2" i="1"/>
  <c r="L2" i="1" s="1"/>
  <c r="J2" i="1"/>
  <c r="R373" i="1" l="1"/>
  <c r="P373" i="1"/>
  <c r="P556" i="1"/>
  <c r="P439" i="1"/>
  <c r="R600" i="1"/>
  <c r="R546" i="1"/>
  <c r="P404" i="1"/>
  <c r="R56" i="1"/>
  <c r="O101" i="1"/>
  <c r="R369" i="1"/>
  <c r="Q369" i="1"/>
  <c r="P369" i="1"/>
  <c r="O369" i="1"/>
  <c r="P537" i="1"/>
  <c r="O537" i="1"/>
  <c r="S537" i="1" s="1"/>
  <c r="R537" i="1"/>
  <c r="Q537" i="1"/>
  <c r="Q365" i="1"/>
  <c r="P296" i="1"/>
  <c r="S296" i="1" s="1"/>
  <c r="P241" i="1"/>
  <c r="Q137" i="1"/>
  <c r="R137" i="1"/>
  <c r="P137" i="1"/>
  <c r="P119" i="1"/>
  <c r="P166" i="1"/>
  <c r="Q248" i="1"/>
  <c r="O248" i="1"/>
  <c r="R86" i="1"/>
  <c r="Q195" i="1"/>
  <c r="O134" i="1"/>
  <c r="R167" i="1"/>
  <c r="R242" i="1"/>
  <c r="Q242" i="1"/>
  <c r="M88" i="1"/>
  <c r="P88" i="1" s="1"/>
  <c r="L311" i="1"/>
  <c r="L182" i="1"/>
  <c r="M203" i="1"/>
  <c r="L227" i="1"/>
  <c r="M233" i="1"/>
  <c r="L281" i="1"/>
  <c r="Q301" i="1"/>
  <c r="M354" i="1"/>
  <c r="M361" i="1"/>
  <c r="P361" i="1" s="1"/>
  <c r="N368" i="1"/>
  <c r="P368" i="1" s="1"/>
  <c r="L393" i="1"/>
  <c r="M435" i="1"/>
  <c r="L446" i="1"/>
  <c r="M453" i="1"/>
  <c r="R453" i="1" s="1"/>
  <c r="N470" i="1"/>
  <c r="Q470" i="1" s="1"/>
  <c r="N477" i="1"/>
  <c r="O477" i="1" s="1"/>
  <c r="S477" i="1" s="1"/>
  <c r="M504" i="1"/>
  <c r="R504" i="1" s="1"/>
  <c r="M519" i="1"/>
  <c r="P519" i="1" s="1"/>
  <c r="Q531" i="1"/>
  <c r="L546" i="1"/>
  <c r="N570" i="1"/>
  <c r="N576" i="1"/>
  <c r="Q576" i="1" s="1"/>
  <c r="R618" i="1"/>
  <c r="S618" i="1" s="1"/>
  <c r="M646" i="1"/>
  <c r="O646" i="1" s="1"/>
  <c r="L654" i="1"/>
  <c r="M660" i="1"/>
  <c r="O660" i="1" s="1"/>
  <c r="L47" i="1"/>
  <c r="L101" i="1"/>
  <c r="N305" i="1"/>
  <c r="R305" i="1" s="1"/>
  <c r="M335" i="1"/>
  <c r="Q335" i="1" s="1"/>
  <c r="L530" i="1"/>
  <c r="L516" i="1"/>
  <c r="R77" i="1"/>
  <c r="Q167" i="1"/>
  <c r="L36" i="1"/>
  <c r="O56" i="1"/>
  <c r="O77" i="1"/>
  <c r="S77" i="1" s="1"/>
  <c r="N6" i="1"/>
  <c r="L90" i="1"/>
  <c r="L14" i="1"/>
  <c r="M71" i="1"/>
  <c r="Q71" i="1" s="1"/>
  <c r="Q77" i="1"/>
  <c r="M85" i="1"/>
  <c r="L103" i="1"/>
  <c r="M119" i="1"/>
  <c r="L176" i="1"/>
  <c r="N196" i="1"/>
  <c r="N203" i="1"/>
  <c r="M210" i="1"/>
  <c r="Q210" i="1" s="1"/>
  <c r="R301" i="1"/>
  <c r="S301" i="1" s="1"/>
  <c r="L339" i="1"/>
  <c r="L361" i="1"/>
  <c r="L378" i="1"/>
  <c r="L414" i="1"/>
  <c r="N435" i="1"/>
  <c r="O435" i="1" s="1"/>
  <c r="N453" i="1"/>
  <c r="L497" i="1"/>
  <c r="N504" i="1"/>
  <c r="N519" i="1"/>
  <c r="R531" i="1"/>
  <c r="S531" i="1" s="1"/>
  <c r="M546" i="1"/>
  <c r="L553" i="1"/>
  <c r="L608" i="1"/>
  <c r="L633" i="1"/>
  <c r="N660" i="1"/>
  <c r="N112" i="1"/>
  <c r="M124" i="1"/>
  <c r="P124" i="1" s="1"/>
  <c r="R83" i="1"/>
  <c r="N22" i="1"/>
  <c r="P22" i="1" s="1"/>
  <c r="N28" i="1"/>
  <c r="Q28" i="1" s="1"/>
  <c r="P77" i="1"/>
  <c r="N137" i="1"/>
  <c r="O137" i="1" s="1"/>
  <c r="S137" i="1" s="1"/>
  <c r="L85" i="1"/>
  <c r="L91" i="1"/>
  <c r="M97" i="1"/>
  <c r="O97" i="1" s="1"/>
  <c r="L114" i="1"/>
  <c r="M222" i="1"/>
  <c r="L238" i="1"/>
  <c r="L259" i="1"/>
  <c r="M271" i="1"/>
  <c r="N296" i="1"/>
  <c r="O296" i="1" s="1"/>
  <c r="L369" i="1"/>
  <c r="N378" i="1"/>
  <c r="O378" i="1" s="1"/>
  <c r="M387" i="1"/>
  <c r="O387" i="1" s="1"/>
  <c r="N421" i="1"/>
  <c r="M442" i="1"/>
  <c r="M553" i="1"/>
  <c r="P553" i="1" s="1"/>
  <c r="M565" i="1"/>
  <c r="O565" i="1" s="1"/>
  <c r="L571" i="1"/>
  <c r="M589" i="1"/>
  <c r="O589" i="1" s="1"/>
  <c r="L596" i="1"/>
  <c r="M609" i="1"/>
  <c r="Q609" i="1" s="1"/>
  <c r="L655" i="1"/>
  <c r="N667" i="1"/>
  <c r="R667" i="1" s="1"/>
  <c r="M117" i="1"/>
  <c r="L523" i="1"/>
  <c r="N36" i="1"/>
  <c r="R36" i="1" s="1"/>
  <c r="N58" i="1"/>
  <c r="M72" i="1"/>
  <c r="R72" i="1" s="1"/>
  <c r="N86" i="1"/>
  <c r="Q86" i="1" s="1"/>
  <c r="N92" i="1"/>
  <c r="N98" i="1"/>
  <c r="N132" i="1"/>
  <c r="O132" i="1" s="1"/>
  <c r="M211" i="1"/>
  <c r="N222" i="1"/>
  <c r="M238" i="1"/>
  <c r="Q238" i="1" s="1"/>
  <c r="L243" i="1"/>
  <c r="M276" i="1"/>
  <c r="P276" i="1" s="1"/>
  <c r="L283" i="1"/>
  <c r="M290" i="1"/>
  <c r="O290" i="1" s="1"/>
  <c r="N326" i="1"/>
  <c r="N349" i="1"/>
  <c r="N589" i="1"/>
  <c r="N16" i="1"/>
  <c r="M128" i="1"/>
  <c r="N133" i="1"/>
  <c r="O234" i="1"/>
  <c r="M297" i="1"/>
  <c r="M316" i="1"/>
  <c r="Q316" i="1" s="1"/>
  <c r="M333" i="1"/>
  <c r="O333" i="1" s="1"/>
  <c r="M422" i="1"/>
  <c r="N479" i="1"/>
  <c r="O479" i="1" s="1"/>
  <c r="P211" i="1"/>
  <c r="L9" i="1"/>
  <c r="M17" i="1"/>
  <c r="L31" i="1"/>
  <c r="N45" i="1"/>
  <c r="P45" i="1" s="1"/>
  <c r="L73" i="1"/>
  <c r="L79" i="1"/>
  <c r="L93" i="1"/>
  <c r="M99" i="1"/>
  <c r="L111" i="1"/>
  <c r="L121" i="1"/>
  <c r="M129" i="1"/>
  <c r="P129" i="1" s="1"/>
  <c r="M134" i="1"/>
  <c r="N139" i="1"/>
  <c r="M147" i="1"/>
  <c r="O147" i="1" s="1"/>
  <c r="N152" i="1"/>
  <c r="O152" i="1" s="1"/>
  <c r="M164" i="1"/>
  <c r="O164" i="1" s="1"/>
  <c r="L212" i="1"/>
  <c r="L217" i="1"/>
  <c r="R249" i="1"/>
  <c r="M272" i="1"/>
  <c r="M298" i="1"/>
  <c r="N316" i="1"/>
  <c r="M355" i="1"/>
  <c r="O407" i="1"/>
  <c r="M443" i="1"/>
  <c r="O443" i="1" s="1"/>
  <c r="N448" i="1"/>
  <c r="P448" i="1" s="1"/>
  <c r="Q465" i="1"/>
  <c r="N483" i="1"/>
  <c r="Q483" i="1" s="1"/>
  <c r="N513" i="1"/>
  <c r="P513" i="1" s="1"/>
  <c r="L521" i="1"/>
  <c r="N547" i="1"/>
  <c r="L572" i="1"/>
  <c r="L585" i="1"/>
  <c r="M591" i="1"/>
  <c r="Q591" i="1" s="1"/>
  <c r="L598" i="1"/>
  <c r="N628" i="1"/>
  <c r="O628" i="1" s="1"/>
  <c r="L642" i="1"/>
  <c r="L662" i="1"/>
  <c r="L39" i="1"/>
  <c r="L53" i="1"/>
  <c r="L59" i="1"/>
  <c r="M93" i="1"/>
  <c r="R93" i="1" s="1"/>
  <c r="N111" i="1"/>
  <c r="P111" i="1" s="1"/>
  <c r="L158" i="1"/>
  <c r="M184" i="1"/>
  <c r="P184" i="1" s="1"/>
  <c r="L191" i="1"/>
  <c r="M402" i="1"/>
  <c r="O402" i="1" s="1"/>
  <c r="L460" i="1"/>
  <c r="M479" i="1"/>
  <c r="L492" i="1"/>
  <c r="M585" i="1"/>
  <c r="R585" i="1" s="1"/>
  <c r="L24" i="1"/>
  <c r="L32" i="1"/>
  <c r="N74" i="1"/>
  <c r="L80" i="1"/>
  <c r="N117" i="1"/>
  <c r="R117" i="1" s="1"/>
  <c r="L153" i="1"/>
  <c r="L171" i="1"/>
  <c r="M240" i="1"/>
  <c r="O240" i="1" s="1"/>
  <c r="M278" i="1"/>
  <c r="R278" i="1" s="1"/>
  <c r="M310" i="1"/>
  <c r="L322" i="1"/>
  <c r="M365" i="1"/>
  <c r="M381" i="1"/>
  <c r="M396" i="1"/>
  <c r="N424" i="1"/>
  <c r="O424" i="1" s="1"/>
  <c r="M449" i="1"/>
  <c r="R449" i="1" s="1"/>
  <c r="L484" i="1"/>
  <c r="L507" i="1"/>
  <c r="L514" i="1"/>
  <c r="M547" i="1"/>
  <c r="P547" i="1" s="1"/>
  <c r="M562" i="1"/>
  <c r="O562" i="1" s="1"/>
  <c r="M599" i="1"/>
  <c r="M610" i="1"/>
  <c r="R610" i="1" s="1"/>
  <c r="L629" i="1"/>
  <c r="M635" i="1"/>
  <c r="R635" i="1" s="1"/>
  <c r="N40" i="1"/>
  <c r="M54" i="1"/>
  <c r="L67" i="1"/>
  <c r="R106" i="1"/>
  <c r="M112" i="1"/>
  <c r="L123" i="1"/>
  <c r="M130" i="1"/>
  <c r="L135" i="1"/>
  <c r="M141" i="1"/>
  <c r="O141" i="1" s="1"/>
  <c r="N159" i="1"/>
  <c r="L172" i="1"/>
  <c r="M192" i="1"/>
  <c r="M213" i="1"/>
  <c r="R230" i="1"/>
  <c r="M279" i="1"/>
  <c r="L305" i="1"/>
  <c r="L323" i="1"/>
  <c r="M344" i="1"/>
  <c r="N357" i="1"/>
  <c r="L403" i="1"/>
  <c r="L409" i="1"/>
  <c r="L424" i="1"/>
  <c r="M444" i="1"/>
  <c r="L457" i="1"/>
  <c r="L480" i="1"/>
  <c r="M485" i="1"/>
  <c r="N493" i="1"/>
  <c r="M501" i="1"/>
  <c r="L586" i="1"/>
  <c r="O610" i="1"/>
  <c r="M657" i="1"/>
  <c r="P657" i="1" s="1"/>
  <c r="L185" i="1"/>
  <c r="P230" i="1"/>
  <c r="M375" i="1"/>
  <c r="Q375" i="1" s="1"/>
  <c r="N444" i="1"/>
  <c r="M457" i="1"/>
  <c r="M480" i="1"/>
  <c r="P480" i="1" s="1"/>
  <c r="N501" i="1"/>
  <c r="L617" i="1"/>
  <c r="L630" i="1"/>
  <c r="P643" i="1"/>
  <c r="N657" i="1"/>
  <c r="L200" i="1"/>
  <c r="L68" i="1"/>
  <c r="M154" i="1"/>
  <c r="P154" i="1" s="1"/>
  <c r="L160" i="1"/>
  <c r="N166" i="1"/>
  <c r="N185" i="1"/>
  <c r="L219" i="1"/>
  <c r="L231" i="1"/>
  <c r="N236" i="1"/>
  <c r="M241" i="1"/>
  <c r="O241" i="1" s="1"/>
  <c r="M268" i="1"/>
  <c r="N279" i="1"/>
  <c r="N300" i="1"/>
  <c r="L306" i="1"/>
  <c r="N311" i="1"/>
  <c r="P311" i="1" s="1"/>
  <c r="N344" i="1"/>
  <c r="L358" i="1"/>
  <c r="M366" i="1"/>
  <c r="R366" i="1" s="1"/>
  <c r="M418" i="1"/>
  <c r="N475" i="1"/>
  <c r="P475" i="1" s="1"/>
  <c r="L502" i="1"/>
  <c r="N530" i="1"/>
  <c r="R530" i="1" s="1"/>
  <c r="L549" i="1"/>
  <c r="O556" i="1"/>
  <c r="M563" i="1"/>
  <c r="M574" i="1"/>
  <c r="P574" i="1" s="1"/>
  <c r="N580" i="1"/>
  <c r="M587" i="1"/>
  <c r="R587" i="1" s="1"/>
  <c r="L593" i="1"/>
  <c r="N617" i="1"/>
  <c r="N630" i="1"/>
  <c r="R630" i="1" s="1"/>
  <c r="L658" i="1"/>
  <c r="M236" i="1"/>
  <c r="Q236" i="1" s="1"/>
  <c r="M404" i="1"/>
  <c r="O404" i="1" s="1"/>
  <c r="L606" i="1"/>
  <c r="L76" i="1"/>
  <c r="N101" i="1"/>
  <c r="Q101" i="1" s="1"/>
  <c r="L34" i="1"/>
  <c r="M95" i="1"/>
  <c r="O95" i="1" s="1"/>
  <c r="M107" i="1"/>
  <c r="M136" i="1"/>
  <c r="O136" i="1" s="1"/>
  <c r="M149" i="1"/>
  <c r="M173" i="1"/>
  <c r="M186" i="1"/>
  <c r="L201" i="1"/>
  <c r="L225" i="1"/>
  <c r="M237" i="1"/>
  <c r="M252" i="1"/>
  <c r="L301" i="1"/>
  <c r="M318" i="1"/>
  <c r="M324" i="1"/>
  <c r="M330" i="1"/>
  <c r="P330" i="1" s="1"/>
  <c r="L337" i="1"/>
  <c r="M359" i="1"/>
  <c r="O359" i="1" s="1"/>
  <c r="N376" i="1"/>
  <c r="P376" i="1" s="1"/>
  <c r="N411" i="1"/>
  <c r="M425" i="1"/>
  <c r="M433" i="1"/>
  <c r="R433" i="1" s="1"/>
  <c r="M439" i="1"/>
  <c r="O439" i="1" s="1"/>
  <c r="N468" i="1"/>
  <c r="N486" i="1"/>
  <c r="R486" i="1" s="1"/>
  <c r="L509" i="1"/>
  <c r="L543" i="1"/>
  <c r="N587" i="1"/>
  <c r="L607" i="1"/>
  <c r="R59" i="1"/>
  <c r="L508" i="1"/>
  <c r="M636" i="1"/>
  <c r="P636" i="1" s="1"/>
  <c r="L20" i="1"/>
  <c r="L55" i="1"/>
  <c r="N213" i="1"/>
  <c r="M5" i="1"/>
  <c r="O5" i="1" s="1"/>
  <c r="M12" i="1"/>
  <c r="R12" i="1" s="1"/>
  <c r="L27" i="1"/>
  <c r="N35" i="1"/>
  <c r="L83" i="1"/>
  <c r="L89" i="1"/>
  <c r="M113" i="1"/>
  <c r="M118" i="1"/>
  <c r="M131" i="1"/>
  <c r="L202" i="1"/>
  <c r="M262" i="1"/>
  <c r="P262" i="1" s="1"/>
  <c r="N318" i="1"/>
  <c r="M371" i="1"/>
  <c r="O371" i="1" s="1"/>
  <c r="S371" i="1" s="1"/>
  <c r="M391" i="1"/>
  <c r="P391" i="1" s="1"/>
  <c r="M426" i="1"/>
  <c r="L537" i="1"/>
  <c r="L569" i="1"/>
  <c r="L612" i="1"/>
  <c r="M625" i="1"/>
  <c r="N645" i="1"/>
  <c r="M652" i="1"/>
  <c r="R652" i="1" s="1"/>
  <c r="N33" i="1"/>
  <c r="Q33" i="1" s="1"/>
  <c r="N88" i="1"/>
  <c r="O179" i="1"/>
  <c r="S179" i="1" s="1"/>
  <c r="L26" i="1"/>
  <c r="N47" i="1"/>
  <c r="N5" i="1"/>
  <c r="M96" i="1"/>
  <c r="L195" i="1"/>
  <c r="M308" i="1"/>
  <c r="L319" i="1"/>
  <c r="M325" i="1"/>
  <c r="M440" i="1"/>
  <c r="M458" i="1"/>
  <c r="N625" i="1"/>
  <c r="Q625" i="1" s="1"/>
  <c r="L666" i="1"/>
  <c r="Q492" i="1"/>
  <c r="M4" i="1"/>
  <c r="Q4" i="1" s="1"/>
  <c r="M33" i="1"/>
  <c r="N130" i="1"/>
  <c r="O130" i="1" s="1"/>
  <c r="L256" i="1"/>
  <c r="L82" i="1"/>
  <c r="M256" i="1"/>
  <c r="L475" i="1"/>
  <c r="M13" i="1"/>
  <c r="L28" i="1"/>
  <c r="N96" i="1"/>
  <c r="P96" i="1" s="1"/>
  <c r="L137" i="1"/>
  <c r="N188" i="1"/>
  <c r="O188" i="1" s="1"/>
  <c r="M195" i="1"/>
  <c r="M215" i="1"/>
  <c r="L221" i="1"/>
  <c r="L270" i="1"/>
  <c r="L280" i="1"/>
  <c r="L308" i="1"/>
  <c r="M314" i="1"/>
  <c r="R314" i="1" s="1"/>
  <c r="M319" i="1"/>
  <c r="L325" i="1"/>
  <c r="N331" i="1"/>
  <c r="O331" i="1" s="1"/>
  <c r="N354" i="1"/>
  <c r="R354" i="1" s="1"/>
  <c r="L368" i="1"/>
  <c r="M377" i="1"/>
  <c r="Q377" i="1" s="1"/>
  <c r="N413" i="1"/>
  <c r="N458" i="1"/>
  <c r="L470" i="1"/>
  <c r="L477" i="1"/>
  <c r="M482" i="1"/>
  <c r="M558" i="1"/>
  <c r="R558" i="1" s="1"/>
  <c r="L570" i="1"/>
  <c r="M576" i="1"/>
  <c r="N646" i="1"/>
  <c r="L653" i="1"/>
  <c r="R155" i="1"/>
  <c r="P167" i="1"/>
  <c r="P242" i="1"/>
  <c r="M372" i="1"/>
  <c r="Q372" i="1" s="1"/>
  <c r="N582" i="1"/>
  <c r="P582" i="1" s="1"/>
  <c r="Q618" i="1"/>
  <c r="P148" i="1"/>
  <c r="R4" i="1"/>
  <c r="O4" i="1"/>
  <c r="P4" i="1"/>
  <c r="R41" i="1"/>
  <c r="Q41" i="1"/>
  <c r="R49" i="1"/>
  <c r="R17" i="1"/>
  <c r="O17" i="1"/>
  <c r="R128" i="1"/>
  <c r="N13" i="1"/>
  <c r="M115" i="1"/>
  <c r="M207" i="1"/>
  <c r="N207" i="1"/>
  <c r="N253" i="1"/>
  <c r="M253" i="1"/>
  <c r="L384" i="1"/>
  <c r="N384" i="1"/>
  <c r="M384" i="1"/>
  <c r="M438" i="1"/>
  <c r="L438" i="1"/>
  <c r="N438" i="1"/>
  <c r="M8" i="1"/>
  <c r="N17" i="1"/>
  <c r="Q17" i="1" s="1"/>
  <c r="L19" i="1"/>
  <c r="L21" i="1"/>
  <c r="M26" i="1"/>
  <c r="M35" i="1"/>
  <c r="M44" i="1"/>
  <c r="M52" i="1"/>
  <c r="Q53" i="1"/>
  <c r="M63" i="1"/>
  <c r="N72" i="1"/>
  <c r="P72" i="1" s="1"/>
  <c r="M74" i="1"/>
  <c r="M76" i="1"/>
  <c r="M80" i="1"/>
  <c r="L84" i="1"/>
  <c r="M90" i="1"/>
  <c r="Q93" i="1"/>
  <c r="Q95" i="1"/>
  <c r="M100" i="1"/>
  <c r="Q119" i="1"/>
  <c r="M122" i="1"/>
  <c r="N122" i="1"/>
  <c r="O124" i="1"/>
  <c r="R134" i="1"/>
  <c r="L138" i="1"/>
  <c r="L141" i="1"/>
  <c r="R143" i="1"/>
  <c r="Q143" i="1"/>
  <c r="P143" i="1"/>
  <c r="O143" i="1"/>
  <c r="S143" i="1" s="1"/>
  <c r="L146" i="1"/>
  <c r="M146" i="1"/>
  <c r="Q155" i="1"/>
  <c r="Q166" i="1"/>
  <c r="N171" i="1"/>
  <c r="M171" i="1"/>
  <c r="L175" i="1"/>
  <c r="L183" i="1"/>
  <c r="N183" i="1"/>
  <c r="Q183" i="1" s="1"/>
  <c r="N189" i="1"/>
  <c r="R195" i="1"/>
  <c r="P195" i="1"/>
  <c r="P197" i="1"/>
  <c r="M200" i="1"/>
  <c r="N200" i="1"/>
  <c r="Q215" i="1"/>
  <c r="P215" i="1"/>
  <c r="O215" i="1"/>
  <c r="L253" i="1"/>
  <c r="M264" i="1"/>
  <c r="N264" i="1"/>
  <c r="Q298" i="1"/>
  <c r="O298" i="1"/>
  <c r="P298" i="1"/>
  <c r="R298" i="1"/>
  <c r="M328" i="1"/>
  <c r="N328" i="1"/>
  <c r="M340" i="1"/>
  <c r="N340" i="1"/>
  <c r="M351" i="1"/>
  <c r="N351" i="1"/>
  <c r="M385" i="1"/>
  <c r="N385" i="1"/>
  <c r="L472" i="1"/>
  <c r="N472" i="1"/>
  <c r="M472" i="1"/>
  <c r="P33" i="1"/>
  <c r="N104" i="1"/>
  <c r="M104" i="1"/>
  <c r="N116" i="1"/>
  <c r="M116" i="1"/>
  <c r="R119" i="1"/>
  <c r="Q124" i="1"/>
  <c r="N141" i="1"/>
  <c r="P141" i="1" s="1"/>
  <c r="O154" i="1"/>
  <c r="Q158" i="1"/>
  <c r="P158" i="1"/>
  <c r="R158" i="1"/>
  <c r="O158" i="1"/>
  <c r="S158" i="1" s="1"/>
  <c r="N163" i="1"/>
  <c r="M163" i="1"/>
  <c r="P173" i="1"/>
  <c r="R173" i="1"/>
  <c r="N190" i="1"/>
  <c r="M190" i="1"/>
  <c r="N192" i="1"/>
  <c r="L207" i="1"/>
  <c r="N228" i="1"/>
  <c r="M228" i="1"/>
  <c r="L251" i="1"/>
  <c r="L275" i="1"/>
  <c r="N275" i="1"/>
  <c r="M275" i="1"/>
  <c r="M285" i="1"/>
  <c r="N285" i="1"/>
  <c r="Q288" i="1"/>
  <c r="P288" i="1"/>
  <c r="O288" i="1"/>
  <c r="R288" i="1"/>
  <c r="P371" i="1"/>
  <c r="R371" i="1"/>
  <c r="Q371" i="1"/>
  <c r="M392" i="1"/>
  <c r="L392" i="1"/>
  <c r="N392" i="1"/>
  <c r="M428" i="1"/>
  <c r="N428" i="1"/>
  <c r="Q461" i="1"/>
  <c r="N469" i="1"/>
  <c r="M469" i="1"/>
  <c r="L536" i="1"/>
  <c r="N536" i="1"/>
  <c r="P536" i="1" s="1"/>
  <c r="M29" i="1"/>
  <c r="L29" i="1"/>
  <c r="P47" i="1"/>
  <c r="O47" i="1"/>
  <c r="L140" i="1"/>
  <c r="N140" i="1"/>
  <c r="M140" i="1"/>
  <c r="N199" i="1"/>
  <c r="L199" i="1"/>
  <c r="P240" i="1"/>
  <c r="N346" i="1"/>
  <c r="M346" i="1"/>
  <c r="L382" i="1"/>
  <c r="M382" i="1"/>
  <c r="M661" i="1"/>
  <c r="N661" i="1"/>
  <c r="N38" i="1"/>
  <c r="L49" i="1"/>
  <c r="N60" i="1"/>
  <c r="N109" i="1"/>
  <c r="M109" i="1"/>
  <c r="L186" i="1"/>
  <c r="L194" i="1"/>
  <c r="L240" i="1"/>
  <c r="M255" i="1"/>
  <c r="N255" i="1"/>
  <c r="M307" i="1"/>
  <c r="N307" i="1"/>
  <c r="Q398" i="1"/>
  <c r="P398" i="1"/>
  <c r="R398" i="1"/>
  <c r="Q47" i="1"/>
  <c r="N70" i="1"/>
  <c r="M70" i="1"/>
  <c r="N186" i="1"/>
  <c r="P186" i="1" s="1"/>
  <c r="M199" i="1"/>
  <c r="Q211" i="1"/>
  <c r="N240" i="1"/>
  <c r="M300" i="1"/>
  <c r="M347" i="1"/>
  <c r="L347" i="1"/>
  <c r="N347" i="1"/>
  <c r="N388" i="1"/>
  <c r="M388" i="1"/>
  <c r="N410" i="1"/>
  <c r="M410" i="1"/>
  <c r="L410" i="1"/>
  <c r="M441" i="1"/>
  <c r="Q36" i="1"/>
  <c r="Q45" i="1"/>
  <c r="O53" i="1"/>
  <c r="L70" i="1"/>
  <c r="L97" i="1"/>
  <c r="M126" i="1"/>
  <c r="N126" i="1"/>
  <c r="O155" i="1"/>
  <c r="L209" i="1"/>
  <c r="N209" i="1"/>
  <c r="L267" i="1"/>
  <c r="L297" i="1"/>
  <c r="N303" i="1"/>
  <c r="L303" i="1"/>
  <c r="L388" i="1"/>
  <c r="R391" i="1"/>
  <c r="Q391" i="1"/>
  <c r="L35" i="1"/>
  <c r="N46" i="1"/>
  <c r="M46" i="1"/>
  <c r="L52" i="1"/>
  <c r="P53" i="1"/>
  <c r="L74" i="1"/>
  <c r="P93" i="1"/>
  <c r="Q111" i="1"/>
  <c r="L126" i="1"/>
  <c r="M138" i="1"/>
  <c r="N138" i="1"/>
  <c r="M189" i="1"/>
  <c r="Q245" i="1"/>
  <c r="P245" i="1"/>
  <c r="N270" i="1"/>
  <c r="M270" i="1"/>
  <c r="N278" i="1"/>
  <c r="N297" i="1"/>
  <c r="R297" i="1" s="1"/>
  <c r="N8" i="1"/>
  <c r="L46" i="1"/>
  <c r="N63" i="1"/>
  <c r="N110" i="1"/>
  <c r="M110" i="1"/>
  <c r="R112" i="1"/>
  <c r="Q112" i="1"/>
  <c r="P112" i="1"/>
  <c r="Q154" i="1"/>
  <c r="O195" i="1"/>
  <c r="M251" i="1"/>
  <c r="Q317" i="1"/>
  <c r="R317" i="1"/>
  <c r="P317" i="1"/>
  <c r="O317" i="1"/>
  <c r="S317" i="1" s="1"/>
  <c r="M14" i="1"/>
  <c r="M32" i="1"/>
  <c r="P39" i="1"/>
  <c r="O39" i="1"/>
  <c r="P59" i="1"/>
  <c r="N94" i="1"/>
  <c r="R94" i="1" s="1"/>
  <c r="M108" i="1"/>
  <c r="N108" i="1"/>
  <c r="N172" i="1"/>
  <c r="M172" i="1"/>
  <c r="N286" i="1"/>
  <c r="M286" i="1"/>
  <c r="P504" i="1"/>
  <c r="O504" i="1"/>
  <c r="N640" i="1"/>
  <c r="M640" i="1"/>
  <c r="N7" i="1"/>
  <c r="M7" i="1"/>
  <c r="N9" i="1"/>
  <c r="M9" i="1"/>
  <c r="Q12" i="1"/>
  <c r="N14" i="1"/>
  <c r="M18" i="1"/>
  <c r="N18" i="1"/>
  <c r="M20" i="1"/>
  <c r="P23" i="1"/>
  <c r="N30" i="1"/>
  <c r="N34" i="1"/>
  <c r="M34" i="1"/>
  <c r="N41" i="1"/>
  <c r="O41" i="1" s="1"/>
  <c r="M58" i="1"/>
  <c r="Q59" i="1"/>
  <c r="M69" i="1"/>
  <c r="N73" i="1"/>
  <c r="M73" i="1"/>
  <c r="L87" i="1"/>
  <c r="M92" i="1"/>
  <c r="N105" i="1"/>
  <c r="Q106" i="1"/>
  <c r="L108" i="1"/>
  <c r="O112" i="1"/>
  <c r="M123" i="1"/>
  <c r="L133" i="1"/>
  <c r="M135" i="1"/>
  <c r="M139" i="1"/>
  <c r="L142" i="1"/>
  <c r="L144" i="1"/>
  <c r="L159" i="1"/>
  <c r="L165" i="1"/>
  <c r="Q173" i="1"/>
  <c r="N181" i="1"/>
  <c r="M181" i="1"/>
  <c r="R185" i="1"/>
  <c r="Q185" i="1"/>
  <c r="L193" i="1"/>
  <c r="P203" i="1"/>
  <c r="R203" i="1"/>
  <c r="R215" i="1"/>
  <c r="P218" i="1"/>
  <c r="O218" i="1"/>
  <c r="R218" i="1"/>
  <c r="Q218" i="1"/>
  <c r="Q241" i="1"/>
  <c r="N244" i="1"/>
  <c r="M244" i="1"/>
  <c r="Q311" i="1"/>
  <c r="R311" i="1"/>
  <c r="O311" i="1"/>
  <c r="M315" i="1"/>
  <c r="N315" i="1"/>
  <c r="P425" i="1"/>
  <c r="R22" i="1"/>
  <c r="Q22" i="1"/>
  <c r="R153" i="1"/>
  <c r="P153" i="1"/>
  <c r="Q153" i="1"/>
  <c r="O153" i="1"/>
  <c r="N202" i="1"/>
  <c r="M202" i="1"/>
  <c r="N269" i="1"/>
  <c r="M269" i="1"/>
  <c r="N31" i="1"/>
  <c r="M31" i="1"/>
  <c r="O36" i="1"/>
  <c r="L66" i="1"/>
  <c r="Q83" i="1"/>
  <c r="L99" i="1"/>
  <c r="Q117" i="1"/>
  <c r="O117" i="1"/>
  <c r="N145" i="1"/>
  <c r="M145" i="1"/>
  <c r="L170" i="1"/>
  <c r="M170" i="1"/>
  <c r="R222" i="1"/>
  <c r="Q222" i="1"/>
  <c r="O222" i="1"/>
  <c r="P222" i="1"/>
  <c r="M338" i="1"/>
  <c r="N338" i="1"/>
  <c r="L338" i="1"/>
  <c r="L346" i="1"/>
  <c r="R402" i="1"/>
  <c r="P402" i="1"/>
  <c r="N498" i="1"/>
  <c r="M498" i="1"/>
  <c r="L15" i="1"/>
  <c r="N15" i="1"/>
  <c r="M15" i="1"/>
  <c r="N29" i="1"/>
  <c r="P36" i="1"/>
  <c r="N66" i="1"/>
  <c r="P66" i="1" s="1"/>
  <c r="N82" i="1"/>
  <c r="M82" i="1"/>
  <c r="O111" i="1"/>
  <c r="L145" i="1"/>
  <c r="O166" i="1"/>
  <c r="R166" i="1"/>
  <c r="L17" i="1"/>
  <c r="M40" i="1"/>
  <c r="R47" i="1"/>
  <c r="O93" i="1"/>
  <c r="L148" i="1"/>
  <c r="M160" i="1"/>
  <c r="R164" i="1"/>
  <c r="Q197" i="1"/>
  <c r="O197" i="1"/>
  <c r="N280" i="1"/>
  <c r="L307" i="1"/>
  <c r="O398" i="1"/>
  <c r="N3" i="1"/>
  <c r="M3" i="1"/>
  <c r="N50" i="1"/>
  <c r="M50" i="1"/>
  <c r="M55" i="1"/>
  <c r="N61" i="1"/>
  <c r="M61" i="1"/>
  <c r="M84" i="1"/>
  <c r="N84" i="1"/>
  <c r="N148" i="1"/>
  <c r="O148" i="1" s="1"/>
  <c r="R233" i="1"/>
  <c r="M267" i="1"/>
  <c r="M304" i="1"/>
  <c r="N304" i="1"/>
  <c r="L304" i="1"/>
  <c r="M19" i="1"/>
  <c r="L50" i="1"/>
  <c r="O59" i="1"/>
  <c r="N90" i="1"/>
  <c r="L104" i="1"/>
  <c r="R124" i="1"/>
  <c r="L129" i="1"/>
  <c r="N176" i="1"/>
  <c r="M176" i="1"/>
  <c r="R245" i="1"/>
  <c r="Q563" i="1"/>
  <c r="R563" i="1"/>
  <c r="P563" i="1"/>
  <c r="O563" i="1"/>
  <c r="S563" i="1" s="1"/>
  <c r="O23" i="1"/>
  <c r="L69" i="1"/>
  <c r="O106" i="1"/>
  <c r="M120" i="1"/>
  <c r="N120" i="1"/>
  <c r="N129" i="1"/>
  <c r="N142" i="1"/>
  <c r="M142" i="1"/>
  <c r="L156" i="1"/>
  <c r="N169" i="1"/>
  <c r="M169" i="1"/>
  <c r="O173" i="1"/>
  <c r="N193" i="1"/>
  <c r="M193" i="1"/>
  <c r="N201" i="1"/>
  <c r="M201" i="1"/>
  <c r="R259" i="1"/>
  <c r="O259" i="1"/>
  <c r="L4" i="1"/>
  <c r="M11" i="1"/>
  <c r="L11" i="1"/>
  <c r="N25" i="1"/>
  <c r="M25" i="1"/>
  <c r="N43" i="1"/>
  <c r="M43" i="1"/>
  <c r="N51" i="1"/>
  <c r="M51" i="1"/>
  <c r="Q56" i="1"/>
  <c r="P56" i="1"/>
  <c r="S56" i="1" s="1"/>
  <c r="N81" i="1"/>
  <c r="M81" i="1"/>
  <c r="L81" i="1"/>
  <c r="M87" i="1"/>
  <c r="M102" i="1"/>
  <c r="N102" i="1"/>
  <c r="M133" i="1"/>
  <c r="N144" i="1"/>
  <c r="Q144" i="1" s="1"/>
  <c r="R147" i="1"/>
  <c r="Q147" i="1"/>
  <c r="P147" i="1"/>
  <c r="L151" i="1"/>
  <c r="M159" i="1"/>
  <c r="O161" i="1"/>
  <c r="M165" i="1"/>
  <c r="O185" i="1"/>
  <c r="O203" i="1"/>
  <c r="O208" i="1"/>
  <c r="R208" i="1"/>
  <c r="P208" i="1"/>
  <c r="R211" i="1"/>
  <c r="O211" i="1"/>
  <c r="M229" i="1"/>
  <c r="N229" i="1"/>
  <c r="L229" i="1"/>
  <c r="P259" i="1"/>
  <c r="O265" i="1"/>
  <c r="Q265" i="1"/>
  <c r="P265" i="1"/>
  <c r="R265" i="1"/>
  <c r="L286" i="1"/>
  <c r="N293" i="1"/>
  <c r="M293" i="1"/>
  <c r="P305" i="1"/>
  <c r="N333" i="1"/>
  <c r="P333" i="1" s="1"/>
  <c r="P349" i="1"/>
  <c r="O349" i="1"/>
  <c r="Q349" i="1"/>
  <c r="R349" i="1"/>
  <c r="M353" i="1"/>
  <c r="N353" i="1"/>
  <c r="L353" i="1"/>
  <c r="O372" i="1"/>
  <c r="L425" i="1"/>
  <c r="M321" i="1"/>
  <c r="N321" i="1"/>
  <c r="L321" i="1"/>
  <c r="L466" i="1"/>
  <c r="N466" i="1"/>
  <c r="M466" i="1"/>
  <c r="O45" i="1"/>
  <c r="R191" i="1"/>
  <c r="Q191" i="1"/>
  <c r="O191" i="1"/>
  <c r="S191" i="1" s="1"/>
  <c r="Q206" i="1"/>
  <c r="P206" i="1"/>
  <c r="R206" i="1"/>
  <c r="M287" i="1"/>
  <c r="N287" i="1"/>
  <c r="L300" i="1"/>
  <c r="O22" i="1"/>
  <c r="N68" i="1"/>
  <c r="M68" i="1"/>
  <c r="R148" i="1"/>
  <c r="N170" i="1"/>
  <c r="O297" i="1"/>
  <c r="N415" i="1"/>
  <c r="M415" i="1"/>
  <c r="L481" i="1"/>
  <c r="N481" i="1"/>
  <c r="M481" i="1"/>
  <c r="N57" i="1"/>
  <c r="M57" i="1"/>
  <c r="M103" i="1"/>
  <c r="N128" i="1"/>
  <c r="O128" i="1" s="1"/>
  <c r="M168" i="1"/>
  <c r="N168" i="1"/>
  <c r="N182" i="1"/>
  <c r="P182" i="1" s="1"/>
  <c r="P191" i="1"/>
  <c r="O206" i="1"/>
  <c r="N258" i="1"/>
  <c r="M258" i="1"/>
  <c r="L278" i="1"/>
  <c r="L72" i="1"/>
  <c r="P95" i="1"/>
  <c r="O119" i="1"/>
  <c r="R141" i="1"/>
  <c r="Q141" i="1"/>
  <c r="P155" i="1"/>
  <c r="N178" i="1"/>
  <c r="M178" i="1"/>
  <c r="L178" i="1"/>
  <c r="R192" i="1"/>
  <c r="L3" i="1"/>
  <c r="R10" i="1"/>
  <c r="Q10" i="1"/>
  <c r="P10" i="1"/>
  <c r="N21" i="1"/>
  <c r="O21" i="1" s="1"/>
  <c r="N37" i="1"/>
  <c r="M37" i="1"/>
  <c r="N100" i="1"/>
  <c r="Q88" i="1"/>
  <c r="L98" i="1"/>
  <c r="L116" i="1"/>
  <c r="Q148" i="1"/>
  <c r="M156" i="1"/>
  <c r="N156" i="1"/>
  <c r="N221" i="1"/>
  <c r="M221" i="1"/>
  <c r="L400" i="1"/>
  <c r="M400" i="1"/>
  <c r="R88" i="1"/>
  <c r="M98" i="1"/>
  <c r="L110" i="1"/>
  <c r="N127" i="1"/>
  <c r="M127" i="1"/>
  <c r="R154" i="1"/>
  <c r="M198" i="1"/>
  <c r="N198" i="1"/>
  <c r="R234" i="1"/>
  <c r="Q234" i="1"/>
  <c r="P234" i="1"/>
  <c r="S234" i="1" s="1"/>
  <c r="N292" i="1"/>
  <c r="M292" i="1"/>
  <c r="N362" i="1"/>
  <c r="M362" i="1"/>
  <c r="L362" i="1"/>
  <c r="Q5" i="1"/>
  <c r="L16" i="1"/>
  <c r="Q23" i="1"/>
  <c r="Q39" i="1"/>
  <c r="N62" i="1"/>
  <c r="M62" i="1"/>
  <c r="N2" i="1"/>
  <c r="M16" i="1"/>
  <c r="N20" i="1"/>
  <c r="N27" i="1"/>
  <c r="M38" i="1"/>
  <c r="R39" i="1"/>
  <c r="L43" i="1"/>
  <c r="R45" i="1"/>
  <c r="L62" i="1"/>
  <c r="O71" i="1"/>
  <c r="N79" i="1"/>
  <c r="M79" i="1"/>
  <c r="P83" i="1"/>
  <c r="O83" i="1"/>
  <c r="N99" i="1"/>
  <c r="O99" i="1" s="1"/>
  <c r="L102" i="1"/>
  <c r="M105" i="1"/>
  <c r="R111" i="1"/>
  <c r="N121" i="1"/>
  <c r="M121" i="1"/>
  <c r="N123" i="1"/>
  <c r="L147" i="1"/>
  <c r="M151" i="1"/>
  <c r="M174" i="1"/>
  <c r="N174" i="1"/>
  <c r="M177" i="1"/>
  <c r="L177" i="1"/>
  <c r="Q179" i="1"/>
  <c r="R179" i="1"/>
  <c r="L181" i="1"/>
  <c r="P185" i="1"/>
  <c r="L188" i="1"/>
  <c r="M194" i="1"/>
  <c r="L196" i="1"/>
  <c r="Q203" i="1"/>
  <c r="L211" i="1"/>
  <c r="O224" i="1"/>
  <c r="R224" i="1"/>
  <c r="Q224" i="1"/>
  <c r="M247" i="1"/>
  <c r="N247" i="1"/>
  <c r="L247" i="1"/>
  <c r="N257" i="1"/>
  <c r="M257" i="1"/>
  <c r="Q259" i="1"/>
  <c r="L293" i="1"/>
  <c r="M312" i="1"/>
  <c r="N312" i="1"/>
  <c r="Q324" i="1"/>
  <c r="P324" i="1"/>
  <c r="O324" i="1"/>
  <c r="R324" i="1"/>
  <c r="M342" i="1"/>
  <c r="N342" i="1"/>
  <c r="L342" i="1"/>
  <c r="R359" i="1"/>
  <c r="N425" i="1"/>
  <c r="R425" i="1" s="1"/>
  <c r="P433" i="1"/>
  <c r="N115" i="1"/>
  <c r="L128" i="1"/>
  <c r="R161" i="1"/>
  <c r="Q161" i="1"/>
  <c r="L163" i="1"/>
  <c r="L168" i="1"/>
  <c r="O184" i="1"/>
  <c r="N205" i="1"/>
  <c r="R205" i="1" s="1"/>
  <c r="O213" i="1"/>
  <c r="P213" i="1"/>
  <c r="L228" i="1"/>
  <c r="N295" i="1"/>
  <c r="M295" i="1"/>
  <c r="M322" i="1"/>
  <c r="N322" i="1"/>
  <c r="M341" i="1"/>
  <c r="N341" i="1"/>
  <c r="L363" i="1"/>
  <c r="N363" i="1"/>
  <c r="M367" i="1"/>
  <c r="N367" i="1"/>
  <c r="L428" i="1"/>
  <c r="N488" i="1"/>
  <c r="M488" i="1"/>
  <c r="L488" i="1"/>
  <c r="P525" i="1"/>
  <c r="R525" i="1"/>
  <c r="Q525" i="1"/>
  <c r="O525" i="1"/>
  <c r="P54" i="1"/>
  <c r="P65" i="1"/>
  <c r="O65" i="1"/>
  <c r="S65" i="1" s="1"/>
  <c r="R89" i="1"/>
  <c r="O89" i="1"/>
  <c r="L109" i="1"/>
  <c r="L120" i="1"/>
  <c r="L122" i="1"/>
  <c r="L127" i="1"/>
  <c r="P162" i="1"/>
  <c r="O162" i="1"/>
  <c r="L169" i="1"/>
  <c r="R212" i="1"/>
  <c r="Q212" i="1"/>
  <c r="P212" i="1"/>
  <c r="Q268" i="1"/>
  <c r="P268" i="1"/>
  <c r="O268" i="1"/>
  <c r="M273" i="1"/>
  <c r="N273" i="1"/>
  <c r="M309" i="1"/>
  <c r="N309" i="1"/>
  <c r="P331" i="1"/>
  <c r="M345" i="1"/>
  <c r="N345" i="1"/>
  <c r="N379" i="1"/>
  <c r="M379" i="1"/>
  <c r="O426" i="1"/>
  <c r="R426" i="1"/>
  <c r="Q426" i="1"/>
  <c r="P426" i="1"/>
  <c r="R443" i="1"/>
  <c r="P443" i="1"/>
  <c r="N445" i="1"/>
  <c r="M445" i="1"/>
  <c r="L445" i="1"/>
  <c r="N459" i="1"/>
  <c r="M459" i="1"/>
  <c r="L459" i="1"/>
  <c r="L469" i="1"/>
  <c r="R577" i="1"/>
  <c r="O577" i="1"/>
  <c r="Q577" i="1"/>
  <c r="P577" i="1"/>
  <c r="P12" i="1"/>
  <c r="O12" i="1"/>
  <c r="L48" i="1"/>
  <c r="L54" i="1"/>
  <c r="N64" i="1"/>
  <c r="M64" i="1"/>
  <c r="R96" i="1"/>
  <c r="L124" i="1"/>
  <c r="O125" i="1"/>
  <c r="S125" i="1" s="1"/>
  <c r="L150" i="1"/>
  <c r="L162" i="1"/>
  <c r="L210" i="1"/>
  <c r="O261" i="1"/>
  <c r="Q261" i="1"/>
  <c r="P261" i="1"/>
  <c r="M266" i="1"/>
  <c r="N266" i="1"/>
  <c r="P271" i="1"/>
  <c r="O271" i="1"/>
  <c r="Q276" i="1"/>
  <c r="R276" i="1"/>
  <c r="O276" i="1"/>
  <c r="Q373" i="1"/>
  <c r="O373" i="1"/>
  <c r="S373" i="1" s="1"/>
  <c r="N394" i="1"/>
  <c r="M394" i="1"/>
  <c r="N423" i="1"/>
  <c r="L423" i="1"/>
  <c r="M423" i="1"/>
  <c r="N450" i="1"/>
  <c r="M450" i="1"/>
  <c r="L450" i="1"/>
  <c r="M549" i="1"/>
  <c r="J668" i="1"/>
  <c r="M2" i="1"/>
  <c r="M30" i="1"/>
  <c r="N48" i="1"/>
  <c r="N54" i="1"/>
  <c r="O54" i="1" s="1"/>
  <c r="Q65" i="1"/>
  <c r="N75" i="1"/>
  <c r="M75" i="1"/>
  <c r="P89" i="1"/>
  <c r="M91" i="1"/>
  <c r="L96" i="1"/>
  <c r="P106" i="1"/>
  <c r="M114" i="1"/>
  <c r="L132" i="1"/>
  <c r="Q134" i="1"/>
  <c r="P134" i="1"/>
  <c r="N150" i="1"/>
  <c r="Q150" i="1" s="1"/>
  <c r="N157" i="1"/>
  <c r="P157" i="1" s="1"/>
  <c r="N162" i="1"/>
  <c r="L166" i="1"/>
  <c r="O167" i="1"/>
  <c r="S167" i="1" s="1"/>
  <c r="N187" i="1"/>
  <c r="M187" i="1"/>
  <c r="M204" i="1"/>
  <c r="N204" i="1"/>
  <c r="N210" i="1"/>
  <c r="O212" i="1"/>
  <c r="N217" i="1"/>
  <c r="M217" i="1"/>
  <c r="L223" i="1"/>
  <c r="M223" i="1"/>
  <c r="O238" i="1"/>
  <c r="R238" i="1"/>
  <c r="P238" i="1"/>
  <c r="P249" i="1"/>
  <c r="N263" i="1"/>
  <c r="M263" i="1"/>
  <c r="L263" i="1"/>
  <c r="R268" i="1"/>
  <c r="L276" i="1"/>
  <c r="N282" i="1"/>
  <c r="M282" i="1"/>
  <c r="Q290" i="1"/>
  <c r="R318" i="1"/>
  <c r="Q318" i="1"/>
  <c r="P318" i="1"/>
  <c r="M329" i="1"/>
  <c r="N329" i="1"/>
  <c r="N336" i="1"/>
  <c r="M336" i="1"/>
  <c r="O365" i="1"/>
  <c r="L394" i="1"/>
  <c r="Q407" i="1"/>
  <c r="R407" i="1"/>
  <c r="P407" i="1"/>
  <c r="S407" i="1" s="1"/>
  <c r="M446" i="1"/>
  <c r="N446" i="1"/>
  <c r="N549" i="1"/>
  <c r="N175" i="1"/>
  <c r="Q175" i="1" s="1"/>
  <c r="M196" i="1"/>
  <c r="M219" i="1"/>
  <c r="N219" i="1"/>
  <c r="M280" i="1"/>
  <c r="L309" i="1"/>
  <c r="L312" i="1"/>
  <c r="M339" i="1"/>
  <c r="N339" i="1"/>
  <c r="N529" i="1"/>
  <c r="M529" i="1"/>
  <c r="N543" i="1"/>
  <c r="M543" i="1"/>
  <c r="N639" i="1"/>
  <c r="M639" i="1"/>
  <c r="L639" i="1"/>
  <c r="M343" i="1"/>
  <c r="L343" i="1"/>
  <c r="L367" i="1"/>
  <c r="R376" i="1"/>
  <c r="N430" i="1"/>
  <c r="M430" i="1"/>
  <c r="L498" i="1"/>
  <c r="N629" i="1"/>
  <c r="M629" i="1"/>
  <c r="N246" i="1"/>
  <c r="M246" i="1"/>
  <c r="N250" i="1"/>
  <c r="M250" i="1"/>
  <c r="M434" i="1"/>
  <c r="N434" i="1"/>
  <c r="N487" i="1"/>
  <c r="M487" i="1"/>
  <c r="N214" i="1"/>
  <c r="M214" i="1"/>
  <c r="M291" i="1"/>
  <c r="N291" i="1"/>
  <c r="N313" i="1"/>
  <c r="M313" i="1"/>
  <c r="L313" i="1"/>
  <c r="M332" i="1"/>
  <c r="N332" i="1"/>
  <c r="R337" i="1"/>
  <c r="Q337" i="1"/>
  <c r="P337" i="1"/>
  <c r="M348" i="1"/>
  <c r="N348" i="1"/>
  <c r="L383" i="1"/>
  <c r="N383" i="1"/>
  <c r="M390" i="1"/>
  <c r="N395" i="1"/>
  <c r="M395" i="1"/>
  <c r="Q448" i="1"/>
  <c r="M464" i="1"/>
  <c r="N464" i="1"/>
  <c r="N526" i="1"/>
  <c r="M526" i="1"/>
  <c r="M6" i="1"/>
  <c r="M24" i="1"/>
  <c r="M42" i="1"/>
  <c r="L94" i="1"/>
  <c r="R107" i="1"/>
  <c r="L134" i="1"/>
  <c r="L174" i="1"/>
  <c r="M180" i="1"/>
  <c r="L198" i="1"/>
  <c r="L204" i="1"/>
  <c r="N216" i="1"/>
  <c r="R216" i="1" s="1"/>
  <c r="L216" i="1"/>
  <c r="M225" i="1"/>
  <c r="N225" i="1"/>
  <c r="Q227" i="1"/>
  <c r="P227" i="1"/>
  <c r="O227" i="1"/>
  <c r="N233" i="1"/>
  <c r="P233" i="1" s="1"/>
  <c r="O237" i="1"/>
  <c r="O242" i="1"/>
  <c r="S242" i="1" s="1"/>
  <c r="R248" i="1"/>
  <c r="P248" i="1"/>
  <c r="M281" i="1"/>
  <c r="M284" i="1"/>
  <c r="N284" i="1"/>
  <c r="L291" i="1"/>
  <c r="M294" i="1"/>
  <c r="N294" i="1"/>
  <c r="N299" i="1"/>
  <c r="M299" i="1"/>
  <c r="N306" i="1"/>
  <c r="M306" i="1"/>
  <c r="R325" i="1"/>
  <c r="Q325" i="1"/>
  <c r="P325" i="1"/>
  <c r="O325" i="1"/>
  <c r="N335" i="1"/>
  <c r="P335" i="1" s="1"/>
  <c r="N343" i="1"/>
  <c r="R350" i="1"/>
  <c r="Q350" i="1"/>
  <c r="P350" i="1"/>
  <c r="S350" i="1" s="1"/>
  <c r="N380" i="1"/>
  <c r="Q380" i="1" s="1"/>
  <c r="L380" i="1"/>
  <c r="R387" i="1"/>
  <c r="Q387" i="1"/>
  <c r="P387" i="1"/>
  <c r="S387" i="1" s="1"/>
  <c r="N390" i="1"/>
  <c r="L395" i="1"/>
  <c r="M413" i="1"/>
  <c r="L487" i="1"/>
  <c r="P565" i="1"/>
  <c r="R565" i="1"/>
  <c r="Q565" i="1"/>
  <c r="M598" i="1"/>
  <c r="N598" i="1"/>
  <c r="N621" i="1"/>
  <c r="M621" i="1"/>
  <c r="L621" i="1"/>
  <c r="N310" i="1"/>
  <c r="Q310" i="1" s="1"/>
  <c r="L310" i="1"/>
  <c r="N49" i="1"/>
  <c r="O49" i="1" s="1"/>
  <c r="M60" i="1"/>
  <c r="N67" i="1"/>
  <c r="Q67" i="1" s="1"/>
  <c r="M78" i="1"/>
  <c r="N85" i="1"/>
  <c r="R85" i="1" s="1"/>
  <c r="N91" i="1"/>
  <c r="N97" i="1"/>
  <c r="P97" i="1" s="1"/>
  <c r="R125" i="1"/>
  <c r="L214" i="1"/>
  <c r="P216" i="1"/>
  <c r="N235" i="1"/>
  <c r="M235" i="1"/>
  <c r="R241" i="1"/>
  <c r="L246" i="1"/>
  <c r="L250" i="1"/>
  <c r="Q254" i="1"/>
  <c r="P254" i="1"/>
  <c r="O254" i="1"/>
  <c r="Q256" i="1"/>
  <c r="Q274" i="1"/>
  <c r="O274" i="1"/>
  <c r="R274" i="1"/>
  <c r="M289" i="1"/>
  <c r="L289" i="1"/>
  <c r="O316" i="1"/>
  <c r="R330" i="1"/>
  <c r="L332" i="1"/>
  <c r="O337" i="1"/>
  <c r="Q404" i="1"/>
  <c r="R404" i="1"/>
  <c r="L434" i="1"/>
  <c r="R475" i="1"/>
  <c r="Q475" i="1"/>
  <c r="O483" i="1"/>
  <c r="R483" i="1"/>
  <c r="P483" i="1"/>
  <c r="N511" i="1"/>
  <c r="M511" i="1"/>
  <c r="Q594" i="1"/>
  <c r="P594" i="1"/>
  <c r="O594" i="1"/>
  <c r="S594" i="1" s="1"/>
  <c r="M243" i="1"/>
  <c r="L255" i="1"/>
  <c r="M260" i="1"/>
  <c r="N260" i="1"/>
  <c r="L269" i="1"/>
  <c r="L298" i="1"/>
  <c r="L329" i="1"/>
  <c r="R344" i="1"/>
  <c r="Q344" i="1"/>
  <c r="Q355" i="1"/>
  <c r="R355" i="1"/>
  <c r="P355" i="1"/>
  <c r="O355" i="1"/>
  <c r="N358" i="1"/>
  <c r="M358" i="1"/>
  <c r="L372" i="1"/>
  <c r="P377" i="1"/>
  <c r="R377" i="1"/>
  <c r="O377" i="1"/>
  <c r="L408" i="1"/>
  <c r="N408" i="1"/>
  <c r="M408" i="1"/>
  <c r="N436" i="1"/>
  <c r="M436" i="1"/>
  <c r="M447" i="1"/>
  <c r="L447" i="1"/>
  <c r="N447" i="1"/>
  <c r="L464" i="1"/>
  <c r="N517" i="1"/>
  <c r="M517" i="1"/>
  <c r="N520" i="1"/>
  <c r="M520" i="1"/>
  <c r="P567" i="1"/>
  <c r="O567" i="1"/>
  <c r="Q567" i="1"/>
  <c r="R567" i="1"/>
  <c r="P591" i="1"/>
  <c r="O591" i="1"/>
  <c r="R591" i="1"/>
  <c r="M653" i="1"/>
  <c r="N653" i="1"/>
  <c r="Q442" i="1"/>
  <c r="R442" i="1"/>
  <c r="O442" i="1"/>
  <c r="P468" i="1"/>
  <c r="R468" i="1"/>
  <c r="Q468" i="1"/>
  <c r="O468" i="1"/>
  <c r="S468" i="1" s="1"/>
  <c r="L581" i="1"/>
  <c r="N581" i="1"/>
  <c r="M581" i="1"/>
  <c r="L623" i="1"/>
  <c r="M623" i="1"/>
  <c r="O230" i="1"/>
  <c r="N232" i="1"/>
  <c r="M232" i="1"/>
  <c r="L237" i="1"/>
  <c r="N243" i="1"/>
  <c r="Q262" i="1"/>
  <c r="L264" i="1"/>
  <c r="N277" i="1"/>
  <c r="M277" i="1"/>
  <c r="L277" i="1"/>
  <c r="M283" i="1"/>
  <c r="L285" i="1"/>
  <c r="M302" i="1"/>
  <c r="N302" i="1"/>
  <c r="L302" i="1"/>
  <c r="L315" i="1"/>
  <c r="N323" i="1"/>
  <c r="O323" i="1" s="1"/>
  <c r="L336" i="1"/>
  <c r="L349" i="1"/>
  <c r="L351" i="1"/>
  <c r="N370" i="1"/>
  <c r="M370" i="1"/>
  <c r="N377" i="1"/>
  <c r="P405" i="1"/>
  <c r="S405" i="1" s="1"/>
  <c r="P409" i="1"/>
  <c r="L415" i="1"/>
  <c r="M432" i="1"/>
  <c r="L432" i="1"/>
  <c r="P442" i="1"/>
  <c r="N451" i="1"/>
  <c r="M451" i="1"/>
  <c r="L456" i="1"/>
  <c r="R477" i="1"/>
  <c r="Q477" i="1"/>
  <c r="L485" i="1"/>
  <c r="O509" i="1"/>
  <c r="N540" i="1"/>
  <c r="M540" i="1"/>
  <c r="P558" i="1"/>
  <c r="O558" i="1"/>
  <c r="Q571" i="1"/>
  <c r="P571" i="1"/>
  <c r="O571" i="1"/>
  <c r="R571" i="1"/>
  <c r="P585" i="1"/>
  <c r="O585" i="1"/>
  <c r="N623" i="1"/>
  <c r="N412" i="1"/>
  <c r="M412" i="1"/>
  <c r="N437" i="1"/>
  <c r="M437" i="1"/>
  <c r="L437" i="1"/>
  <c r="M456" i="1"/>
  <c r="N545" i="1"/>
  <c r="M545" i="1"/>
  <c r="N551" i="1"/>
  <c r="M551" i="1"/>
  <c r="L551" i="1"/>
  <c r="R588" i="1"/>
  <c r="P588" i="1"/>
  <c r="Q616" i="1"/>
  <c r="P616" i="1"/>
  <c r="O616" i="1"/>
  <c r="L192" i="1"/>
  <c r="M209" i="1"/>
  <c r="N226" i="1"/>
  <c r="N239" i="1"/>
  <c r="M239" i="1"/>
  <c r="R252" i="1"/>
  <c r="L266" i="1"/>
  <c r="L273" i="1"/>
  <c r="L292" i="1"/>
  <c r="Q305" i="1"/>
  <c r="M334" i="1"/>
  <c r="N334" i="1"/>
  <c r="L345" i="1"/>
  <c r="R375" i="1"/>
  <c r="N386" i="1"/>
  <c r="M386" i="1"/>
  <c r="L386" i="1"/>
  <c r="M401" i="1"/>
  <c r="N401" i="1"/>
  <c r="N409" i="1"/>
  <c r="O409" i="1" s="1"/>
  <c r="N420" i="1"/>
  <c r="M420" i="1"/>
  <c r="L420" i="1"/>
  <c r="Q424" i="1"/>
  <c r="L451" i="1"/>
  <c r="O465" i="1"/>
  <c r="R465" i="1"/>
  <c r="P477" i="1"/>
  <c r="N541" i="1"/>
  <c r="M541" i="1"/>
  <c r="L545" i="1"/>
  <c r="P555" i="1"/>
  <c r="O555" i="1"/>
  <c r="R555" i="1"/>
  <c r="Q555" i="1"/>
  <c r="Q585" i="1"/>
  <c r="L260" i="1"/>
  <c r="L287" i="1"/>
  <c r="L294" i="1"/>
  <c r="M320" i="1"/>
  <c r="N320" i="1"/>
  <c r="L320" i="1"/>
  <c r="M327" i="1"/>
  <c r="N327" i="1"/>
  <c r="L334" i="1"/>
  <c r="L341" i="1"/>
  <c r="L348" i="1"/>
  <c r="M356" i="1"/>
  <c r="L356" i="1"/>
  <c r="R360" i="1"/>
  <c r="O360" i="1"/>
  <c r="Q360" i="1"/>
  <c r="L379" i="1"/>
  <c r="N416" i="1"/>
  <c r="M416" i="1"/>
  <c r="L416" i="1"/>
  <c r="Q449" i="1"/>
  <c r="N454" i="1"/>
  <c r="M454" i="1"/>
  <c r="N476" i="1"/>
  <c r="M476" i="1"/>
  <c r="N490" i="1"/>
  <c r="M490" i="1"/>
  <c r="L619" i="1"/>
  <c r="N619" i="1"/>
  <c r="M619" i="1"/>
  <c r="N665" i="1"/>
  <c r="M665" i="1"/>
  <c r="N220" i="1"/>
  <c r="Q220" i="1" s="1"/>
  <c r="M231" i="1"/>
  <c r="R296" i="1"/>
  <c r="Q296" i="1"/>
  <c r="L327" i="1"/>
  <c r="N356" i="1"/>
  <c r="L360" i="1"/>
  <c r="P365" i="1"/>
  <c r="R365" i="1"/>
  <c r="N389" i="1"/>
  <c r="M389" i="1"/>
  <c r="L397" i="1"/>
  <c r="M399" i="1"/>
  <c r="L404" i="1"/>
  <c r="L411" i="1"/>
  <c r="L449" i="1"/>
  <c r="L454" i="1"/>
  <c r="R462" i="1"/>
  <c r="Q462" i="1"/>
  <c r="P462" i="1"/>
  <c r="O462" i="1"/>
  <c r="N473" i="1"/>
  <c r="M473" i="1"/>
  <c r="L476" i="1"/>
  <c r="O492" i="1"/>
  <c r="P495" i="1"/>
  <c r="N499" i="1"/>
  <c r="M499" i="1"/>
  <c r="N518" i="1"/>
  <c r="L518" i="1"/>
  <c r="O521" i="1"/>
  <c r="N528" i="1"/>
  <c r="M528" i="1"/>
  <c r="R589" i="1"/>
  <c r="Q589" i="1"/>
  <c r="M603" i="1"/>
  <c r="N603" i="1"/>
  <c r="R634" i="1"/>
  <c r="Q634" i="1"/>
  <c r="P634" i="1"/>
  <c r="O634" i="1"/>
  <c r="N650" i="1"/>
  <c r="M650" i="1"/>
  <c r="L665" i="1"/>
  <c r="L249" i="1"/>
  <c r="M303" i="1"/>
  <c r="N352" i="1"/>
  <c r="M352" i="1"/>
  <c r="N360" i="1"/>
  <c r="P360" i="1" s="1"/>
  <c r="M363" i="1"/>
  <c r="L365" i="1"/>
  <c r="M393" i="1"/>
  <c r="M397" i="1"/>
  <c r="N399" i="1"/>
  <c r="N406" i="1"/>
  <c r="M406" i="1"/>
  <c r="R439" i="1"/>
  <c r="N449" i="1"/>
  <c r="L473" i="1"/>
  <c r="O486" i="1"/>
  <c r="L499" i="1"/>
  <c r="M518" i="1"/>
  <c r="N538" i="1"/>
  <c r="M538" i="1"/>
  <c r="L603" i="1"/>
  <c r="L650" i="1"/>
  <c r="N569" i="1"/>
  <c r="R569" i="1" s="1"/>
  <c r="N575" i="1"/>
  <c r="M575" i="1"/>
  <c r="P607" i="1"/>
  <c r="O607" i="1"/>
  <c r="Q612" i="1"/>
  <c r="P612" i="1"/>
  <c r="O612" i="1"/>
  <c r="R612" i="1"/>
  <c r="Q667" i="1"/>
  <c r="L401" i="1"/>
  <c r="P403" i="1"/>
  <c r="O403" i="1"/>
  <c r="L412" i="1"/>
  <c r="N419" i="1"/>
  <c r="M419" i="1"/>
  <c r="N427" i="1"/>
  <c r="M427" i="1"/>
  <c r="L436" i="1"/>
  <c r="M455" i="1"/>
  <c r="L455" i="1"/>
  <c r="Q460" i="1"/>
  <c r="R460" i="1"/>
  <c r="P460" i="1"/>
  <c r="N489" i="1"/>
  <c r="M489" i="1"/>
  <c r="N494" i="1"/>
  <c r="L494" i="1"/>
  <c r="M494" i="1"/>
  <c r="L515" i="1"/>
  <c r="M515" i="1"/>
  <c r="L529" i="1"/>
  <c r="L538" i="1"/>
  <c r="L605" i="1"/>
  <c r="M605" i="1"/>
  <c r="N624" i="1"/>
  <c r="M624" i="1"/>
  <c r="L624" i="1"/>
  <c r="M374" i="1"/>
  <c r="L374" i="1"/>
  <c r="N414" i="1"/>
  <c r="L421" i="1"/>
  <c r="M429" i="1"/>
  <c r="L429" i="1"/>
  <c r="L431" i="1"/>
  <c r="Q440" i="1"/>
  <c r="N455" i="1"/>
  <c r="N467" i="1"/>
  <c r="M467" i="1"/>
  <c r="L489" i="1"/>
  <c r="N516" i="1"/>
  <c r="M516" i="1"/>
  <c r="L534" i="1"/>
  <c r="O547" i="1"/>
  <c r="R547" i="1"/>
  <c r="Q553" i="1"/>
  <c r="R553" i="1"/>
  <c r="N605" i="1"/>
  <c r="M357" i="1"/>
  <c r="L359" i="1"/>
  <c r="L364" i="1"/>
  <c r="N374" i="1"/>
  <c r="M421" i="1"/>
  <c r="L422" i="1"/>
  <c r="L427" i="1"/>
  <c r="N429" i="1"/>
  <c r="N431" i="1"/>
  <c r="L440" i="1"/>
  <c r="O460" i="1"/>
  <c r="L467" i="1"/>
  <c r="N471" i="1"/>
  <c r="M471" i="1"/>
  <c r="L471" i="1"/>
  <c r="L474" i="1"/>
  <c r="N505" i="1"/>
  <c r="M505" i="1"/>
  <c r="Q507" i="1"/>
  <c r="O507" i="1"/>
  <c r="R507" i="1"/>
  <c r="P507" i="1"/>
  <c r="R556" i="1"/>
  <c r="Q556" i="1"/>
  <c r="S556" i="1" s="1"/>
  <c r="R562" i="1"/>
  <c r="Q562" i="1"/>
  <c r="P562" i="1"/>
  <c r="P564" i="1"/>
  <c r="P570" i="1"/>
  <c r="R570" i="1"/>
  <c r="Q570" i="1"/>
  <c r="O570" i="1"/>
  <c r="N579" i="1"/>
  <c r="M579" i="1"/>
  <c r="Q636" i="1"/>
  <c r="R636" i="1"/>
  <c r="N659" i="1"/>
  <c r="M659" i="1"/>
  <c r="N361" i="1"/>
  <c r="O361" i="1" s="1"/>
  <c r="L366" i="1"/>
  <c r="N381" i="1"/>
  <c r="M383" i="1"/>
  <c r="O391" i="1"/>
  <c r="O396" i="1"/>
  <c r="N403" i="1"/>
  <c r="Q403" i="1" s="1"/>
  <c r="N422" i="1"/>
  <c r="L433" i="1"/>
  <c r="N440" i="1"/>
  <c r="L442" i="1"/>
  <c r="M452" i="1"/>
  <c r="L452" i="1"/>
  <c r="N461" i="1"/>
  <c r="R461" i="1" s="1"/>
  <c r="N474" i="1"/>
  <c r="O474" i="1" s="1"/>
  <c r="L505" i="1"/>
  <c r="Q519" i="1"/>
  <c r="O519" i="1"/>
  <c r="R519" i="1"/>
  <c r="N535" i="1"/>
  <c r="M535" i="1"/>
  <c r="O553" i="1"/>
  <c r="M559" i="1"/>
  <c r="Q564" i="1"/>
  <c r="S564" i="1" s="1"/>
  <c r="N602" i="1"/>
  <c r="M602" i="1"/>
  <c r="L602" i="1"/>
  <c r="L659" i="1"/>
  <c r="R492" i="1"/>
  <c r="P492" i="1"/>
  <c r="N496" i="1"/>
  <c r="M496" i="1"/>
  <c r="Q513" i="1"/>
  <c r="O513" i="1"/>
  <c r="R513" i="1"/>
  <c r="N522" i="1"/>
  <c r="M522" i="1"/>
  <c r="L526" i="1"/>
  <c r="L540" i="1"/>
  <c r="R574" i="1"/>
  <c r="Q574" i="1"/>
  <c r="O574" i="1"/>
  <c r="L595" i="1"/>
  <c r="N595" i="1"/>
  <c r="O595" i="1" s="1"/>
  <c r="P617" i="1"/>
  <c r="R617" i="1"/>
  <c r="Q617" i="1"/>
  <c r="O617" i="1"/>
  <c r="S617" i="1" s="1"/>
  <c r="L631" i="1"/>
  <c r="N631" i="1"/>
  <c r="O631" i="1" s="1"/>
  <c r="L661" i="1"/>
  <c r="L667" i="1"/>
  <c r="L357" i="1"/>
  <c r="O453" i="1"/>
  <c r="N478" i="1"/>
  <c r="M478" i="1"/>
  <c r="N491" i="1"/>
  <c r="M491" i="1"/>
  <c r="N539" i="1"/>
  <c r="N557" i="1"/>
  <c r="M557" i="1"/>
  <c r="L575" i="1"/>
  <c r="N608" i="1"/>
  <c r="M608" i="1"/>
  <c r="N638" i="1"/>
  <c r="M638" i="1"/>
  <c r="O482" i="1"/>
  <c r="R482" i="1"/>
  <c r="Q501" i="1"/>
  <c r="O501" i="1"/>
  <c r="R501" i="1"/>
  <c r="N510" i="1"/>
  <c r="M510" i="1"/>
  <c r="N527" i="1"/>
  <c r="M527" i="1"/>
  <c r="L527" i="1"/>
  <c r="R580" i="1"/>
  <c r="Q580" i="1"/>
  <c r="P580" i="1"/>
  <c r="Q606" i="1"/>
  <c r="P606" i="1"/>
  <c r="M627" i="1"/>
  <c r="N627" i="1"/>
  <c r="N644" i="1"/>
  <c r="M644" i="1"/>
  <c r="N651" i="1"/>
  <c r="M651" i="1"/>
  <c r="P654" i="1"/>
  <c r="L375" i="1"/>
  <c r="M417" i="1"/>
  <c r="O418" i="1"/>
  <c r="N463" i="1"/>
  <c r="M463" i="1"/>
  <c r="L463" i="1"/>
  <c r="L468" i="1"/>
  <c r="L493" i="1"/>
  <c r="M497" i="1"/>
  <c r="N506" i="1"/>
  <c r="L506" i="1"/>
  <c r="M523" i="1"/>
  <c r="L533" i="1"/>
  <c r="N573" i="1"/>
  <c r="M573" i="1"/>
  <c r="O582" i="1"/>
  <c r="L591" i="1"/>
  <c r="L601" i="1"/>
  <c r="N601" i="1"/>
  <c r="O601" i="1" s="1"/>
  <c r="N606" i="1"/>
  <c r="R606" i="1" s="1"/>
  <c r="O613" i="1"/>
  <c r="L627" i="1"/>
  <c r="P635" i="1"/>
  <c r="O635" i="1"/>
  <c r="M642" i="1"/>
  <c r="L644" i="1"/>
  <c r="L651" i="1"/>
  <c r="N654" i="1"/>
  <c r="Q654" i="1" s="1"/>
  <c r="M411" i="1"/>
  <c r="M414" i="1"/>
  <c r="N441" i="1"/>
  <c r="L482" i="1"/>
  <c r="N484" i="1"/>
  <c r="M484" i="1"/>
  <c r="M493" i="1"/>
  <c r="Q495" i="1"/>
  <c r="O495" i="1"/>
  <c r="P501" i="1"/>
  <c r="N508" i="1"/>
  <c r="M508" i="1"/>
  <c r="L510" i="1"/>
  <c r="M539" i="1"/>
  <c r="N544" i="1"/>
  <c r="M544" i="1"/>
  <c r="L544" i="1"/>
  <c r="L555" i="1"/>
  <c r="O576" i="1"/>
  <c r="R576" i="1"/>
  <c r="O580" i="1"/>
  <c r="Q582" i="1"/>
  <c r="N604" i="1"/>
  <c r="M604" i="1"/>
  <c r="O606" i="1"/>
  <c r="L616" i="1"/>
  <c r="N616" i="1"/>
  <c r="R616" i="1" s="1"/>
  <c r="L478" i="1"/>
  <c r="N500" i="1"/>
  <c r="L500" i="1"/>
  <c r="N512" i="1"/>
  <c r="L512" i="1"/>
  <c r="N524" i="1"/>
  <c r="L524" i="1"/>
  <c r="O552" i="1"/>
  <c r="N615" i="1"/>
  <c r="M615" i="1"/>
  <c r="L640" i="1"/>
  <c r="R657" i="1"/>
  <c r="O657" i="1"/>
  <c r="M500" i="1"/>
  <c r="M512" i="1"/>
  <c r="M524" i="1"/>
  <c r="N532" i="1"/>
  <c r="M532" i="1"/>
  <c r="N548" i="1"/>
  <c r="M548" i="1"/>
  <c r="L552" i="1"/>
  <c r="N554" i="1"/>
  <c r="M554" i="1"/>
  <c r="L556" i="1"/>
  <c r="L558" i="1"/>
  <c r="N584" i="1"/>
  <c r="M584" i="1"/>
  <c r="N590" i="1"/>
  <c r="M590" i="1"/>
  <c r="M592" i="1"/>
  <c r="L594" i="1"/>
  <c r="Q600" i="1"/>
  <c r="O600" i="1"/>
  <c r="N611" i="1"/>
  <c r="M611" i="1"/>
  <c r="L615" i="1"/>
  <c r="R625" i="1"/>
  <c r="L637" i="1"/>
  <c r="N637" i="1"/>
  <c r="M637" i="1"/>
  <c r="M648" i="1"/>
  <c r="N364" i="1"/>
  <c r="Q364" i="1" s="1"/>
  <c r="N382" i="1"/>
  <c r="L387" i="1"/>
  <c r="N400" i="1"/>
  <c r="L405" i="1"/>
  <c r="N502" i="1"/>
  <c r="M502" i="1"/>
  <c r="N514" i="1"/>
  <c r="M514" i="1"/>
  <c r="L532" i="1"/>
  <c r="M534" i="1"/>
  <c r="N550" i="1"/>
  <c r="M550" i="1"/>
  <c r="N552" i="1"/>
  <c r="L554" i="1"/>
  <c r="N566" i="1"/>
  <c r="M566" i="1"/>
  <c r="N568" i="1"/>
  <c r="M568" i="1"/>
  <c r="L584" i="1"/>
  <c r="Q588" i="1"/>
  <c r="O588" i="1"/>
  <c r="S588" i="1" s="1"/>
  <c r="N592" i="1"/>
  <c r="P600" i="1"/>
  <c r="N648" i="1"/>
  <c r="P660" i="1"/>
  <c r="R660" i="1"/>
  <c r="Q660" i="1"/>
  <c r="S660" i="1" s="1"/>
  <c r="L663" i="1"/>
  <c r="N663" i="1"/>
  <c r="O663" i="1" s="1"/>
  <c r="R628" i="1"/>
  <c r="P628" i="1"/>
  <c r="Q630" i="1"/>
  <c r="P630" i="1"/>
  <c r="O630" i="1"/>
  <c r="N641" i="1"/>
  <c r="M641" i="1"/>
  <c r="L649" i="1"/>
  <c r="N649" i="1"/>
  <c r="M649" i="1"/>
  <c r="Q655" i="1"/>
  <c r="P655" i="1"/>
  <c r="R655" i="1"/>
  <c r="O655" i="1"/>
  <c r="P663" i="1"/>
  <c r="R663" i="1"/>
  <c r="L565" i="1"/>
  <c r="N572" i="1"/>
  <c r="M572" i="1"/>
  <c r="L579" i="1"/>
  <c r="N586" i="1"/>
  <c r="M586" i="1"/>
  <c r="N593" i="1"/>
  <c r="M593" i="1"/>
  <c r="N633" i="1"/>
  <c r="M633" i="1"/>
  <c r="N620" i="1"/>
  <c r="M620" i="1"/>
  <c r="N622" i="1"/>
  <c r="M622" i="1"/>
  <c r="M647" i="1"/>
  <c r="N647" i="1"/>
  <c r="N497" i="1"/>
  <c r="N503" i="1"/>
  <c r="O503" i="1" s="1"/>
  <c r="N509" i="1"/>
  <c r="Q509" i="1" s="1"/>
  <c r="N515" i="1"/>
  <c r="N521" i="1"/>
  <c r="R521" i="1" s="1"/>
  <c r="L559" i="1"/>
  <c r="L583" i="1"/>
  <c r="N583" i="1"/>
  <c r="N597" i="1"/>
  <c r="M597" i="1"/>
  <c r="L620" i="1"/>
  <c r="L622" i="1"/>
  <c r="R643" i="1"/>
  <c r="L645" i="1"/>
  <c r="L647" i="1"/>
  <c r="N662" i="1"/>
  <c r="M662" i="1"/>
  <c r="M664" i="1"/>
  <c r="N626" i="1"/>
  <c r="M626" i="1"/>
  <c r="M645" i="1"/>
  <c r="N664" i="1"/>
  <c r="P666" i="1"/>
  <c r="R666" i="1"/>
  <c r="Q666" i="1"/>
  <c r="N485" i="1"/>
  <c r="Q485" i="1" s="1"/>
  <c r="L490" i="1"/>
  <c r="N533" i="1"/>
  <c r="R533" i="1" s="1"/>
  <c r="N561" i="1"/>
  <c r="M561" i="1"/>
  <c r="M583" i="1"/>
  <c r="L590" i="1"/>
  <c r="L604" i="1"/>
  <c r="L611" i="1"/>
  <c r="L613" i="1"/>
  <c r="N613" i="1"/>
  <c r="Q613" i="1" s="1"/>
  <c r="L626" i="1"/>
  <c r="L634" i="1"/>
  <c r="O643" i="1"/>
  <c r="N656" i="1"/>
  <c r="M656" i="1"/>
  <c r="M658" i="1"/>
  <c r="N542" i="1"/>
  <c r="M542" i="1"/>
  <c r="N560" i="1"/>
  <c r="M560" i="1"/>
  <c r="N578" i="1"/>
  <c r="M578" i="1"/>
  <c r="N596" i="1"/>
  <c r="M596" i="1"/>
  <c r="N614" i="1"/>
  <c r="M614" i="1"/>
  <c r="N632" i="1"/>
  <c r="M632" i="1"/>
  <c r="R272" i="1" l="1"/>
  <c r="P272" i="1"/>
  <c r="Q272" i="1"/>
  <c r="P521" i="1"/>
  <c r="S173" i="1"/>
  <c r="O85" i="1"/>
  <c r="R308" i="1"/>
  <c r="Q308" i="1"/>
  <c r="P308" i="1"/>
  <c r="O308" i="1"/>
  <c r="S308" i="1" s="1"/>
  <c r="R444" i="1"/>
  <c r="Q444" i="1"/>
  <c r="O444" i="1"/>
  <c r="P444" i="1"/>
  <c r="S574" i="1"/>
  <c r="P424" i="1"/>
  <c r="Q558" i="1"/>
  <c r="O376" i="1"/>
  <c r="Q132" i="1"/>
  <c r="P130" i="1"/>
  <c r="S130" i="1" s="1"/>
  <c r="P117" i="1"/>
  <c r="O94" i="1"/>
  <c r="S94" i="1" s="1"/>
  <c r="Q184" i="1"/>
  <c r="Q482" i="1"/>
  <c r="P482" i="1"/>
  <c r="P131" i="1"/>
  <c r="Q131" i="1"/>
  <c r="O131" i="1"/>
  <c r="R131" i="1"/>
  <c r="Q107" i="1"/>
  <c r="O107" i="1"/>
  <c r="S107" i="1" s="1"/>
  <c r="P107" i="1"/>
  <c r="S396" i="1"/>
  <c r="S117" i="1"/>
  <c r="P132" i="1"/>
  <c r="Q635" i="1"/>
  <c r="P486" i="1"/>
  <c r="Q486" i="1"/>
  <c r="P667" i="1"/>
  <c r="R424" i="1"/>
  <c r="S591" i="1"/>
  <c r="Q376" i="1"/>
  <c r="O335" i="1"/>
  <c r="R132" i="1"/>
  <c r="O433" i="1"/>
  <c r="O425" i="1"/>
  <c r="P41" i="1"/>
  <c r="S41" i="1" s="1"/>
  <c r="Q96" i="1"/>
  <c r="O96" i="1"/>
  <c r="S96" i="1" s="1"/>
  <c r="P118" i="1"/>
  <c r="O118" i="1"/>
  <c r="R418" i="1"/>
  <c r="Q418" i="1"/>
  <c r="P418" i="1"/>
  <c r="S418" i="1" s="1"/>
  <c r="R271" i="1"/>
  <c r="Q271" i="1"/>
  <c r="Q546" i="1"/>
  <c r="P546" i="1"/>
  <c r="O546" i="1"/>
  <c r="S546" i="1" s="1"/>
  <c r="O667" i="1"/>
  <c r="R101" i="1"/>
  <c r="O149" i="1"/>
  <c r="R149" i="1"/>
  <c r="P149" i="1"/>
  <c r="Q149" i="1"/>
  <c r="S667" i="1"/>
  <c r="R144" i="1"/>
  <c r="S45" i="1"/>
  <c r="P113" i="1"/>
  <c r="O113" i="1"/>
  <c r="Q113" i="1"/>
  <c r="R113" i="1"/>
  <c r="S101" i="1"/>
  <c r="S361" i="1"/>
  <c r="Q547" i="1"/>
  <c r="O470" i="1"/>
  <c r="O449" i="1"/>
  <c r="Q533" i="1"/>
  <c r="O368" i="1"/>
  <c r="S230" i="1"/>
  <c r="Q361" i="1"/>
  <c r="O448" i="1"/>
  <c r="S448" i="1" s="1"/>
  <c r="R210" i="1"/>
  <c r="R335" i="1"/>
  <c r="S335" i="1" s="1"/>
  <c r="P646" i="1"/>
  <c r="O314" i="1"/>
  <c r="Q433" i="1"/>
  <c r="O28" i="1"/>
  <c r="S28" i="1" s="1"/>
  <c r="P316" i="1"/>
  <c r="S316" i="1" s="1"/>
  <c r="S166" i="1"/>
  <c r="P94" i="1"/>
  <c r="P479" i="1"/>
  <c r="Q66" i="1"/>
  <c r="R470" i="1"/>
  <c r="P101" i="1"/>
  <c r="S635" i="1"/>
  <c r="S203" i="1"/>
  <c r="P470" i="1"/>
  <c r="S634" i="1"/>
  <c r="P449" i="1"/>
  <c r="O262" i="1"/>
  <c r="R509" i="1"/>
  <c r="R448" i="1"/>
  <c r="R361" i="1"/>
  <c r="P290" i="1"/>
  <c r="Q646" i="1"/>
  <c r="P314" i="1"/>
  <c r="S314" i="1" s="1"/>
  <c r="O144" i="1"/>
  <c r="S144" i="1" s="1"/>
  <c r="P28" i="1"/>
  <c r="P21" i="1"/>
  <c r="P297" i="1"/>
  <c r="S297" i="1" s="1"/>
  <c r="O278" i="1"/>
  <c r="P5" i="1"/>
  <c r="S5" i="1" s="1"/>
  <c r="Q94" i="1"/>
  <c r="R479" i="1"/>
  <c r="R256" i="1"/>
  <c r="P256" i="1"/>
  <c r="O344" i="1"/>
  <c r="S111" i="1"/>
  <c r="S377" i="1"/>
  <c r="R646" i="1"/>
  <c r="Q314" i="1"/>
  <c r="P144" i="1"/>
  <c r="Q297" i="1"/>
  <c r="S161" i="1"/>
  <c r="P278" i="1"/>
  <c r="Q378" i="1"/>
  <c r="Q479" i="1"/>
  <c r="O569" i="1"/>
  <c r="R136" i="1"/>
  <c r="R480" i="1"/>
  <c r="Q480" i="1"/>
  <c r="O480" i="1"/>
  <c r="S480" i="1" s="1"/>
  <c r="R599" i="1"/>
  <c r="Q599" i="1"/>
  <c r="P599" i="1"/>
  <c r="O599" i="1"/>
  <c r="S599" i="1" s="1"/>
  <c r="R28" i="1"/>
  <c r="Q628" i="1"/>
  <c r="S628" i="1" s="1"/>
  <c r="S495" i="1"/>
  <c r="P453" i="1"/>
  <c r="O636" i="1"/>
  <c r="P509" i="1"/>
  <c r="Q330" i="1"/>
  <c r="S330" i="1" s="1"/>
  <c r="R290" i="1"/>
  <c r="Q443" i="1"/>
  <c r="S443" i="1" s="1"/>
  <c r="P378" i="1"/>
  <c r="S378" i="1" s="1"/>
  <c r="S59" i="1"/>
  <c r="Q278" i="1"/>
  <c r="O67" i="1"/>
  <c r="R378" i="1"/>
  <c r="O13" i="1"/>
  <c r="O457" i="1"/>
  <c r="R457" i="1"/>
  <c r="Q457" i="1"/>
  <c r="P457" i="1"/>
  <c r="Q453" i="1"/>
  <c r="R184" i="1"/>
  <c r="O530" i="1"/>
  <c r="R279" i="1"/>
  <c r="Q279" i="1"/>
  <c r="P279" i="1"/>
  <c r="P530" i="1"/>
  <c r="Q129" i="1"/>
  <c r="R33" i="1"/>
  <c r="S666" i="1"/>
  <c r="O587" i="1"/>
  <c r="S462" i="1"/>
  <c r="O279" i="1"/>
  <c r="S279" i="1" s="1"/>
  <c r="O533" i="1"/>
  <c r="S533" i="1" s="1"/>
  <c r="Q530" i="1"/>
  <c r="S271" i="1"/>
  <c r="O150" i="1"/>
  <c r="S10" i="1"/>
  <c r="R186" i="1"/>
  <c r="O305" i="1"/>
  <c r="S305" i="1" s="1"/>
  <c r="Q504" i="1"/>
  <c r="S504" i="1" s="1"/>
  <c r="Q240" i="1"/>
  <c r="R129" i="1"/>
  <c r="O33" i="1"/>
  <c r="R213" i="1"/>
  <c r="Q213" i="1"/>
  <c r="S213" i="1" s="1"/>
  <c r="S147" i="1"/>
  <c r="R5" i="1"/>
  <c r="R262" i="1"/>
  <c r="P589" i="1"/>
  <c r="S589" i="1" s="1"/>
  <c r="P533" i="1"/>
  <c r="R368" i="1"/>
  <c r="S368" i="1" s="1"/>
  <c r="P150" i="1"/>
  <c r="S83" i="1"/>
  <c r="S23" i="1"/>
  <c r="P461" i="1"/>
  <c r="R310" i="1"/>
  <c r="Q205" i="1"/>
  <c r="P319" i="1"/>
  <c r="R319" i="1"/>
  <c r="Q319" i="1"/>
  <c r="O319" i="1"/>
  <c r="P625" i="1"/>
  <c r="O625" i="1"/>
  <c r="S625" i="1" s="1"/>
  <c r="R326" i="1"/>
  <c r="Q326" i="1"/>
  <c r="P326" i="1"/>
  <c r="O326" i="1"/>
  <c r="S326" i="1" s="1"/>
  <c r="R435" i="1"/>
  <c r="Q435" i="1"/>
  <c r="P435" i="1"/>
  <c r="S435" i="1" s="1"/>
  <c r="O652" i="1"/>
  <c r="S12" i="1"/>
  <c r="O129" i="1"/>
  <c r="P17" i="1"/>
  <c r="S17" i="1" s="1"/>
  <c r="O458" i="1"/>
  <c r="R458" i="1"/>
  <c r="Q458" i="1"/>
  <c r="P458" i="1"/>
  <c r="S458" i="1" s="1"/>
  <c r="R237" i="1"/>
  <c r="Q237" i="1"/>
  <c r="P237" i="1"/>
  <c r="S237" i="1" s="1"/>
  <c r="R396" i="1"/>
  <c r="P396" i="1"/>
  <c r="Q396" i="1"/>
  <c r="S585" i="1"/>
  <c r="S547" i="1"/>
  <c r="Q252" i="1"/>
  <c r="O252" i="1"/>
  <c r="S252" i="1" s="1"/>
  <c r="P252" i="1"/>
  <c r="P372" i="1"/>
  <c r="S372" i="1" s="1"/>
  <c r="P164" i="1"/>
  <c r="O236" i="1"/>
  <c r="R188" i="1"/>
  <c r="S274" i="1"/>
  <c r="Q366" i="1"/>
  <c r="Q164" i="1"/>
  <c r="P236" i="1"/>
  <c r="Q130" i="1"/>
  <c r="P188" i="1"/>
  <c r="P152" i="1"/>
  <c r="Q354" i="1"/>
  <c r="O354" i="1"/>
  <c r="R582" i="1"/>
  <c r="S657" i="1"/>
  <c r="S616" i="1"/>
  <c r="R236" i="1"/>
  <c r="O375" i="1"/>
  <c r="S375" i="1" s="1"/>
  <c r="Q652" i="1"/>
  <c r="R609" i="1"/>
  <c r="P576" i="1"/>
  <c r="P610" i="1"/>
  <c r="S610" i="1" s="1"/>
  <c r="P587" i="1"/>
  <c r="P354" i="1"/>
  <c r="Q439" i="1"/>
  <c r="S439" i="1" s="1"/>
  <c r="Q368" i="1"/>
  <c r="S442" i="1"/>
  <c r="O366" i="1"/>
  <c r="S261" i="1"/>
  <c r="R331" i="1"/>
  <c r="P71" i="1"/>
  <c r="R372" i="1"/>
  <c r="R118" i="1"/>
  <c r="R536" i="1"/>
  <c r="S218" i="1"/>
  <c r="Q118" i="1"/>
  <c r="S118" i="1" s="1"/>
  <c r="R152" i="1"/>
  <c r="S155" i="1"/>
  <c r="R130" i="1"/>
  <c r="Q188" i="1"/>
  <c r="Q192" i="1"/>
  <c r="Q152" i="1"/>
  <c r="S152" i="1" s="1"/>
  <c r="O86" i="1"/>
  <c r="Q97" i="1"/>
  <c r="Q359" i="1"/>
  <c r="R71" i="1"/>
  <c r="R157" i="1"/>
  <c r="P652" i="1"/>
  <c r="Q657" i="1"/>
  <c r="P601" i="1"/>
  <c r="P375" i="1"/>
  <c r="S249" i="1"/>
  <c r="Q233" i="1"/>
  <c r="Q610" i="1"/>
  <c r="Q587" i="1"/>
  <c r="S587" i="1" s="1"/>
  <c r="P359" i="1"/>
  <c r="S359" i="1" s="1"/>
  <c r="O475" i="1"/>
  <c r="P366" i="1"/>
  <c r="Q331" i="1"/>
  <c r="S331" i="1" s="1"/>
  <c r="R333" i="1"/>
  <c r="Q136" i="1"/>
  <c r="Q402" i="1"/>
  <c r="S112" i="1"/>
  <c r="R240" i="1"/>
  <c r="R182" i="1"/>
  <c r="R95" i="1"/>
  <c r="P86" i="1"/>
  <c r="R97" i="1"/>
  <c r="S97" i="1" s="1"/>
  <c r="O330" i="1"/>
  <c r="R316" i="1"/>
  <c r="O272" i="1"/>
  <c r="S272" i="1" s="1"/>
  <c r="S369" i="1"/>
  <c r="S245" i="1"/>
  <c r="S95" i="1"/>
  <c r="S134" i="1"/>
  <c r="P136" i="1"/>
  <c r="S136" i="1" s="1"/>
  <c r="O609" i="1"/>
  <c r="Q521" i="1"/>
  <c r="P609" i="1"/>
  <c r="R613" i="1"/>
  <c r="P344" i="1"/>
  <c r="O256" i="1"/>
  <c r="S248" i="1"/>
  <c r="S89" i="1"/>
  <c r="S211" i="1"/>
  <c r="Q182" i="1"/>
  <c r="O88" i="1"/>
  <c r="S88" i="1" s="1"/>
  <c r="O318" i="1"/>
  <c r="S318" i="1" s="1"/>
  <c r="O429" i="1"/>
  <c r="P429" i="1"/>
  <c r="R429" i="1"/>
  <c r="Q429" i="1"/>
  <c r="R487" i="1"/>
  <c r="P487" i="1"/>
  <c r="Q487" i="1"/>
  <c r="O487" i="1"/>
  <c r="R604" i="1"/>
  <c r="Q604" i="1"/>
  <c r="P604" i="1"/>
  <c r="O604" i="1"/>
  <c r="P401" i="1"/>
  <c r="R401" i="1"/>
  <c r="Q401" i="1"/>
  <c r="O401" i="1"/>
  <c r="S185" i="1"/>
  <c r="Q78" i="1"/>
  <c r="P78" i="1"/>
  <c r="R78" i="1"/>
  <c r="O78" i="1"/>
  <c r="S78" i="1" s="1"/>
  <c r="P128" i="1"/>
  <c r="S128" i="1" s="1"/>
  <c r="P579" i="1"/>
  <c r="O579" i="1"/>
  <c r="R579" i="1"/>
  <c r="Q579" i="1"/>
  <c r="P639" i="1"/>
  <c r="O639" i="1"/>
  <c r="R639" i="1"/>
  <c r="Q639" i="1"/>
  <c r="O79" i="1"/>
  <c r="P79" i="1"/>
  <c r="R79" i="1"/>
  <c r="Q79" i="1"/>
  <c r="Q186" i="1"/>
  <c r="R102" i="1"/>
  <c r="Q102" i="1"/>
  <c r="P102" i="1"/>
  <c r="O102" i="1"/>
  <c r="O25" i="1"/>
  <c r="R25" i="1"/>
  <c r="Q25" i="1"/>
  <c r="P25" i="1"/>
  <c r="S402" i="1"/>
  <c r="Q425" i="1"/>
  <c r="S425" i="1" s="1"/>
  <c r="R58" i="1"/>
  <c r="Q58" i="1"/>
  <c r="O58" i="1"/>
  <c r="P58" i="1"/>
  <c r="O9" i="1"/>
  <c r="S9" i="1" s="1"/>
  <c r="R9" i="1"/>
  <c r="Q9" i="1"/>
  <c r="P9" i="1"/>
  <c r="Q14" i="1"/>
  <c r="P14" i="1"/>
  <c r="R14" i="1"/>
  <c r="O14" i="1"/>
  <c r="O70" i="1"/>
  <c r="R70" i="1"/>
  <c r="P70" i="1"/>
  <c r="Q70" i="1"/>
  <c r="Q346" i="1"/>
  <c r="O346" i="1"/>
  <c r="R346" i="1"/>
  <c r="P346" i="1"/>
  <c r="P569" i="1"/>
  <c r="Q428" i="1"/>
  <c r="P428" i="1"/>
  <c r="O428" i="1"/>
  <c r="R428" i="1"/>
  <c r="O220" i="1"/>
  <c r="Q438" i="1"/>
  <c r="P438" i="1"/>
  <c r="O438" i="1"/>
  <c r="R438" i="1"/>
  <c r="Q128" i="1"/>
  <c r="P13" i="1"/>
  <c r="Q21" i="1"/>
  <c r="Q99" i="1"/>
  <c r="R560" i="1"/>
  <c r="Q560" i="1"/>
  <c r="P560" i="1"/>
  <c r="O560" i="1"/>
  <c r="P597" i="1"/>
  <c r="O597" i="1"/>
  <c r="Q597" i="1"/>
  <c r="R597" i="1"/>
  <c r="R622" i="1"/>
  <c r="Q622" i="1"/>
  <c r="P622" i="1"/>
  <c r="O622" i="1"/>
  <c r="Q649" i="1"/>
  <c r="P649" i="1"/>
  <c r="R649" i="1"/>
  <c r="O649" i="1"/>
  <c r="S649" i="1" s="1"/>
  <c r="S663" i="1"/>
  <c r="Q514" i="1"/>
  <c r="P514" i="1"/>
  <c r="O514" i="1"/>
  <c r="R514" i="1"/>
  <c r="R584" i="1"/>
  <c r="Q584" i="1"/>
  <c r="P584" i="1"/>
  <c r="O584" i="1"/>
  <c r="S584" i="1" s="1"/>
  <c r="O512" i="1"/>
  <c r="Q512" i="1"/>
  <c r="P512" i="1"/>
  <c r="R512" i="1"/>
  <c r="S580" i="1"/>
  <c r="R654" i="1"/>
  <c r="S391" i="1"/>
  <c r="S460" i="1"/>
  <c r="R601" i="1"/>
  <c r="O374" i="1"/>
  <c r="R374" i="1"/>
  <c r="P374" i="1"/>
  <c r="Q374" i="1"/>
  <c r="O356" i="1"/>
  <c r="P356" i="1"/>
  <c r="Q356" i="1"/>
  <c r="R356" i="1"/>
  <c r="O302" i="1"/>
  <c r="R302" i="1"/>
  <c r="P302" i="1"/>
  <c r="Q302" i="1"/>
  <c r="S567" i="1"/>
  <c r="R323" i="1"/>
  <c r="P380" i="1"/>
  <c r="R289" i="1"/>
  <c r="Q289" i="1"/>
  <c r="O289" i="1"/>
  <c r="P289" i="1"/>
  <c r="R60" i="1"/>
  <c r="Q60" i="1"/>
  <c r="P60" i="1"/>
  <c r="O60" i="1"/>
  <c r="Q299" i="1"/>
  <c r="R299" i="1"/>
  <c r="P299" i="1"/>
  <c r="O299" i="1"/>
  <c r="R332" i="1"/>
  <c r="Q332" i="1"/>
  <c r="P332" i="1"/>
  <c r="O332" i="1"/>
  <c r="S332" i="1" s="1"/>
  <c r="S376" i="1"/>
  <c r="Q204" i="1"/>
  <c r="O204" i="1"/>
  <c r="P204" i="1"/>
  <c r="R204" i="1"/>
  <c r="P549" i="1"/>
  <c r="O549" i="1"/>
  <c r="R549" i="1"/>
  <c r="Q549" i="1"/>
  <c r="S577" i="1"/>
  <c r="P210" i="1"/>
  <c r="O16" i="1"/>
  <c r="R16" i="1"/>
  <c r="Q16" i="1"/>
  <c r="P16" i="1"/>
  <c r="O127" i="1"/>
  <c r="P127" i="1"/>
  <c r="R127" i="1"/>
  <c r="Q127" i="1"/>
  <c r="P156" i="1"/>
  <c r="O156" i="1"/>
  <c r="R156" i="1"/>
  <c r="Q156" i="1"/>
  <c r="R485" i="1"/>
  <c r="R57" i="1"/>
  <c r="Q57" i="1"/>
  <c r="P57" i="1"/>
  <c r="O57" i="1"/>
  <c r="S349" i="1"/>
  <c r="R159" i="1"/>
  <c r="P159" i="1"/>
  <c r="O159" i="1"/>
  <c r="Q159" i="1"/>
  <c r="O205" i="1"/>
  <c r="O19" i="1"/>
  <c r="R19" i="1"/>
  <c r="Q19" i="1"/>
  <c r="P19" i="1"/>
  <c r="S479" i="1"/>
  <c r="S93" i="1"/>
  <c r="R82" i="1"/>
  <c r="Q82" i="1"/>
  <c r="P82" i="1"/>
  <c r="O82" i="1"/>
  <c r="S222" i="1"/>
  <c r="O157" i="1"/>
  <c r="P205" i="1"/>
  <c r="S195" i="1"/>
  <c r="Q138" i="1"/>
  <c r="P138" i="1"/>
  <c r="R138" i="1"/>
  <c r="O138" i="1"/>
  <c r="S138" i="1" s="1"/>
  <c r="O388" i="1"/>
  <c r="Q388" i="1"/>
  <c r="P388" i="1"/>
  <c r="R388" i="1"/>
  <c r="O182" i="1"/>
  <c r="S182" i="1" s="1"/>
  <c r="Q569" i="1"/>
  <c r="S154" i="1"/>
  <c r="Q328" i="1"/>
  <c r="O328" i="1"/>
  <c r="R328" i="1"/>
  <c r="P328" i="1"/>
  <c r="S215" i="1"/>
  <c r="R171" i="1"/>
  <c r="P171" i="1"/>
  <c r="O171" i="1"/>
  <c r="Q171" i="1"/>
  <c r="R90" i="1"/>
  <c r="Q90" i="1"/>
  <c r="O90" i="1"/>
  <c r="P90" i="1"/>
  <c r="R52" i="1"/>
  <c r="P52" i="1"/>
  <c r="O52" i="1"/>
  <c r="Q52" i="1"/>
  <c r="R384" i="1"/>
  <c r="P384" i="1"/>
  <c r="O384" i="1"/>
  <c r="Q384" i="1"/>
  <c r="Q13" i="1"/>
  <c r="P49" i="1"/>
  <c r="P99" i="1"/>
  <c r="S4" i="1"/>
  <c r="S606" i="1"/>
  <c r="Q8" i="1"/>
  <c r="R8" i="1"/>
  <c r="P8" i="1"/>
  <c r="O8" i="1"/>
  <c r="P665" i="1"/>
  <c r="O665" i="1"/>
  <c r="R665" i="1"/>
  <c r="Q665" i="1"/>
  <c r="R343" i="1"/>
  <c r="O343" i="1"/>
  <c r="P343" i="1"/>
  <c r="Q343" i="1"/>
  <c r="Q341" i="1"/>
  <c r="O341" i="1"/>
  <c r="R341" i="1"/>
  <c r="P341" i="1"/>
  <c r="O43" i="1"/>
  <c r="P43" i="1"/>
  <c r="Q43" i="1"/>
  <c r="R43" i="1"/>
  <c r="O647" i="1"/>
  <c r="Q647" i="1"/>
  <c r="P647" i="1"/>
  <c r="R647" i="1"/>
  <c r="P364" i="1"/>
  <c r="O169" i="1"/>
  <c r="P169" i="1"/>
  <c r="R169" i="1"/>
  <c r="Q169" i="1"/>
  <c r="O500" i="1"/>
  <c r="Q500" i="1"/>
  <c r="P500" i="1"/>
  <c r="R500" i="1"/>
  <c r="O654" i="1"/>
  <c r="S501" i="1"/>
  <c r="P491" i="1"/>
  <c r="Q491" i="1"/>
  <c r="O491" i="1"/>
  <c r="R491" i="1"/>
  <c r="R522" i="1"/>
  <c r="Q522" i="1"/>
  <c r="P522" i="1"/>
  <c r="O522" i="1"/>
  <c r="R474" i="1"/>
  <c r="Q474" i="1"/>
  <c r="P383" i="1"/>
  <c r="R383" i="1"/>
  <c r="Q383" i="1"/>
  <c r="O383" i="1"/>
  <c r="S570" i="1"/>
  <c r="P474" i="1"/>
  <c r="S474" i="1" s="1"/>
  <c r="Q455" i="1"/>
  <c r="P455" i="1"/>
  <c r="O455" i="1"/>
  <c r="R455" i="1"/>
  <c r="O412" i="1"/>
  <c r="P412" i="1"/>
  <c r="R412" i="1"/>
  <c r="Q412" i="1"/>
  <c r="O447" i="1"/>
  <c r="R447" i="1"/>
  <c r="Q447" i="1"/>
  <c r="P447" i="1"/>
  <c r="Q323" i="1"/>
  <c r="O235" i="1"/>
  <c r="R235" i="1"/>
  <c r="P235" i="1"/>
  <c r="Q235" i="1"/>
  <c r="S227" i="1"/>
  <c r="P395" i="1"/>
  <c r="R395" i="1"/>
  <c r="O395" i="1"/>
  <c r="Q395" i="1"/>
  <c r="O364" i="1"/>
  <c r="P631" i="1"/>
  <c r="O339" i="1"/>
  <c r="R339" i="1"/>
  <c r="Q339" i="1"/>
  <c r="P339" i="1"/>
  <c r="O187" i="1"/>
  <c r="R187" i="1"/>
  <c r="Q187" i="1"/>
  <c r="P187" i="1"/>
  <c r="O64" i="1"/>
  <c r="R64" i="1"/>
  <c r="Q64" i="1"/>
  <c r="P64" i="1"/>
  <c r="O309" i="1"/>
  <c r="R309" i="1"/>
  <c r="P309" i="1"/>
  <c r="Q309" i="1"/>
  <c r="Q194" i="1"/>
  <c r="P194" i="1"/>
  <c r="R194" i="1"/>
  <c r="O194" i="1"/>
  <c r="S71" i="1"/>
  <c r="S241" i="1"/>
  <c r="R87" i="1"/>
  <c r="Q87" i="1"/>
  <c r="O87" i="1"/>
  <c r="P87" i="1"/>
  <c r="Q176" i="1"/>
  <c r="P176" i="1"/>
  <c r="O176" i="1"/>
  <c r="R176" i="1"/>
  <c r="S398" i="1"/>
  <c r="O72" i="1"/>
  <c r="S153" i="1"/>
  <c r="O34" i="1"/>
  <c r="Q34" i="1"/>
  <c r="P34" i="1"/>
  <c r="R34" i="1"/>
  <c r="O7" i="1"/>
  <c r="R7" i="1"/>
  <c r="P7" i="1"/>
  <c r="Q7" i="1"/>
  <c r="O172" i="1"/>
  <c r="P172" i="1"/>
  <c r="R172" i="1"/>
  <c r="Q172" i="1"/>
  <c r="O183" i="1"/>
  <c r="O66" i="1"/>
  <c r="O285" i="1"/>
  <c r="R285" i="1"/>
  <c r="Q285" i="1"/>
  <c r="P285" i="1"/>
  <c r="P310" i="1"/>
  <c r="S86" i="1"/>
  <c r="Q44" i="1"/>
  <c r="P44" i="1"/>
  <c r="R44" i="1"/>
  <c r="O44" i="1"/>
  <c r="R13" i="1"/>
  <c r="Q49" i="1"/>
  <c r="R99" i="1"/>
  <c r="O320" i="1"/>
  <c r="P320" i="1"/>
  <c r="Q320" i="1"/>
  <c r="R320" i="1"/>
  <c r="R394" i="1"/>
  <c r="O394" i="1"/>
  <c r="Q394" i="1"/>
  <c r="P394" i="1"/>
  <c r="Q255" i="1"/>
  <c r="O255" i="1"/>
  <c r="P255" i="1"/>
  <c r="R255" i="1"/>
  <c r="P220" i="1"/>
  <c r="R592" i="1"/>
  <c r="Q592" i="1"/>
  <c r="O592" i="1"/>
  <c r="P592" i="1"/>
  <c r="R575" i="1"/>
  <c r="Q575" i="1"/>
  <c r="P575" i="1"/>
  <c r="O575" i="1"/>
  <c r="S212" i="1"/>
  <c r="O178" i="1"/>
  <c r="R178" i="1"/>
  <c r="Q178" i="1"/>
  <c r="P178" i="1"/>
  <c r="R175" i="1"/>
  <c r="P160" i="1"/>
  <c r="R160" i="1"/>
  <c r="Q160" i="1"/>
  <c r="O160" i="1"/>
  <c r="S160" i="1" s="1"/>
  <c r="P202" i="1"/>
  <c r="O202" i="1"/>
  <c r="R202" i="1"/>
  <c r="Q202" i="1"/>
  <c r="S288" i="1"/>
  <c r="P497" i="1"/>
  <c r="O497" i="1"/>
  <c r="Q497" i="1"/>
  <c r="R497" i="1"/>
  <c r="P357" i="1"/>
  <c r="O357" i="1"/>
  <c r="Q357" i="1"/>
  <c r="R357" i="1"/>
  <c r="R403" i="1"/>
  <c r="O232" i="1"/>
  <c r="P232" i="1"/>
  <c r="R232" i="1"/>
  <c r="Q232" i="1"/>
  <c r="Q430" i="1"/>
  <c r="R430" i="1"/>
  <c r="P430" i="1"/>
  <c r="O430" i="1"/>
  <c r="R165" i="1"/>
  <c r="P165" i="1"/>
  <c r="O165" i="1"/>
  <c r="Q165" i="1"/>
  <c r="Q72" i="1"/>
  <c r="P3" i="1"/>
  <c r="O3" i="1"/>
  <c r="Q3" i="1"/>
  <c r="R3" i="1"/>
  <c r="O181" i="1"/>
  <c r="Q181" i="1"/>
  <c r="P181" i="1"/>
  <c r="R181" i="1"/>
  <c r="Q286" i="1"/>
  <c r="O286" i="1"/>
  <c r="P286" i="1"/>
  <c r="R286" i="1"/>
  <c r="R189" i="1"/>
  <c r="O189" i="1"/>
  <c r="P189" i="1"/>
  <c r="Q189" i="1"/>
  <c r="S569" i="1"/>
  <c r="R220" i="1"/>
  <c r="R264" i="1"/>
  <c r="O264" i="1"/>
  <c r="P264" i="1"/>
  <c r="Q264" i="1"/>
  <c r="O524" i="1"/>
  <c r="Q524" i="1"/>
  <c r="P524" i="1"/>
  <c r="R524" i="1"/>
  <c r="R511" i="1"/>
  <c r="P511" i="1"/>
  <c r="O511" i="1"/>
  <c r="Q511" i="1"/>
  <c r="S565" i="1"/>
  <c r="R434" i="1"/>
  <c r="Q434" i="1"/>
  <c r="P434" i="1"/>
  <c r="O434" i="1"/>
  <c r="S434" i="1" s="1"/>
  <c r="O263" i="1"/>
  <c r="S263" i="1" s="1"/>
  <c r="R263" i="1"/>
  <c r="Q263" i="1"/>
  <c r="P263" i="1"/>
  <c r="R114" i="1"/>
  <c r="Q114" i="1"/>
  <c r="O114" i="1"/>
  <c r="P114" i="1"/>
  <c r="P542" i="1"/>
  <c r="O542" i="1"/>
  <c r="R542" i="1"/>
  <c r="Q542" i="1"/>
  <c r="R620" i="1"/>
  <c r="P620" i="1"/>
  <c r="O620" i="1"/>
  <c r="Q620" i="1"/>
  <c r="R568" i="1"/>
  <c r="Q568" i="1"/>
  <c r="P568" i="1"/>
  <c r="O568" i="1"/>
  <c r="S576" i="1"/>
  <c r="R381" i="1"/>
  <c r="Q381" i="1"/>
  <c r="P381" i="1"/>
  <c r="O381" i="1"/>
  <c r="R431" i="1"/>
  <c r="Q431" i="1"/>
  <c r="P431" i="1"/>
  <c r="P515" i="1"/>
  <c r="O515" i="1"/>
  <c r="R515" i="1"/>
  <c r="Q515" i="1"/>
  <c r="P603" i="1"/>
  <c r="O603" i="1"/>
  <c r="R603" i="1"/>
  <c r="Q603" i="1"/>
  <c r="O370" i="1"/>
  <c r="Q370" i="1"/>
  <c r="R370" i="1"/>
  <c r="P370" i="1"/>
  <c r="R623" i="1"/>
  <c r="Q623" i="1"/>
  <c r="P623" i="1"/>
  <c r="O623" i="1"/>
  <c r="R358" i="1"/>
  <c r="Q358" i="1"/>
  <c r="O358" i="1"/>
  <c r="P358" i="1"/>
  <c r="P313" i="1"/>
  <c r="O313" i="1"/>
  <c r="Q313" i="1"/>
  <c r="R313" i="1"/>
  <c r="Q631" i="1"/>
  <c r="R481" i="1"/>
  <c r="O481" i="1"/>
  <c r="Q481" i="1"/>
  <c r="P481" i="1"/>
  <c r="S53" i="1"/>
  <c r="Q190" i="1"/>
  <c r="R190" i="1"/>
  <c r="P190" i="1"/>
  <c r="O190" i="1"/>
  <c r="P478" i="1"/>
  <c r="O478" i="1"/>
  <c r="R478" i="1"/>
  <c r="Q478" i="1"/>
  <c r="R427" i="1"/>
  <c r="Q427" i="1"/>
  <c r="O427" i="1"/>
  <c r="P427" i="1"/>
  <c r="S483" i="1"/>
  <c r="O294" i="1"/>
  <c r="Q294" i="1"/>
  <c r="R294" i="1"/>
  <c r="P294" i="1"/>
  <c r="P42" i="1"/>
  <c r="R42" i="1"/>
  <c r="Q42" i="1"/>
  <c r="O42" i="1"/>
  <c r="R390" i="1"/>
  <c r="O390" i="1"/>
  <c r="Q390" i="1"/>
  <c r="P390" i="1"/>
  <c r="R631" i="1"/>
  <c r="S426" i="1"/>
  <c r="O273" i="1"/>
  <c r="P273" i="1"/>
  <c r="Q273" i="1"/>
  <c r="R273" i="1"/>
  <c r="O121" i="1"/>
  <c r="R121" i="1"/>
  <c r="Q121" i="1"/>
  <c r="P121" i="1"/>
  <c r="Q98" i="1"/>
  <c r="P98" i="1"/>
  <c r="O98" i="1"/>
  <c r="R98" i="1"/>
  <c r="R466" i="1"/>
  <c r="P466" i="1"/>
  <c r="O466" i="1"/>
  <c r="Q466" i="1"/>
  <c r="R81" i="1"/>
  <c r="O81" i="1"/>
  <c r="Q81" i="1"/>
  <c r="P81" i="1"/>
  <c r="O536" i="1"/>
  <c r="S536" i="1" s="1"/>
  <c r="Q304" i="1"/>
  <c r="O304" i="1"/>
  <c r="R304" i="1"/>
  <c r="P304" i="1"/>
  <c r="O315" i="1"/>
  <c r="Q315" i="1"/>
  <c r="R315" i="1"/>
  <c r="P315" i="1"/>
  <c r="R183" i="1"/>
  <c r="Q140" i="1"/>
  <c r="P140" i="1"/>
  <c r="O140" i="1"/>
  <c r="R140" i="1"/>
  <c r="O310" i="1"/>
  <c r="S310" i="1" s="1"/>
  <c r="O253" i="1"/>
  <c r="R253" i="1"/>
  <c r="P253" i="1"/>
  <c r="Q253" i="1"/>
  <c r="P175" i="1"/>
  <c r="R632" i="1"/>
  <c r="P632" i="1"/>
  <c r="O632" i="1"/>
  <c r="Q632" i="1"/>
  <c r="R658" i="1"/>
  <c r="Q658" i="1"/>
  <c r="P658" i="1"/>
  <c r="O658" i="1"/>
  <c r="P561" i="1"/>
  <c r="O561" i="1"/>
  <c r="R561" i="1"/>
  <c r="Q561" i="1"/>
  <c r="R664" i="1"/>
  <c r="Q664" i="1"/>
  <c r="O664" i="1"/>
  <c r="P664" i="1"/>
  <c r="P633" i="1"/>
  <c r="O633" i="1"/>
  <c r="R633" i="1"/>
  <c r="Q633" i="1"/>
  <c r="Q663" i="1"/>
  <c r="R566" i="1"/>
  <c r="O566" i="1"/>
  <c r="Q566" i="1"/>
  <c r="P566" i="1"/>
  <c r="P611" i="1"/>
  <c r="O611" i="1"/>
  <c r="Q611" i="1"/>
  <c r="R611" i="1"/>
  <c r="P554" i="1"/>
  <c r="O554" i="1"/>
  <c r="R554" i="1"/>
  <c r="Q554" i="1"/>
  <c r="R493" i="1"/>
  <c r="P493" i="1"/>
  <c r="O493" i="1"/>
  <c r="Q493" i="1"/>
  <c r="P463" i="1"/>
  <c r="R463" i="1"/>
  <c r="Q463" i="1"/>
  <c r="O463" i="1"/>
  <c r="P644" i="1"/>
  <c r="O644" i="1"/>
  <c r="Q644" i="1"/>
  <c r="R644" i="1"/>
  <c r="P527" i="1"/>
  <c r="O527" i="1"/>
  <c r="Q527" i="1"/>
  <c r="R527" i="1"/>
  <c r="S482" i="1"/>
  <c r="S513" i="1"/>
  <c r="R605" i="1"/>
  <c r="Q605" i="1"/>
  <c r="P605" i="1"/>
  <c r="O605" i="1"/>
  <c r="S605" i="1" s="1"/>
  <c r="R494" i="1"/>
  <c r="Q494" i="1"/>
  <c r="P494" i="1"/>
  <c r="O494" i="1"/>
  <c r="S612" i="1"/>
  <c r="O406" i="1"/>
  <c r="P406" i="1"/>
  <c r="Q406" i="1"/>
  <c r="R406" i="1"/>
  <c r="O303" i="1"/>
  <c r="R303" i="1"/>
  <c r="Q303" i="1"/>
  <c r="P303" i="1"/>
  <c r="R476" i="1"/>
  <c r="Q476" i="1"/>
  <c r="O476" i="1"/>
  <c r="S476" i="1" s="1"/>
  <c r="P476" i="1"/>
  <c r="R416" i="1"/>
  <c r="Q416" i="1"/>
  <c r="P416" i="1"/>
  <c r="O416" i="1"/>
  <c r="Q239" i="1"/>
  <c r="P239" i="1"/>
  <c r="O239" i="1"/>
  <c r="R239" i="1"/>
  <c r="R551" i="1"/>
  <c r="Q551" i="1"/>
  <c r="P551" i="1"/>
  <c r="O551" i="1"/>
  <c r="Q595" i="1"/>
  <c r="R451" i="1"/>
  <c r="Q451" i="1"/>
  <c r="P451" i="1"/>
  <c r="O451" i="1"/>
  <c r="P277" i="1"/>
  <c r="O277" i="1"/>
  <c r="Q277" i="1"/>
  <c r="R277" i="1"/>
  <c r="R581" i="1"/>
  <c r="P581" i="1"/>
  <c r="O581" i="1"/>
  <c r="Q581" i="1"/>
  <c r="S355" i="1"/>
  <c r="S337" i="1"/>
  <c r="R24" i="1"/>
  <c r="Q24" i="1"/>
  <c r="P24" i="1"/>
  <c r="O24" i="1"/>
  <c r="R246" i="1"/>
  <c r="O246" i="1"/>
  <c r="Q246" i="1"/>
  <c r="P246" i="1"/>
  <c r="R364" i="1"/>
  <c r="P543" i="1"/>
  <c r="O543" i="1"/>
  <c r="R543" i="1"/>
  <c r="Q543" i="1"/>
  <c r="Q280" i="1"/>
  <c r="O280" i="1"/>
  <c r="S280" i="1" s="1"/>
  <c r="R280" i="1"/>
  <c r="P280" i="1"/>
  <c r="S238" i="1"/>
  <c r="R75" i="1"/>
  <c r="O75" i="1"/>
  <c r="P75" i="1"/>
  <c r="Q75" i="1"/>
  <c r="O423" i="1"/>
  <c r="P423" i="1"/>
  <c r="R423" i="1"/>
  <c r="Q423" i="1"/>
  <c r="S276" i="1"/>
  <c r="O459" i="1"/>
  <c r="P459" i="1"/>
  <c r="R459" i="1"/>
  <c r="Q459" i="1"/>
  <c r="O379" i="1"/>
  <c r="R379" i="1"/>
  <c r="P379" i="1"/>
  <c r="Q379" i="1"/>
  <c r="S268" i="1"/>
  <c r="P295" i="1"/>
  <c r="O295" i="1"/>
  <c r="Q295" i="1"/>
  <c r="R295" i="1"/>
  <c r="Q342" i="1"/>
  <c r="P342" i="1"/>
  <c r="O342" i="1"/>
  <c r="R342" i="1"/>
  <c r="O192" i="1"/>
  <c r="S119" i="1"/>
  <c r="S206" i="1"/>
  <c r="S22" i="1"/>
  <c r="Q293" i="1"/>
  <c r="R293" i="1"/>
  <c r="P293" i="1"/>
  <c r="O293" i="1"/>
  <c r="S259" i="1"/>
  <c r="Q536" i="1"/>
  <c r="O267" i="1"/>
  <c r="R267" i="1"/>
  <c r="P267" i="1"/>
  <c r="Q267" i="1"/>
  <c r="P84" i="1"/>
  <c r="O84" i="1"/>
  <c r="R84" i="1"/>
  <c r="Q84" i="1"/>
  <c r="S197" i="1"/>
  <c r="R40" i="1"/>
  <c r="P40" i="1"/>
  <c r="O40" i="1"/>
  <c r="Q40" i="1"/>
  <c r="Q170" i="1"/>
  <c r="P170" i="1"/>
  <c r="R170" i="1"/>
  <c r="O170" i="1"/>
  <c r="S170" i="1" s="1"/>
  <c r="S36" i="1"/>
  <c r="S311" i="1"/>
  <c r="Q92" i="1"/>
  <c r="P92" i="1"/>
  <c r="R92" i="1"/>
  <c r="O92" i="1"/>
  <c r="R640" i="1"/>
  <c r="Q640" i="1"/>
  <c r="P640" i="1"/>
  <c r="O640" i="1"/>
  <c r="Q347" i="1"/>
  <c r="O347" i="1"/>
  <c r="R347" i="1"/>
  <c r="P347" i="1"/>
  <c r="R469" i="1"/>
  <c r="Q469" i="1"/>
  <c r="O469" i="1"/>
  <c r="P469" i="1"/>
  <c r="Q200" i="1"/>
  <c r="P200" i="1"/>
  <c r="O200" i="1"/>
  <c r="R200" i="1"/>
  <c r="Q26" i="1"/>
  <c r="R26" i="1"/>
  <c r="P26" i="1"/>
  <c r="O26" i="1"/>
  <c r="O186" i="1"/>
  <c r="S186" i="1" s="1"/>
  <c r="Q473" i="1"/>
  <c r="P473" i="1"/>
  <c r="O473" i="1"/>
  <c r="R473" i="1"/>
  <c r="R517" i="1"/>
  <c r="O517" i="1"/>
  <c r="Q517" i="1"/>
  <c r="P517" i="1"/>
  <c r="R598" i="1"/>
  <c r="Q598" i="1"/>
  <c r="P598" i="1"/>
  <c r="O598" i="1"/>
  <c r="S598" i="1" s="1"/>
  <c r="R69" i="1"/>
  <c r="Q69" i="1"/>
  <c r="O69" i="1"/>
  <c r="P69" i="1"/>
  <c r="R46" i="1"/>
  <c r="Q46" i="1"/>
  <c r="P46" i="1"/>
  <c r="O46" i="1"/>
  <c r="O441" i="1"/>
  <c r="P441" i="1"/>
  <c r="R441" i="1"/>
  <c r="Q441" i="1"/>
  <c r="R661" i="1"/>
  <c r="Q661" i="1"/>
  <c r="P661" i="1"/>
  <c r="O661" i="1"/>
  <c r="R532" i="1"/>
  <c r="O532" i="1"/>
  <c r="Q532" i="1"/>
  <c r="P532" i="1"/>
  <c r="P539" i="1"/>
  <c r="O539" i="1"/>
  <c r="Q539" i="1"/>
  <c r="R539" i="1"/>
  <c r="Q506" i="1"/>
  <c r="P506" i="1"/>
  <c r="O506" i="1"/>
  <c r="R506" i="1"/>
  <c r="R503" i="1"/>
  <c r="Q422" i="1"/>
  <c r="R422" i="1"/>
  <c r="O422" i="1"/>
  <c r="P422" i="1"/>
  <c r="P389" i="1"/>
  <c r="R389" i="1"/>
  <c r="Q389" i="1"/>
  <c r="O389" i="1"/>
  <c r="Q221" i="1"/>
  <c r="P221" i="1"/>
  <c r="O221" i="1"/>
  <c r="S221" i="1" s="1"/>
  <c r="R221" i="1"/>
  <c r="O37" i="1"/>
  <c r="P37" i="1"/>
  <c r="Q37" i="1"/>
  <c r="R37" i="1"/>
  <c r="O485" i="1"/>
  <c r="S485" i="1" s="1"/>
  <c r="P353" i="1"/>
  <c r="R353" i="1"/>
  <c r="Q353" i="1"/>
  <c r="O353" i="1"/>
  <c r="O244" i="1"/>
  <c r="Q244" i="1"/>
  <c r="P244" i="1"/>
  <c r="R244" i="1"/>
  <c r="P637" i="1"/>
  <c r="O637" i="1"/>
  <c r="R637" i="1"/>
  <c r="Q637" i="1"/>
  <c r="Q411" i="1"/>
  <c r="P411" i="1"/>
  <c r="O411" i="1"/>
  <c r="R411" i="1"/>
  <c r="Q557" i="1"/>
  <c r="O557" i="1"/>
  <c r="R557" i="1"/>
  <c r="P557" i="1"/>
  <c r="Q306" i="1"/>
  <c r="P306" i="1"/>
  <c r="O306" i="1"/>
  <c r="R306" i="1"/>
  <c r="Q329" i="1"/>
  <c r="R329" i="1"/>
  <c r="O329" i="1"/>
  <c r="P329" i="1"/>
  <c r="P485" i="1"/>
  <c r="S265" i="1"/>
  <c r="Q32" i="1"/>
  <c r="P32" i="1"/>
  <c r="R32" i="1"/>
  <c r="O32" i="1"/>
  <c r="S32" i="1" s="1"/>
  <c r="R126" i="1"/>
  <c r="Q126" i="1"/>
  <c r="P126" i="1"/>
  <c r="O126" i="1"/>
  <c r="S141" i="1"/>
  <c r="P572" i="1"/>
  <c r="O572" i="1"/>
  <c r="R572" i="1"/>
  <c r="Q572" i="1"/>
  <c r="P503" i="1"/>
  <c r="S503" i="1" s="1"/>
  <c r="S465" i="1"/>
  <c r="S571" i="1"/>
  <c r="R67" i="1"/>
  <c r="P67" i="1"/>
  <c r="O103" i="1"/>
  <c r="R103" i="1"/>
  <c r="P103" i="1"/>
  <c r="Q103" i="1"/>
  <c r="O175" i="1"/>
  <c r="Q502" i="1"/>
  <c r="R502" i="1"/>
  <c r="P502" i="1"/>
  <c r="O502" i="1"/>
  <c r="S502" i="1" s="1"/>
  <c r="R602" i="1"/>
  <c r="O602" i="1"/>
  <c r="Q602" i="1"/>
  <c r="P602" i="1"/>
  <c r="O250" i="1"/>
  <c r="Q250" i="1"/>
  <c r="P250" i="1"/>
  <c r="R250" i="1"/>
  <c r="O91" i="1"/>
  <c r="Q91" i="1"/>
  <c r="P91" i="1"/>
  <c r="R91" i="1"/>
  <c r="R257" i="1"/>
  <c r="Q257" i="1"/>
  <c r="P257" i="1"/>
  <c r="O257" i="1"/>
  <c r="S257" i="1" s="1"/>
  <c r="Q62" i="1"/>
  <c r="P62" i="1"/>
  <c r="R62" i="1"/>
  <c r="O62" i="1"/>
  <c r="S62" i="1" s="1"/>
  <c r="Q258" i="1"/>
  <c r="P258" i="1"/>
  <c r="O258" i="1"/>
  <c r="R258" i="1"/>
  <c r="Q68" i="1"/>
  <c r="P68" i="1"/>
  <c r="R68" i="1"/>
  <c r="O68" i="1"/>
  <c r="O109" i="1"/>
  <c r="P109" i="1"/>
  <c r="R109" i="1"/>
  <c r="Q109" i="1"/>
  <c r="Q392" i="1"/>
  <c r="R392" i="1"/>
  <c r="P392" i="1"/>
  <c r="O392" i="1"/>
  <c r="S392" i="1" s="1"/>
  <c r="Q35" i="1"/>
  <c r="P35" i="1"/>
  <c r="R35" i="1"/>
  <c r="O35" i="1"/>
  <c r="S35" i="1" s="1"/>
  <c r="R641" i="1"/>
  <c r="Q641" i="1"/>
  <c r="P641" i="1"/>
  <c r="O641" i="1"/>
  <c r="P573" i="1"/>
  <c r="O573" i="1"/>
  <c r="R573" i="1"/>
  <c r="Q573" i="1"/>
  <c r="Q538" i="1"/>
  <c r="R538" i="1"/>
  <c r="P538" i="1"/>
  <c r="O538" i="1"/>
  <c r="R499" i="1"/>
  <c r="P499" i="1"/>
  <c r="O499" i="1"/>
  <c r="Q499" i="1"/>
  <c r="S555" i="1"/>
  <c r="S558" i="1"/>
  <c r="Q436" i="1"/>
  <c r="R436" i="1"/>
  <c r="P436" i="1"/>
  <c r="O436" i="1"/>
  <c r="Q413" i="1"/>
  <c r="P413" i="1"/>
  <c r="R413" i="1"/>
  <c r="O413" i="1"/>
  <c r="R66" i="1"/>
  <c r="O656" i="1"/>
  <c r="P656" i="1"/>
  <c r="R656" i="1"/>
  <c r="O662" i="1"/>
  <c r="P662" i="1"/>
  <c r="Q662" i="1"/>
  <c r="R662" i="1"/>
  <c r="S655" i="1"/>
  <c r="S630" i="1"/>
  <c r="R484" i="1"/>
  <c r="O484" i="1"/>
  <c r="Q484" i="1"/>
  <c r="P484" i="1"/>
  <c r="R638" i="1"/>
  <c r="Q638" i="1"/>
  <c r="P638" i="1"/>
  <c r="O638" i="1"/>
  <c r="S453" i="1"/>
  <c r="R559" i="1"/>
  <c r="Q559" i="1"/>
  <c r="P559" i="1"/>
  <c r="O559" i="1"/>
  <c r="O452" i="1"/>
  <c r="P452" i="1"/>
  <c r="R452" i="1"/>
  <c r="Q452" i="1"/>
  <c r="P659" i="1"/>
  <c r="O659" i="1"/>
  <c r="R659" i="1"/>
  <c r="Q659" i="1"/>
  <c r="R505" i="1"/>
  <c r="O505" i="1"/>
  <c r="Q505" i="1"/>
  <c r="P505" i="1"/>
  <c r="Q419" i="1"/>
  <c r="P419" i="1"/>
  <c r="O419" i="1"/>
  <c r="R419" i="1"/>
  <c r="R518" i="1"/>
  <c r="Q518" i="1"/>
  <c r="P518" i="1"/>
  <c r="O518" i="1"/>
  <c r="O327" i="1"/>
  <c r="P327" i="1"/>
  <c r="R327" i="1"/>
  <c r="Q327" i="1"/>
  <c r="Q420" i="1"/>
  <c r="P420" i="1"/>
  <c r="R420" i="1"/>
  <c r="O420" i="1"/>
  <c r="P595" i="1"/>
  <c r="R408" i="1"/>
  <c r="Q408" i="1"/>
  <c r="P408" i="1"/>
  <c r="O408" i="1"/>
  <c r="P260" i="1"/>
  <c r="O260" i="1"/>
  <c r="Q260" i="1"/>
  <c r="R260" i="1"/>
  <c r="S475" i="1"/>
  <c r="S256" i="1"/>
  <c r="P621" i="1"/>
  <c r="O621" i="1"/>
  <c r="R621" i="1"/>
  <c r="Q621" i="1"/>
  <c r="P225" i="1"/>
  <c r="O225" i="1"/>
  <c r="R225" i="1"/>
  <c r="Q225" i="1"/>
  <c r="O6" i="1"/>
  <c r="Q6" i="1"/>
  <c r="R6" i="1"/>
  <c r="P6" i="1"/>
  <c r="O291" i="1"/>
  <c r="Q291" i="1"/>
  <c r="P291" i="1"/>
  <c r="R291" i="1"/>
  <c r="Q223" i="1"/>
  <c r="R223" i="1"/>
  <c r="P223" i="1"/>
  <c r="O223" i="1"/>
  <c r="Q162" i="1"/>
  <c r="R162" i="1"/>
  <c r="R367" i="1"/>
  <c r="Q367" i="1"/>
  <c r="P367" i="1"/>
  <c r="O367" i="1"/>
  <c r="R21" i="1"/>
  <c r="P192" i="1"/>
  <c r="P415" i="1"/>
  <c r="O415" i="1"/>
  <c r="Q415" i="1"/>
  <c r="R415" i="1"/>
  <c r="O233" i="1"/>
  <c r="S233" i="1" s="1"/>
  <c r="O61" i="1"/>
  <c r="P61" i="1"/>
  <c r="Q61" i="1"/>
  <c r="R61" i="1"/>
  <c r="R15" i="1"/>
  <c r="Q15" i="1"/>
  <c r="O15" i="1"/>
  <c r="P15" i="1"/>
  <c r="O338" i="1"/>
  <c r="Q338" i="1"/>
  <c r="R338" i="1"/>
  <c r="P338" i="1"/>
  <c r="O31" i="1"/>
  <c r="R31" i="1"/>
  <c r="P31" i="1"/>
  <c r="Q31" i="1"/>
  <c r="O139" i="1"/>
  <c r="R139" i="1"/>
  <c r="P139" i="1"/>
  <c r="Q139" i="1"/>
  <c r="R108" i="1"/>
  <c r="P108" i="1"/>
  <c r="O108" i="1"/>
  <c r="Q108" i="1"/>
  <c r="R300" i="1"/>
  <c r="P300" i="1"/>
  <c r="O300" i="1"/>
  <c r="Q300" i="1"/>
  <c r="S124" i="1"/>
  <c r="Q80" i="1"/>
  <c r="P80" i="1"/>
  <c r="R80" i="1"/>
  <c r="O80" i="1"/>
  <c r="P85" i="1"/>
  <c r="Q157" i="1"/>
  <c r="Q503" i="1"/>
  <c r="Q334" i="1"/>
  <c r="O334" i="1"/>
  <c r="P334" i="1"/>
  <c r="R334" i="1"/>
  <c r="R498" i="1"/>
  <c r="Q498" i="1"/>
  <c r="P498" i="1"/>
  <c r="O498" i="1"/>
  <c r="S498" i="1" s="1"/>
  <c r="S129" i="1"/>
  <c r="O18" i="1"/>
  <c r="R18" i="1"/>
  <c r="Q18" i="1"/>
  <c r="P18" i="1"/>
  <c r="Q110" i="1"/>
  <c r="P110" i="1"/>
  <c r="R110" i="1"/>
  <c r="O110" i="1"/>
  <c r="Q351" i="1"/>
  <c r="O351" i="1"/>
  <c r="R351" i="1"/>
  <c r="P351" i="1"/>
  <c r="O471" i="1"/>
  <c r="R471" i="1"/>
  <c r="Q471" i="1"/>
  <c r="P471" i="1"/>
  <c r="Q464" i="1"/>
  <c r="P464" i="1"/>
  <c r="O464" i="1"/>
  <c r="R464" i="1"/>
  <c r="S224" i="1"/>
  <c r="Q38" i="1"/>
  <c r="P38" i="1"/>
  <c r="R38" i="1"/>
  <c r="O38" i="1"/>
  <c r="R29" i="1"/>
  <c r="P29" i="1"/>
  <c r="O29" i="1"/>
  <c r="Q29" i="1"/>
  <c r="O578" i="1"/>
  <c r="P578" i="1"/>
  <c r="R578" i="1"/>
  <c r="Q578" i="1"/>
  <c r="P590" i="1"/>
  <c r="O590" i="1"/>
  <c r="R590" i="1"/>
  <c r="Q590" i="1"/>
  <c r="S509" i="1"/>
  <c r="R380" i="1"/>
  <c r="O380" i="1"/>
  <c r="Q180" i="1"/>
  <c r="P180" i="1"/>
  <c r="R180" i="1"/>
  <c r="O180" i="1"/>
  <c r="R27" i="1"/>
  <c r="Q27" i="1"/>
  <c r="P27" i="1"/>
  <c r="O27" i="1"/>
  <c r="Q410" i="1"/>
  <c r="R410" i="1"/>
  <c r="P410" i="1"/>
  <c r="O410" i="1"/>
  <c r="S410" i="1" s="1"/>
  <c r="S521" i="1"/>
  <c r="O386" i="1"/>
  <c r="R386" i="1"/>
  <c r="Q386" i="1"/>
  <c r="P386" i="1"/>
  <c r="Q437" i="1"/>
  <c r="P437" i="1"/>
  <c r="O437" i="1"/>
  <c r="R437" i="1"/>
  <c r="Q446" i="1"/>
  <c r="P446" i="1"/>
  <c r="O446" i="1"/>
  <c r="R446" i="1"/>
  <c r="S184" i="1"/>
  <c r="O151" i="1"/>
  <c r="R151" i="1"/>
  <c r="Q151" i="1"/>
  <c r="P151" i="1"/>
  <c r="Q292" i="1"/>
  <c r="O292" i="1"/>
  <c r="R292" i="1"/>
  <c r="P292" i="1"/>
  <c r="P645" i="1"/>
  <c r="O645" i="1"/>
  <c r="R645" i="1"/>
  <c r="Q645" i="1"/>
  <c r="O642" i="1"/>
  <c r="Q642" i="1"/>
  <c r="R642" i="1"/>
  <c r="P642" i="1"/>
  <c r="P651" i="1"/>
  <c r="O651" i="1"/>
  <c r="R651" i="1"/>
  <c r="Q651" i="1"/>
  <c r="O624" i="1"/>
  <c r="P624" i="1"/>
  <c r="R624" i="1"/>
  <c r="Q624" i="1"/>
  <c r="R283" i="1"/>
  <c r="Q283" i="1"/>
  <c r="O283" i="1"/>
  <c r="P283" i="1"/>
  <c r="O431" i="1"/>
  <c r="S162" i="1"/>
  <c r="R229" i="1"/>
  <c r="Q229" i="1"/>
  <c r="P229" i="1"/>
  <c r="O229" i="1"/>
  <c r="P142" i="1"/>
  <c r="Q142" i="1"/>
  <c r="O142" i="1"/>
  <c r="R142" i="1"/>
  <c r="R472" i="1"/>
  <c r="Q472" i="1"/>
  <c r="P472" i="1"/>
  <c r="O472" i="1"/>
  <c r="P583" i="1"/>
  <c r="O583" i="1"/>
  <c r="Q583" i="1"/>
  <c r="R583" i="1"/>
  <c r="S507" i="1"/>
  <c r="Q593" i="1"/>
  <c r="R593" i="1"/>
  <c r="P593" i="1"/>
  <c r="O593" i="1"/>
  <c r="R510" i="1"/>
  <c r="Q510" i="1"/>
  <c r="P510" i="1"/>
  <c r="O510" i="1"/>
  <c r="S553" i="1"/>
  <c r="S562" i="1"/>
  <c r="O421" i="1"/>
  <c r="P421" i="1"/>
  <c r="R421" i="1"/>
  <c r="Q421" i="1"/>
  <c r="S365" i="1"/>
  <c r="R247" i="1"/>
  <c r="Q247" i="1"/>
  <c r="O247" i="1"/>
  <c r="P247" i="1"/>
  <c r="S278" i="1"/>
  <c r="R135" i="1"/>
  <c r="P135" i="1"/>
  <c r="Q135" i="1"/>
  <c r="O135" i="1"/>
  <c r="S135" i="1" s="1"/>
  <c r="O73" i="1"/>
  <c r="P73" i="1"/>
  <c r="R73" i="1"/>
  <c r="Q73" i="1"/>
  <c r="Q20" i="1"/>
  <c r="O20" i="1"/>
  <c r="P20" i="1"/>
  <c r="R20" i="1"/>
  <c r="Q270" i="1"/>
  <c r="P270" i="1"/>
  <c r="R270" i="1"/>
  <c r="O270" i="1"/>
  <c r="S270" i="1" s="1"/>
  <c r="R307" i="1"/>
  <c r="P307" i="1"/>
  <c r="Q307" i="1"/>
  <c r="O307" i="1"/>
  <c r="S47" i="1"/>
  <c r="O461" i="1"/>
  <c r="S461" i="1" s="1"/>
  <c r="R228" i="1"/>
  <c r="Q228" i="1"/>
  <c r="P228" i="1"/>
  <c r="O228" i="1"/>
  <c r="O163" i="1"/>
  <c r="R163" i="1"/>
  <c r="P163" i="1"/>
  <c r="Q163" i="1"/>
  <c r="Q116" i="1"/>
  <c r="P116" i="1"/>
  <c r="O116" i="1"/>
  <c r="R116" i="1"/>
  <c r="R385" i="1"/>
  <c r="Q385" i="1"/>
  <c r="O385" i="1"/>
  <c r="P385" i="1"/>
  <c r="S148" i="1"/>
  <c r="R76" i="1"/>
  <c r="Q76" i="1"/>
  <c r="P76" i="1"/>
  <c r="O76" i="1"/>
  <c r="S76" i="1" s="1"/>
  <c r="P207" i="1"/>
  <c r="R207" i="1"/>
  <c r="Q207" i="1"/>
  <c r="O207" i="1"/>
  <c r="Q85" i="1"/>
  <c r="P596" i="1"/>
  <c r="Q596" i="1"/>
  <c r="O596" i="1"/>
  <c r="R596" i="1"/>
  <c r="R586" i="1"/>
  <c r="Q586" i="1"/>
  <c r="P586" i="1"/>
  <c r="O586" i="1"/>
  <c r="R550" i="1"/>
  <c r="Q550" i="1"/>
  <c r="O550" i="1"/>
  <c r="P550" i="1"/>
  <c r="R417" i="1"/>
  <c r="Q417" i="1"/>
  <c r="P417" i="1"/>
  <c r="O417" i="1"/>
  <c r="S417" i="1" s="1"/>
  <c r="S403" i="1"/>
  <c r="P393" i="1"/>
  <c r="O393" i="1"/>
  <c r="Q393" i="1"/>
  <c r="R393" i="1"/>
  <c r="P432" i="1"/>
  <c r="O432" i="1"/>
  <c r="R432" i="1"/>
  <c r="Q432" i="1"/>
  <c r="R48" i="1"/>
  <c r="Q48" i="1"/>
  <c r="P48" i="1"/>
  <c r="O48" i="1"/>
  <c r="S48" i="1" s="1"/>
  <c r="R177" i="1"/>
  <c r="O177" i="1"/>
  <c r="Q177" i="1"/>
  <c r="P177" i="1"/>
  <c r="R168" i="1"/>
  <c r="O168" i="1"/>
  <c r="Q168" i="1"/>
  <c r="P168" i="1"/>
  <c r="O321" i="1"/>
  <c r="R321" i="1"/>
  <c r="Q321" i="1"/>
  <c r="P321" i="1"/>
  <c r="O193" i="1"/>
  <c r="Q193" i="1"/>
  <c r="P193" i="1"/>
  <c r="R193" i="1"/>
  <c r="Q50" i="1"/>
  <c r="P50" i="1"/>
  <c r="R50" i="1"/>
  <c r="O50" i="1"/>
  <c r="S50" i="1" s="1"/>
  <c r="S39" i="1"/>
  <c r="O199" i="1"/>
  <c r="R199" i="1"/>
  <c r="P199" i="1"/>
  <c r="Q199" i="1"/>
  <c r="Q104" i="1"/>
  <c r="P104" i="1"/>
  <c r="R104" i="1"/>
  <c r="O104" i="1"/>
  <c r="O648" i="1"/>
  <c r="R648" i="1"/>
  <c r="Q648" i="1"/>
  <c r="P648" i="1"/>
  <c r="P414" i="1"/>
  <c r="O414" i="1"/>
  <c r="R414" i="1"/>
  <c r="Q414" i="1"/>
  <c r="R516" i="1"/>
  <c r="Q516" i="1"/>
  <c r="P516" i="1"/>
  <c r="O516" i="1"/>
  <c r="S360" i="1"/>
  <c r="P323" i="1"/>
  <c r="S323" i="1" s="1"/>
  <c r="R456" i="1"/>
  <c r="P456" i="1"/>
  <c r="Q456" i="1"/>
  <c r="O456" i="1"/>
  <c r="S456" i="1" s="1"/>
  <c r="S366" i="1"/>
  <c r="P30" i="1"/>
  <c r="O30" i="1"/>
  <c r="R30" i="1"/>
  <c r="Q30" i="1"/>
  <c r="Q362" i="1"/>
  <c r="P362" i="1"/>
  <c r="O362" i="1"/>
  <c r="R362" i="1"/>
  <c r="R123" i="1"/>
  <c r="Q123" i="1"/>
  <c r="O123" i="1"/>
  <c r="P123" i="1"/>
  <c r="S236" i="1"/>
  <c r="Q382" i="1"/>
  <c r="O382" i="1"/>
  <c r="R382" i="1"/>
  <c r="P382" i="1"/>
  <c r="O100" i="1"/>
  <c r="R100" i="1"/>
  <c r="P100" i="1"/>
  <c r="Q100" i="1"/>
  <c r="R534" i="1"/>
  <c r="Q534" i="1"/>
  <c r="P534" i="1"/>
  <c r="O534" i="1"/>
  <c r="S519" i="1"/>
  <c r="O363" i="1"/>
  <c r="Q363" i="1"/>
  <c r="P363" i="1"/>
  <c r="R363" i="1"/>
  <c r="Q2" i="1"/>
  <c r="R2" i="1"/>
  <c r="P2" i="1"/>
  <c r="O2" i="1"/>
  <c r="S2" i="1" s="1"/>
  <c r="R174" i="1"/>
  <c r="Q174" i="1"/>
  <c r="P174" i="1"/>
  <c r="O174" i="1"/>
  <c r="Q340" i="1"/>
  <c r="O340" i="1"/>
  <c r="P340" i="1"/>
  <c r="R340" i="1"/>
  <c r="R63" i="1"/>
  <c r="Q63" i="1"/>
  <c r="P63" i="1"/>
  <c r="O63" i="1"/>
  <c r="R508" i="1"/>
  <c r="Q508" i="1"/>
  <c r="P508" i="1"/>
  <c r="O508" i="1"/>
  <c r="P619" i="1"/>
  <c r="O619" i="1"/>
  <c r="Q619" i="1"/>
  <c r="R619" i="1"/>
  <c r="R266" i="1"/>
  <c r="Q266" i="1"/>
  <c r="O266" i="1"/>
  <c r="P266" i="1"/>
  <c r="O210" i="1"/>
  <c r="S210" i="1" s="1"/>
  <c r="Q488" i="1"/>
  <c r="R488" i="1"/>
  <c r="P488" i="1"/>
  <c r="O488" i="1"/>
  <c r="Q322" i="1"/>
  <c r="O322" i="1"/>
  <c r="R322" i="1"/>
  <c r="P322" i="1"/>
  <c r="R312" i="1"/>
  <c r="P312" i="1"/>
  <c r="O312" i="1"/>
  <c r="Q312" i="1"/>
  <c r="P626" i="1"/>
  <c r="O626" i="1"/>
  <c r="R626" i="1"/>
  <c r="Q626" i="1"/>
  <c r="S582" i="1"/>
  <c r="O467" i="1"/>
  <c r="P467" i="1"/>
  <c r="R467" i="1"/>
  <c r="Q467" i="1"/>
  <c r="O352" i="1"/>
  <c r="P352" i="1"/>
  <c r="Q352" i="1"/>
  <c r="R352" i="1"/>
  <c r="O490" i="1"/>
  <c r="P490" i="1"/>
  <c r="Q490" i="1"/>
  <c r="R490" i="1"/>
  <c r="P450" i="1"/>
  <c r="O450" i="1"/>
  <c r="Q450" i="1"/>
  <c r="R450" i="1"/>
  <c r="P11" i="1"/>
  <c r="R11" i="1"/>
  <c r="Q11" i="1"/>
  <c r="O11" i="1"/>
  <c r="P183" i="1"/>
  <c r="S240" i="1"/>
  <c r="Q275" i="1"/>
  <c r="R275" i="1"/>
  <c r="P275" i="1"/>
  <c r="O275" i="1"/>
  <c r="R614" i="1"/>
  <c r="P614" i="1"/>
  <c r="O614" i="1"/>
  <c r="Q614" i="1"/>
  <c r="S600" i="1"/>
  <c r="R496" i="1"/>
  <c r="Q496" i="1"/>
  <c r="P496" i="1"/>
  <c r="O496" i="1"/>
  <c r="Q601" i="1"/>
  <c r="S601" i="1" s="1"/>
  <c r="S492" i="1"/>
  <c r="Q454" i="1"/>
  <c r="O454" i="1"/>
  <c r="R454" i="1"/>
  <c r="P454" i="1"/>
  <c r="R541" i="1"/>
  <c r="Q541" i="1"/>
  <c r="P541" i="1"/>
  <c r="O541" i="1"/>
  <c r="R226" i="1"/>
  <c r="Q226" i="1"/>
  <c r="P226" i="1"/>
  <c r="P545" i="1"/>
  <c r="R545" i="1"/>
  <c r="Q545" i="1"/>
  <c r="O545" i="1"/>
  <c r="S545" i="1" s="1"/>
  <c r="R595" i="1"/>
  <c r="R540" i="1"/>
  <c r="Q540" i="1"/>
  <c r="P540" i="1"/>
  <c r="O540" i="1"/>
  <c r="O653" i="1"/>
  <c r="R653" i="1"/>
  <c r="Q653" i="1"/>
  <c r="P653" i="1"/>
  <c r="R520" i="1"/>
  <c r="Q520" i="1"/>
  <c r="P520" i="1"/>
  <c r="O520" i="1"/>
  <c r="S325" i="1"/>
  <c r="O284" i="1"/>
  <c r="Q284" i="1"/>
  <c r="P284" i="1"/>
  <c r="R284" i="1"/>
  <c r="R526" i="1"/>
  <c r="Q526" i="1"/>
  <c r="P526" i="1"/>
  <c r="O526" i="1"/>
  <c r="S526" i="1" s="1"/>
  <c r="O214" i="1"/>
  <c r="P214" i="1"/>
  <c r="R214" i="1"/>
  <c r="Q214" i="1"/>
  <c r="R629" i="1"/>
  <c r="O629" i="1"/>
  <c r="Q629" i="1"/>
  <c r="P629" i="1"/>
  <c r="R529" i="1"/>
  <c r="Q529" i="1"/>
  <c r="P529" i="1"/>
  <c r="O529" i="1"/>
  <c r="R219" i="1"/>
  <c r="P219" i="1"/>
  <c r="Q219" i="1"/>
  <c r="O219" i="1"/>
  <c r="O282" i="1"/>
  <c r="R282" i="1"/>
  <c r="Q282" i="1"/>
  <c r="P282" i="1"/>
  <c r="S525" i="1"/>
  <c r="R105" i="1"/>
  <c r="Q105" i="1"/>
  <c r="P105" i="1"/>
  <c r="O105" i="1"/>
  <c r="P198" i="1"/>
  <c r="O198" i="1"/>
  <c r="R198" i="1"/>
  <c r="Q198" i="1"/>
  <c r="O400" i="1"/>
  <c r="R400" i="1"/>
  <c r="P400" i="1"/>
  <c r="Q400" i="1"/>
  <c r="O133" i="1"/>
  <c r="R133" i="1"/>
  <c r="P133" i="1"/>
  <c r="Q133" i="1"/>
  <c r="R201" i="1"/>
  <c r="Q201" i="1"/>
  <c r="O201" i="1"/>
  <c r="P201" i="1"/>
  <c r="R120" i="1"/>
  <c r="Q120" i="1"/>
  <c r="P120" i="1"/>
  <c r="O120" i="1"/>
  <c r="Q333" i="1"/>
  <c r="S333" i="1" s="1"/>
  <c r="S643" i="1"/>
  <c r="S609" i="1"/>
  <c r="R552" i="1"/>
  <c r="Q552" i="1"/>
  <c r="P552" i="1"/>
  <c r="S552" i="1" s="1"/>
  <c r="R548" i="1"/>
  <c r="P548" i="1"/>
  <c r="O548" i="1"/>
  <c r="Q548" i="1"/>
  <c r="P615" i="1"/>
  <c r="O615" i="1"/>
  <c r="Q615" i="1"/>
  <c r="R615" i="1"/>
  <c r="P613" i="1"/>
  <c r="R544" i="1"/>
  <c r="Q544" i="1"/>
  <c r="P544" i="1"/>
  <c r="O544" i="1"/>
  <c r="R523" i="1"/>
  <c r="Q523" i="1"/>
  <c r="P523" i="1"/>
  <c r="O523" i="1"/>
  <c r="P627" i="1"/>
  <c r="O627" i="1"/>
  <c r="R627" i="1"/>
  <c r="Q627" i="1"/>
  <c r="P608" i="1"/>
  <c r="O608" i="1"/>
  <c r="Q608" i="1"/>
  <c r="R608" i="1"/>
  <c r="R535" i="1"/>
  <c r="Q535" i="1"/>
  <c r="P535" i="1"/>
  <c r="O535" i="1"/>
  <c r="O440" i="1"/>
  <c r="R440" i="1"/>
  <c r="P440" i="1"/>
  <c r="S636" i="1"/>
  <c r="P489" i="1"/>
  <c r="O489" i="1"/>
  <c r="R489" i="1"/>
  <c r="Q489" i="1"/>
  <c r="S607" i="1"/>
  <c r="S486" i="1"/>
  <c r="O397" i="1"/>
  <c r="P397" i="1"/>
  <c r="R397" i="1"/>
  <c r="Q397" i="1"/>
  <c r="O650" i="1"/>
  <c r="R650" i="1"/>
  <c r="Q650" i="1"/>
  <c r="P650" i="1"/>
  <c r="R528" i="1"/>
  <c r="Q528" i="1"/>
  <c r="P528" i="1"/>
  <c r="O528" i="1"/>
  <c r="R399" i="1"/>
  <c r="Q399" i="1"/>
  <c r="P399" i="1"/>
  <c r="O399" i="1"/>
  <c r="R231" i="1"/>
  <c r="Q231" i="1"/>
  <c r="P231" i="1"/>
  <c r="O231" i="1"/>
  <c r="R409" i="1"/>
  <c r="S409" i="1" s="1"/>
  <c r="Q409" i="1"/>
  <c r="Q209" i="1"/>
  <c r="O209" i="1"/>
  <c r="P209" i="1"/>
  <c r="R209" i="1"/>
  <c r="Q243" i="1"/>
  <c r="P243" i="1"/>
  <c r="O243" i="1"/>
  <c r="R243" i="1"/>
  <c r="S254" i="1"/>
  <c r="Q281" i="1"/>
  <c r="R281" i="1"/>
  <c r="P281" i="1"/>
  <c r="O281" i="1"/>
  <c r="Q216" i="1"/>
  <c r="O216" i="1"/>
  <c r="S216" i="1" s="1"/>
  <c r="O348" i="1"/>
  <c r="P348" i="1"/>
  <c r="R348" i="1"/>
  <c r="Q348" i="1"/>
  <c r="O196" i="1"/>
  <c r="R196" i="1"/>
  <c r="Q196" i="1"/>
  <c r="P196" i="1"/>
  <c r="P336" i="1"/>
  <c r="Q336" i="1"/>
  <c r="R336" i="1"/>
  <c r="O336" i="1"/>
  <c r="S336" i="1" s="1"/>
  <c r="R217" i="1"/>
  <c r="O217" i="1"/>
  <c r="P217" i="1"/>
  <c r="Q217" i="1"/>
  <c r="R54" i="1"/>
  <c r="Q54" i="1"/>
  <c r="S54" i="1" s="1"/>
  <c r="S404" i="1"/>
  <c r="R150" i="1"/>
  <c r="S150" i="1" s="1"/>
  <c r="Q445" i="1"/>
  <c r="P445" i="1"/>
  <c r="R445" i="1"/>
  <c r="O445" i="1"/>
  <c r="O345" i="1"/>
  <c r="R345" i="1"/>
  <c r="Q345" i="1"/>
  <c r="P345" i="1"/>
  <c r="O226" i="1"/>
  <c r="S226" i="1" s="1"/>
  <c r="S433" i="1"/>
  <c r="S324" i="1"/>
  <c r="Q287" i="1"/>
  <c r="O287" i="1"/>
  <c r="R287" i="1"/>
  <c r="P287" i="1"/>
  <c r="S208" i="1"/>
  <c r="R51" i="1"/>
  <c r="Q51" i="1"/>
  <c r="O51" i="1"/>
  <c r="P51" i="1"/>
  <c r="S106" i="1"/>
  <c r="O55" i="1"/>
  <c r="R55" i="1"/>
  <c r="Q55" i="1"/>
  <c r="P55" i="1"/>
  <c r="O145" i="1"/>
  <c r="Q145" i="1"/>
  <c r="P145" i="1"/>
  <c r="R145" i="1"/>
  <c r="O269" i="1"/>
  <c r="Q269" i="1"/>
  <c r="R269" i="1"/>
  <c r="P269" i="1"/>
  <c r="Q251" i="1"/>
  <c r="P251" i="1"/>
  <c r="R251" i="1"/>
  <c r="O251" i="1"/>
  <c r="S188" i="1"/>
  <c r="S298" i="1"/>
  <c r="Q146" i="1"/>
  <c r="P146" i="1"/>
  <c r="R146" i="1"/>
  <c r="O146" i="1"/>
  <c r="Q122" i="1"/>
  <c r="P122" i="1"/>
  <c r="O122" i="1"/>
  <c r="R122" i="1"/>
  <c r="Q74" i="1"/>
  <c r="P74" i="1"/>
  <c r="R74" i="1"/>
  <c r="O74" i="1"/>
  <c r="O115" i="1"/>
  <c r="R115" i="1"/>
  <c r="Q115" i="1"/>
  <c r="P115" i="1"/>
  <c r="S120" i="1" l="1"/>
  <c r="S593" i="1"/>
  <c r="S239" i="1"/>
  <c r="S494" i="1"/>
  <c r="S381" i="1"/>
  <c r="S105" i="1"/>
  <c r="S260" i="1"/>
  <c r="S419" i="1"/>
  <c r="S638" i="1"/>
  <c r="S641" i="1"/>
  <c r="S49" i="1"/>
  <c r="S194" i="1"/>
  <c r="S631" i="1"/>
  <c r="S156" i="1"/>
  <c r="S26" i="1"/>
  <c r="S581" i="1"/>
  <c r="S444" i="1"/>
  <c r="S177" i="1"/>
  <c r="S550" i="1"/>
  <c r="S590" i="1"/>
  <c r="S408" i="1"/>
  <c r="S436" i="1"/>
  <c r="S416" i="1"/>
  <c r="S44" i="1"/>
  <c r="S113" i="1"/>
  <c r="S42" i="1"/>
  <c r="S560" i="1"/>
  <c r="S131" i="1"/>
  <c r="S595" i="1"/>
  <c r="S383" i="1"/>
  <c r="S385" i="1"/>
  <c r="S33" i="1"/>
  <c r="S290" i="1"/>
  <c r="S646" i="1"/>
  <c r="S370" i="1"/>
  <c r="S175" i="1"/>
  <c r="S149" i="1"/>
  <c r="S219" i="1"/>
  <c r="S63" i="1"/>
  <c r="S110" i="1"/>
  <c r="S85" i="1"/>
  <c r="S451" i="1"/>
  <c r="S319" i="1"/>
  <c r="S21" i="1"/>
  <c r="S613" i="1"/>
  <c r="S554" i="1"/>
  <c r="S389" i="1"/>
  <c r="S8" i="1"/>
  <c r="S13" i="1"/>
  <c r="S652" i="1"/>
  <c r="S530" i="1"/>
  <c r="S262" i="1"/>
  <c r="S80" i="1"/>
  <c r="S488" i="1"/>
  <c r="S446" i="1"/>
  <c r="S180" i="1"/>
  <c r="S538" i="1"/>
  <c r="S103" i="1"/>
  <c r="S66" i="1"/>
  <c r="S522" i="1"/>
  <c r="S164" i="1"/>
  <c r="S424" i="1"/>
  <c r="S445" i="1"/>
  <c r="S529" i="1"/>
  <c r="S393" i="1"/>
  <c r="S438" i="1"/>
  <c r="S132" i="1"/>
  <c r="S123" i="1"/>
  <c r="S67" i="1"/>
  <c r="S231" i="1"/>
  <c r="S520" i="1"/>
  <c r="S207" i="1"/>
  <c r="S518" i="1"/>
  <c r="S342" i="1"/>
  <c r="S644" i="1"/>
  <c r="S449" i="1"/>
  <c r="S229" i="1"/>
  <c r="S380" i="1"/>
  <c r="S223" i="1"/>
  <c r="S68" i="1"/>
  <c r="S354" i="1"/>
  <c r="S470" i="1"/>
  <c r="S640" i="1"/>
  <c r="S463" i="1"/>
  <c r="S114" i="1"/>
  <c r="S99" i="1"/>
  <c r="S82" i="1"/>
  <c r="S604" i="1"/>
  <c r="S344" i="1"/>
  <c r="S457" i="1"/>
  <c r="S294" i="1"/>
  <c r="S665" i="1"/>
  <c r="S303" i="1"/>
  <c r="S232" i="1"/>
  <c r="S43" i="1"/>
  <c r="S58" i="1"/>
  <c r="S603" i="1"/>
  <c r="S146" i="1"/>
  <c r="S51" i="1"/>
  <c r="S399" i="1"/>
  <c r="S627" i="1"/>
  <c r="S133" i="1"/>
  <c r="S275" i="1"/>
  <c r="S450" i="1"/>
  <c r="S100" i="1"/>
  <c r="S362" i="1"/>
  <c r="S321" i="1"/>
  <c r="S228" i="1"/>
  <c r="S578" i="1"/>
  <c r="S139" i="1"/>
  <c r="S367" i="1"/>
  <c r="S659" i="1"/>
  <c r="S662" i="1"/>
  <c r="S258" i="1"/>
  <c r="S422" i="1"/>
  <c r="S46" i="1"/>
  <c r="S623" i="1"/>
  <c r="S568" i="1"/>
  <c r="S264" i="1"/>
  <c r="S575" i="1"/>
  <c r="S255" i="1"/>
  <c r="S183" i="1"/>
  <c r="S34" i="1"/>
  <c r="S364" i="1"/>
  <c r="S491" i="1"/>
  <c r="S169" i="1"/>
  <c r="S341" i="1"/>
  <c r="S52" i="1"/>
  <c r="S57" i="1"/>
  <c r="S127" i="1"/>
  <c r="S549" i="1"/>
  <c r="S299" i="1"/>
  <c r="S512" i="1"/>
  <c r="S428" i="1"/>
  <c r="S14" i="1"/>
  <c r="S312" i="1"/>
  <c r="S489" i="1"/>
  <c r="S415" i="1"/>
  <c r="S98" i="1"/>
  <c r="S384" i="1"/>
  <c r="S55" i="1"/>
  <c r="S266" i="1"/>
  <c r="S358" i="1"/>
  <c r="S235" i="1"/>
  <c r="S196" i="1"/>
  <c r="S214" i="1"/>
  <c r="S73" i="1"/>
  <c r="S142" i="1"/>
  <c r="S165" i="1"/>
  <c r="S309" i="1"/>
  <c r="S220" i="1"/>
  <c r="S429" i="1"/>
  <c r="S650" i="1"/>
  <c r="S163" i="1"/>
  <c r="S423" i="1"/>
  <c r="S611" i="1"/>
  <c r="S390" i="1"/>
  <c r="S440" i="1"/>
  <c r="S621" i="1"/>
  <c r="S37" i="1"/>
  <c r="S192" i="1"/>
  <c r="S406" i="1"/>
  <c r="S81" i="1"/>
  <c r="S481" i="1"/>
  <c r="S357" i="1"/>
  <c r="S345" i="1"/>
  <c r="S348" i="1"/>
  <c r="S535" i="1"/>
  <c r="S523" i="1"/>
  <c r="S496" i="1"/>
  <c r="S619" i="1"/>
  <c r="S340" i="1"/>
  <c r="S516" i="1"/>
  <c r="S648" i="1"/>
  <c r="S624" i="1"/>
  <c r="S29" i="1"/>
  <c r="S300" i="1"/>
  <c r="S291" i="1"/>
  <c r="S420" i="1"/>
  <c r="S91" i="1"/>
  <c r="S532" i="1"/>
  <c r="S517" i="1"/>
  <c r="S200" i="1"/>
  <c r="S379" i="1"/>
  <c r="S75" i="1"/>
  <c r="S551" i="1"/>
  <c r="S493" i="1"/>
  <c r="S121" i="1"/>
  <c r="S515" i="1"/>
  <c r="S511" i="1"/>
  <c r="S430" i="1"/>
  <c r="S72" i="1"/>
  <c r="S64" i="1"/>
  <c r="S395" i="1"/>
  <c r="S447" i="1"/>
  <c r="S328" i="1"/>
  <c r="S622" i="1"/>
  <c r="S487" i="1"/>
  <c r="S524" i="1"/>
  <c r="S455" i="1"/>
  <c r="S225" i="1"/>
  <c r="S602" i="1"/>
  <c r="S539" i="1"/>
  <c r="S199" i="1"/>
  <c r="S632" i="1"/>
  <c r="S70" i="1"/>
  <c r="S269" i="1"/>
  <c r="S615" i="1"/>
  <c r="S382" i="1"/>
  <c r="S656" i="1"/>
  <c r="S572" i="1"/>
  <c r="S557" i="1"/>
  <c r="S267" i="1"/>
  <c r="S527" i="1"/>
  <c r="S566" i="1"/>
  <c r="S181" i="1"/>
  <c r="S374" i="1"/>
  <c r="S79" i="1"/>
  <c r="S7" i="1"/>
  <c r="S327" i="1"/>
  <c r="S87" i="1"/>
  <c r="S151" i="1"/>
  <c r="S84" i="1"/>
  <c r="S339" i="1"/>
  <c r="S596" i="1"/>
  <c r="S386" i="1"/>
  <c r="S543" i="1"/>
  <c r="S322" i="1"/>
  <c r="S645" i="1"/>
  <c r="S432" i="1"/>
  <c r="S528" i="1"/>
  <c r="S31" i="1"/>
  <c r="S499" i="1"/>
  <c r="S244" i="1"/>
  <c r="S661" i="1"/>
  <c r="S40" i="1"/>
  <c r="S246" i="1"/>
  <c r="S561" i="1"/>
  <c r="S466" i="1"/>
  <c r="S478" i="1"/>
  <c r="S394" i="1"/>
  <c r="S172" i="1"/>
  <c r="S654" i="1"/>
  <c r="S343" i="1"/>
  <c r="S90" i="1"/>
  <c r="S16" i="1"/>
  <c r="S204" i="1"/>
  <c r="S60" i="1"/>
  <c r="S608" i="1"/>
  <c r="S283" i="1"/>
  <c r="S633" i="1"/>
  <c r="S304" i="1"/>
  <c r="S171" i="1"/>
  <c r="S159" i="1"/>
  <c r="S122" i="1"/>
  <c r="S352" i="1"/>
  <c r="S351" i="1"/>
  <c r="S306" i="1"/>
  <c r="S140" i="1"/>
  <c r="S289" i="1"/>
  <c r="S178" i="1"/>
  <c r="S285" i="1"/>
  <c r="S356" i="1"/>
  <c r="S579" i="1"/>
  <c r="S243" i="1"/>
  <c r="S464" i="1"/>
  <c r="S441" i="1"/>
  <c r="S347" i="1"/>
  <c r="S427" i="1"/>
  <c r="S202" i="1"/>
  <c r="S467" i="1"/>
  <c r="S573" i="1"/>
  <c r="S397" i="1"/>
  <c r="S363" i="1"/>
  <c r="S168" i="1"/>
  <c r="S209" i="1"/>
  <c r="S540" i="1"/>
  <c r="S174" i="1"/>
  <c r="S61" i="1"/>
  <c r="S145" i="1"/>
  <c r="S629" i="1"/>
  <c r="S490" i="1"/>
  <c r="S534" i="1"/>
  <c r="S30" i="1"/>
  <c r="S116" i="1"/>
  <c r="S20" i="1"/>
  <c r="S247" i="1"/>
  <c r="S472" i="1"/>
  <c r="S651" i="1"/>
  <c r="S292" i="1"/>
  <c r="S437" i="1"/>
  <c r="S27" i="1"/>
  <c r="S38" i="1"/>
  <c r="S471" i="1"/>
  <c r="S452" i="1"/>
  <c r="S484" i="1"/>
  <c r="S413" i="1"/>
  <c r="S329" i="1"/>
  <c r="S353" i="1"/>
  <c r="S506" i="1"/>
  <c r="S69" i="1"/>
  <c r="S473" i="1"/>
  <c r="S92" i="1"/>
  <c r="S315" i="1"/>
  <c r="S620" i="1"/>
  <c r="S497" i="1"/>
  <c r="S176" i="1"/>
  <c r="S647" i="1"/>
  <c r="S19" i="1"/>
  <c r="S25" i="1"/>
  <c r="S198" i="1"/>
  <c r="S193" i="1"/>
  <c r="S338" i="1"/>
  <c r="S505" i="1"/>
  <c r="S295" i="1"/>
  <c r="S500" i="1"/>
  <c r="S597" i="1"/>
  <c r="S614" i="1"/>
  <c r="S414" i="1"/>
  <c r="S320" i="1"/>
  <c r="S454" i="1"/>
  <c r="S642" i="1"/>
  <c r="S15" i="1"/>
  <c r="S542" i="1"/>
  <c r="S286" i="1"/>
  <c r="S388" i="1"/>
  <c r="S637" i="1"/>
  <c r="S664" i="1"/>
  <c r="S217" i="1"/>
  <c r="S421" i="1"/>
  <c r="S115" i="1"/>
  <c r="S653" i="1"/>
  <c r="S583" i="1"/>
  <c r="S334" i="1"/>
  <c r="S74" i="1"/>
  <c r="S548" i="1"/>
  <c r="S541" i="1"/>
  <c r="S508" i="1"/>
  <c r="S104" i="1"/>
  <c r="S510" i="1"/>
  <c r="S281" i="1"/>
  <c r="S400" i="1"/>
  <c r="S626" i="1"/>
  <c r="S251" i="1"/>
  <c r="S287" i="1"/>
  <c r="S544" i="1"/>
  <c r="S201" i="1"/>
  <c r="S282" i="1"/>
  <c r="S284" i="1"/>
  <c r="S11" i="1"/>
  <c r="S586" i="1"/>
  <c r="S307" i="1"/>
  <c r="S431" i="1"/>
  <c r="S18" i="1"/>
  <c r="S108" i="1"/>
  <c r="S6" i="1"/>
  <c r="S559" i="1"/>
  <c r="S109" i="1"/>
  <c r="S250" i="1"/>
  <c r="S126" i="1"/>
  <c r="S411" i="1"/>
  <c r="S469" i="1"/>
  <c r="S293" i="1"/>
  <c r="S459" i="1"/>
  <c r="S24" i="1"/>
  <c r="S277" i="1"/>
  <c r="S658" i="1"/>
  <c r="S253" i="1"/>
  <c r="S273" i="1"/>
  <c r="S190" i="1"/>
  <c r="S313" i="1"/>
  <c r="S189" i="1"/>
  <c r="S3" i="1"/>
  <c r="S592" i="1"/>
  <c r="S187" i="1"/>
  <c r="S412" i="1"/>
  <c r="S157" i="1"/>
  <c r="S205" i="1"/>
  <c r="S302" i="1"/>
  <c r="S514" i="1"/>
  <c r="S346" i="1"/>
  <c r="S102" i="1"/>
  <c r="S639" i="1"/>
  <c r="S401" i="1"/>
  <c r="S668" i="1" l="1"/>
</calcChain>
</file>

<file path=xl/sharedStrings.xml><?xml version="1.0" encoding="utf-8"?>
<sst xmlns="http://schemas.openxmlformats.org/spreadsheetml/2006/main" count="8245" uniqueCount="1252">
  <si>
    <t>GRUPO</t>
  </si>
  <si>
    <t>No. ITEM</t>
  </si>
  <si>
    <t>DESCRIPCION INSUMO</t>
  </si>
  <si>
    <t>PRESENTACIÓN 
UNIDAD DE MEDIDA</t>
  </si>
  <si>
    <t>CANT</t>
  </si>
  <si>
    <t>El rancho</t>
  </si>
  <si>
    <t>Mundial Suministros</t>
  </si>
  <si>
    <t>Intercomercial</t>
  </si>
  <si>
    <t>El burro</t>
  </si>
  <si>
    <t>promedio</t>
  </si>
  <si>
    <t>desviacion</t>
  </si>
  <si>
    <t>coeficiente variación</t>
  </si>
  <si>
    <t>techo alto</t>
  </si>
  <si>
    <t>techo bajo</t>
  </si>
  <si>
    <t>cotizacion 1</t>
  </si>
  <si>
    <t>cotizacion 2</t>
  </si>
  <si>
    <t>cotizacion 3</t>
  </si>
  <si>
    <t>Valor techo und INCLUIDO IVA</t>
  </si>
  <si>
    <t>MEDICAMENTOS DE USO VETERINARIO</t>
  </si>
  <si>
    <t>ÁCIDO BÓRICO 2 G, ÁCIDO ACÉTICO 2 G, ÁCIDO SALICÍLICO 0.1 G</t>
  </si>
  <si>
    <t>FRASCO X 120 ML</t>
  </si>
  <si>
    <t>ÁCIDO FÉNICO 1.5 G, ÓXIDO DE ZINC 7 G, ACEITE DE PINO 2 G, EXIPIENTES CSP 100 G</t>
  </si>
  <si>
    <t>FRASCO X 250ML</t>
  </si>
  <si>
    <t xml:space="preserve">ÁCIDO SALICÍLICO 2 GR, AZUFRE 2 GR, SHAMPOO QUERATOLÍTICO. </t>
  </si>
  <si>
    <t>FRASCO X 240 ML</t>
  </si>
  <si>
    <t>CAJA X 5 AMPOLLAS</t>
  </si>
  <si>
    <t>CAJA POR 5 AMPOLLAS X 2,2 ML.</t>
  </si>
  <si>
    <t>CAJA X 5 AMPOLLAS 5ML</t>
  </si>
  <si>
    <t>CAJA X 5 AMPOLLAS DE 5 ML</t>
  </si>
  <si>
    <t>FRASCO X 50 UNIDADES</t>
  </si>
  <si>
    <t>MEDICAMENTO HOMEOPATICO
ACIDUM THIOCTICUM D6 10 MG ARNICA MONTANA D4 60 MG CARTILAGO SUIS D6 15MG COENZYMUM A D6 10 MG EMBRYO SUIS D6 15MG FUNICULUS UMBILICALIS SUIS D6 15MG PLACENTA SUIS D6 5MG NADIDUM D6 10MG NATRIUM DIETHYLOXALACETIUM D6 10MG RHUS TOXICODENDRON D3 30MG SANGUINARIA CANADENSIS D4 30MG SOLANUM DULCAMARA D3 20MG SULFUR D6 40MG SYMPHYTUM OFFICINALE D8 20MG</t>
  </si>
  <si>
    <t>FRASCO X 100 TABLETAS</t>
  </si>
  <si>
    <t>FRASCO X 50 TABLETAS</t>
  </si>
  <si>
    <t>CAJA X 24</t>
  </si>
  <si>
    <t>FRASCO POR 250 ML</t>
  </si>
  <si>
    <t>FRASCO POR 240 ML</t>
  </si>
  <si>
    <t>GENTAMICINA 3MG, DEXAMETASONA 0.5MG,KETOCONAZOL 10MG</t>
  </si>
  <si>
    <t>FRASCO X 100 ML</t>
  </si>
  <si>
    <t>FRASCO POR 10 ML.</t>
  </si>
  <si>
    <t xml:space="preserve">GENTAMICINA SULFATO 3 MG DEXAMETASONA FOSFATO SÓDICO 1 MG LIDOCAÍNA CLORHIDRATO 5 M GEXCIPIENTES CSP1 ML </t>
  </si>
  <si>
    <t>FRASCO 10 ML</t>
  </si>
  <si>
    <t>CEFALEXINA 300 MG.</t>
  </si>
  <si>
    <t>CAJA DE 14 TABLETAS</t>
  </si>
  <si>
    <t>CEFALEXINA 600 MG.</t>
  </si>
  <si>
    <t>FRASCO POR 120 ML</t>
  </si>
  <si>
    <t>CAJA X 4 TABLETAS</t>
  </si>
  <si>
    <t>AMPOLLA X 10 MU</t>
  </si>
  <si>
    <t>1 VIAL X 1 ML</t>
  </si>
  <si>
    <t>VACUNA CONTRA LA RABIA</t>
  </si>
  <si>
    <t>VACUNA LEUCEMIA FELINA PARA LA INMUNIZACIÓN CONTRA EL VIRUS DE LA LEUCEMIA VIRAL FELINA.</t>
  </si>
  <si>
    <t>CAJA CON SOLUCIÓN SPOT-ON DE 0,3 ML</t>
  </si>
  <si>
    <t>CAJA CON SOLUCIÓN SPOT-ON DE 0,9 ML</t>
  </si>
  <si>
    <t>CAJA CON 1 TABLETA MASTICABLE</t>
  </si>
  <si>
    <t>FRASCO X 15 ML</t>
  </si>
  <si>
    <t>FRASCO X 100 GR</t>
  </si>
  <si>
    <t>CAJA O BLISTER X 10 TABLETAS</t>
  </si>
  <si>
    <t>TARTRATO DE KETANSERINA- 0,345 G
ASIATICOSIDE - 0,200 G</t>
  </si>
  <si>
    <t>FRASCO X 50 ML</t>
  </si>
  <si>
    <t>ALCANFOR 5G, MENTOL 1G, GUAYACOL 3G, SALICILATO DE METILO 10 G, TREMENTINA 3G</t>
  </si>
  <si>
    <t>UNGUENTO X 350 G</t>
  </si>
  <si>
    <t>ALFAQUIMOTRIPSINA 10.000 UNF, SOLUCION INYECTABLE</t>
  </si>
  <si>
    <t>AMPOLLA X 10 ML</t>
  </si>
  <si>
    <t>AMOXICILINA (TRIHIDRATO) 150 MG - INYECTABLE</t>
  </si>
  <si>
    <t>AMPICILINA SÓDICA  1 GR</t>
  </si>
  <si>
    <t>CAJA X 10 AMPOLLAS</t>
  </si>
  <si>
    <t>FRASCO POR 180 ML</t>
  </si>
  <si>
    <t>CAJA DE 10 SOBRES</t>
  </si>
  <si>
    <t>CAJA X 10 SOBRES</t>
  </si>
  <si>
    <t>CAJA CON 1 BLISTER X 10 COMPRIMIDOS</t>
  </si>
  <si>
    <t>BICARBONATO DE SODIO 840 MG</t>
  </si>
  <si>
    <t>BISULFITO SÓDICO DE MENADIONA 10 MG, SOLUCIÓN INYECTABLE</t>
  </si>
  <si>
    <t>FRASCO X 50  ML</t>
  </si>
  <si>
    <t>CARBOXIMETIL CELULOSA EN POLVO</t>
  </si>
  <si>
    <t>LIBRA</t>
  </si>
  <si>
    <t xml:space="preserve">CARPROFENO 100 MGR, TABLETAS MASTICABLES </t>
  </si>
  <si>
    <t>FRASCO X 60 TABLETAS</t>
  </si>
  <si>
    <t>CARPROFENO 50 MGR, TABLETAS MASTICABLES</t>
  </si>
  <si>
    <t xml:space="preserve">CEFALEXINA VETERINARIA TABLETAS X 500 MG </t>
  </si>
  <si>
    <t>CEFTIOFUR SODICO FRASCOS POR 4 G, 80 ML DE DILUYENTE ESTÉRIL</t>
  </si>
  <si>
    <t>UNIDAD</t>
  </si>
  <si>
    <t xml:space="preserve">CLORHIDRATO DE RANITIDINA 25 MG </t>
  </si>
  <si>
    <t>FRASCO VIAL X 20 ML</t>
  </si>
  <si>
    <t>CLOTRIMAZOL 1.00 GR, NEOMICINA 0.50 GR, BETAMETAZONA 0.04 GR</t>
  </si>
  <si>
    <t>CREMA X 100 GR</t>
  </si>
  <si>
    <t>FRASCO X 500 ML</t>
  </si>
  <si>
    <t>ESPIRAMICINA 750000UI,METRONIDAZOL 125MG</t>
  </si>
  <si>
    <t>CAJA X 20 TABLETAS</t>
  </si>
  <si>
    <t>COUMAPHOS 1 G, BARRA JABON ECTOPARASITICIDA</t>
  </si>
  <si>
    <t>BARRA JABON  X 100 GM</t>
  </si>
  <si>
    <t>CAJA CON TUBO COLPASIBLE DE 60 G.</t>
  </si>
  <si>
    <t xml:space="preserve">DICLOFENACO OFTALMICO 0,1% </t>
  </si>
  <si>
    <t>FRASCO 5 ML</t>
  </si>
  <si>
    <t>DICLORVÓS DDVP 1G EXCIPIENTES 100G</t>
  </si>
  <si>
    <t>POTE X 400 GR</t>
  </si>
  <si>
    <t>DIFENHIDRAMINA CLORHIDRATO 25 MG/ML, EXCIPIENTES CSP 1 ML, SOLUCION INYECTABLE</t>
  </si>
  <si>
    <t>DIMETIL-POLISILOXANO USP AL 30%</t>
  </si>
  <si>
    <t>CIANOCOBALAMINA (VIT B12) 2500 MCG, ACIDO PANGAMICO 1500 MCG, ASPARTATO DE MAGNESIO 20 MG</t>
  </si>
  <si>
    <t>FRASCO X50 ML</t>
  </si>
  <si>
    <t>DIPIRONA 500 MG</t>
  </si>
  <si>
    <t>DOXAPRAM CLORHIDRATO 20 MG</t>
  </si>
  <si>
    <t>FRASCO X 20 ML</t>
  </si>
  <si>
    <t>ENDECTOCIDA DE ADMINISTRACION ORAL, COMPUESTO POR IVERMECTINA 5 MG</t>
  </si>
  <si>
    <t>ESTUCHE CON 6 BLISTER DE 10 COMPRIMIDOS</t>
  </si>
  <si>
    <t>ENROFLOXACINA 150 MG TABLETAS</t>
  </si>
  <si>
    <t>CAJA X 10 TABLETAS</t>
  </si>
  <si>
    <t xml:space="preserve">ENROFLOXACINA AL 10%, SOLUCION INYECTABLE </t>
  </si>
  <si>
    <t>EPINEFRINA 1 MG</t>
  </si>
  <si>
    <t>FRASCO X 20  ML</t>
  </si>
  <si>
    <t>ETAMSILATO 125 MG</t>
  </si>
  <si>
    <t>FRASCO X 10ML</t>
  </si>
  <si>
    <t>FENBENDAZOL 25 G SIN COBALTO</t>
  </si>
  <si>
    <t>GARRAFA X 2000 ML</t>
  </si>
  <si>
    <t>FLUNIXIN MEGLUMINA 50MG</t>
  </si>
  <si>
    <t>FUROSEMIDA  50 MG</t>
  </si>
  <si>
    <t>GENTAMICINA (COMO SULFATO) 100 MG, EXCIPIENTES CSP 1 ML</t>
  </si>
  <si>
    <t>GRISEOFULVINA 500 MG</t>
  </si>
  <si>
    <t>CAJA X  20 CAPSULAS</t>
  </si>
  <si>
    <t>GUAYACOLATO DE GLICERILO 50 MG. DEXTROSA 50 MG. AGUA DESTILADA C.S.</t>
  </si>
  <si>
    <t>HEPARINA 5000 UI</t>
  </si>
  <si>
    <t>FRASCO DE 5 ML</t>
  </si>
  <si>
    <t>ISOFLURANO FRASCO X 250 ML</t>
  </si>
  <si>
    <t>FRASCO X 250 ML</t>
  </si>
  <si>
    <t>IVERMECTINA 1% SOLUCIÓN INYECTABLE</t>
  </si>
  <si>
    <t>LAGRIMAS ARTIFICIALES FRASCO GOTERO</t>
  </si>
  <si>
    <t>FRASCO GOTERO X 15 ML</t>
  </si>
  <si>
    <t>MELOXICAM 2 MG</t>
  </si>
  <si>
    <t xml:space="preserve">CAJA X 10 TABLETAS </t>
  </si>
  <si>
    <t>MELOXICAM 2%</t>
  </si>
  <si>
    <t>MELOXICAM AL 0,5 % ORAL</t>
  </si>
  <si>
    <t>FRASCO X 10 ML</t>
  </si>
  <si>
    <t>MELOXICAM AL 0,5 % INYECTABLE</t>
  </si>
  <si>
    <t>METOCLOPRAMIDA CLORHIDRATO 0.5 G</t>
  </si>
  <si>
    <t>METRONIDAZOL BENZOILO MICRONIZADO 250 MG, PODOPHYLLUMPELTATUM 1%</t>
  </si>
  <si>
    <t>METRONIDAZOL INYECTABLE 500 MG</t>
  </si>
  <si>
    <t>BOLSA X 100 ML</t>
  </si>
  <si>
    <t>NISTATINA 100.000U, SULFATO DE NEOMICINA 2.5MGR, TIOSTREPTON 2500UI, ACETONIDA TRIAMCINOLONA 1 MGR</t>
  </si>
  <si>
    <t>POMADA TUBO X 15ML</t>
  </si>
  <si>
    <t>OFLOXACINA OFTALMICA 0.3 G</t>
  </si>
  <si>
    <t>GOTERO 5 ML</t>
  </si>
  <si>
    <t>OXITETRACICLINA 50 MG</t>
  </si>
  <si>
    <t>OXITOCINA 10 UI</t>
  </si>
  <si>
    <t>SULFATO DE VINCRISTINA POLVO PARA RECONSTITUIR A SOLUCIÓN INYECTABLE 1MG</t>
  </si>
  <si>
    <t>AMPOLLA X 1 MG</t>
  </si>
  <si>
    <t>PREDNISOLONA TABLETAS 20 MG</t>
  </si>
  <si>
    <t>CAJA X 30 TABLETAS</t>
  </si>
  <si>
    <t>PREDNISOLONA TABLETAS 5 MG</t>
  </si>
  <si>
    <t>PROGESTERONA 25 MG</t>
  </si>
  <si>
    <t>SHAMPOO  CON IRGASAN DP 300,TEXAPON 24 ML, COMPERLAND KD 7 ML, EUPERLAN 5 G, GLUCOMATE DOE 10 G, GLUCQUAT100 3G</t>
  </si>
  <si>
    <t>FRASCO 500 ML</t>
  </si>
  <si>
    <t>SUBSALICILATO DE BISMUTO 1.75 G</t>
  </si>
  <si>
    <t>CADA ML DE SUSPENSIÓN ORAL CONTIENE:
TRIMETOPRIM MICRONIZADO 80 MG
SULFADIAZINA SÓDICA 400 MG</t>
  </si>
  <si>
    <t>SULFATO DE MAGNESIO</t>
  </si>
  <si>
    <t>BOLSA X 500 G</t>
  </si>
  <si>
    <t>TIAMINA 150 MG, MAS RIBOFLAVINA 72 MG, PIRIDOXINA 72 MG, CIANOCOBALAMINA 320 FG, NIACINAMIDA 2200 MG, ACIDO PANTOTENICO 200 MG, BIOTINA 500 MG, GLICEROFOSFATO DE CALCIO 1 GR, G DE MANGANESO 100 MG, G DE POTASIO 100 MG, G DE SODIO 1,8 GR</t>
  </si>
  <si>
    <t>GARRAFA X 4 LITRO</t>
  </si>
  <si>
    <t>TIAMINA CLORHIDRATO 150 MG</t>
  </si>
  <si>
    <t>FRASCO POR 100 ML</t>
  </si>
  <si>
    <t>TOLTRAZURILO 5 G</t>
  </si>
  <si>
    <t>FRASCO 250 ML</t>
  </si>
  <si>
    <t>TRIAMCINOLONA ACETONIDA 6 MG</t>
  </si>
  <si>
    <t>FRASCO AMPOLLA X 20 ML</t>
  </si>
  <si>
    <t>CADA 100 G DE UNGÜENTO CONTIENE:
CASEÍNA HIDROLIZADA 2,5 G.
VITAMINA A
PALMITATO 1 G.
VITAMINA E
ACETATO 0,1 G.</t>
  </si>
  <si>
    <t>TUBO X 3.5 G</t>
  </si>
  <si>
    <t>VITAMINA B1 600 MCG; VITAMINA B2 3 MG; VITAMINA B6 4 MG; VITAMINA B12 30 MCG; NIACINAMIDA 10 MG; FLUOR MÁXIMO 0 %; CALCIO MÍNIMO 10 %; FÓSFORO MÍNIMO 6 %; VITAMINA D3 5.000 UI</t>
  </si>
  <si>
    <t>FRASCO X  250 ML</t>
  </si>
  <si>
    <t>ENROFLOXACINA AL 10% GOTAS</t>
  </si>
  <si>
    <t>FRASCO GOTERO X 10 ML</t>
  </si>
  <si>
    <t>ENROFLOXACINA DE 50 MG</t>
  </si>
  <si>
    <t>CIPROFLOXACINA (CLORHIDRATO) .......... 0,30 G*
KETOCONAZOL .......... 1,00 G
ACETÓNIDO DE FLUOCINOLONA .......... 0,02 G
CLORHIDRATO DE LIDOCAÍNA .......... 2,00 G</t>
  </si>
  <si>
    <t>1 FRASCO CON 30 G</t>
  </si>
  <si>
    <t>ANTIBACTERIANO EN POLVO Y DISOLVENTE PARA SOLUCIÓN INYECTABLE, CEFOVECIN SÓDICO POLVO LIOFILIZADO: 800 MG.</t>
  </si>
  <si>
    <t>FRASCO AMPOLLA CON POLVO LIOFILIZADO Y FRASCO CON AGUA DESTILADA ESTÉRIL.</t>
  </si>
  <si>
    <t>CLORURO DE COLINA 30 G MINIMO, EXTRACTO DE ALCACHOFA (CYNARA SCOLYMUS) 0,5 G MÍNIMO, EXCIPIENTES (FRUCTOOLIGOSACÁRIDO, VITAMINA B3, EXTRACTO DE CÑURCUMA LONGA, PROPILENGLICOL, SORBATO DE POTASIO Y ÁCIDO CÍTRICO ANHIDRO) AGUA C.S.P)</t>
  </si>
  <si>
    <t>FRASCO GOTERO X  20 ML</t>
  </si>
  <si>
    <t>NEOMICINA SULFATO 500 MG PREDNISOLONA SODIO FOSFATO 120 MG CLOROBUTANOL 500 MG</t>
  </si>
  <si>
    <t xml:space="preserve">KETOCONAZOL 200 MG </t>
  </si>
  <si>
    <t>CICLOSPORINA VETERINARIA 1%</t>
  </si>
  <si>
    <t>TUBO POR 3.5 G</t>
  </si>
  <si>
    <t xml:space="preserve">GENTAMICINA SULFATO 0,3 GR, TIABENDAZOL 4 GR, DEXAMETASONA 0,0903 GR PRODUCTOS DERMATOLÓGICOS O ANTI PROTOZOARIOS PARA USO VETERINARIO </t>
  </si>
  <si>
    <t>FRASCO X 20 GRAMOS</t>
  </si>
  <si>
    <t>SHAMPOO ANTIMICÓTICO TÓPICO EN FORMA DE CHAMPÚ A BASE DE KETOCONAZOL AL 2%.</t>
  </si>
  <si>
    <t xml:space="preserve">FIROCOXIB 57 MG </t>
  </si>
  <si>
    <t>BLISTER X 10 TABLETAS</t>
  </si>
  <si>
    <t>FIROCOXIB 227 MG</t>
  </si>
  <si>
    <t>LOCIÓN CLOTRIMAZOL 1,0 G, GENTAMICINA SULFATO 0,5 G, BETAMETASONA 17 VALRATO 0,004 G</t>
  </si>
  <si>
    <t>FRASCOS POR 50 ML</t>
  </si>
  <si>
    <t>CEFTRIAXONA - CEFTRIAXONA (D.C.I.) (SÓDICA) 1 G CADA AMPOLLA CONTIENE: AGUA PARA INYECCIÓN 10 ML</t>
  </si>
  <si>
    <t>FRASCO X 1 GR</t>
  </si>
  <si>
    <t>HIALUNORATO DE SODIO AL 0,3%</t>
  </si>
  <si>
    <t>MEDICAMENTO ANTIPARASITARIO - MEDICAMENTO DEL GRUPO ANTIPARASITARIOS, DE USO ORAL. COMPOSICIÓN: FENBENDAZOL 500MG, PRAZIQUANTEL 50MG, TOLTRAZURIL 150MG</t>
  </si>
  <si>
    <t>MEDICAMENTO ANTIBACTERIANO - MEDICAMENTO DEL GRUPO ANTIBACTERIANOS DE USO ORAL COMPOSICIÓN: DOXICICLINA 200 MG</t>
  </si>
  <si>
    <t>MEDICAMENTO ANTIINFECCIOSO - MEDICAMENTO DEL GRUPO ANTIINFECCIOSOS ANTIBACTERIANOS CON COMPOSICIÓN: DOXICICLINA 20 MG</t>
  </si>
  <si>
    <t>DOXICICLINA BASE 100 MG</t>
  </si>
  <si>
    <t>FRASCO X 60 ML</t>
  </si>
  <si>
    <t>AMPICILINA BASE 10 G SULFATO DE COLISTINA 25 MUI ACETATO DE DEXAMETASONA 25 MG EXCIPIENTES C.S.P 100 ML</t>
  </si>
  <si>
    <t>FRASCO X 100ML</t>
  </si>
  <si>
    <t>ESPIRAMICINA BASE  365,90MG, METRONIDAZOL  250MG</t>
  </si>
  <si>
    <t>ESPIRAMICINA BASE  182,5MG, METRONIDAZOL  125MG</t>
  </si>
  <si>
    <t xml:space="preserve">AZITROMICINA DIHIDRATO 50MG,  MELOXICAM  0,5MG </t>
  </si>
  <si>
    <t>CAJA X 90 TABLETAS</t>
  </si>
  <si>
    <t>AZITROMICINA DIHIDRATO 200MG,  MELOXICAM 2MG</t>
  </si>
  <si>
    <t>MARBOFLOXACINA 5MG.</t>
  </si>
  <si>
    <t>MARBOFLOXACINA 25MG.</t>
  </si>
  <si>
    <t>MARBOFLOXACINA 50MG.</t>
  </si>
  <si>
    <t>KETOPROFENO 100MG, EXCIPIENTES C.S.P. 1ML</t>
  </si>
  <si>
    <t>CARPROFENO 25MG.</t>
  </si>
  <si>
    <t>CARPROFENO 75MG.</t>
  </si>
  <si>
    <t>BETAMETASONA SODIO FOSFATO 2 MG</t>
  </si>
  <si>
    <t>FRASCO X 20ML</t>
  </si>
  <si>
    <t xml:space="preserve">GLUCOSAMINA HCL  600MG, SULFATO DE CONDROITINA  500MG, COLÁGENO HIDROLIZADO  50 MG, MSM (METILSULFONILMETANO) 100MG. </t>
  </si>
  <si>
    <t>GLUCOSAMINA 500 MG CONDROITINA 400 MG</t>
  </si>
  <si>
    <t>FRASCO X 50 CAPSULAS</t>
  </si>
  <si>
    <t>STANOZOLOL: 0.4 G CIPROHEPTADINA CLORHIDRATO: 0.2 G, DL-CARNITINA CLORHIDRATO: 7 G</t>
  </si>
  <si>
    <t>L-METIONINA: 2,500 MG, L-LISINA 1,500 MG, L-CISTINA 1,000 MG, TRIFOSFATO DE ADENOSINA (ATP) 75 MG VITAMINA B12 0,5 MG, ÁCIDO FÓLICO: 25 MG, COLINA CITRATO: 1,500 MG, CALCIO CARBONATO: 10,000 MG, MAGNESIO CARBONATO: 30 MG, DEXTROGLUCOSA C.S.</t>
  </si>
  <si>
    <t>FCO X 80GR</t>
  </si>
  <si>
    <t>CÉLULAS INACTIVADAS DE PROPIONIBACTERIUM ACNES 0,25 MG, LIPOPOLISACARIDO (LPS) DE CÉLULAS DE E. COLI 0,02 MG.</t>
  </si>
  <si>
    <t>BROMHEXINA 1.8 MG, GUAYACOLATO DE GLICERILO 20 MG, ECUCALIPTOL 5 MG</t>
  </si>
  <si>
    <t>FRASCO X 120ML</t>
  </si>
  <si>
    <t>DEXTROMETORFANO 200 MG, GUAYACOLATO DE GLICERILO 2G.</t>
  </si>
  <si>
    <t>STREPTOMICINA SULFATO 380 MG, CAOLÍN 7.500 MG, PECTINA 674 MG, GEL DE HIDRÓXIDO DE ALUMINIO 1.050 MG</t>
  </si>
  <si>
    <t>CAJA X 10 SOBRES DE 20 GR</t>
  </si>
  <si>
    <t>BROMHEXINA HCL 0.24 G, GUAFENESINA 2.0 G</t>
  </si>
  <si>
    <t>SUCRALFATO	 500 MG</t>
  </si>
  <si>
    <t xml:space="preserve">SUCRALFATO 20G.  </t>
  </si>
  <si>
    <t xml:space="preserve">EXTRACTO DE  CAPPARIS SPINOSA 6.8MG, EXTRACTO DE TERMINALIA ARJUNA 3.2MG, EXTRACTO DE CICHORIUM INTYBUS  6.8MG,  EXTRACTO DE ACHILLEA  MILLEFOLIUM 1.6MG,  EXTRACTO DE SOLANUM NIGRUM  3.2MG,  EXTRACTO  DE TAMARIX GALLICA  1.6MG,  EXTRACTO DE CASSIA  OCCIDENTALIS 1.6MG.  </t>
  </si>
  <si>
    <t>FRASCO X 110ML</t>
  </si>
  <si>
    <t xml:space="preserve">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 </t>
  </si>
  <si>
    <t>FRASCO X 30ML</t>
  </si>
  <si>
    <t>ENILCONAZOL 100MG</t>
  </si>
  <si>
    <t>MENTOL 1.0 G, ALCANFOR 5.0 G; GUAYACOL 3.0 G; SALICILATO DE METILO 10.0 G; TREMENTINA 3.0 G</t>
  </si>
  <si>
    <t>FRASCO X 220GR</t>
  </si>
  <si>
    <t>BACITRACINA DE ZINC 675.5 MG NEOMICINA 500 MG, ÓXIDO DE ZINC 15 G</t>
  </si>
  <si>
    <t>FRASCO X 50 GR</t>
  </si>
  <si>
    <t xml:space="preserve">INMUNOTERAPEUTICO PARA DERMATITIS ATOPICA CANINA CEPA 34D3 CLON 15: &gt;10MG </t>
  </si>
  <si>
    <t>AMPOLLA</t>
  </si>
  <si>
    <t xml:space="preserve">INMUNOTERAPEUTICO PARA DERMATITIS ATOPICA CANINA CEPA 34D3 CLON 15:  &gt;20MG </t>
  </si>
  <si>
    <t xml:space="preserve">INMUNOTERAPEUTICO PARA DERMATITIS ATOPICA CANINA CEPA 34D3 CLON 15:  &gt;30MG </t>
  </si>
  <si>
    <t xml:space="preserve">INMUNOTERAPEUTICO PARA DERMATITIS ATOPICA CANINA CEPA 34D3 CLON 15:  &gt;40MG </t>
  </si>
  <si>
    <t xml:space="preserve">MEDICAMENTO PARA EL CONTROL DEL PRURITO ALERGICO ASOCIADO A DERMATITIS ALERGICA. COMPOSICIÓN:  CADA COMPRIMIDO  DE 103.250MG  CONTIENE  OCLACITINIB (COMO MALEATO) 3.6MG   </t>
  </si>
  <si>
    <t>CAJA X 20 COMPRIMIDOS</t>
  </si>
  <si>
    <t xml:space="preserve">MEDICAMENTO PARA EL CONTROL DEL PRURITO ALERGICO ASOCIADO A DERMATITIS ALERGICA. COMPOSICIÓN:  CADA COMPRIMIDO DE 154.875MG CONTIENE  OCLACITINIB (COMO MALEATO) 5.4MG </t>
  </si>
  <si>
    <t xml:space="preserve">MEDICAMENTO PARA EL CONTROL DEL PRURITO ALERGICO ASOCIADO A DERMATITIS ALERGICA. COMPOSICIÓN:  CADA COMPRIMIDO DE 458.888MG CONTIENE  OCLACITINIB (COMO MALEATO) 16MG </t>
  </si>
  <si>
    <t>AZUFRE; GRANULADO, FINO Y POLVO AMARILLO DE OLOR CARACTERÍSTICO E INSOLUBLE EN AGUA</t>
  </si>
  <si>
    <t>BOLSA X 500GR</t>
  </si>
  <si>
    <t>CONDROITÍN SULFATO 100,0MG, TOBRAMICINA 3,0MG, EXCIPIENTES C.S.P. 1 ML</t>
  </si>
  <si>
    <t>FRASCO GOTERO X 5 ML</t>
  </si>
  <si>
    <t xml:space="preserve">GENTAMICINA (COMO SULFATO) 3 MG, BETAMETASONA VALERATO 1MG, CLOTRIMAZOL 10MG, EXCIPIENTES CSP 1GR.  </t>
  </si>
  <si>
    <t>TUBO X 15GR</t>
  </si>
  <si>
    <t>FOSFORILCOLAMINA 100 MG SULFATO DE ZINC 13,19 MG YODURO DE POTACIO 20 MG SELENITO DE SODIO 0.22 MG VEHICULO C.S.P 1 ML</t>
  </si>
  <si>
    <t>SULFADIAZINA SODICA 4 GR TRIMETOPINM 0.8 GR EXCIPIENTES C.S.P 100 ML</t>
  </si>
  <si>
    <t>JERINGA X 60 ML</t>
  </si>
  <si>
    <t>ALBENDAZOL 15 G, PRAZIQUANTEL 5 G</t>
  </si>
  <si>
    <t xml:space="preserve">JERINGA X 2,5 ML </t>
  </si>
  <si>
    <t xml:space="preserve">JERINGA X 10 ML </t>
  </si>
  <si>
    <t xml:space="preserve">ALBENDAZOL MICRONIZADO 600 MG PRAZIQUANTEL 100 MG </t>
  </si>
  <si>
    <t>SOBRES X 2 TABLETAS</t>
  </si>
  <si>
    <t>FEBANTEL 150 MG, PIRANTEL PAMOATO 144 MG, PRAZICUANTEL 50 MG</t>
  </si>
  <si>
    <t>CAJA X 2 TABLETAS</t>
  </si>
  <si>
    <t>CLORFENIRAMINA MALEATO 5MG TAB U VETERINARIO</t>
  </si>
  <si>
    <t>SPOT ON CADA ML DE SOLUCIÓN CONTIENE: FIPRONIL 100 MG</t>
  </si>
  <si>
    <t>(PIPETA) 0.5 ML</t>
  </si>
  <si>
    <t>SPRAY INSECTICIDA PARA PERROS Y GATOS CADA ML DE SOLUCIÓN CONTIENEN: FIPRONIL  2,5 MG</t>
  </si>
  <si>
    <t>FRASCO SPRAY X 60 ML</t>
  </si>
  <si>
    <t>CARBÓN ACTIVADO, PRESENTACIÓN POR LIBRA.</t>
  </si>
  <si>
    <t>MAROPITANT (COMO  CITRATO DE MAROPITANT)  10 MG. VEHÍCULO C.B.P./  C.S.P.: 1 ML</t>
  </si>
  <si>
    <t>CEFADROXILO 200 MG</t>
  </si>
  <si>
    <t>CAJA DE 2 BLISTER X 10 TABLETAS</t>
  </si>
  <si>
    <t>PROPIONIBACTERIUM GRANULOSUM 0.95X10 , HEXOSAMINA DE E.COLI  2.5 UMOL.</t>
  </si>
  <si>
    <t>ALANTOINA 2G, OXIDO DE ZINC 10G, LIDOCAINA 2.75G, NEOMICINA SULFATO 1G</t>
  </si>
  <si>
    <t>POTE  X 100 GR</t>
  </si>
  <si>
    <t>CADA 100 GRAMOS DE CREMA CONTIENEN EXTRACTO DE CALÉNDULA 0,5G: PROVENIENTE DE LA PLANTA CALENDULA OFFICINALIS. EXTRACTO DE PINO 2,5G: POR SUS CARACTERÍSTICAS ACTÚA COMO ANTISÉPTICO. CITRONELA 2,5G: TIENE EFECTOS REPELENTES, CONTRA LARVAS, MOSQUITOS, PULGAS Y MOSCAS.</t>
  </si>
  <si>
    <t>TUBO X 100 GR</t>
  </si>
  <si>
    <t>CREMA ANTIMICÓTICA, ANTIBACTERIANA, ANTIINFLAMATORIA, ANTIALÉRGICA Y CICATRIZANTE
CADA 100 G CONTIENE:  CLOTRIMAZOL - 1 G  GENTAMICINA - 0,10 G BETAMETASONA - 0,05 G ÓXIDO DE ZINC - 5 G  EXCIPIENTES C.S.P. - 100 G</t>
  </si>
  <si>
    <t xml:space="preserve">TUBO X 40 G </t>
  </si>
  <si>
    <t>METOCLOPRAMIDA HCL 5MG. PRESENTACIÓN: SOLUCIÓN INYECTABLE, FRASCO DE VIDRIO POR 10 ML EN CAJA INDIVIDUAL</t>
  </si>
  <si>
    <t xml:space="preserve">FRASCO X 10 ML </t>
  </si>
  <si>
    <t>VITAMINA C POR COMPRIMIDO MASTICABLE:ÁCIDO ASCÓRBICO (VITAMINA C) ...........500 MG</t>
  </si>
  <si>
    <t xml:space="preserve">BLISTER X 10 TABLETAS </t>
  </si>
  <si>
    <t>PROPOLEO 350G</t>
  </si>
  <si>
    <t>FRASCO X 350 GR</t>
  </si>
  <si>
    <t>PIRANTEL PAMOATO 15.00 MG, PRAZICUANTEL 50.0 MG,FEBANTEL 15.00 MG., PRESENTACIÓN SUSPENSION ORAL</t>
  </si>
  <si>
    <t>JERINGA X 200 ML</t>
  </si>
  <si>
    <t>BOLDENONA 50 MG</t>
  </si>
  <si>
    <t>ANTIOXIDANTE RICA EN ÁCIDOS GRASOS OMEGA 3 Y 6 ESENCIALES DE ACEITES DE ANCHOAS Y SARDINAS NORUEGOS, ACEITE DE LINAZA ORGÁNICA Y ACEITE DE GERMEN DE TRIGO, PARA UNA PIEL ÓPTIMA Y SALUD DE LA CAPA, PARA LUBRICAR Y REDUCIR LA PICAZÓN Y LA PIEL ESCAMOSA. PRESENTACIÓN: FRASCO X 473 ML.</t>
  </si>
  <si>
    <t xml:space="preserve">FRASCO X 473 ML </t>
  </si>
  <si>
    <t>CREMA DE CALÉNDULA</t>
  </si>
  <si>
    <t>FRASCO CREMA X 60 GR</t>
  </si>
  <si>
    <t>ESENCIAS FLORALES RESCATE SPRAY</t>
  </si>
  <si>
    <t>ESENCIAS FLORALES AGRESIVIDAD SPRAY</t>
  </si>
  <si>
    <t>ESENCIAS FLORALES ANSIEDAD SPRAY</t>
  </si>
  <si>
    <t>ESENCIAS FLORALES ARMONIZAR SPRAY</t>
  </si>
  <si>
    <t>ESENCIAS FLORALES MIEDO SPRAY</t>
  </si>
  <si>
    <t>ESENCIAS FLORALES STRESS SPRAY</t>
  </si>
  <si>
    <t xml:space="preserve">DIFUSOR (FEROMONA DE APACIGUAMIENTO CANINA) PRESENTACION X 48 ML </t>
  </si>
  <si>
    <t xml:space="preserve">PRESENTACION X 48 ML </t>
  </si>
  <si>
    <t>SPRAY (FEROMONA DE APACIGUAMIENTO CANINA)</t>
  </si>
  <si>
    <t>SPRAY X 60 ML</t>
  </si>
  <si>
    <t>ANÁLOGO DE FEROMONA DE APACIGUAMIENTO FELINA F4 2%</t>
  </si>
  <si>
    <t>DIFUSOR + RECAMBIO</t>
  </si>
  <si>
    <t>ANÁLOGO SINTÉTICO DE LA FRACCIÓN F3 DE FEROMONA FACIAL FELINA 1%</t>
  </si>
  <si>
    <t>ANÁLOGO SINTÉTICO DE LA FRACCIÓN F3 DE FEROMONA FACIAL FELINA 10%</t>
  </si>
  <si>
    <t xml:space="preserve"> FRASCO SPRAY 60 ML. </t>
  </si>
  <si>
    <t>SOLUCIÓN OFTÁLMICA ESTÉRIL FULBIPROFENO SÓDICO  0,1GR</t>
  </si>
  <si>
    <t>HIDROCORTISONA 10,0 MG  NEOMICINA SULFATO 5,0 MG POLIMIXINA B 10.000 UI BENZOCAÍNA 10,0 MG BACITRACINA ZN 400 UI  EXCIPIENTES C.S.P. 1 ML</t>
  </si>
  <si>
    <t>NEOMICINA SULFATO 5MG  POLIMIXINA B 10.000IU BACITRACINA ZN 400 UI  BENZOCAINA 10MG</t>
  </si>
  <si>
    <t>CADA 1 ML DE PRODUCTO CONTIENEN: CONDROITÍN SULFATO 200,0 MG</t>
  </si>
  <si>
    <t>CLINDAMICINA 110 MG</t>
  </si>
  <si>
    <t>MEMBUTONA 100 MG/ML</t>
  </si>
  <si>
    <t>AMOXICILINA 100MG  CLAVULANATO DE POTASIO 25MG</t>
  </si>
  <si>
    <t>CEFALEXINA INYECTABLE 200 MG</t>
  </si>
  <si>
    <t>PENICILINA G PROCAÍNICA 150.000 UI PENICILINA G BENZATÍNICA 150.000 UI</t>
  </si>
  <si>
    <t>FRASCO 100 ML</t>
  </si>
  <si>
    <t>PENICILINA G BENZATÍNICA-4.000.000 U.I.  PENICILINA G PROCAÍNICA-3.000.000 U.I. PENICILINA G SÓDICA-4.000.000 U.I.</t>
  </si>
  <si>
    <t>10.0 MILLONES DE UNIDADES</t>
  </si>
  <si>
    <t>AEROSOLEUCALYPTUS GLOBULUS 60 MG, AZADIRACHTA INDICA 50 MG, CYMBOPOGON CITRATUS 40 MG, CEDRUS DEODARA 28 MG, CURCUMA LONGA 2 MG, EXCIPIENTES 1,0 ML</t>
  </si>
  <si>
    <t>ENVASE DE HOJALATA CON VÁLVULA DOSIFICADORA POR 120 ML.</t>
  </si>
  <si>
    <t>DOXICICLINA TABLETAS X 100 MG</t>
  </si>
  <si>
    <t xml:space="preserve">DOXICICLINA TABLETAS X 50 MG </t>
  </si>
  <si>
    <t>AMOXICILINA (TRIHIDRATO) + 140MG ACIDO CLAVULANICO 35 MG INYECTABLE</t>
  </si>
  <si>
    <t>FRASCO  X 50ML</t>
  </si>
  <si>
    <t>OXITETRACICLINA CLORHIDRATO INYECTABLE 200 MG</t>
  </si>
  <si>
    <t>ALBENDAZOL 25%</t>
  </si>
  <si>
    <t>PAMOATO DE PIRANTEL 230 MG (EQUIVALENTE A 80 MG DE PIRANTEL BASE), PRAZIQUANTEL 20 MG</t>
  </si>
  <si>
    <t>ALBENDAZOL 200 MG + PRAZIQUANTEL 30 MG</t>
  </si>
  <si>
    <t>BLISTER X 2 TABLETAS</t>
  </si>
  <si>
    <t>IMIDACLORPID	100MG MOXIDECTINA	10 MG  EXCIPIENTES C.S.P 1 ML</t>
  </si>
  <si>
    <t>PIPETA 0.4ML</t>
  </si>
  <si>
    <t>IMIDACLORPID	100MG  MOXIDECTINA	10G EXCIPIENTES C.S.P 1 ML</t>
  </si>
  <si>
    <t>PIPETA 0.8ML</t>
  </si>
  <si>
    <t>IMIDACLOPRID 100 MG, MOXIDECTINA 25 MG, EXCIPIENTES C.S.P. 1ML.</t>
  </si>
  <si>
    <t>PIPETA 1ML</t>
  </si>
  <si>
    <t>PIPETA 2.5ML</t>
  </si>
  <si>
    <t>PIPETA 4ML</t>
  </si>
  <si>
    <t>SAROLANER 10 MG EXCIPIENTES CSP</t>
  </si>
  <si>
    <t>CAJA X 1 TABLETA</t>
  </si>
  <si>
    <t>SAROLANER 20 MG EXCIPIENTES CSP</t>
  </si>
  <si>
    <t>SAROLANER 40 MG EXCIPIENTES CSP</t>
  </si>
  <si>
    <t>SAROLANER 80 MG EXCIPIENTES CSP</t>
  </si>
  <si>
    <t>ÁCIDO TRANEXÁMICO 500 MG/5ML</t>
  </si>
  <si>
    <t>FRASCO AMP X 5 ML</t>
  </si>
  <si>
    <t>CARPROFENO INYECTABLE 50 MG/ML</t>
  </si>
  <si>
    <t>DEXAMETASONA INYECTABLE 2 MG/ML</t>
  </si>
  <si>
    <t>FENILBUTAZONA SUSPENSIÓN INYECTABLE 200 MG</t>
  </si>
  <si>
    <t xml:space="preserve">FRASCO X 50 ML </t>
  </si>
  <si>
    <t xml:space="preserve">GEL BUCAL CALÉNDULA OFFICINALIS 3,0 ML FOENICULUM VULGARE MILLER 3,0 ML MENTA PIPERITA 3,0 ML CHAMONILLA RECUTITA  4,0 M </t>
  </si>
  <si>
    <t>TUBO X 60 ML</t>
  </si>
  <si>
    <t>BROMHEXINA 20 MG MUCOLÍTICO- COMPRIMIDO 20 MG</t>
  </si>
  <si>
    <t>CAJA X BLISTER DE 10 COMPRIMIDOS</t>
  </si>
  <si>
    <t>GLUCONATO DE CALCIO 10 %</t>
  </si>
  <si>
    <t>OMEGA 3-6-9  
SUPLEMENTO MICRONIZADO CON BIOTINA COLÁGENO HIDROLIZADO, CALCIO, OMEGAS, Y VITAMINAS</t>
  </si>
  <si>
    <t>FRASCO X 50 COMPRIMIDOS</t>
  </si>
  <si>
    <t xml:space="preserve">MEDICAMENTO NATURAL, MIEL DE ABEJAS Y JENGIBRE EUCALIPTO, MORA SILVESTRE, MARAÑON, VITAMINA C </t>
  </si>
  <si>
    <t xml:space="preserve"> FRASCO X 350 GR</t>
  </si>
  <si>
    <t>ENALAPRIL BASE (COMO MALEATO) 5 MG ESPIRONOLACTONA 5 MG</t>
  </si>
  <si>
    <t>CAJA POR 3 BLISTER DE 10 COMPRIMIDOS</t>
  </si>
  <si>
    <t>BROMELINA 32 MG PAPAINA 1.6 MG BETAINA HCL EXCIPIENTES C.S</t>
  </si>
  <si>
    <t>CAJA POR 20 COMPRIMIDOS</t>
  </si>
  <si>
    <t>LEVOTIROXINA SODICA 0.3 MG</t>
  </si>
  <si>
    <t>FRASCO X 120 TABLETAS</t>
  </si>
  <si>
    <t>LEVOTIROXINA SODICA 0.4 MG</t>
  </si>
  <si>
    <t>LEVOTIROXINA SODICA 0.8 MG</t>
  </si>
  <si>
    <t>SELAMECTINA 12% X 0.25 ML</t>
  </si>
  <si>
    <t>PIPETA X 0.25 ML</t>
  </si>
  <si>
    <t>SELAMECTINA 12% X 0.5 ML</t>
  </si>
  <si>
    <t>PIPETA X 0.5 ML</t>
  </si>
  <si>
    <t>SELAMECTINA 12% X 1.0 ML</t>
  </si>
  <si>
    <t>PIPETA X 1.0 ML</t>
  </si>
  <si>
    <t>SELAMECTINA 12% X 2.0 ML</t>
  </si>
  <si>
    <t>PIPETA X 2.0 ML</t>
  </si>
  <si>
    <t>SELAMECTINA 6% X 0.25 ML</t>
  </si>
  <si>
    <t>SELAMECTINA 6% X 0.75 ML</t>
  </si>
  <si>
    <t>PIPETA X 0.75 ML</t>
  </si>
  <si>
    <t>RAÍZ DE ASTRÁGALUS MEMBRANACEUS 20 MG RAÍZ DE REHMANNIA GLUTINOSA 20 MG SEMILLAS DE ORTIGA 20 MG
EXTRACTO DE CORDYCEPS SINENSIS 20 MG L – ARGININA 20 MG POTASIO 4 MG INOSITOL 4 MG TIAMINA (VITAMINA B1) 5 MG RIBOFLAVINA (VITAMINA B2) 5 MG PIRIDOXINA (VITAMINA B6) 10 MG COLINA 4 MG ACIDO  EICOSAPENTAENOICO (EPA) 15 MG ACIDO DOCOSAHEXAENOICO (DHA) 11 MG D-MANOSA 30 MG ÁCIDO ASCÓRBICO 20 MG CRAMBERRY (ARÁNDANO) 10 MG N ACETILCISTEÍNA 20 MG</t>
  </si>
  <si>
    <t>FRASCO X 60 NUGGETS</t>
  </si>
  <si>
    <t>VITAMINA B12 CIANOCOBALAMINA AMPOLLA</t>
  </si>
  <si>
    <t>CAJA 25 AMPOLLAS</t>
  </si>
  <si>
    <t>IVERMECTINA 1%</t>
  </si>
  <si>
    <t>GENTAMICINA OFTÁLMICA 0.3% GOTERO X 10ML</t>
  </si>
  <si>
    <t>GOTERO POR 10 ML</t>
  </si>
  <si>
    <t>RAÍZ DE ASTRÁGALUS…………..120 MG  RAÍZ DE REHMANNIA GLUTINOSA……………..100 MG
SEMILLAS DE ORTIGA……………………..100 MG  EXTRACTO DE CORDYCEPS SINENSIS……….100 MG
LECITINA ………………………..100 MG  L – ARGININA…………………100 MG  DIMETILGLICINA HCL…………..50 MG
POTASIO …………………….16.5 MG  INOSITOL …………………16 MG  TIAMINA (VITAMINA B1)……………8 MG
RIBOFLAVINA (VITAMINA B2)………..8 MG PIRIDOXINA (VITAMINA B6)………….16 MG CIANOCOBALAMINA (VITAMINA B12)……….0.10 MG COLINA……………8 MG ÁCIDO FÓLICO…………………..0.3 MG ÁCIDO EICOSAPENTAENÒICO (EPA) …………………40 MG ÁCIDO DOCOSAHEXAENÓICO (DHA)…………18 MG EXCIPIENTES CSP……………. 2.6 GR</t>
  </si>
  <si>
    <t>FRASCO X 60 TABLETAS SABORIZADAS</t>
  </si>
  <si>
    <t>1 LITRO</t>
  </si>
  <si>
    <t>VITAMINA K1 (FITOMENADIONA) 12,5 MG EXCIPIENTES C.S.P. 1,0 ML</t>
  </si>
  <si>
    <t>GENTAMICINA (SULFATO) 0,3%  BETAMETASONA SODIO FOSFATO 0,13% LIDOCAÍNA HCI 0,5%</t>
  </si>
  <si>
    <t>GRASCO GOTERO X 10 ML</t>
  </si>
  <si>
    <t>OFLOXACINA 0,6% CONDROITIN SULFATO SODICO 20.0%</t>
  </si>
  <si>
    <t>FRASCO X 5 ML</t>
  </si>
  <si>
    <t>VACUNA PARA LA PREVENCIÓN DE LA TRAQUEOBRONQUITIS INFECCIOSA CANINA (TOS DE LAS PERRERAS)</t>
  </si>
  <si>
    <t>VIAL</t>
  </si>
  <si>
    <t>PANCREATINA 4X⇨ 100 MG AMILASAS⇨ 10.000 UNID USP LIPASAS⇨ 2.500 UNID USP PROTEASAS⇨ 10.000 UNID USP LACTOBACILLUS ACIDOPHILUS⇨ 200 MG</t>
  </si>
  <si>
    <t>SHAMPOO QUE APORTA HIDRATACIÓN Y ALIVIA LA IRRITACIÓN DE LA PIEL SECA Y CON PICAZÓN, CON PH NEUTRO, CON EXTRACTO DE TRITICUM VULGARE, EXTRACTO DE BARDANA, GLICERINA</t>
  </si>
  <si>
    <t>LOCION HIDRATANTE, CALMANTE Y ANTIOXIDANTE CON POSTBIÓTICO, ÁCIDO HIALURÓNICO, ALOE VERA Y ACEITE DE ÁRBOL DE TÉ</t>
  </si>
  <si>
    <t>FRASCO SPRAY X 100 ML</t>
  </si>
  <si>
    <t>SOLUCIÓN ÓTICA ÁCIDO SALICÍLICO 0,1G, ÁCIDO BÓRICO 1,0G, EXTRACTO DE LAVANDA 2,0G, EXTRACTO DE MANZANILLA 4,0G</t>
  </si>
  <si>
    <t>ITRACONAZOL 100 MG/TABLETA</t>
  </si>
  <si>
    <t xml:space="preserve">L-LISINA 1000 MG </t>
  </si>
  <si>
    <t>FRASCO X 80 UNIDADES</t>
  </si>
  <si>
    <t>FRASCO X 150 GR</t>
  </si>
  <si>
    <t>ESPIRULINA AL 20% SUSPENSIÓN ORAL</t>
  </si>
  <si>
    <t>ARANDANO ROJO ECHINACEA SAW PALMETO, ZINC, COBRE, SELENITO, VITAMINAS A - D3 - C</t>
  </si>
  <si>
    <t>FRASCO X 100 MASTICABLES</t>
  </si>
  <si>
    <t>CUIDADO GASTRICO CALENDULA, SANGRE DE DRAGO, MANZANILLA, TOMILLO, YUCCA SCHIDIGERA, SELENITO</t>
  </si>
  <si>
    <t>PSYLLIUM FIBRA</t>
  </si>
  <si>
    <t>CAJA X 12 SOBRES</t>
  </si>
  <si>
    <t>FOSFATIDO DE FLAVOLIGNANO 16% + S-ADENOSIL METIONINA (SAME) + ACIDO TIÓCTICO + L-CITRULINA + L-ORNITINA + L-CARNITINA FUMARATO + L-ARGININA + VITAMINA E + VITAMINA C + PROTEINATO DE ZINC + PROTEINATO DE COBRE + LEVADURA DE SELENIO + LEVADURA DE CROMO + CLORURO DE COLINA + SULFATO DE MAGNESIO + INOSITOL + CELULOSA MICROCRISTALINA + EXTRACTO DE ALCACHOFA + EXTRACTO DE CARDOMARIANO.</t>
  </si>
  <si>
    <t>FRASCO X 30 COMPRIMIDOS</t>
  </si>
  <si>
    <t>POLIOXIETILENO SORBITÁN MONOLEATO ……..39.6 G
EXCIPIENTES C.S.P ………………………..120 ML</t>
  </si>
  <si>
    <t>ANTICOCCIDIAL AMPROLIO:.................................  20 G.</t>
  </si>
  <si>
    <t>SOBRE DE 25 G</t>
  </si>
  <si>
    <t>HEMOPARASITICIDA DIPROPIONATO DE IMIDOCARB 12 G EXCIPIENTES C.S.P 100 ML</t>
  </si>
  <si>
    <t>ANTICOCCIDIAL ESTREPTOMICINA SULFATO………….…..380 G  CAOLÍN………………………….…...7.500 MG 
PECTINA………………………….…….674 MG EXCIPIENTES C.S.P……..10 G GEL DE HIDRÓXIDO DE ALUMINIO…….1.050 MG</t>
  </si>
  <si>
    <t>SOBRE X 20 GR</t>
  </si>
  <si>
    <t>SOLUCIÓN ORAL EN ENVASE ÁMBAR POR 150ML</t>
  </si>
  <si>
    <t>BAÑO SECO PARA GATOS Y PERROS</t>
  </si>
  <si>
    <t>FRASCO X 230 ML</t>
  </si>
  <si>
    <t>GEL DENTAL. FORMULADO Y RECOMENDADO EN MASCOTAS QUE PRESENTAN SARRO MENTA VERDE EXTRACTO DE TÉ VERDE CLOROFILINA CÚPRICA</t>
  </si>
  <si>
    <t xml:space="preserve">FRASCO X 59 ML </t>
  </si>
  <si>
    <t>HIOSCINA N-BUTILBROMURO 10 MG</t>
  </si>
  <si>
    <t>CARBOPLATINO 450 MG / 45 ML</t>
  </si>
  <si>
    <t>FRASCO AMPOLLA X 45 ML</t>
  </si>
  <si>
    <t>LIDOCAINA 5% POMADA DE USO TÓPICO</t>
  </si>
  <si>
    <t>TUBO X 10 KG</t>
  </si>
  <si>
    <t>YOHIMBINA CLORHIDRATO 2 MG</t>
  </si>
  <si>
    <t>VIAL X 10 ML</t>
  </si>
  <si>
    <t>ANTAGONISTA PARA REVERTIR LOS EFECTOS SEDANTES Y ANALGÉSICOS DE LA MEDETOMIDINA Y LA DEXMEDETOMIDINA. SOLUCIÓN INYECTABLE ESTÉRIL ATIPAMEZOL</t>
  </si>
  <si>
    <t>ESTIMULANTE DEL MÚSCULO CARDÍACO. COMPOSICIÓN CADA 5 ML CONTIENEN: CAFEINA 0,5G. ALCANFOR 0,25G</t>
  </si>
  <si>
    <t>VIAL X 20 ML</t>
  </si>
  <si>
    <t>HIDRÓXIDO DE ALUMINIO 6 GR</t>
  </si>
  <si>
    <t>SUSPENSIÓN ORAL FRASCO X 360ML</t>
  </si>
  <si>
    <t>CARBONATO DE CALCIO</t>
  </si>
  <si>
    <t>BOLSA X 1 KG</t>
  </si>
  <si>
    <t xml:space="preserve">CANNABIS FORMULACION MAGISTRAL 3%- ML -3000 MG FRASCO X 100 ML </t>
  </si>
  <si>
    <t xml:space="preserve"> FRASCO X 100 ML </t>
  </si>
  <si>
    <t>MEDICAMENTOS DE USO HUMANO</t>
  </si>
  <si>
    <t>AMANTADINA HCL 100 MG</t>
  </si>
  <si>
    <t>CAJA X 20 CAPSULAS</t>
  </si>
  <si>
    <t>AZITROMICINA 500 MG</t>
  </si>
  <si>
    <t>BLISTER X 3 TABLETAS</t>
  </si>
  <si>
    <t>FAMOTIDINA 10 MG</t>
  </si>
  <si>
    <t>CAJA X 12 TABLETAS</t>
  </si>
  <si>
    <t>MELOXICAM EN TABLETAS DE 7,5 MG BLISTER POR 10 TABLETAS</t>
  </si>
  <si>
    <t>METRONIDAZOL 500 MG TABLETAS</t>
  </si>
  <si>
    <t>CAJA X 100 TABLETAS</t>
  </si>
  <si>
    <t>NITROFURAZONA AL 0.2% EN BASE HIDROSOLUBLE, POTE X 500 GR</t>
  </si>
  <si>
    <t>POTE X 500 GR</t>
  </si>
  <si>
    <t>OMEPRAZOL 20 MG</t>
  </si>
  <si>
    <t>CAJA POR 10 CÁPSULAS</t>
  </si>
  <si>
    <t>SILIMARINA CÁPSULAS DE 150 MG</t>
  </si>
  <si>
    <t>CAJA POR 20 CAPSULAS</t>
  </si>
  <si>
    <t>TRAMADOL CLORHIDRATO 50 MG</t>
  </si>
  <si>
    <t xml:space="preserve">SALBUTAMOL 100 MCG SUSPENSIÓN PARA INHALACIÓN </t>
  </si>
  <si>
    <t>ESTIMULANTE DE DEFENSAS NATURALES DEL ORGANISMO PROTEGIENDO CONTRA ATAQUES DE MICROBIOS DAÑINOS.  CADA FRASCO DE USO ORAL X 5 ML CONTIENE: ESPORAS DE BACILLUS CLAUSII RESISTENTE A POLI- ANTIBIÓTICOS (CEPAS SIN, O/C, T Y N/R): 2000 MILLONES (2 MILLARDOS).</t>
  </si>
  <si>
    <t>MEDICAMENTO DEL GRUPO ANTIMICÓTICOS. COMPOSICIÓN: FLUCONAZOL 200MG TABLETA</t>
  </si>
  <si>
    <t>MEDICAMENTO DE USO ÓTICO. COMPOSICIÓN: GLICERINA CARBONATADA</t>
  </si>
  <si>
    <t>FRASCO X 30 ML</t>
  </si>
  <si>
    <t>MEDICAMENTO  GLUCOCORTICOIDES 
MEDICAMENTO EN SUSPENSION INYECTABLE COMPUESTA POR ACETATO DE METILPREDNISOLONA 40 MG</t>
  </si>
  <si>
    <t>MEDICAMENTOS DEL GRUPO ANTIHISTAMÍNICO CON COMPOSICIÓN: LORATADINA  100 MG</t>
  </si>
  <si>
    <t>MEDICAMENTOS DEL GRUPO PIEL Y MUCOSAS, MEDICACIÓN DERMATOLÓGICA, ANTIPARASITARIOS EXTERNOS QUE CONTENGA LA SIGUIENTE COMPOSICIÓN: BENZOATO DE BENCILO 30 G</t>
  </si>
  <si>
    <t xml:space="preserve">DEXAMETASONA 4MG/1ML </t>
  </si>
  <si>
    <t xml:space="preserve"> AMPOLLA</t>
  </si>
  <si>
    <t>MEDICAMENTO COMPUESTO POR LORATADINA JARABE 5MG/5ML FRASCO X 100 ML</t>
  </si>
  <si>
    <t>METOCLOPRAMIDA 10MG/2ML</t>
  </si>
  <si>
    <t xml:space="preserve">AMPOLLA </t>
  </si>
  <si>
    <t>UNGÜENTO OFTALMICO
BACITRACINA DE ZINC 50.000 U.I 
POLIMIXINA B SULTATO 1.000.000 U.I
DEXAMETASONA 0.1%</t>
  </si>
  <si>
    <t xml:space="preserve"> TUBO POR 5 GRAMOS</t>
  </si>
  <si>
    <t>SOLUCIÓN OFTÁLMICA ESTÉRIL 
ATROPINA ISOPTO-ATROPINA  
COLIRIO  1%</t>
  </si>
  <si>
    <t>SOLUCIÓN OFTÁLMICA ESTÉRIL
PREDNISOLONA ACETATO 1% 
FENILEFRINA 
CLORHIDRATO 0.12%</t>
  </si>
  <si>
    <t>SOLUCIÓN OFTÁLMICA ESTÉRIL 
GATIFLOXACINA 0.5%</t>
  </si>
  <si>
    <t>COLIRIO 
HIALURONATO DE SODIO 0.15%</t>
  </si>
  <si>
    <t>CARBOXILMETILCELULOSA SÓDICA 0,5%, GLICERINA 0,9%, HIALURONATO DE SODIO 0,1% - SOLUCIÓN OFTÁLMICA ESTÉRIL</t>
  </si>
  <si>
    <t xml:space="preserve">MOXIFLOXACINO HIDROCLORURO 5,45 MG </t>
  </si>
  <si>
    <t>ACETATO DE METIL PREDNISOLONA
40 MG/ML SUSPENSIÓN ACUOSA ESTÉRIL INYECTABLE</t>
  </si>
  <si>
    <t>AMPOLLA X 1 ML</t>
  </si>
  <si>
    <t>ÁCIDO URSODESOXICÓLICO X 300 MG</t>
  </si>
  <si>
    <t>CAJA X 20 TABLETAS DE 300 MG</t>
  </si>
  <si>
    <t>AMITRIPTILINA TABLETAS X 25 MG</t>
  </si>
  <si>
    <t>AMOXICILINA X 250 MG</t>
  </si>
  <si>
    <t>AMPICILINA 250/5 ML</t>
  </si>
  <si>
    <t>SUSPENSIÓN X 60 ML</t>
  </si>
  <si>
    <t>AMPICILINA CÁPSULAS 500 MG</t>
  </si>
  <si>
    <t>BLISTER X 10 CÁPSULAS</t>
  </si>
  <si>
    <t>CEFALEXINA SUSPENSIÓN 250MG/5ML</t>
  </si>
  <si>
    <t xml:space="preserve">POLVO ESTÉRIL PARA SOLUCIÓN INYECTABLE   
CEFALOTINA 1 GR </t>
  </si>
  <si>
    <t>INYECTABLE 
CLINDAMICINA - 600 MG/ 4ML
EXCIPIENTE C.B.P. 1 ML.</t>
  </si>
  <si>
    <t>AMPOLLA X 4 ML</t>
  </si>
  <si>
    <t>DOBUTAMINA 250 MG/20 ML</t>
  </si>
  <si>
    <t>DOXORUBICINA 50 MG</t>
  </si>
  <si>
    <t>CAJA X 1 VIAL</t>
  </si>
  <si>
    <t>ESOMEPRAZOL 40 MG</t>
  </si>
  <si>
    <t>CAJA X 14 TABLETAS</t>
  </si>
  <si>
    <t>CLORHIDRATO DE FLUOXETINA 20 MG</t>
  </si>
  <si>
    <t>CAJA X 300 TABLETAS</t>
  </si>
  <si>
    <t>GABAPENTINA 300 MG</t>
  </si>
  <si>
    <t>CAJA X 30 CÁPSULAS</t>
  </si>
  <si>
    <t>LEVETIRACETAM 500 MG</t>
  </si>
  <si>
    <t>LIDOCAINA 2%</t>
  </si>
  <si>
    <t>LIDOCAINA 80 GR/ 83 ML
LIDOCAÍNA BASE 0.10 G</t>
  </si>
  <si>
    <t xml:space="preserve">FRASCO SPRAY X 83 ML </t>
  </si>
  <si>
    <t xml:space="preserve">MEROPENEM
SOLUCIÓN INYECTABLE 1 GR  </t>
  </si>
  <si>
    <t>INYECTABLE METADOXINA 300 MG / 5 ML</t>
  </si>
  <si>
    <t>AMPOLLA X 5 ML</t>
  </si>
  <si>
    <t>METOCARBAMOL TABLETAS 750 MG</t>
  </si>
  <si>
    <t>OMEPRAZOL 40 MG POLVO LIOFILIZADO PARA SOLUCION INYECTABLE</t>
  </si>
  <si>
    <t>1 VIAL</t>
  </si>
  <si>
    <t>PANCREATINA 150 MG</t>
  </si>
  <si>
    <t>CAJA X 20 CÁPSULAS</t>
  </si>
  <si>
    <t>PANCREATINA 300 MG</t>
  </si>
  <si>
    <t>CAJA X 50 CÁPSULAS</t>
  </si>
  <si>
    <t>PRAZOSINA TABLETA 1 MG</t>
  </si>
  <si>
    <t>PREGABALINA CÁPSULAS 25 MG</t>
  </si>
  <si>
    <t>PREGABALINA CÁPSULAS 50 MG</t>
  </si>
  <si>
    <t>PREGABALINA CÁPSULAS 75 MG</t>
  </si>
  <si>
    <t>PREGABALINA TABLETAS 150 MG</t>
  </si>
  <si>
    <t>PREGABALINA SOLUCIÓN ORAL 2 GR/ 100 ML</t>
  </si>
  <si>
    <t xml:space="preserve">FRASCO X 105 ML </t>
  </si>
  <si>
    <t>TERBINAFINA CLORHIDRATO 250 MG</t>
  </si>
  <si>
    <t>TERBUTALINA SULFATO 1 % - SOLUCION PARA NEBULIZAR</t>
  </si>
  <si>
    <t>FRASCO GOTERO X  10 ML</t>
  </si>
  <si>
    <t>TRAMADOL CLORHIDRATO 100 MG</t>
  </si>
  <si>
    <t xml:space="preserve">AMPOLLA X 2 ML </t>
  </si>
  <si>
    <t>TABLETAS BLISTER X 10 TABLETAS</t>
  </si>
  <si>
    <t>TRAMADOL  100 MG - ORAL</t>
  </si>
  <si>
    <t>FRASCO GOTERO 10 ML</t>
  </si>
  <si>
    <t>AZITROMICINA 200 MG SUSPENSIÓN</t>
  </si>
  <si>
    <t>ATROPINA 1 MG</t>
  </si>
  <si>
    <t>AMPOLLA 1 ML</t>
  </si>
  <si>
    <t>ATROPINA SULFATO	1 MG</t>
  </si>
  <si>
    <t>DEXMEDETOMIDINA SOLUCIÓN INYECTABLE  AMPOLLA 0.2 MG / 2ML</t>
  </si>
  <si>
    <t>AMPOLLA X 2ML</t>
  </si>
  <si>
    <t>ÁCIDO ASCÓRBICO INYECTABLE 250 MG/ML</t>
  </si>
  <si>
    <t xml:space="preserve">TRAZODONA CLORHIDRATO TABLETAS 50 MG </t>
  </si>
  <si>
    <t>CAJA X 50 TABLETAS</t>
  </si>
  <si>
    <t>LOPERAMIDA 2MG</t>
  </si>
  <si>
    <t>CAJA X 6 TABLETAS</t>
  </si>
  <si>
    <t>INYECTABLE
BETAMETASONA 4  MG/ML</t>
  </si>
  <si>
    <t>1 AMPOLLA</t>
  </si>
  <si>
    <t>BUPIVACAINA 0,5% X 10ML</t>
  </si>
  <si>
    <t>BUPIVACAINA 0,5% X 20ML</t>
  </si>
  <si>
    <t>CEFAZOLINA 1G</t>
  </si>
  <si>
    <t>CEFRADINA 1G POLVO ESTERIL P/ INY</t>
  </si>
  <si>
    <t>CIPROFLOXACINA 100MG/10ML-INYECTABLE</t>
  </si>
  <si>
    <t xml:space="preserve">COMPLEJO B 10ML INYECTABLE </t>
  </si>
  <si>
    <t>CLOMIPRAMINA 25 MG</t>
  </si>
  <si>
    <t>CAJA X 40 TABLETAS</t>
  </si>
  <si>
    <t>DEXAMETASONA 8MG/2ML INYECTABLE</t>
  </si>
  <si>
    <t>ERITROPOYETINA 2000 UI INYECTABLE</t>
  </si>
  <si>
    <t>HIDROCORTISONA 100MG POLVO ESTERIL INYETABLE</t>
  </si>
  <si>
    <t>HIOSCINA BUTIL BROMURO 20MG/ML</t>
  </si>
  <si>
    <t>LACTULOSA 66.7 GR</t>
  </si>
  <si>
    <t xml:space="preserve">SACHET 15ML </t>
  </si>
  <si>
    <t>METROCLOPRAMIDA 10MG/2ML INYECTABLE</t>
  </si>
  <si>
    <t>ONDANSETRON 8MG/4ML INYECTABLE</t>
  </si>
  <si>
    <t>SOLUCIÓN OFTÁLMICA ESTÉRIL
COLIRIO CONDROITIN SULFATO 200 MG
CIPROFLOXACINA CLORHIDRATO 3 MG</t>
  </si>
  <si>
    <t>NISTATINA 100.000 UI</t>
  </si>
  <si>
    <t>METRONIDAZOL SUSPENSIÓN ORAL 250MG/5ML</t>
  </si>
  <si>
    <t>FUROSEMIDA TABLETAS X 40 MG</t>
  </si>
  <si>
    <t>ANTIBIÓTICO INYECTABLE AMPICILINA + SULBACTAM 1.5GR CAJA X 10 AMP</t>
  </si>
  <si>
    <t>CAJA POR 10 AMPOLLAS</t>
  </si>
  <si>
    <t>GENTAMICINA 160MG</t>
  </si>
  <si>
    <t>1 Ampolla X 2 ml</t>
  </si>
  <si>
    <t xml:space="preserve">HEPARINA SODICA 25000 UI </t>
  </si>
  <si>
    <t>VIAL X 5 ML</t>
  </si>
  <si>
    <t>ÁCIDO TRANEXÁMICO INYECCIÓN 100MG/ML</t>
  </si>
  <si>
    <t>SULFATO FERROSO 300 MG</t>
  </si>
  <si>
    <t xml:space="preserve">ACIDO FOLICO 5MG </t>
  </si>
  <si>
    <t xml:space="preserve">ACIDO FOLICO 1MG </t>
  </si>
  <si>
    <t>CAJA X 60 TABLETAS</t>
  </si>
  <si>
    <t>MIRTAZAPINA 30 MG</t>
  </si>
  <si>
    <t>TABLETA MASTICABLE DE SUBSALICLATO DE BISMUTO, EXCIPIENTES</t>
  </si>
  <si>
    <t>CAJA X 48 TABLETAS MASTICABLES</t>
  </si>
  <si>
    <t>ERITROMICINA 500 MG</t>
  </si>
  <si>
    <t>KETOTIFENO OFTÁLMICO 0,5%</t>
  </si>
  <si>
    <t>LATANOPOST 0,05MG</t>
  </si>
  <si>
    <t>RIFAMICINA 1%</t>
  </si>
  <si>
    <t>SOLUCION SPRAY X 20 ML</t>
  </si>
  <si>
    <t>UNGÜENTO OFTALMICO OXITETRACICLINA + POLIMIXINA B</t>
  </si>
  <si>
    <t>TUBO X 10 G</t>
  </si>
  <si>
    <t>METILFENIDATO 10 MG</t>
  </si>
  <si>
    <t>AMIODARONA 150 MG/3ML</t>
  </si>
  <si>
    <t xml:space="preserve">N ACETILCISTEINA 300 MG </t>
  </si>
  <si>
    <t>CAJA 5 AMPOLLAS X 3 ML</t>
  </si>
  <si>
    <t>MEDICAMENTOS DE CONTROL ESPECIAL SUJETOS A RESOLUCIÓN FNE</t>
  </si>
  <si>
    <t>Solución anestésica. Cada frasco de liofilizado 100 mg/mL contiene: Tiletamina 50 mg Zolazepam 50 mg Frasco de solvente contiene: Diluente ésteril c.b.p. 5 ml</t>
  </si>
  <si>
    <t>Frasco por 5 mL</t>
  </si>
  <si>
    <t>XILACINA AL 2%</t>
  </si>
  <si>
    <t>FRASCO POR 20 ML</t>
  </si>
  <si>
    <t>MALEATO DE ACEPROMACINA 10 MG. FRASCO POR 10 ML. INYECTABLE</t>
  </si>
  <si>
    <t>FRASCO POR 10 ML</t>
  </si>
  <si>
    <t>TRANQUILIZANTE NEUROLÉPTICO ORAL EN GOTAS
ACEPROMACINA MALEATO 1 G.</t>
  </si>
  <si>
    <t>FRASCO GOTERO POR 10 ML.</t>
  </si>
  <si>
    <t>PROPOFOL 10 MG</t>
  </si>
  <si>
    <t>FRASCO  X 20 ML</t>
  </si>
  <si>
    <t>XILACINA CLORHIDRATO.116,5 MG. EQUIVALENTE A XILACINA BASE 100 MG/ML</t>
  </si>
  <si>
    <t>BUTORFANOL TARTRATO 10 MG/ML</t>
  </si>
  <si>
    <t>FRASCO AMPOLLA X 10 ML</t>
  </si>
  <si>
    <t xml:space="preserve">KETAMINA CLORHIDRATO 50 MG/ML </t>
  </si>
  <si>
    <t>CLONAZEPAM 2 MG</t>
  </si>
  <si>
    <t>CAJA X 30 COMPRIMIDOS</t>
  </si>
  <si>
    <t>DIAZEPAM 10 MG/2ML</t>
  </si>
  <si>
    <t>DIAZEPAM 10 MG</t>
  </si>
  <si>
    <t>TABLETAS</t>
  </si>
  <si>
    <t>FENTANILO CITRATO 0,1 MG/2ML</t>
  </si>
  <si>
    <t xml:space="preserve">MIDAZOLAM, MIDAZOLAM CLORHIDRATO 5 MG/5ML </t>
  </si>
  <si>
    <t xml:space="preserve">MIDAZOLAM, MIDAZOLAM CLORHIDRATO 15 MG/3ML </t>
  </si>
  <si>
    <t>AMPOLLA X 3 ML</t>
  </si>
  <si>
    <t>REMIFENTANILO CLORHIDRATO 2 MG, POLVO PARA RECONSTITUIR A SOLUCION INYECYABLE</t>
  </si>
  <si>
    <t>REMIFENTANILO CLORHIDRATO
5 MG, POLVO PARA RECONSTITUIR A SOLUCION INYECYABLE</t>
  </si>
  <si>
    <t>PENTOBARBITAL SÓDICO 390 MG/ML,DIFENILHIDANTOÍNA SÓDICA 50 MG/ML</t>
  </si>
  <si>
    <t xml:space="preserve">ANTISÉPTICOS Y DESINFECTANTES </t>
  </si>
  <si>
    <t>AMONIO CUATERNARIO DE QUINTA GENERACION</t>
  </si>
  <si>
    <t xml:space="preserve"> GALON</t>
  </si>
  <si>
    <t>DETERGENTE ENZIMÁTICO BACTERICIDA HIDROSOLUBLE</t>
  </si>
  <si>
    <t>PAQUETE DE 12 DOSIS HIDROSOLUBLES DE 20 G CADA UNA</t>
  </si>
  <si>
    <t xml:space="preserve">DETERGENTE EN POLVO PARA LAVADO Y DESINFECCIÓN DE SUPERFICIES </t>
  </si>
  <si>
    <t>BOLSA X 2 KG</t>
  </si>
  <si>
    <t>AGUA OXIGENADA</t>
  </si>
  <si>
    <t>GALON</t>
  </si>
  <si>
    <t>ALCOHOL</t>
  </si>
  <si>
    <t xml:space="preserve">YODOPOVIDONA </t>
  </si>
  <si>
    <t>CLORHEXIDINA DIGLUCONATO 0,5 G SOLUCION</t>
  </si>
  <si>
    <t>GALON X 4 LITROS</t>
  </si>
  <si>
    <t>CLORHEXIDINA (CLORHEXIDINA GLUCONATO)	1.0 G VITAMINA E	0.500 G</t>
  </si>
  <si>
    <t>FRASCO X 1000 ML.</t>
  </si>
  <si>
    <t>CLORHEXIDINA JABON X 100 GR</t>
  </si>
  <si>
    <t>DIDECYLDIMETIL AMONIO CLORURO 2.4 G,DIOCTYLDIMETIL AMONIO CLORURO 2.4 G,OCTYLDECILDIMETIL AMONIO CLORURO 4.8 G, ALKYLDIMETIL BENZIL AMONIO CLORURO 6.4 G,  GLUTARALDEHIDO 6.0 , EXCIPIENTES C.S.P. 100 ML</t>
  </si>
  <si>
    <t>FRASCO X 1 LITRO</t>
  </si>
  <si>
    <t>SOLUCIÓN ANTISÉPTICA HIGIENE BUCAL DE CANINOS Y FELINOS. 
CLORHEXIDINA ACETATO.....100 MG EXCIPIENTES C.S.P..........100 ML</t>
  </si>
  <si>
    <t>CICATRIZANTE, ANTISÉPTICO, COMPUESTO POR: ÁCIDO HIPOCLOROSO 0,045 ML</t>
  </si>
  <si>
    <t>TARRO X 500 ML</t>
  </si>
  <si>
    <t>JABON QUIRURGICO COMPUESTO POR CLORHEXIDINA DIGLUCONATO 4.0G CETRIMIDA 1.0 G, EXCIPIENTES (ISOPROPANOL 0.5% )</t>
  </si>
  <si>
    <t>INSUMOS HOSPITALARIOS</t>
  </si>
  <si>
    <t>ADAPTADOR HEPARINIZADO</t>
  </si>
  <si>
    <t>CAJA X 100 UNIDADES</t>
  </si>
  <si>
    <t>JALEA O GEL CONDUCTIVO AZUL PARA ULTRASONIDO</t>
  </si>
  <si>
    <t>BURETROL</t>
  </si>
  <si>
    <t>CLORURO DE SODIO 0.9%</t>
  </si>
  <si>
    <t>BOLSA PLASTICA O BIOFLEX X 500 ML</t>
  </si>
  <si>
    <t>DEXTROSA 10%</t>
  </si>
  <si>
    <t>BOLSA PLASTICA O BLIOFLEX X 500 ML</t>
  </si>
  <si>
    <t xml:space="preserve">DEXTROSA 5 % </t>
  </si>
  <si>
    <t>DEXTROSA AL 50%</t>
  </si>
  <si>
    <t>MANITOL AL 20 %</t>
  </si>
  <si>
    <t>RINGER LACTATO</t>
  </si>
  <si>
    <t>BOLSA PLASTICA X 500 ML</t>
  </si>
  <si>
    <t>COMPRESA DE GASA NO ESTÉRIL 45X45</t>
  </si>
  <si>
    <t>CAJA  X 20 UNIDADES</t>
  </si>
  <si>
    <t>COMPRESA DE GASA ESTÉRIL</t>
  </si>
  <si>
    <t>CAJA  X 5 UNIDADES</t>
  </si>
  <si>
    <t>GASA NO ESTERIL NO TEJIDA</t>
  </si>
  <si>
    <t>PAQUETE X 200 UNIDADES</t>
  </si>
  <si>
    <t>GASA ROLLO X 100 YARDAS</t>
  </si>
  <si>
    <t>ROLLO X 100 YARDAS</t>
  </si>
  <si>
    <t>GUANTE DE EXAMEN LÁTEX TALLA S</t>
  </si>
  <si>
    <t>GUANTE DE EXAMEN LÁTEX TALLA M</t>
  </si>
  <si>
    <t>GUANTE DE EXAMEN LÁTEX TALLA L</t>
  </si>
  <si>
    <t>GUANTE DE NITRILO TALLA S</t>
  </si>
  <si>
    <t>GUANTE DE NITRILO TALLA M</t>
  </si>
  <si>
    <t>GUANTE DE NITRILO TALLA L</t>
  </si>
  <si>
    <t>JERINGA DE 1 ML CON AGUJA REMOVIBLE</t>
  </si>
  <si>
    <t>JERINGA DE 2 ML CON AGUJA REMOVIBLE</t>
  </si>
  <si>
    <t>JERINGA DE 3 ML CON AGUJA REMOVIBLE</t>
  </si>
  <si>
    <t>JERINGA DE 5 ML CON AGUJA REMOVIBLE</t>
  </si>
  <si>
    <t>JERINGA DE 10 ML CON AGUJA REMOVIBLE</t>
  </si>
  <si>
    <t>JERINGA DE 20 ML CON AGUJA REMOVIBLE</t>
  </si>
  <si>
    <t>JERINGA DE 50 ML CON AGUJA REMOVIBLE</t>
  </si>
  <si>
    <t>CAJA X 25 UNIDADES</t>
  </si>
  <si>
    <t>GUARDIÁN DE 1,5 LITROS CON TAPA</t>
  </si>
  <si>
    <t>RESUCITADOR DESECHABLE AMBU ADULTOS</t>
  </si>
  <si>
    <t>RESUCITADOR DESECHABLE AMBU NEONATOS</t>
  </si>
  <si>
    <t>BATA QUIRURGICA NO ESTERIL MANGA LARGA CON PUÑO BLANCO ELÁSTICO O RIB</t>
  </si>
  <si>
    <t>PAQUETE X 10 UNIDADES</t>
  </si>
  <si>
    <t>GORRO ORUGA AZUL</t>
  </si>
  <si>
    <t>PAQUETE X 100 UNIDADES</t>
  </si>
  <si>
    <t>CAMPOS QUIRÚRGICOS DESECHABLES CON ADHESIVO, CON FENESTRA SIN REFUERZO</t>
  </si>
  <si>
    <t>BOLSA X 20 UNIDADES</t>
  </si>
  <si>
    <t xml:space="preserve">ROLLO DE TELA QUIRURGICA COLOR AZUL </t>
  </si>
  <si>
    <t>ROLLO X 100 METROS</t>
  </si>
  <si>
    <t xml:space="preserve">TAPABOCAS DESECHABLES </t>
  </si>
  <si>
    <t>CAJA X 50 UNIDADES</t>
  </si>
  <si>
    <t xml:space="preserve">POLAINAS DESECHABLES </t>
  </si>
  <si>
    <t>PAQUETE X 50 PARES</t>
  </si>
  <si>
    <t>SONDA FOLLEY DE DOS VIAS CALIBRES DESDE 6 Fr HASTA 14 Fr</t>
  </si>
  <si>
    <t>SONDA NASOGÁSTRICA CALIBRES DESDE 4 Fr HASTA 14 Fr</t>
  </si>
  <si>
    <t>SONDA NELATON CALIBRES DESDE 4 Fr HASTA 22 Fr</t>
  </si>
  <si>
    <t>SONDA TOM CAT SIN ESTILETE</t>
  </si>
  <si>
    <t>SONDA TOM CAT CON ESTILETE</t>
  </si>
  <si>
    <t>TUBO ENDOTRAQUEAL SUPRAGLÓTICOS CIEGO VETERINARIO CALIBRES C0 A C5</t>
  </si>
  <si>
    <t>TUBO ENDOTRAQUEAL CALIBRE 2 SIN BALON</t>
  </si>
  <si>
    <t>TUBOS ENDOTRAQUEALES DE TODOS LOS CALIBRES 2.5 MM a 10.0 MM</t>
  </si>
  <si>
    <t xml:space="preserve">VENDA COBAN AUTOADHERENTE </t>
  </si>
  <si>
    <t>VENOCLISIS MACROGOTEO CON PUERTO EN Y</t>
  </si>
  <si>
    <t>VENOCLISIS MICROGOTEO CON PUERTO EN Y</t>
  </si>
  <si>
    <t>CATETER INTRAVENOSO (YELCO) CALIBRE 14 CAJA POR 50</t>
  </si>
  <si>
    <t>CATETER INTRAVENOSO (YELCO) CALIBRE 16 CAJA POR 50</t>
  </si>
  <si>
    <t>CATETER INTRAVENOSO (YELCO) CALIBRE 18 CAJA POR 50</t>
  </si>
  <si>
    <t>CATETER INTRAVENOSO (YELCO) CALIBRE  20 CAJA POR 50</t>
  </si>
  <si>
    <t>CATETER INTRAVENOSO (YELCO) CALIBRE 22 CAJA POR 50</t>
  </si>
  <si>
    <t>CATETER INTRAVENOSO (YELCO) CALIBRE 24 CAJA POR 50</t>
  </si>
  <si>
    <t>CATETER INTRAVENOSO PEDIADRICO (YELCO) CALIBRE  26 CAJA POR 50</t>
  </si>
  <si>
    <t>AGUJAS CALIBRE 16 G X 1 1/2</t>
  </si>
  <si>
    <t>CAJA X 100</t>
  </si>
  <si>
    <t>AGUJAS CALIBRE 18 X 1"</t>
  </si>
  <si>
    <t>AGUJAS CALIBRE 18 G X 1 1/2</t>
  </si>
  <si>
    <t>AGUJAS CALIBRE 20 G X 1</t>
  </si>
  <si>
    <t>AGUJAS CALIBRE 21 X 1"</t>
  </si>
  <si>
    <t>AGUJAS CALIBRE 21 G X 1 1/2</t>
  </si>
  <si>
    <t>AGUJAS CALIBRE 23 G X 1 1/2</t>
  </si>
  <si>
    <t>AGUJAS VACUTAINER</t>
  </si>
  <si>
    <t>CAPSULAS VACÍAS DE GELATINA PARA INSERTAR MEDICAMENTOS</t>
  </si>
  <si>
    <t>BOLSA X 1000 CÁPSULAS</t>
  </si>
  <si>
    <t>PAÑALES DESECHABLES PARA ANIMALES DE TODAS LAS TALLAS</t>
  </si>
  <si>
    <t xml:space="preserve">TAPETES DESECHABLES ABSORBENTES PARA MASCOTAS </t>
  </si>
  <si>
    <t>FRASCOS ATOMIZADORES DE PLÁSTICO PARA ENVASAR LÍQUIDOS DE CONSULTORIO</t>
  </si>
  <si>
    <t>CUCHILLA DE BISTURI PARA TODOS LOS MANGOS</t>
  </si>
  <si>
    <t>MANGOS DE BISTURÍ DE TODOS LOS NÚMEROS</t>
  </si>
  <si>
    <t>CUCHILLAS PARA RASURAR DE ALTA CALIDAD FABRICADA EN ACERO INOXIDABLE, PARA CORTE DE PELICULAS CON DOS FILOS, DOS CARAS FACETADAS EN AMBOS LADOS.</t>
  </si>
  <si>
    <t>CAJA POR 5 HOJAS</t>
  </si>
  <si>
    <t>ESPARADRAPO DE TELA TIPO HOSPITALARIO, TELA, CAUCHO NATURAL, OXIDO DE ZINC, RESINAS, LANOLINA, PLASTIFICANTE Y ANTIOXIDANTE.  TARRO X 5 ROLLOS (1 DE 1", 2 DE 2", 1 DE 3" Y 1 DE 4")</t>
  </si>
  <si>
    <t>TARRO X 5 ROLLOS</t>
  </si>
  <si>
    <t>FORMOL AL 37%</t>
  </si>
  <si>
    <t>GUANTES QUIRURGICOS ESTERILES TALLA 7</t>
  </si>
  <si>
    <t>GUANTES QUIRURGICOS ESTERILES TALLA 7,5</t>
  </si>
  <si>
    <t>GUANTES QUIRURGICOS ESTERILES TALLA 8</t>
  </si>
  <si>
    <t>SONDA NASOGASTRICA PARA EQUINOS DE TODOS LOS CALIBRES</t>
  </si>
  <si>
    <t>SONDA URINARIA PARA GATO DE TODOS LOS CALIBRES</t>
  </si>
  <si>
    <t>SONDA URINARIA PARA PERRO DE TODOS LOS CALIBRES</t>
  </si>
  <si>
    <t>SUTURA QUIRURGICA A BASE DE POLIGLACTINA NO.  0, CAJA POR 12 UNIDADES CON AGUJA TRAUMÁTICA</t>
  </si>
  <si>
    <t>CAJA POR 12 UNIDADES</t>
  </si>
  <si>
    <t>SUTURA QUIRURGICA A BASE DE POLIGLACTINA NO.  0, CAJA POR 12 UNIDADES</t>
  </si>
  <si>
    <t>SUTURA QUIRURGICA A BASE DE POLIGLACTINA NO.  1, CAJA POR 12 UNIDADES CON AGUJA TRAUMÁTICA</t>
  </si>
  <si>
    <t>SUTURA QUIRURGICA A BASE DE POLIGLACTINA NO.  1, CAJA POR 12 UNIDADES</t>
  </si>
  <si>
    <t>SUTURA QUIRURGICA A BASE DE POLIGLACTINA NO.  2, CAJA POR 12 UNIDADES CON AGUJA TRAUMÁTICA</t>
  </si>
  <si>
    <t xml:space="preserve">SUTURA QUIRURGICA A BASE DE POLIGLACTINA NO.  2, CAJA POR 12 UNIDADES </t>
  </si>
  <si>
    <t>SUTURA QUIRURGICA A BASE DE POLIGLACTINA NO.  2-0, CAJA POR 12 UNIDADES CON AGUJA TRAUMÁTICA</t>
  </si>
  <si>
    <t>SUTURA QUIRURGICA A BASE DE POLIGLACTINA NO.  2-0, CAJA POR 12 UNIDADES</t>
  </si>
  <si>
    <t>SUTURA QUIRURGICA A BASE DE POLIGLACTINA NO.  3, CAJA POR 12 UNIDADES CON AGUJA TRAUMÁTICA</t>
  </si>
  <si>
    <t>SUTURA QUIRURGICA A BASE DE POLIGLACTINA NO.  3, CAJA POR 12 UNIDADES</t>
  </si>
  <si>
    <t>SUTURA QUIRURGICA A BASE DE POLIGLACTINA NO.  3-0, CAJA POR 12 UNIDADES CON AGUJA TRAUMÁTICA</t>
  </si>
  <si>
    <t>SUTURA QUIRURGICA A BASE DE POLIGLACTINA NO.  3-0, CAJA POR 12 UNIDADES</t>
  </si>
  <si>
    <t>SUTURA QUIRURGICA POLIGLACTINA NO.  4-0, CAJA POR 12 UNIDADES CON AGUJA TRAUMÁTICA</t>
  </si>
  <si>
    <t>SUTURA QUIRURGICA POLIGLACTINA NO.  4-0, CAJA POR 12 UNIDADES</t>
  </si>
  <si>
    <t>SUTURA QUIRÚRGICA A BASE DE PROLIPROPILENO AZUL  NO. 0  CAJA X 12 UNIDADES</t>
  </si>
  <si>
    <t>SUTURA QUIRÚRGICA A BASE DE PROLIPROPILENO AZUL  NO. 0  CAJA X 12 UNIDADES CON AGUJA TRAUMÁTICA</t>
  </si>
  <si>
    <t>SUTURA QUIRÚRGICA A BASE DE PROLIPROPILENO AZUL  NO. 2-0  CAJA X 12 UNIDADES</t>
  </si>
  <si>
    <t>SUTURA QUIRÚRGICA A BASE DE PROLIPROPILENO AZUL  NO. 2-0  CAJA X 12 UNIDADES CON AGUJA TRAUMÁTICA</t>
  </si>
  <si>
    <t>SUTURA QUIRÚRGICA A BASE DE PROLIPROPILENO AZUL  NO.1   CAJA X 12 UNIDADES</t>
  </si>
  <si>
    <t>SUTURA QUIRÚRGICA A BASE DE PROLIPROPILENO AZUL  NO.1   CAJA X 12 UNIDADES CON AGUJA TRAUMÁTICA</t>
  </si>
  <si>
    <t>SUTURA QUIRÚRGICA POLIGLECAPRONE CAJA X 12 UNIDADES N° 0</t>
  </si>
  <si>
    <t>SUTURA QUIRÚRGICA POLIGLECAPRONE CAJA X 12 UNIDADES N° 0 CON AGUJA TRAUMÁTICA</t>
  </si>
  <si>
    <t>SUTURA QUIRÚRGICA POLIGLECAPRONE CAJA X 12 UNIDADES N° 2-0</t>
  </si>
  <si>
    <t>SUTURA QUIRÚRGICA POLIGLECAPRONE CAJA X 12 UNIDADES N° 2-0 CON AGUJA TRAUMÁTICA</t>
  </si>
  <si>
    <t>SUTURA QUIRÚRGICA POLIGLECAPRONE CAJA X 12 UNIDADES N° 3-0</t>
  </si>
  <si>
    <t>SUTURA QUIRÚRGICA POLIGLECAPRONE CAJA X 12 UNIDADES N° 3-0 CON AGUJA TRAUMÁTICA</t>
  </si>
  <si>
    <t>SUTURA NYLON CAJA X 12 UNIDADES N° 2-0</t>
  </si>
  <si>
    <t>SUTURA NYLON CAJA X 12 UNIDADES N° 2-0 CON AGUJA TRAUMÁTICA</t>
  </si>
  <si>
    <t>VINIPEL PLASTICO VINILICO ROLLO X 100 MTS PARA USO VETERINARIO</t>
  </si>
  <si>
    <t>ROLLO X 100 MTS</t>
  </si>
  <si>
    <t>AGUJA ESPINAL</t>
  </si>
  <si>
    <t>Unidad</t>
  </si>
  <si>
    <t>AGUJA RECTA PARA SUTURA</t>
  </si>
  <si>
    <t>AGUJA TRU CUT</t>
  </si>
  <si>
    <t>SUTURA PROLENE DE TODOS LOS CALIBRES</t>
  </si>
  <si>
    <t>VENDA DE ALGODÓN LAMINADO ROLLO</t>
  </si>
  <si>
    <t>VENDA DE TELA ELÁSTICA DE 6 X 5</t>
  </si>
  <si>
    <t xml:space="preserve">UNIDAD </t>
  </si>
  <si>
    <t>TUBO DE TORAX DE TODOS LOS CALIBRES</t>
  </si>
  <si>
    <t>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t>
  </si>
  <si>
    <t>AGUJA PARA ANESTESIA ESPINA- LUMBAR 25 3 3/4</t>
  </si>
  <si>
    <t>EXTENSION PARA VENOCLISIS</t>
  </si>
  <si>
    <t>EQUIPO PERICRANEAL DE TODOS LOS CALIBRES</t>
  </si>
  <si>
    <t>CAMISA SENCILLA VACUTAINER</t>
  </si>
  <si>
    <t>BALON PARA MAQUINA DE ANESTESIA DE TODOS LOS LITROS</t>
  </si>
  <si>
    <t xml:space="preserve">CIRCUITO CORRUGADO DE PARA MÁQUINA DE ANESTESIA COMPLETO  </t>
  </si>
  <si>
    <t>ACEITE MINERAL</t>
  </si>
  <si>
    <t>SUTURA DE POLIDIOXANONA CALIBRE 0</t>
  </si>
  <si>
    <t>CAJA X 12</t>
  </si>
  <si>
    <t>SUTURA DE POLIDIOXANONA CALIBRE 1</t>
  </si>
  <si>
    <t>SUTURA DE POLIDIOXANONA CALIBRE 2/0</t>
  </si>
  <si>
    <t>SUTURA DE POLIDIOXANONA CALIBRE 3/0</t>
  </si>
  <si>
    <t>PINZAS DE CAMPO BACKHAUS</t>
  </si>
  <si>
    <t>MALLA DE POLIPROPILENO DE REFUERZO ABDOMINAL</t>
  </si>
  <si>
    <t>DREN ESTÉRIL PEN-ROSE 1/2″ X 17″</t>
  </si>
  <si>
    <t>CAJA X 10 UNIDADES</t>
  </si>
  <si>
    <t>DREN ESTÉRIL DE PEN-ROSSE DE 1/4"</t>
  </si>
  <si>
    <t>DREN ESTÉRIL PENROSE CALIBRE 1"</t>
  </si>
  <si>
    <t>DREN ESTÉRIL PENROSE CALIBRE 3/4"</t>
  </si>
  <si>
    <t>CAL SODADA PARA ANESTESIA</t>
  </si>
  <si>
    <t>CANECA X 4,5 KILOS</t>
  </si>
  <si>
    <t>BOLSA SENCILLA DE TRANSFUSION SANGUÍNEA</t>
  </si>
  <si>
    <t>EQUIPO DE TRANSFUSIÓN DE SANGRE 20 GOTAS/ML</t>
  </si>
  <si>
    <t>AGUA DESTILADA</t>
  </si>
  <si>
    <t>AGUJAS PARA MÁQUINA TATUADORA DE TODOS LOS TAMAÑOS</t>
  </si>
  <si>
    <t>CINTA ADHESIVA MICROPOROSA BLANCA 1530-3</t>
  </si>
  <si>
    <t>CAJA X 4 UNIDADES</t>
  </si>
  <si>
    <t>ALGODÓN DE 500 GRAMOS HOSPITALARIO</t>
  </si>
  <si>
    <t>ROLLO X 500 G</t>
  </si>
  <si>
    <t xml:space="preserve">TUBOS DE ENSAYO </t>
  </si>
  <si>
    <t>CAJA O BOLSA X 50 UNIDADES</t>
  </si>
  <si>
    <t>MASCARA DE GASES PEQUEÑOS ANIMALES - MASCARA DE ANESTESIA DE GASES EN POLICARBONATO DURADERO CON DIAFRAGMAS HECHOS EN GOMA DE DIFERENTES TAMAÑOS</t>
  </si>
  <si>
    <t>AGUA ESTÉRIL.</t>
  </si>
  <si>
    <t>BOLSA X 500ML</t>
  </si>
  <si>
    <t>TINTA PARA TATUAR ANIMALES: CON EL FIN DE FACILITAR SU IDENTIFICACIÓN. COLOR NEGRO, SIN OLOR, LIQUIDA, INDELEBLE, INSOLUBLE EN AGUA.</t>
  </si>
  <si>
    <t>TARRO X 3 ONZAS.</t>
  </si>
  <si>
    <t xml:space="preserve">BOLSAS ZIPLOC 1000 ML </t>
  </si>
  <si>
    <t>CAJA X 20 UNIDADES</t>
  </si>
  <si>
    <t>TORNIQUETE USADO PARA SEGURIDAD Y PRECISIÓN EN LA CANALIZACIÓN Y TOMA DE MUESTRAS EN VETERINARIA</t>
  </si>
  <si>
    <t>TOALLA DE PAPEL ROLLO DE 150 MTS</t>
  </si>
  <si>
    <t>ROLLO X 150 METROS</t>
  </si>
  <si>
    <t>TOALLA SECANTE DE PAPEL INTERFOLIADA PARA MANOS TRIPLE HOJA</t>
  </si>
  <si>
    <t>BOLSA O PAQUETE 150 UNIDADES</t>
  </si>
  <si>
    <t xml:space="preserve">COLLAR ISABELINO TALLA N. 1 </t>
  </si>
  <si>
    <t>COLLAR ISABELINO TALLA N. 2</t>
  </si>
  <si>
    <t>COLLAR ISABELINO TALLA N. 3</t>
  </si>
  <si>
    <t>COLLAR ISABELINO TALLA N. 4</t>
  </si>
  <si>
    <t>COLLAR ISABELINO TALLA N. 5</t>
  </si>
  <si>
    <t>COLLAR ISABELINO TALLA N. 6</t>
  </si>
  <si>
    <t>COLLAR ISABELINO TALLA N. 7</t>
  </si>
  <si>
    <t>COLLAR ISABELINO TALLA N. 8</t>
  </si>
  <si>
    <t>COLLAR ISABELINO TALLA N. 9</t>
  </si>
  <si>
    <t>COLLAR ISABELINO TALLA N. 10</t>
  </si>
  <si>
    <t>RECARGA DE OXIGENO MEDICINAL</t>
  </si>
  <si>
    <t>METRO CUBICO</t>
  </si>
  <si>
    <t>PINZAS ADSON BROWN CON GARRA</t>
  </si>
  <si>
    <t>PINZAS ADSON BROWN SIN GARRA</t>
  </si>
  <si>
    <t>TIJERAS IRIS</t>
  </si>
  <si>
    <t>ELEMENTOS DE LABORATORIO</t>
  </si>
  <si>
    <t>TEST DE SCHIRMER</t>
  </si>
  <si>
    <t>CAJA X 100 TIRILLAS INDIVIDUALES</t>
  </si>
  <si>
    <t>TIRAS PARA GLUCOMETRO VETERINARIO</t>
  </si>
  <si>
    <t>FRASCO 25 UNIDADES</t>
  </si>
  <si>
    <t>TIRAS PARA COAGULOMETRO VETERINARIO</t>
  </si>
  <si>
    <t>CAJA X 12 TIRAS</t>
  </si>
  <si>
    <t xml:space="preserve">INDICADOR DE PH ESCALA DE 1-14 </t>
  </si>
  <si>
    <t>CAJA X 100 TIRAS</t>
  </si>
  <si>
    <t>TERMOMETRO DIGITAL DE PUNTA FLEXIBLE</t>
  </si>
  <si>
    <t>TIRAS DE ORINA MEDICIÓN DE TRECE PARÁMETROS</t>
  </si>
  <si>
    <t>FRASCO X 100 TIRAS</t>
  </si>
  <si>
    <t>TIRAS DE FLUORESCEINA ESTÉRILES PARA EVALUACIÓN DE LESIONES EPITELIALES.</t>
  </si>
  <si>
    <t>LAMINILLAS CUBREOBJETOS</t>
  </si>
  <si>
    <t>LAMINAS PORTAOBJETOS</t>
  </si>
  <si>
    <t xml:space="preserve">CAJA X 50 UNIDADES </t>
  </si>
  <si>
    <t>PUNTAS DE PIPETA 10–200 µL (AMARILLAS)</t>
  </si>
  <si>
    <t>CAJA X 1.000 UNIDADES</t>
  </si>
  <si>
    <t>PUNTAS DE PIPETA 100–1000 µl (AZULES)</t>
  </si>
  <si>
    <t>CAJA X 500 UNIDADES</t>
  </si>
  <si>
    <t>FRASCO CON TAPA Y EMPACADO PARA TOMA DE PARCIAL DE ORINA</t>
  </si>
  <si>
    <t>BOLSA O PAQUETE X 50 UNIDADES</t>
  </si>
  <si>
    <t>FRASCO CON TAPA Y EMPACADO PARA TOMA DE COPROLOGICO</t>
  </si>
  <si>
    <t>BOLSA O PAQUETE X 100 UNIDADES</t>
  </si>
  <si>
    <t xml:space="preserve">TUBO EPPENDORF 1,5 ML </t>
  </si>
  <si>
    <t>PAQUETE X 500 UNIDADES</t>
  </si>
  <si>
    <t>MICROTUBO TAPA LILA CON ANTICOAGULANTE</t>
  </si>
  <si>
    <t>BANDEJA O GRADILLA X 100 UNIDADES</t>
  </si>
  <si>
    <t>TUBO VACUTAINER TAPA LILA CON ANTICOAGULANTE</t>
  </si>
  <si>
    <t>MICROTUBO TAPA ROJA CON PROCOAGULANTE</t>
  </si>
  <si>
    <t>TUBO VACUTAINER TAPA ROJA CON PROCOAGULANTE</t>
  </si>
  <si>
    <t>TUBO TAPA ROJA SIN ADITIVO</t>
  </si>
  <si>
    <t>TUBO CON GEL SEPARADOR TAPA AMARILLA</t>
  </si>
  <si>
    <t>TUBO CON CITRATO TAPA AZUL</t>
  </si>
  <si>
    <t>ACEITE DE INMERSIÓN PARA LECTURA AL MICROSCOPIO</t>
  </si>
  <si>
    <t>ALCOHOL ACETONA PARA COLORACIÓN DE GRAM</t>
  </si>
  <si>
    <t>FRASCOX 250 ML</t>
  </si>
  <si>
    <t>ALCOHOL METÍLICO</t>
  </si>
  <si>
    <t>AZUL DE LACTOFENOL</t>
  </si>
  <si>
    <t>CLEANSER VET PARA ANALIZADOR HEMATOLÓGICO</t>
  </si>
  <si>
    <t>COLORANTE GIEMSA COLORACIÓN DE EXTENDIDO DE SANGRE PERIFÉRICA</t>
  </si>
  <si>
    <t xml:space="preserve">COLORANTE WRIGHT COLORACIÓN DE EXTENDIDO DE SANGRE PERIFÉRICA </t>
  </si>
  <si>
    <t xml:space="preserve">COLORANTE FUSCINA DE GRAM </t>
  </si>
  <si>
    <t>FRASCO X 1000 ML</t>
  </si>
  <si>
    <t>HIDRÓXIDO DE POTASIO AL 10%</t>
  </si>
  <si>
    <t>LUGOL PARA MICROBIOLÓGICO</t>
  </si>
  <si>
    <t>LUGOL PARASITOLÓGICO</t>
  </si>
  <si>
    <t>INMUNOENSAYO CROMATOGRÁFICO PARA LA DETECCIÓN DEL ANTÍGENO DEL PARVOVIRUS CANINO</t>
  </si>
  <si>
    <t>KIT X 10 PRUEBAS</t>
  </si>
  <si>
    <t>INMUNOENSAYO CROMATOGRÁFICO PARA LA DETECCIÓN DEL ANTÍGENO DE GIARDIA PARA CANINO Y FELINO</t>
  </si>
  <si>
    <t>INMUNOENSAYO CROMATOGRÁFICO PARA LA DETECCIÓN DEL ANTÍGENO DEL VIRUS DEL DISTEMPER CANINO</t>
  </si>
  <si>
    <t>INMUNOENSAYO CROMATOGRÁFICO PARA LA DETECCIÓN DEL ANTÍGENO DEL CORONAVIRUS CANINO</t>
  </si>
  <si>
    <t>INMUNOENSAYO CROMATOGRÁFICO PARA LA DETECCIÓN DEL ANTICUERPO DE BRUCELOSIS CANINA</t>
  </si>
  <si>
    <t>INMUNOENSAYO CROMATOGRÁFICO PARA LA DETECCIÓN CUALITATIVA DE ANTICUERPOS CONTRA EHRLICHIA CANIS, ANAPLASMA PHAGOCYTOPHILUM Y ANAPLASMA PLATYS EN SANGRE COMPLETA, PLASMA O SUERO CANINO.</t>
  </si>
  <si>
    <t>INMUNOENSAYO CROMATOGRÁFICO PARA LA DETECCIÓN DE ANTICUERPOS CONTRA EL VIRUS DE LA INMUNODEFICIENCIA FELINA (VIF) Y ANTÍGENO DEL VIRUS DE LA LEUCEMIA FELINA (FELV) EN SUERO, PLASMA O SANGRE ENTERA FELINA</t>
  </si>
  <si>
    <t>INMUNOENSAYO INMUNOCROMATOGRÁFICO PARA LA DETECCIÓN DEL ANTÍGENO DEL CORONAVIRUS FELINO (FCOV) EN HECES FELINAS Y DEL ANTICUERPO FCOV EN SUERO, PLASMA O SANGRE ENTERA FELINA</t>
  </si>
  <si>
    <t>KIT X 5 PRUEBAS</t>
  </si>
  <si>
    <t>INMUNOENSAYO INMUNOCROMATOGRÁFICO PARA LA DETECCIÓN DE ANTICUERPOS DE TOXOPLASMA GONDII EN SANGRE COMPLETA, PLASMA O SUERO CANINO.</t>
  </si>
  <si>
    <t>REACTIVO TURK PARA HEMATOLOGÍA MANUAL</t>
  </si>
  <si>
    <t>COLORANTE VIOLETA GRAM</t>
  </si>
  <si>
    <t>PAPEL FILTRO PARA OBJETIVOS DE MICROSCOPIO</t>
  </si>
  <si>
    <t>BOLSA X 50</t>
  </si>
  <si>
    <t>BAJALENGUAS DE MADERA USO MEDICO, NO ESTERILES.</t>
  </si>
  <si>
    <t>CAJA X 500 UN</t>
  </si>
  <si>
    <t>APLICADORES EN MADERA SIN ALGODÓN</t>
  </si>
  <si>
    <t>BOLSA X 100</t>
  </si>
  <si>
    <t xml:space="preserve">APLICADORES EN MADERA CON ALGODÓN </t>
  </si>
  <si>
    <t>APLICADORES EN MADERA CON ALGODÓN ESTERILES EN EMPAQUE INDIVIDUAL CAJA</t>
  </si>
  <si>
    <t>PAPEL KRAFT PARA ESTERILIZACIÓN DE MATERIALES</t>
  </si>
  <si>
    <t>ROLLO 30" PULGADAS</t>
  </si>
  <si>
    <t>CÁMARA THOMA/NEUBAUER</t>
  </si>
  <si>
    <t>ALCOHOLATURA 10%</t>
  </si>
  <si>
    <t>PANEL PREANESTESICO
PANEL PARA PROCESAR QUÍMICAS SANGUÍNEAS ALT, ALP, GLU. BUN, CREA, TP, ALB, GLOB, UREA, A/G, B/C.</t>
  </si>
  <si>
    <t>ROTOR PERFIL ELECTROLITOS (CLORO, SODIO, POTASIO, TCO2) - SKYLA</t>
  </si>
  <si>
    <t>ROTOR DIAGNÓSTICO II 19. DIAGNOSIS II PANEL (900-320) - SKYLA</t>
  </si>
  <si>
    <t>KOH-HIDROXIDO DE POTASIO 10% X100ML</t>
  </si>
  <si>
    <t>100 ML</t>
  </si>
  <si>
    <t>INDIVIDUAL CREA (CREATININA) 900-202 - SKYLA</t>
  </si>
  <si>
    <t>INDIVIDUAL BUN 900-203 - SKYLA</t>
  </si>
  <si>
    <t>DUAL ALB+TP (ALBUMINA+PROTEÍNAS TOTALES) 900-213 - SKYLA</t>
  </si>
  <si>
    <t>DUAL ALP+ALT (FOSFATASA ALCALINA+ALT) 900-214 - SKYLA</t>
  </si>
  <si>
    <t>PRUEBA RAPIDA CON METODOLOGIA TIPO ELISA PARA DETECCIÓN DE HEMOPARASITOS CANINO EHRLICHIA, ANAPLASMA, DIROFILARIA Y BORRELIA EN CANINOS - SNAP 4DX</t>
  </si>
  <si>
    <t>PRUEBA RAPIDA CON METODOLOGIA TIPO ELISA PARA DETECCIÓN DE VIRUS DE INMUNODEFICIENCIA FELINA (FIV), DEL VIRUS DE LA LEUCEMIA FELINA (FELV) Y DE LA FILARIA FELINA - SNAP 4DX</t>
  </si>
  <si>
    <t>TOTALES</t>
  </si>
  <si>
    <t>PRESUPUESTO OFICIAL - MEDICAMENTOS E INSUMOS</t>
  </si>
  <si>
    <t>Estimación elaborada a partir de los valores unitarios incluido IVA de la hoja 'ÁNALISIS PRECIOS'.</t>
  </si>
  <si>
    <t>Suma valores unitarios base</t>
  </si>
  <si>
    <t>No. ÍTEM</t>
  </si>
  <si>
    <t>DESCRIPCIÓN INSUMO</t>
  </si>
  <si>
    <t>PRESENTACIÓN / UNIDAD DE MEDIDA</t>
  </si>
  <si>
    <t>VALOR UNITARIO INCLUIDO IVA</t>
  </si>
  <si>
    <t>CANTIDAD ESTIMADA</t>
  </si>
  <si>
    <t>VALOR TOTAL INCLUIDO IVA</t>
  </si>
  <si>
    <t>ÁCIDO SALICÍLICO 2 GR, AZUFRE 2 GR, SHAMPOO QUERATOLÍTICO.</t>
  </si>
  <si>
    <t>MEDICAMENTO HOMEOPATICO
ACIDUM ASCORBICUM D6 50 MG 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  ADENOSINUM TRIPHOSPHORICUM D10 50 MG NADIDUM D8 50 MG COENZYMUM A D8 50 MG BETA VULGARIS CONDITIVA D4 50 MG NATRIUM DIETHYLOXALACETICUM D6 50 MG MANGANUM PHOSPHORICUM D6 50 MG MAGNESIUM OROTICUM D6 50 MG CERIUM OXALICUM D8 50 MG ACIDUM THIOCTICUM D6 50 MG</t>
  </si>
  <si>
    <t>MEDICAMENTO HOMEOPATICO
ECHINACEA ANGUSTIFOLIA D3 500 MG ACONITUM NAPELLUS D4 100 MG SULFUR D8 100 MG LACHESIS MUTUS D10 100 MG BRYONIA CRETICA D6 100 MG HYDRARGYRUM BICHLORATUM D6 100 MG PHOSPHORUS D8 100 MG ARNICA MONTANA D6 100 MG</t>
  </si>
  <si>
    <t>MEDICAMENTO HOMEOPATICO
PULSATILLA PRATENSIS D2 50MG LUFFA OPERCULATA D6 50 MG HYDRARGYRUM BIIODATUM D6 50MG MUCOSA NASALIS SUIS D8 50MG HEPAR SULFURIS D10 50 MG ARGENTUM NITRICUM D10 50 MG SINUSITIS-NOSODA D13 50 MG EUPHORBIUM D4 50 MG</t>
  </si>
  <si>
    <t>MEDICAMENTO HOMEOPATICO
LACHESIS MUTUS D6 200 MG PYROGENIUM-NOSODE D6 200 MG JUNIPERUS SABINA D3 100 MG ECHINACEA ANGUSTIFOLIA D1 100 MG PULSATILLA PRATENSIS D2 50 MG</t>
  </si>
  <si>
    <t>MEDICAMENTO HOMEOPATICO
STRYCHNOS NUX-VOMICA D4 10 MG STRYCHNOS NUX-VOMICA D10 10 MG STRYCHNOS NUX-VOMICA D15 10 MG STRYCHNOS NUX-VOMICA D30 10 MG STRYCHNOS NUX-VOMICA D200 10 MG STRYCHNOS NUX-VOMICA D1000 10 MG BRYONIA D4 10MG BRYONIA D6 10MG BRYONIA D10 10MG BRYONIA D15 10MG BRYONIA D30 10MG BRYONIA D200 10MG BRYONIA D1000 10MG LYCOPODIUM CLAVATUM D5 15MG LYCOPODIUM CLAVATUM D10 15MG LYCOPODIUM CLAVATUM D30 15MG LYCOPODIUM CLAVATUM D200 15MG LYCOPODIUM CLAVATUM D1000 15MG CITRULLUS COLOCYNTHIS D5 15MG CITRULLUS COLOCYNTHIS D10 15MG CITRULLUS COLOCYNTHIS D30 15MG CITRULLUS COLOCYNTHIS D200 15MG</t>
  </si>
  <si>
    <t>MEDICAMENTO HOMEPÁTICO
ACONITUM NAPELLUS D4 300 MG
ARNICA MONTANA D4 500MG
ATROPA BELLADONA D4 500 MG
BELLIS PERENNIS D4 250 MG
CALENDULA OFFICINALIS D4 500 MG
MATRICARIA RECUTITA D5 500 MG
ECHINACEA ANGUSTIFOLIA D4 125 MG
ECHINACEA PURPUREA E PLANTA TOTA D4 125 MG
HAMAMELIS VIRGINIANA D4 50 MG
HYPERICUM PERFORATUM D4 150 MG
ACHILLEA MILLEFOLIUM D5 500 MG
SYMPHYTUM OFFICINALE D8 500 MG
HEPAR SULFURIS D6 500 MG
MERCURIUS SOLUBILIS HAHNEMANNI D8 250 MG</t>
  </si>
  <si>
    <t>MEDICAMENTO HOMEOPATICO
CADA COMPRIMIDO CONTIENE: ARNICA MONTANA D3 15 MG ACONITUM NAPELLUS D3 30 MG ATROPA BELLADONA D4 75 MG BELLIS PERENIS D3 6 MG CALENDULA OFFICINALIS D3 15 MG MATRICARIA RECUTITA D3 24 MG ECHINACEA ANGUSTIFOLIA D3 6 MG ECHINACEA PURPUREA E PLANTA TOTA D3 6 MG HAMMAMELIS VIRGINARIA D3 15 MG HYPERICUM PERFORATUM D2 3MG  ACHILLEA MILLEFOLIUM D3 15MG SYMPHYTUM OFFICINALE D8 24MG HEPAR SULFURIS D8 30MG MERCURIUS SOLUBILIS HAHNEMANI D8 30MG</t>
  </si>
  <si>
    <t>MEDICAMENTO HOMEOPATICO
CARTILAGO SUIS D6 5MG FUNICULUS UMBILICALIS SUIS D6 5MG EMBRYO SUIS D6 5MG PLACENTA SUIS D6 5MG SOLANUM DULCAMARA D3 25 MG SYMPHYTUM OFFICINALE D6 25 MG NADIDUM D8 5 MG COENZYMUM A D8 5MG SANGUINARIA CANADENSIS D4 7,5 MG ARNICA MONTANA D3 50 MG SULFUR D6 9MG NATRIUM DIETHYLOXALACETIUM D8 5 MG ACIDUM ALPHA - LIPONICUM D8 5MG RHUS TOXICODENDRON D2 25MG</t>
  </si>
  <si>
    <t>MEDICAMENTO HOMEOPATICO
SULFUR TRIT D4    36.0 MG     SULFUR TRIT D10    36.0 MG   VINCETOXICUM E CINERE TRIT D30  12.0 MG     VINCETOXICUM HIRUNDINARIA TRIT D6 72.0 MG    VINCETOXICUM HIRUNDINARIA TRIT D10  72.0 MG   VINCETOXICUM HIRUNDINARIA TRIT D30  72.0 MG</t>
  </si>
  <si>
    <t>MEDICAMENTO HOMEOPATICO
CADA 5 ML CONTIENE: 
VINCETOXICUM HIRUNDINARIA D6  30,0 MG    VINCETOXICUM HIRUNDINARIA D10 30,0 MG   VINCETOXICUM HIRUNDINARIA 30   30,0 MG    VINCETOXICUM E CINERE D30  5,0 MG  SULFUR D10  15,0 MG.   SULFUR D4    15,0 MG      EXCIPIENTES: CLORURO DE SODIO Y AGUA PARA INYECTABLES C.S.P 5,0 ML</t>
  </si>
  <si>
    <t>MEDICAMENTO HOMEOPATICO
UNA AMPOLLA DE 5 ML CONTIENE:
SUSTANCIA ACTIVA  POTENCIA DECLARADA  CANTIDAD
BERBEEL  D4  20 MG
 D10  20 MG
 D30  20 MG
 D200  20 MG
CITRULLUS COLOCYNTHIS  D4  15 MG
CITRULLUS COLOCYNTHIS  D10  15 MG
CITRULLUS COLOCYNTHIS  D30  15 MG
CITRULLUS COLOCYNTHIS  D200  15 MG
VERATRUM ALBUM  D5  15 MG
VERATRUM ALBUM  D10  15 MG
VERATRUM ALBUM  D30  15 MG
VERATRUM ALBUM  D200  15 MG</t>
  </si>
  <si>
    <t>MEDICAMENTO HOMEOPATICO
JUNIPERUS COMMUNIS D22 MG, OLEUM TEREBINTHINAE D6 2 MG, HELLEBORUS NIGER Æ 2 MG, BERBERIS VULGARIS Æ 2 MG, APOCYNUM CANNABINUM D1 2 MG, PETROSELINUM CRISPUM CONVAR. CRISPUM D1 2 MG, SMILAX D2 2 MG, SOLIDAGO VIRGAUREA D2 2 MG</t>
  </si>
  <si>
    <t>MEDICAMENTO HOMEOPATICO
UBICHINONUM D10 22 MG ACIDUM ASCORBICUM D6 22 MG THIAMINUM HYDROCHLORICUM D6 22 MG NATRIUM RIBOFLAVINUM PHOSPHORICUM D6 22 MG PYRIDOXINUM HYDROCHLORICUM D6 22 MG NICOTINAMIDUN D6 22 MG COLCHICUM AUTUMNALE D4 22 MG PODOPHYLLUM PELTATUM D4 22 MG CONIUM MACULATUM D4 22 MG HYDRASTIS CANADENSIS D4 22 MG GALIUM APARINE D6 22 MG ACIDUM SARCOLACTICUM D6 22 MG HYDROCHINOMUN D8 22 MG ACIDUM ALPHA - LIPONICUM D8 22 MG SULFUR D8 22 MG MANGANUM PHOSPHORICUM D8 22 MG NATRIUM DIETHYLOXALACETICUM D8 22 MG TRICHINOYLUM D10 22 MG ANTHRACHINOMUN D10 22 MG NAPHTHOCHINOMUN D10 22 MG PARA - BENZOCHINONUM D10 22 MG ADENOSINUM TRIPHOSPHORICUM D10 22 MG ACIDUM ACETYLOSALICYLICUM D10 22 MG COENZYMUN A D10 22 MG HISTAMINUM D10 22 MG NADIDUM D10 22 MG MAGNESIUM GLUCONICUM D10 22 MG</t>
  </si>
  <si>
    <t>MEDICAMENTO HOMEOPATICO
MYOSOTIS ARVENSIS D3 15 MG VERONICA OFFICINALIS D3 15 MG TEUCRIUM SCORODOMIA D3 15 MG PINUS SYLVESTRIS D4 15 MG GENTIANA LUTEA D5 15 MG EQUISETUM HYEMALE D4 15 MG SARSAPARRILLA D6 15 MG SCROPHULARIA NODOSA D3 15 MG JUGLANS REGIA D3 15 MG CALCIUM PHOSPHORICUM D12 15 MG NATRIUM SULFURICUM D4 15 MG FUMARIA OFFICINALIS D4 15 MG LEVOTHYROXINUM D12 15 MG ARANEUS DIADEMATUS D6 15 MG GERANIUM ROBERTIANUM D4 30 MG NASTURTIUM OFFICINALE D4 30 MG FERRUM JODATUM D12 30 MG</t>
  </si>
  <si>
    <t>MEDICAMENTO HOMEOPATICO
1 COMPRIMIDO CONTIENE: ARGENTUM NITRICUM D6 30 MG ACIDUM ARSENICOSUM D6 30 MG PULSATILLA PRATENSIS D4 60 MG STRYCHNOS NUX-VOMICA D4 60 MG CARBO VEGETABILIS D6 60 MG STIBIUM SULFURATUM NIGRUM D6 60 MG</t>
  </si>
  <si>
    <t>MEDICAMENTO HOMEOPATICO
PASSIFLORA INCARNATA D2 0,6 MG AVENA SATIVA D2 0,6 MG COFFEA ARABICA D12 0,6 MG ZINCUM ISOVALERIANICUM D4 0,6 MG</t>
  </si>
  <si>
    <t>MEDICAMENTO HOMEOPATICO
1 AMPOLLA DE 5 ML CONT.: ARGENTUM NITRICUM D6 50 MG; ATROPA BELLADONNA D10 50 MG; CEANOTHUS AMERICANUS D4 50 MG; COLIBACILLINUM NOSODE D28 50 MG; HYDRASTIS CANADENSIS D4 50 MG; KALIUM BICHROMICUM D8 50 MG; KREOSOTUM D10 50 MG; LACHESIS D10 50 MG; MANDRAGORA E RADICE SICCATA D10 50 MG; MARSDENIA CUNDURANGO D6 50 MG; MOMORDICA BALSAMINA D6 50 MG; MUCOSA COLI SUIS D8 50 MG; MUCOSA DUCTUS CHOLEDOCHI SUIS D8 50 MG; MUCOSA DUODENI SUIS D8 50 MG; MUCOSA ILEI SUIS D8 50 MG; MUCOSA JEJUNI SUIS D8 50 MG; MUCOSA NASALIS SUIS D8 50 MG; MUCOSA OCULI SUIS D8 50 MG; MUCOSA OESOPHAGI SUIS D8 50 MG; MUCOSA ORIS SUIS D8 50 MG; MUCOSA PULMONIS SUIS D8 50 MG; MUCOSA PYLORI SUIS D8 50 MG; MUCOSA RECTI SUIS D8 50 MG; MUCOSA VESICAE FELLEAE SUIS D8 50 MG; MUCOSA VESICAE URINARIAE SUIS D8 50 MG; OXALIS ACETOSELLA D6 50 MG; PANKREAS SUIS D10 50 MG; PHOSPHORUS D8 50 MG; PSYCHOTRIA IPECACUANHA D8 50 MG; PULSATILLA PRATENSIS D6 50 MG; SEMECARPUS ANACARDIUM D6 50 MG; STRYCHNOS NUX-VOMICA D13 50 MG; SULFUR D8 50 MG; VENTRICULUS SUIS D8 50 MG; VERATRUM ALBUM D4 50 MG; NATRIUM DIETHYLOXALACETICUM D8 50 MG. EXCIPIENTE: SOLUCIÓN SALINA ISOTÓNICA, CANTIDAD SUFICIENTE PARA 5 ML.</t>
  </si>
  <si>
    <t>HEMOSTATICO ABSORBIBLE
CELULOSA REGENERADA OXIDADA SE UTILIZA DE FORMA COMPLEMENTARIA EN PROCEDIMIENTOS QUIRÚRGICOS PARA AYUDAR EN EL CONTROL DE LA HEMORRAGIA CAPILAR, VENOSA Y ARTERIAL PEQUEÑA CUANDO LA LIGADURA U OTROS MÉTODOS CONVENCIONALES DE CONTROL SON POCO PRÁCTICOS O INEFICACES. PROPORCIONA UNA MATRIZ PARA LA ADHESIÓN Y AGREGACIÓN PLAQUETARIA</t>
  </si>
  <si>
    <t>SHAMPOO TERAPÉUTICO, HIPOALERGÉNICO, INDICADO EN EL TRATAMIENTO TÓPICO Y EN LA HIGIENE REGULAR DE PERROS AFECTADOS POR ALERGIAS Y REACCIONES DE HIPERSENSIBILIDAD CUTÁNEA, PRINCIPALMENTE EN AQUELLAS AGRAVADAS POR LA HIPERPROLIFERACIÓN DE HONGOS Y BACTERIAS SENSIBLES A PIROCTONA OLAMINA, TALES COMO, MALASSEZIA PACHYDERMATIS, STAPHYLOCOCCUS AUREUS, STAPHYLOCOCCUS INTERMEDIUS, STAPHYLOCOCCUS PSEUDINTERMEDIUS Y STAPHYLOCOCCUS EPIDERMIDIS CADA 100 ML CONTIENEN:
PIROCTONA OLAMINA ............ 500 MG
EXCIPIENTES C.S.P. ............... 100 ML</t>
  </si>
  <si>
    <t>SHAMPOO CLORHEXIDINA COMPUESTO POR ACETATO AL 0,5% QUE LIMPIA Y DESINFECTAPROFUNDAMENTE, DA BRILLO, DESODORIZA Y RESTAURA LA CONDICIÓN DE LA PIEL Y EL PELAJE EN CANINOS Y FELINOS. CADA 100 ML CONTIENEN:
CLORHEXIDINA ACETATO.....0.5G
EXCIPIENTES C.S.P..........100 ML</t>
  </si>
  <si>
    <t>SUSPENSIÓN HIPOALERGÉNICA, HUMECTANTE Y EMOLIENTE A BASE DE UREA, ÁCIDO
LÁCTICO Y GLICERINA, CADA 100 ML CONTINE: UREA	4.88 G ÁCIDO LÁCTICO 90%	0.19 G GLICERINA	1.0 G EXCIPIENTES C.S.P.</t>
  </si>
  <si>
    <t>OTOLÓGICO
HIDROCORTISONA ACEPONATO 1,11 MG/ML. MICONAZOL NITRATO 15,1 MG/ML. GENTAMICINA SULFATO 1505 IU/ML.</t>
  </si>
  <si>
    <t>GENTAMICINA SULFATO 3 MG DEXAMETASONA FOSFATO SÓDICO 1 MG LIDOCAÍNA CLORHIDRATO 5 M GEXCIPIENTES CSP1 ML</t>
  </si>
  <si>
    <t>MULTIVITAMÍNICO ÚTIL PARA EL MANEJO DE LAS DEFICIENCIAS DE VITAMINAS, FÓSFORO Y
CALCIO EN CANINOS Y FELINOS. FOSFATO BICÁLCICO USP	20.833 MG CALCIO	6.137 MG FÓSFORO	4.744 MG VITAMINA D3	2.292 MG VITAMINA A	50.000 UI VITAMINA B1	13.75 MG VITAMINA B2	14.71 MG VITAMINA B6	13.75 MG NICOTINAMIDA	192.5 MG VITAMINA B12	34.4 MCG EXCIPIENTES CSP	100 ML</t>
  </si>
  <si>
    <t>ANTIINFLAMATORIO, ANALGÉSICO Y CICATRIZANTE COMPOSICIÓN: CADA 100 ML. CONTIENEN: DIMETILSULFÓXIDO 90 ML.</t>
  </si>
  <si>
    <t>ENDOPARASITICIDA DE AMPLIO ESPECTRO A BASE DE MILBEMICINA OXIMA Y PRAZIQUANTEL, PALATABLE, PARA GATOS DE TODAS LAS RAZAS Y EDADES.
MILBEMICINA OXIMA 16 MG, PRAZIQUANTEL 40 MG</t>
  </si>
  <si>
    <t>ENDOPARASITICIDA DE AMPLIO ESPECTRO A BASE DE MILBEMICINA OXIMA Y PRAZIQUANTEL, PALATABLE, PARA GATITOS.
MILBEMICINA OXIMA 4 MG, PRAZIQUANTEL 10 MG</t>
  </si>
  <si>
    <t>MEDICAMENTO INMUNOESTIMULANTE 
INTERFERÓN ABW</t>
  </si>
  <si>
    <t>VACUNA POLIVALENTE
EN CANINOS PARA LA INMUNIZACIÓN CONTRA DISTEMPER CANINO - MOQUILLO, HEPATITIS INFECCIOSA Y PARVOVIRUS.</t>
  </si>
  <si>
    <t>VACUNA TRIPLE CANINA
VACUNA MULTIVALENTE CON ALTO PODER INMUNOGÉNICO PARA LA INMUNIZACIÓN  CONTRA MOQUILLO, HEPATITIS INFECCIOSA Y COMPLEJO RESPIRATORIO CAUSADO POR ADENOVIRUS TIPO Y LEPTOSPIROSIS CANINA.</t>
  </si>
  <si>
    <t>VACUNA QUINTUPLE O PENTAVALENTE CANINA
PARA LA INMUNIZACIÓN CONTRA MOQUILLO, HEPATITIS INFECCIOSA, PARVOVIRUS, LEPTOSPIROSIS CANINA Y COMPLEJO RESPIRATORIO CAUSADO POR ADENOVIRUS TIPO Y PARAINFLUENZA.</t>
  </si>
  <si>
    <t>VACUNA TRIPLE FELINA
EN GATOS PARA LA INMUNIZACIÓN ACTIVA DE LA PANLEUCOPENIA VIRAL FELINA, ASÍ COMO PARA PREVENIR EL COMPLEJO RESPIRATORIO FELINO PRODUCIDO POR CALICIVIRUS Y RINOTRAQUEITIS INFECCIOSA.</t>
  </si>
  <si>
    <t>DESPARASITANTE INTERNO Y EXTERNO FELINO DE MENOS DE 2,5 KG, CONTIENE ESAFOXOLANER 3,60MG; EPRINOMECTINA 1,20MG; PRAZICUANTEL 24,90MG Y EXCIPIENTES C.S.P. 0,3 ML.</t>
  </si>
  <si>
    <t>DESPARASITANTE INTERNO Y EXTERNO FELINO QUE PESAN DE 2,5 - 7,5 KG, CONTIENE ESAFOXOLANER 10,80MG; EPRINOMECTINA 3,60MG; PRAZICUANTEL 74,70MG Y EXCIPIENTES C.S.P. 0,9ML.</t>
  </si>
  <si>
    <t>TRATAMIENTO Y PREVENCIÓN DE INFESTACIONES POR PULGAS, GARRAPATAS Y ÁCAROS PARA PERROS, CONTIENE UNA TABLETA PALATABLE SABOR A CARNE. AFOXOLANER 11,3 MG, INDICADO PARA PERROS DE 2 A 4 KG.</t>
  </si>
  <si>
    <t>TRATAMIENTO Y PREVENCIÓN DE INFESTACIONES POR PULGAS, GARRAPATAS Y ÁCAROS PARA PERROS, CONTIENE UNA TABLETA PALATABLE SABOR A CARNE. AFOXOLANER 28,3 MG, INDICADO PARA PERROS DE 4,1 A 10 KG.</t>
  </si>
  <si>
    <t>TRATAMIENTO Y PREVENCIÓN DE INFESTACIONES POR PULGAS, GARRAPATAS Y ÁCAROS PARA PERROS, CONTIENE UNA TABLETA PALATABLE SABOR A CARNE. AFOXOLANER 68 MG, INDICADO PARA PERROS DE 10,1 A 25 KG.</t>
  </si>
  <si>
    <t>TRATAMIENTO Y PREVENCIÓN DE INFESTACIONES POR PULGAS, GARRAPATAS Y ÁCAROS PARA PERROS, CONTIENE UNA TABLETA PALATABLE SABOR A CARNE. AFOXOLANER 136 MG, INDICADO PARA PERROS DE 25,1 A 50 KG.</t>
  </si>
  <si>
    <t>DESPARASITANTE INTERNO DE AMPLIO ESPECTRO PARA CACHORROS CANINOS Y FELINOS. TOLTRAZURIL 10 MG FENBENDAZOL 50 MG EXCIPIENTES 1 ML</t>
  </si>
  <si>
    <t>POLVO ECTOPARASITICIDA
PROPOXUR: 2-ISOPROPOXIFENIL METILCARBAMATO 1.0
(EQUIVALENTE A 10 G DE I.A./KG)</t>
  </si>
  <si>
    <t>AMOXICILINA 40 MG
ÁCIDO CLAVULÁNICO 10 MG</t>
  </si>
  <si>
    <t>AMOXICILINA 200 MG
ÁCIDO CLAVULÁNICO 50 MG</t>
  </si>
  <si>
    <t>AMOXICILINA 400 MG
ÁCIDO CLAVULÁNICO 100 MG</t>
  </si>
  <si>
    <t>ANTIDIARREICO COMPUESTO  CADA ML CONTIENE
TRIMETOPRIM 10 MG
SULFAMETAZINA SÓDICA 50 MG
CAOLÍN 130 MG
PECTINA 9 MG
CLORURO DE SODIO 5.26 MG
CLORURO DE POTASIO 2.05 MG
EXCIPIENTES C.S.P. 1 ML</t>
  </si>
  <si>
    <t>ANTIDIARREICO Y REHIDRATANTE F-TALILSULFATIAZOL 35G, SULFAGUANIDINA 35G, PECTIAN CITRICA 2G, CAOLIN COLOIDAL 23G, CITRATO DE SODIO 2,85G, CLORURO DE SODIO 1,61G,  CLORURO DE POTASIO 0.51 G, HOMATROPINA METIL BROMURO 30 MG.</t>
  </si>
  <si>
    <t>SUERO ORAL PARA REHIDRATACIÓN
DEXTROSA USP	55.80 G
CITRATO DE SODIO USP	20.30 G
CLORURO DE SODIO USP	18.10 G
CLORURO DE POTASIO USP	5.80 G</t>
  </si>
  <si>
    <t>ANTIPROLACTÍNICO NO HORMONAL EN COMPRIMIDOS PARA PERRAS Y GATAS: CARBEGOLINA 100 MCG.ENVASE CONTENIENDO 1 BLISTER DE 10 COMPRIMIDOS.</t>
  </si>
  <si>
    <t>CARPROFENO 100 MGR, TABLETAS MASTICABLES</t>
  </si>
  <si>
    <t>CEFALEXINA VETERINARIA TABLETAS X 500 MG</t>
  </si>
  <si>
    <t>CLORHIDRATO DE RANITIDINA 25 MG</t>
  </si>
  <si>
    <t>COMPLEJO VITAMINICO COMPUESTO POR: CIANOCOBALAMINA 550MCG, TIAMINA 55 MG, NIACINAMIDA 100 MG, METIONINA 5 MG ASPARTATO DE POTASIO 25 MG</t>
  </si>
  <si>
    <t>CREMA TÓPICA COMPUESTO TRITICUM VULGARE 200 MG/100 ML, CADA 100 G, CONTIENE EXTRACTO ACUOSO DE TRITICUM VULGARE (RESIDUO SECO 200 MG/100 ML) 15,0 G.</t>
  </si>
  <si>
    <t>DICLOFENACO OFTALMICO 0,1%</t>
  </si>
  <si>
    <t>ENROFLOXACINA AL 10%, SOLUCION INYECTABLE</t>
  </si>
  <si>
    <t>MEDICAMENTO HOMEOPATICO 
STRYCHNOS NUX-VOMICA D4 10 MG,STRYCHNOS NUX-VOMICA D10 10 MG,STRYCHNOS NUX-VOMICA D15 10 MG,STRYCHNOS NUX-VOMICA D30 10 MG,STRYCHNOS NUX-VOMICA D200 10 MG,STRYCHNOS NUX-VOMICA D1000 10 MG,BRYONIA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</si>
  <si>
    <t>KETOCONAZOL 200 MG</t>
  </si>
  <si>
    <t>GENTAMICINA SULFATO 0,3 GR, TIABENDAZOL 4 GR, DEXAMETASONA 0,0903 GR PRODUCTOS DERMATOLÓGICOS O ANTI PROTOZOARIOS PARA USO VETERINARIO</t>
  </si>
  <si>
    <t>FIROCOXIB 57 MG</t>
  </si>
  <si>
    <t>AZITROMICINA DIHIDRATO 50MG,  MELOXICAM  0,5MG</t>
  </si>
  <si>
    <t>GLUCOSAMINA HCL  600MG, SULFATO DE CONDROITINA  500MG, COLÁGENO HIDROLIZADO  50 MG, MSM (METILSULFONILMETANO) 100MG.</t>
  </si>
  <si>
    <t>SUCRALFATO 20G.</t>
  </si>
  <si>
    <t>EXTRACTO DE  CAPPARIS SPINOSA 6.8MG, EXTRACTO DE TERMINALIA ARJUNA 3.2MG, EXTRACTO DE CICHORIUM INTYBUS  6.8MG,  EXTRACTO DE ACHILLEA  MILLEFOLIUM 1.6MG,  EXTRACTO DE SOLANUM NIGRUM  3.2MG,  EXTRACTO  DE TAMARIX GALLICA  1.6MG,  EXTRACTO DE CASSIA  OCCIDENTALIS 1.6MG.</t>
  </si>
  <si>
    <t>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t>
  </si>
  <si>
    <t>INMUNOTERAPEUTICO PARA DERMATITIS ATOPICA CANINA CEPA 34D3 CLON 15: &gt;10MG</t>
  </si>
  <si>
    <t>INMUNOTERAPEUTICO PARA DERMATITIS ATOPICA CANINA CEPA 34D3 CLON 15:  &gt;20MG</t>
  </si>
  <si>
    <t>INMUNOTERAPEUTICO PARA DERMATITIS ATOPICA CANINA CEPA 34D3 CLON 15:  &gt;30MG</t>
  </si>
  <si>
    <t>INMUNOTERAPEUTICO PARA DERMATITIS ATOPICA CANINA CEPA 34D3 CLON 15:  &gt;40MG</t>
  </si>
  <si>
    <t>MEDICAMENTO PARA EL CONTROL DEL PRURITO ALERGICO ASOCIADO A DERMATITIS ALERGICA. COMPOSICIÓN:  CADA COMPRIMIDO  DE 103.250MG  CONTIENE  OCLACITINIB (COMO MALEATO) 3.6MG</t>
  </si>
  <si>
    <t>MEDICAMENTO PARA EL CONTROL DEL PRURITO ALERGICO ASOCIADO A DERMATITIS ALERGICA. COMPOSICIÓN:  CADA COMPRIMIDO DE 154.875MG CONTIENE  OCLACITINIB (COMO MALEATO) 5.4MG</t>
  </si>
  <si>
    <t>MEDICAMENTO PARA EL CONTROL DEL PRURITO ALERGICO ASOCIADO A DERMATITIS ALERGICA. COMPOSICIÓN:  CADA COMPRIMIDO DE 458.888MG CONTIENE  OCLACITINIB (COMO MALEATO) 16MG</t>
  </si>
  <si>
    <t>GENTAMICINA (COMO SULFATO) 3 MG, BETAMETASONA VALERATO 1MG, CLOTRIMAZOL 10MG, EXCIPIENTES CSP 1GR.</t>
  </si>
  <si>
    <t>JERINGA X 2,5 ML</t>
  </si>
  <si>
    <t>JERINGA X 10 ML</t>
  </si>
  <si>
    <t>ALBENDAZOL MICRONIZADO 600 MG PRAZIQUANTEL 100 MG</t>
  </si>
  <si>
    <t>TUBO X 40 G</t>
  </si>
  <si>
    <t>FRASCO X 473 ML</t>
  </si>
  <si>
    <t>DIFUSOR (FEROMONA DE APACIGUAMIENTO CANINA) PRESENTACION X 48 ML</t>
  </si>
  <si>
    <t>PRESENTACION X 48 ML</t>
  </si>
  <si>
    <t>FRASCO SPRAY 60 ML.</t>
  </si>
  <si>
    <t>DOXICICLINA TABLETAS X 50 MG</t>
  </si>
  <si>
    <t>GEL BUCAL CALÉNDULA OFFICINALIS 3,0 ML FOENICULUM VULGARE MILLER 3,0 ML MENTA PIPERITA 3,0 ML CHAMONILLA RECUTITA  4,0 M</t>
  </si>
  <si>
    <t>MEDICAMENTO NATURAL, MIEL DE ABEJAS Y JENGIBRE EUCALIPTO, MORA SILVESTRE, MARAÑON, VITAMINA C</t>
  </si>
  <si>
    <t>CUIDADO DEL SISTEMA URINARIO
PHYLLANTHUS NIRURI, ALTHAEA, TARAXACUM L-METIONINA Y VIT C.PHYLLANTHUS NIRURI (CHANCA PIEDRA), ALTHAEA OFFICINALIS (MARSHMALLOW MALVAVISCO). UTILIZADA PARA ALIVIAR LA URETRITIS Y LOS CÁLCULOS RENALES.TARAXACUM OFFICINALE (DIENTE DE LEÓN) CRANBERRY, UVA URSI, HOJA DE OLIVO</t>
  </si>
  <si>
    <t>MULTIVITAMINICO
GLICINA 44,20 G, DL-METIONINA 20 G, METIONINA 1.420 MG, L-LISINA 30 G, LISINA 9.400 MG, DL-CARNITINA 20 G, COLINA 10 G, ARGININA 7.880 MG, BETAÍNA 10 G, TRIPTÓFANO 520 MG, HISTIDINA 1.400 MG, ISOLEUCINA 1.900 MG, LEUCINA 5.400 MG, FENILALANINA 3.120 MG, TIROSINA 600 MG, TREONINA 1.405 MG, VALINA 4.380 MG, ALANINA 19.664 MG, HIDROXIPROLINA 6.520 MG, PROLINA 27.800 MG, CISTEÍNA 720 MG, SERINA 1.600 MG, ÁCIDO ASPÁRTICO 10.600 MG ÁC., GLUTÁMICO 17.560 MG, GLUCOSA 200 G, VEHÍCULO C.S.P. 1.000 G.</t>
  </si>
  <si>
    <t>MEDICAMENTO RENAL
CADA TABLETA DE AMIGO RENAL SUPPORT PERROS, 
CONTIENE: EXTRACTO DE CRANBERRY (VACCINIUM MACROCARPON) 100,00 MG, EXTRACTO DE SEMILLAS DE CALABAZA (CUCURBITA SPP.) 75,00 MG EXTRACTO DE JENGIBRE (ZINGIBER OFFICINALE)  4,20 MG GLUCOSAMINA SULFATO 290,00 MG, LECITINA 25,00 MG, ARGININA HCL 25,00 MG, TIAMINA (B1) 3,00 MG, PIRIDOXINA HCL (B6)  5,10 MG, CIANOCOBALAMINA (B12) 42,00 MCG, VITAMINA C 30,00 MG, EXCIPIENTES C.S.P. 1 TABLETA</t>
  </si>
  <si>
    <t>L-LISINA 1000 MG</t>
  </si>
  <si>
    <t>VITAMINAS BETAGLUCANOS DE GANODERMA 1500 MG FRUCTOOLIGOSACARIDOS 1100 MG BACILLUS SUBTILIS SP 20×107 UFC/G JENGIBRE 300 MG CÚRCUMA 700 MG EXCIPIENTES CSP 100 G</t>
  </si>
  <si>
    <t>VITAMINAS COLÁGENO 8000 MG 
CONDROITÍN SULFATO	6000	MG METILSULFINOMETANO MSM	1500	MG GLUCOSAMINA SULFATO	3000	MG ÁCIDO HIALURÓNICO	2000	MG MANGANESO	1.95	MG ÁCIDO ASCÓRBICO VIT C	500	MG ÁCIDO LINOLÉNICO	2300	MG EXCIPIENTES	100	G</t>
  </si>
  <si>
    <t>VITAMINAS COLÁGENO 7000	MG
DL ALFATOCOFEROL VIT E	10	UI/G  ÁCIDO HIALURÓNICO	1000	MG
ÁCIDO LINOLÉNICO	5150	MG  ÁCIDO LINOLEICO	8685	MG
ÁCIDO OLEICO	3570	MG  DOCOSAHEXAENOICO	600	MG
EICOSAPENTAENOICO	400	MG  RIVOFLAVINA VIT-B2	13.5	MG
NIACINAMIDA-VIT-B3	54	UI/G  PIRIDOXINA VITAMINA B6	74,25	MG
VIT D3 COLECALCIFEROL	1.2	UI/G  ÁCIDO PANTOTÉNICO VIT B5	135	MG
ZINC	1.071	MG CÚRCUMA	1000	MG EXCIPIENTES CSP	100	G</t>
  </si>
  <si>
    <t>VITAMINAS EICOSAPENTAENOICO	400	MG DOCOSAHEXAENOICO	600	MG ÁCIDO OLEICO	3570	MG ÁCIDO LINOLEICO	8685	MG ÁCIDO LINOLÉNICO	5150	MG COLÁGENO	4000	MG TAURINA	1400	MG NIACINAMIDA-VIT-B3	258	MG ÁCIDO PANTOTÉNICO VIT B5	366	MG PIRIDOXINA VITAMINA B6	137	UI/G RIVOFLAVINA VIT-B2	54	MG TIAMINA  VIT B1	38	MG RETINOL VIT A	10350	MCG CIANOCOBALAMINA VIT B 12	1910	MCG DL ALFATOCOFEROL VIT E	0.83	UI/G ÁCIDO ASCÓRBICO VIT C	1478	MG VIT D3 COLECALCIFEROL	0.027	UI/G MENADIONA VIT K	420	MCG BIOTINA VIT B8	780	MCG ÁCIDO FÓLICO VIT B9	6800	MCG CALCIO	2495	MG IODO	1740	MCG HIERRO	54.3	MG MAGNESIO	97.22	MG MANGANESO	65	MG ZINC	98.7	MG POTASIO	2412	MG CROMO	1420	MCG COBRE	12.76	MG MOLIBDENO	780	MCG SELENIO	643	MCG EXCIPIENTES CSP	100	G</t>
  </si>
  <si>
    <t>VITAMINAS COLÁGENO	80000	MG ÁCIDO HIALURÓNICO	2000	MG ÁCIDO ASCÓRBICO VIT C	450	MG MANGANESO	1.76	MG EXCIPIENTES	100	G</t>
  </si>
  <si>
    <t>SOLUCIÓN INYECTABLE
SODIO ACETATO – 625 MG  SODIO CLORURO – 625 MG (APORTE DE SODIO: NA 421 MG)
CALCIO CLORURO – 100 MG (APORTE DE CALCIO: CA 36 MG)  POTASIO CLORURO – 125 MG (APORTE DE POTASIO : K 65 MG)  MAGNESIO SULFATO – 100 MG (APORTE DE MAGNESIO: MG 20 MG)  DEXTROSA – 25 G D-PANTENOL – 21.3 MG  TIAMINA HCI – 30 MG  RIBOFLAVINA 5 FOSFATO SÓDICA – 35 MG  CIANOCOBALAMINA (VIT. B12) – 10 MG
PIRIDOXINA HCI – 50 MG  NICOTINAMIDA – 500 MG  SODIO GLUTAMATO – 25 MG  L-METIONINA – 700 MG
L-TRIPTÓFANO – 15 MG  L-TREONINA – 22.5 MG L-ISOLEUCINA – 25 MG L-FENILALANINA – 32.5 MG L-VALINA – 37.5 MG L-LISINA – 80 MG L-LEUCINA – 60 MG L-HISTIDINA – 35 MG L-ARGININA – 50 MG EXCIPIENTES C.S.P. – 500 ML</t>
  </si>
  <si>
    <t>VITAMINA B1 (TIAMINA CLORHIDRATO) ...10 MG VITAMINA B2 (RIBOFLAVINA)..3 MG NICOTINAMIDA..................100 MG 
VITAMINA B12 (CIANOCOBALAMINA)...50 MG EXCIPIENTES C.S.P. ...1 ML.</t>
  </si>
  <si>
    <t>VITAMINA ACIDO FÓLICO (MÍN.) .......... 5.000,0000 MG COBALTO (MÍN.) .......... 2,2500 MG COBRE (MÍN.) .......... 62,5000 MG
HIERRO (MÍN.) .......... 4.930,5000 MG  GLICERINA (MÍN.) .......... 50,0000 G  METILPARABENO (MÍN.) .......... 2.000,0000 MG
PANTOTENATO DE CALCIO (MÍN.) .......... 1.100,0000 MG PROPILPARABENO (MÍN.) .......... 100,0000 MG
SACARINA SÓDICA (MÍN.) .......... 2.450,0000 MG VITAMINA B12 (MÍN.) .......... 16.000,0000 MCG
VITAMINA B2 (MÍN.) .......... 715,0000 MG VITAMINA B3 (MÍN.) .......... 1.100,0000 MG
VITAMINA B6 (MÍN.) .......... 1.100,0000 MG VITAMINA C (MÍN.) .......... 4.000,0000 MG
VITAMINA K3 (MÍN.) .......... 125,0000 MG ZINC (MÍN.) .......... 900,0000 MG SORBITOL (MÍN.) .......... C.S.P. 1000 ML</t>
  </si>
  <si>
    <t>VITAMINA TRIPTOFANO	200 MG BIOTINA	10 MG VITAMINA A	50000 UI VITAMINA D3	10000 UI VITAMINA E ACETATO	100 UI VITAMINA C	100 MG TIAMINA HCL	600 MG RIBOFLAVINA	300 MG PIRIDOXINA	70 MG NICOTINAMIDA	220 MG CIANOCOBALAMINA	500 MCG FOSFORO	3600 MG HIERRO	20 MG COBRE	0.0435 MG CALCIO	4.200 MG EXCIPIENTES	100 ML</t>
  </si>
  <si>
    <t>SUPLEMENTO ALIMENTICIO CON ÁCIDO FÓLICO, PIRIDOXINA, RIBOFLAVINA, Y AMINOÁCIDOS PARA PERROS, GATOS Y AVES ORNAMENTALES (CANARIOS, PERICOS Y LOROS) PICHONES Y ADULTOS. COMPOSICIÓN GARANTIZADA: CADA 150ML CONTIENEN: ÁCIDO FÓLICO, GLUTAMINA, RIBOFLAVINA, PIRIDOXINAINGREDIENTES: ALORE VERA, GLUTAMINA, ÁCIDO FÓLICO, PIRIDOXINA, RIBOFLAVINA, SULFATO DE ZINC, EXTRACTO REGALIZ, OPUNTIA FICUS-OLEA EUROPEAE, HINOJO, BENZOATO SÓDICO, SORBATO POTÁSICO, AROMA DE HÍGADO</t>
  </si>
  <si>
    <t>SUPLEMENTO ALIMENTICIO CON VITAMINA C PARA PERROS Y GATOS, CACHORROS Y ADULTOS Y AVES ORNAMENTALES (CANARIOS, PERICOS, LOROS) PICHONES Y ADULTOS. INGREDIENTES: EUCALIPTO, ÁCIDO MÁLICO, ÁCIDO FUMÁRICO, ÁCIDO ASCÓRBICO, SORBATO POTÁSICO, BENZOATO SÓDICO, AROMA DE HÍGADO, MENTA</t>
  </si>
  <si>
    <t>SUPLEMENTO ALIMENTICIO CON VITAMINAS, AMINOÁCIDOS, ZINC Y GLUCOSAMINA PARA PECES Y CRUSTÁCEOS ORNAMENTALES, PARA SER UTILIZADO A LO LARGO DE TODO EL CICLO PRODUCTIVO. CADA 100 ML CONTIENE: ACIDO MÁLICO, GLUCOSAMINA, ARGININA, GLICINA,  ÁCIDO ASCÓRBICO, ZINC, ÁCIDO GLICIRRICINICO, PANTOTENATO CÁLCICO, PIRIDOXAL , ÁCIDO FÓLICO, CIANOCOBALAMINA - INGREDIENTES: ACIDO ASCÓRBICO, ÁCIDO FÓLICO, ÁCIDO GLICIRRICINICO, ÁCIDO MÁLICO, GLUCOSAMINA, CIANOCOBALAMINA, GLICINA, PANTOTENATO CALCICO, PIRIDOXAL,  SULFATO ZINC, ARGININA, BENZOATO DE SODIO, SORBATO POTÁSICO.</t>
  </si>
  <si>
    <t>SUPLEMENTO NUTRICIONAL CON GLUCOSAMINA, MINERALES, AMINOÁCIDOS Y VITAMINAS PARA PERROS, GATOS, CACHORROS Y ADULTOS, AVES ORNAMENTALES (CANARIOS, PERICOS, LOROS) PICHONES Y ADULTOS. CADA 100 ML CONTIENEN:
ZINC, ÁCIDO FÓLICO, ÁCIDO MÁLICO, GLUCOSAMINA, ARGININA, GLICINA, CIANOCOBALAMINA, ÁCIDO ASCÓRBICO, PANTOTENATO DE CALCIO, PIRIDOXINA.
ÁCIDO MÁLICO, GLUCOSAMINA, ARGININA, GLICINA, ÁCIDO ASCÓRBICO, SULFATO DE ZINC, GLICIRRICINATO MONOAMONICO, PANTOTENATO CÁLCICO, PIRIDOXINA, ÁCIDO FÓLICO, CIANOCOBALAMINA, BENZOATO SÓDICO, SORBATO POTÁSICO, AROMA DE HÍGADO, GLICIRRICINATO MOANOAMONICO.</t>
  </si>
  <si>
    <t>SUPLEMENTO ALIMENTICIO CON EXTRACTO DE GRAMA PARA PERROS Y GATOS, CACHORROS Y ADULTOS,  Y AVES ORNAMENTALES (CACHORROS, PERICOS, LOROS) PICHONES Y ADULTOS. CADA 100 ML CONTIENEN: EXTRACTO DE GRAMA - INGREDIENTES: EXTRACTO DE GRAMA, BENZOATO SÓDICO, SORBATO POTÁSICO, AROMA DE HÍGADO</t>
  </si>
  <si>
    <t>FRASCO X 59 ML</t>
  </si>
  <si>
    <t>CANNABIS FORMULACION MAGISTRAL 3%- ML -3000 MG FRASCO X 100 ML</t>
  </si>
  <si>
    <t>SALBUTAMOL 100 MCG SUSPENSIÓN PARA INHALACIÓN</t>
  </si>
  <si>
    <t>DEXAMETASONA 4MG/1ML</t>
  </si>
  <si>
    <t>TUBO POR 5 GRAMOS</t>
  </si>
  <si>
    <t>MOXIFLOXACINO HIDROCLORURO 5,45 MG</t>
  </si>
  <si>
    <t>POLVO ESTÉRIL PARA SOLUCIÓN INYECTABLE   
CEFALOTINA 1 GR</t>
  </si>
  <si>
    <t>FRASCO SPRAY X 83 ML</t>
  </si>
  <si>
    <t>MEROPENEM
SOLUCIÓN INYECTABLE 1 GR</t>
  </si>
  <si>
    <t>FRASCO X 105 ML</t>
  </si>
  <si>
    <t>AMPOLLA X 2 ML</t>
  </si>
  <si>
    <t>TRAZODONA CLORHIDRATO TABLETAS 50 MG</t>
  </si>
  <si>
    <t>COMPLEJO B 10ML INYECTABLE</t>
  </si>
  <si>
    <t>SACHET 15ML</t>
  </si>
  <si>
    <t>HEPARINA SODICA 25000 UI</t>
  </si>
  <si>
    <t>ACIDO FOLICO 5MG</t>
  </si>
  <si>
    <t>ACIDO FOLICO 1MG</t>
  </si>
  <si>
    <t>N ACETILCISTEINA 300 MG</t>
  </si>
  <si>
    <t>KETAMINA CLORHIDRATO 50 MG/ML</t>
  </si>
  <si>
    <t>MIDAZOLAM, MIDAZOLAM CLORHIDRATO 5 MG/5ML</t>
  </si>
  <si>
    <t>MIDAZOLAM, MIDAZOLAM CLORHIDRATO 15 MG/3ML</t>
  </si>
  <si>
    <t>ANTISÉPTICOS Y DESINFECTANTES</t>
  </si>
  <si>
    <t>DETERGENTE EN POLVO PARA LAVADO Y DESINFECCIÓN DE SUPERFICIES</t>
  </si>
  <si>
    <t>YODOPOVIDONA</t>
  </si>
  <si>
    <t>DEXTROSA 5 %</t>
  </si>
  <si>
    <t>ROLLO DE TELA QUIRURGICA COLOR AZUL</t>
  </si>
  <si>
    <t>TAPABOCAS DESECHABLES</t>
  </si>
  <si>
    <t>POLAINAS DESECHABLES</t>
  </si>
  <si>
    <t>VENDA COBAN AUTOADHERENTE</t>
  </si>
  <si>
    <t>TAPETES DESECHABLES ABSORBENTES PARA MASCOTAS</t>
  </si>
  <si>
    <t>SUTURA QUIRURGICA A BASE DE POLIGLACTINA NO.  2, CAJA POR 12 UNIDADES</t>
  </si>
  <si>
    <t>CIRCUITO CORRUGADO DE PARA MÁQUINA DE ANESTESIA COMPLETO</t>
  </si>
  <si>
    <t>TUBOS DE ENSAYO</t>
  </si>
  <si>
    <t>BOLSAS ZIPLOC 1000 ML</t>
  </si>
  <si>
    <t>COLLAR ISABELINO TALLA N. 1</t>
  </si>
  <si>
    <t>INDICADOR DE PH ESCALA DE 1-14</t>
  </si>
  <si>
    <t>TUBO EPPENDORF 1,5 ML</t>
  </si>
  <si>
    <t>COLORANTE WRIGHT COLORACIÓN DE EXTENDIDO DE SANGRE PERIFÉRICA</t>
  </si>
  <si>
    <t>COLORANTE FUSCINA DE GRAM</t>
  </si>
  <si>
    <t>APLICADORES EN MADERA CON ALGODÓN</t>
  </si>
  <si>
    <t>TOTAL PRESUPUESTO OFICIAL</t>
  </si>
  <si>
    <t>INSTITUTO DISTRITAL DE PROTECCIÓN Y BIENESTAR ANIMAL
COTIZACIÓN</t>
  </si>
  <si>
    <t>NOMBRE DEL PROCESO</t>
  </si>
  <si>
    <t>SUMINISTRO DE MEDICAMENTOS E INSUMOS MEDICOS UNIDAD DE CUIDADO ANIMAL</t>
  </si>
  <si>
    <t>PLAZO ESTIMADO</t>
  </si>
  <si>
    <t>7 MESES</t>
  </si>
  <si>
    <t>OBJETO DEL CONTRATO</t>
  </si>
  <si>
    <t>SUMINISTRO DE MEDICAMENTOS E INSUMOS MÉDICOS REQUERIDOS EN LA SUBDIRECCIÓN DE ATENCIÓN A LA FAUNA</t>
  </si>
  <si>
    <t>PROYECTO Y AREA ENCARGADA</t>
  </si>
  <si>
    <t xml:space="preserve"> 7933 “optimización De los servicios para la atención integral y bienestar de animales domésticos, de granja y especies no convencionales en Bogotá́ D.C"</t>
  </si>
  <si>
    <t>CANTIDAD</t>
  </si>
  <si>
    <t>VALOR UNITARIO TOTAL
 (INCLUIDO IVA)</t>
  </si>
  <si>
    <r>
      <rPr>
        <b/>
        <sz val="9"/>
        <color theme="1"/>
        <rFont val="Euphemia"/>
        <family val="2"/>
      </rPr>
      <t>MEDICAMENTO HOMEOPATICO</t>
    </r>
    <r>
      <rPr>
        <sz val="9"/>
        <color theme="1"/>
        <rFont val="Euphemia"/>
        <family val="2"/>
      </rPr>
      <t xml:space="preserve">
ACIDUM ASCORBICUM D6 50 MG 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  ADENOSINUM TRIPHOSPHORICUM D10 50 MG NADIDUM D8 50 MG COENZYMUM A D8 50 MG BETA VULGARIS CONDITIVA D4 50 MG NATRIUM DIETHYLOXALACETICUM D6 50 MG MANGANUM PHOSPHORICUM D6 50 MG MAGNESIUM OROTICUM D6 50 MG CERIUM OXALICUM D8 50 MG ACIDUM THIOCTICUM D6 50 MG</t>
    </r>
  </si>
  <si>
    <r>
      <rPr>
        <b/>
        <sz val="9"/>
        <color theme="1"/>
        <rFont val="Euphemia"/>
        <family val="2"/>
      </rPr>
      <t>MEDICAMENTO HOMEOPATICO</t>
    </r>
    <r>
      <rPr>
        <sz val="9"/>
        <color theme="1"/>
        <rFont val="Euphemia"/>
        <family val="2"/>
      </rPr>
      <t xml:space="preserve">
ECHINACEA ANGUSTIFOLIA D3 500 MG ACONITUM NAPELLUS D4 100 MG SULFUR D8 100 MG LACHESIS MUTUS D10 100 MG BRYONIA CRETICA D6 100 MG HYDRARGYRUM BICHLORATUM D6 100 MG PHOSPHORUS D8 100 MG ARNICA MONTANA D6 100 MG</t>
    </r>
  </si>
  <si>
    <r>
      <rPr>
        <b/>
        <sz val="9"/>
        <color theme="1"/>
        <rFont val="Euphemia"/>
        <family val="2"/>
      </rPr>
      <t>MEDICAMENTO HOMEOPATICO</t>
    </r>
    <r>
      <rPr>
        <sz val="9"/>
        <color theme="1"/>
        <rFont val="Euphemia"/>
        <family val="2"/>
      </rPr>
      <t xml:space="preserve">
PULSATILLA PRATENSIS D2 50MG LUFFA OPERCULATA D6 50 MG HYDRARGYRUM BIIODATUM D6 50MG MUCOSA NASALIS SUIS D8 50MG HEPAR SULFURIS D10 50 MG ARGENTUM NITRICUM D10 50 MG SINUSITIS-NOSODA D13 50 MG EUPHORBIUM D4 50 MG</t>
    </r>
  </si>
  <si>
    <r>
      <rPr>
        <b/>
        <sz val="9"/>
        <color theme="1"/>
        <rFont val="Euphemia"/>
        <family val="2"/>
      </rPr>
      <t>MEDICAMENTO HOMEOPATICO</t>
    </r>
    <r>
      <rPr>
        <sz val="9"/>
        <color theme="1"/>
        <rFont val="Euphemia"/>
        <family val="2"/>
      </rPr>
      <t xml:space="preserve">
LACHESIS MUTUS D6 200 MG PYROGENIUM-NOSODE D6 200 MG JUNIPERUS SABINA D3 100 MG ECHINACEA ANGUSTIFOLIA D1 100 MG PULSATILLA PRATENSIS D2 50 MG</t>
    </r>
  </si>
  <si>
    <r>
      <rPr>
        <b/>
        <sz val="9"/>
        <color theme="1"/>
        <rFont val="Euphemia"/>
        <family val="2"/>
      </rPr>
      <t>MEDICAMENTO HOMEOPATICO</t>
    </r>
    <r>
      <rPr>
        <sz val="9"/>
        <color theme="1"/>
        <rFont val="Euphemia"/>
        <family val="2"/>
      </rPr>
      <t xml:space="preserve">
STRYCHNOS NUX-VOMICA D4 10 MG STRYCHNOS NUX-VOMICA D10 10 MG STRYCHNOS NUX-VOMICA D15 10 MG STRYCHNOS NUX-VOMICA D30 10 MG STRYCHNOS NUX-VOMICA D200 10 MG STRYCHNOS NUX-VOMICA D1000 10 MG BRYONIA D4 10MG BRYONIA D6 10MG BRYONIA D10 10MG BRYONIA D15 10MG BRYONIA D30 10MG BRYONIA D200 10MG BRYONIA D1000 10MG LYCOPODIUM CLAVATUM D5 15MG LYCOPODIUM CLAVATUM D10 15MG LYCOPODIUM CLAVATUM D30 15MG LYCOPODIUM CLAVATUM D200 15MG LYCOPODIUM CLAVATUM D1000 15MG CITRULLUS COLOCYNTHIS D5 15MG CITRULLUS COLOCYNTHIS D10 15MG CITRULLUS COLOCYNTHIS D30 15MG CITRULLUS COLOCYNTHIS D200 15MG</t>
    </r>
  </si>
  <si>
    <r>
      <rPr>
        <b/>
        <sz val="9"/>
        <color theme="1"/>
        <rFont val="Euphemia"/>
        <family val="2"/>
      </rPr>
      <t>MEDICAMENTO HOMEPÁTICO</t>
    </r>
    <r>
      <rPr>
        <sz val="9"/>
        <color theme="1"/>
        <rFont val="Euphemia"/>
        <family val="2"/>
      </rPr>
      <t xml:space="preserve">
ACONITUM NAPELLUS D4 300 MG
ARNICA MONTANA D4 500MG
ATROPA BELLADONA D4 500 MG
BELLIS PERENNIS D4 250 MG
CALENDULA OFFICINALIS D4 500 MG
MATRICARIA RECUTITA D5 500 MG
ECHINACEA ANGUSTIFOLIA D4 125 MG
ECHINACEA PURPUREA E PLANTA TOTA D4 125 MG
HAMAMELIS VIRGINIANA D4 50 MG
HYPERICUM PERFORATUM D4 150 MG
ACHILLEA MILLEFOLIUM D5 500 MG
SYMPHYTUM OFFICINALE D8 500 MG
HEPAR SULFURIS D6 500 MG
MERCURIUS SOLUBILIS HAHNEMANNI D8 250 MG</t>
    </r>
  </si>
  <si>
    <r>
      <rPr>
        <b/>
        <sz val="9"/>
        <color theme="1"/>
        <rFont val="Euphemia"/>
        <family val="2"/>
      </rPr>
      <t>MEDICAMENTO HOMEOPATICO</t>
    </r>
    <r>
      <rPr>
        <sz val="9"/>
        <color theme="1"/>
        <rFont val="Euphemia"/>
        <family val="2"/>
      </rPr>
      <t xml:space="preserve">
CADA COMPRIMIDO CONTIENE: ARNICA MONTANA D3 15 MG ACONITUM NAPELLUS D3 30 MG ATROPA BELLADONA D4 75 MG BELLIS PERENIS D3 6 MG CALENDULA OFFICINALIS D3 15 MG MATRICARIA RECUTITA D3 24 MG ECHINACEA ANGUSTIFOLIA D3 6 MG ECHINACEA PURPUREA E PLANTA TOTA D3 6 MG HAMMAMELIS VIRGINARIA D3 15 MG HYPERICUM PERFORATUM D2 3MG  ACHILLEA MILLEFOLIUM D3 15MG SYMPHYTUM OFFICINALE D8 24MG HEPAR SULFURIS D8 30MG MERCURIUS SOLUBILIS HAHNEMANI D8 30MG</t>
    </r>
  </si>
  <si>
    <r>
      <rPr>
        <b/>
        <sz val="9"/>
        <color theme="1"/>
        <rFont val="Euphemia"/>
        <family val="2"/>
      </rPr>
      <t>MEDICAMENTO HOMEOPATICO</t>
    </r>
    <r>
      <rPr>
        <sz val="9"/>
        <color theme="1"/>
        <rFont val="Euphemia"/>
        <family val="2"/>
      </rPr>
      <t xml:space="preserve">
CARTILAGO SUIS D6 5MG FUNICULUS UMBILICALIS SUIS D6 5MG EMBRYO SUIS D6 5MG PLACENTA SUIS D6 5MG SOLANUM DULCAMARA D3 25 MG SYMPHYTUM OFFICINALE D6 25 MG NADIDUM D8 5 MG COENZYMUM A D8 5MG SANGUINARIA CANADENSIS D4 7,5 MG ARNICA MONTANA D3 50 MG SULFUR D6 9MG NATRIUM DIETHYLOXALACETIUM D8 5 MG ACIDUM ALPHA - LIPONICUM D8 5MG RHUS TOXICODENDRON D2 25MG</t>
    </r>
  </si>
  <si>
    <r>
      <rPr>
        <b/>
        <sz val="9"/>
        <color theme="1"/>
        <rFont val="Euphemia"/>
        <family val="2"/>
      </rPr>
      <t>MEDICAMENTO HOMEOPATICO</t>
    </r>
    <r>
      <rPr>
        <sz val="9"/>
        <color theme="1"/>
        <rFont val="Euphemia"/>
        <family val="2"/>
      </rPr>
      <t xml:space="preserve">
SULFUR TRIT D4    36.0 MG     SULFUR TRIT D10    36.0 MG   VINCETOXICUM E CINERE TRIT D30  12.0 MG     VINCETOXICUM HIRUNDINARIA TRIT D6 72.0 MG    VINCETOXICUM HIRUNDINARIA TRIT D10  72.0 MG   VINCETOXICUM HIRUNDINARIA TRIT D30  72.0 MG </t>
    </r>
  </si>
  <si>
    <r>
      <rPr>
        <b/>
        <sz val="9"/>
        <color theme="1"/>
        <rFont val="Euphemia"/>
        <family val="2"/>
      </rPr>
      <t>MEDICAMENTO HOMEOPATICO</t>
    </r>
    <r>
      <rPr>
        <sz val="9"/>
        <color theme="1"/>
        <rFont val="Euphemia"/>
        <family val="2"/>
      </rPr>
      <t xml:space="preserve">
CADA 5 ML CONTIENE: 
VINCETOXICUM HIRUNDINARIA D6  30,0 MG    VINCETOXICUM HIRUNDINARIA D10 30,0 MG   VINCETOXICUM HIRUNDINARIA 30   30,0 MG    VINCETOXICUM E CINERE D30  5,0 MG  SULFUR D10  15,0 MG.   SULFUR D4    15,0 MG      EXCIPIENTES: CLORURO DE SODIO Y AGUA PARA INYECTABLES C.S.P 5,0 ML</t>
    </r>
  </si>
  <si>
    <r>
      <rPr>
        <b/>
        <sz val="9"/>
        <color theme="1"/>
        <rFont val="Euphemia"/>
        <family val="2"/>
      </rPr>
      <t>MEDICAMENTO HOMEOPATICO</t>
    </r>
    <r>
      <rPr>
        <sz val="9"/>
        <color theme="1"/>
        <rFont val="Euphemia"/>
        <family val="2"/>
      </rPr>
      <t xml:space="preserve">
UNA AMPOLLA DE 5 ML CONTIENE:
SUSTANCIA ACTIVA  POTENCIA DECLARADA  CANTIDAD
BERBEEL  D4  20 MG
 D10  20 MG
 D30  20 MG
 D200  20 MG
CITRULLUS COLOCYNTHIS  D4  15 MG
CITRULLUS COLOCYNTHIS  D10  15 MG
CITRULLUS COLOCYNTHIS  D30  15 MG
CITRULLUS COLOCYNTHIS  D200  15 MG
VERATRUM ALBUM  D5  15 MG
VERATRUM ALBUM  D10  15 MG
VERATRUM ALBUM  D30  15 MG
VERATRUM ALBUM  D200  15 MG</t>
    </r>
  </si>
  <si>
    <r>
      <rPr>
        <b/>
        <sz val="9"/>
        <color theme="1"/>
        <rFont val="Euphemia"/>
        <family val="2"/>
      </rPr>
      <t>MEDICAMENTO HOMEOPATICO</t>
    </r>
    <r>
      <rPr>
        <sz val="9"/>
        <color theme="1"/>
        <rFont val="Euphemia"/>
        <family val="2"/>
      </rPr>
      <t xml:space="preserve">
JUNIPERUS COMMUNIS D22 MG, OLEUM TEREBINTHINAE D6 2 MG, HELLEBORUS NIGER Æ 2 MG, BERBERIS VULGARIS Æ 2 MG, APOCYNUM CANNABINUM D1 2 MG, PETROSELINUM CRISPUM CONVAR. CRISPUM D1 2 MG, SMILAX D2 2 MG, SOLIDAGO VIRGAUREA D2 2 MG</t>
    </r>
  </si>
  <si>
    <r>
      <rPr>
        <b/>
        <sz val="9"/>
        <color theme="1"/>
        <rFont val="Euphemia"/>
        <family val="2"/>
      </rPr>
      <t>MEDICAMENTO HOMEOPATICO</t>
    </r>
    <r>
      <rPr>
        <sz val="9"/>
        <color theme="1"/>
        <rFont val="Euphemia"/>
        <family val="2"/>
      </rPr>
      <t xml:space="preserve">
UBICHINONUM D10 22 MG ACIDUM ASCORBICUM D6 22 MG THIAMINUM HYDROCHLORICUM D6 22 MG NATRIUM RIBOFLAVINUM PHOSPHORICUM D6 22 MG PYRIDOXINUM HYDROCHLORICUM D6 22 MG NICOTINAMIDUN D6 22 MG COLCHICUM AUTUMNALE D4 22 MG PODOPHYLLUM PELTATUM D4 22 MG CONIUM MACULATUM D4 22 MG HYDRASTIS CANADENSIS D4 22 MG GALIUM APARINE D6 22 MG ACIDUM SARCOLACTICUM D6 22 MG HYDROCHINOMUN D8 22 MG ACIDUM ALPHA - LIPONICUM D8 22 MG SULFUR D8 22 MG MANGANUM PHOSPHORICUM D8 22 MG NATRIUM DIETHYLOXALACETICUM D8 22 MG TRICHINOYLUM D10 22 MG ANTHRACHINOMUN D10 22 MG NAPHTHOCHINOMUN D10 22 MG PARA - BENZOCHINONUM D10 22 MG ADENOSINUM TRIPHOSPHORICUM D10 22 MG ACIDUM ACETYLOSALICYLICUM D10 22 MG COENZYMUN A D10 22 MG HISTAMINUM D10 22 MG NADIDUM D10 22 MG MAGNESIUM GLUCONICUM D10 22 MG</t>
    </r>
  </si>
  <si>
    <r>
      <rPr>
        <b/>
        <sz val="9"/>
        <color theme="1"/>
        <rFont val="Euphemia"/>
        <family val="2"/>
      </rPr>
      <t>MEDICAMENTO HOMEOPATICO</t>
    </r>
    <r>
      <rPr>
        <sz val="9"/>
        <color theme="1"/>
        <rFont val="Euphemia"/>
        <family val="2"/>
      </rPr>
      <t xml:space="preserve">
MYOSOTIS ARVENSIS D3 15 MG VERONICA OFFICINALIS D3 15 MG TEUCRIUM SCORODOMIA D3 15 MG PINUS SYLVESTRIS D4 15 MG GENTIANA LUTEA D5 15 MG EQUISETUM HYEMALE D4 15 MG SARSAPARRILLA D6 15 MG SCROPHULARIA NODOSA D3 15 MG JUGLANS REGIA D3 15 MG CALCIUM PHOSPHORICUM D12 15 MG NATRIUM SULFURICUM D4 15 MG FUMARIA OFFICINALIS D4 15 MG LEVOTHYROXINUM D12 15 MG ARANEUS DIADEMATUS D6 15 MG GERANIUM ROBERTIANUM D4 30 MG NASTURTIUM OFFICINALE D4 30 MG FERRUM JODATUM D12 30 MG</t>
    </r>
  </si>
  <si>
    <r>
      <rPr>
        <b/>
        <sz val="9"/>
        <color theme="1"/>
        <rFont val="Euphemia"/>
        <family val="2"/>
      </rPr>
      <t>MEDICAMENTO HOMEOPATICO</t>
    </r>
    <r>
      <rPr>
        <sz val="9"/>
        <color theme="1"/>
        <rFont val="Euphemia"/>
        <family val="2"/>
      </rPr>
      <t xml:space="preserve">
1 COMPRIMIDO CONTIENE: ARGENTUM NITRICUM D6 30 MG ACIDUM ARSENICOSUM D6 30 MG PULSATILLA PRATENSIS D4 60 MG STRYCHNOS NUX-VOMICA D4 60 MG CARBO VEGETABILIS D6 60 MG STIBIUM SULFURATUM NIGRUM D6 60 MG</t>
    </r>
  </si>
  <si>
    <r>
      <rPr>
        <b/>
        <sz val="9"/>
        <color theme="1"/>
        <rFont val="Euphemia"/>
        <family val="2"/>
      </rPr>
      <t>MEDICAMENTO HOMEOPATICO</t>
    </r>
    <r>
      <rPr>
        <sz val="9"/>
        <color theme="1"/>
        <rFont val="Euphemia"/>
        <family val="2"/>
      </rPr>
      <t xml:space="preserve">
PASSIFLORA INCARNATA D2 0,6 MG AVENA SATIVA D2 0,6 MG COFFEA ARABICA D12 0,6 MG ZINCUM ISOVALERIANICUM D4 0,6 MG</t>
    </r>
  </si>
  <si>
    <r>
      <rPr>
        <b/>
        <sz val="9"/>
        <color theme="1"/>
        <rFont val="Euphemia"/>
        <family val="2"/>
      </rPr>
      <t>MEDICAMENTO HOMEOPATICO</t>
    </r>
    <r>
      <rPr>
        <sz val="9"/>
        <color theme="1"/>
        <rFont val="Euphemia"/>
        <family val="2"/>
      </rPr>
      <t xml:space="preserve">
1 AMPOLLA DE 5 ML CONT.: ARGENTUM NITRICUM D6 50 MG; ATROPA BELLADONNA D10 50 MG; CEANOTHUS AMERICANUS D4 50 MG; COLIBACILLINUM NOSODE D28 50 MG; HYDRASTIS CANADENSIS D4 50 MG; KALIUM BICHROMICUM D8 50 MG; KREOSOTUM D10 50 MG; LACHESIS D10 50 MG; MANDRAGORA E RADICE SICCATA D10 50 MG; MARSDENIA CUNDURANGO D6 50 MG; MOMORDICA BALSAMINA D6 50 MG; MUCOSA COLI SUIS D8 50 MG; MUCOSA DUCTUS CHOLEDOCHI SUIS D8 50 MG; MUCOSA DUODENI SUIS D8 50 MG; MUCOSA ILEI SUIS D8 50 MG; MUCOSA JEJUNI SUIS D8 50 MG; MUCOSA NASALIS SUIS D8 50 MG; MUCOSA OCULI SUIS D8 50 MG; MUCOSA OESOPHAGI SUIS D8 50 MG; MUCOSA ORIS SUIS D8 50 MG; MUCOSA PULMONIS SUIS D8 50 MG; MUCOSA PYLORI SUIS D8 50 MG; MUCOSA RECTI SUIS D8 50 MG; MUCOSA VESICAE FELLEAE SUIS D8 50 MG; MUCOSA VESICAE URINARIAE SUIS D8 50 MG; OXALIS ACETOSELLA D6 50 MG; PANKREAS SUIS D10 50 MG; PHOSPHORUS D8 50 MG; PSYCHOTRIA IPECACUANHA D8 50 MG; PULSATILLA PRATENSIS D6 50 MG; SEMECARPUS ANACARDIUM D6 50 MG; STRYCHNOS NUX-VOMICA D13 50 MG; SULFUR D8 50 MG; VENTRICULUS SUIS D8 50 MG; VERATRUM ALBUM D4 50 MG; NATRIUM DIETHYLOXALACETICUM D8 50 MG. EXCIPIENTE: SOLUCIÓN SALINA ISOTÓNICA, CANTIDAD SUFICIENTE PARA 5 ML.</t>
    </r>
  </si>
  <si>
    <r>
      <rPr>
        <b/>
        <sz val="9"/>
        <color theme="1"/>
        <rFont val="Euphemia"/>
        <family val="2"/>
      </rPr>
      <t>HEMOSTATICO ABSORBIBLE</t>
    </r>
    <r>
      <rPr>
        <sz val="9"/>
        <color theme="1"/>
        <rFont val="Euphemia"/>
        <family val="2"/>
      </rPr>
      <t xml:space="preserve">
CELULOSA REGENERADA OXIDADA SE UTILIZA DE FORMA COMPLEMENTARIA EN PROCEDIMIENTOS QUIRÚRGICOS PARA AYUDAR EN EL CONTROL DE LA HEMORRAGIA CAPILAR, VENOSA Y ARTERIAL PEQUEÑA CUANDO LA LIGADURA U OTROS MÉTODOS CONVENCIONALES DE CONTROL SON POCO PRÁCTICOS O INEFICACES. PROPORCIONA UNA MATRIZ PARA LA ADHESIÓN Y AGREGACIÓN PLAQUETARIA</t>
    </r>
  </si>
  <si>
    <r>
      <rPr>
        <b/>
        <sz val="9"/>
        <color theme="1"/>
        <rFont val="Euphemia"/>
        <family val="2"/>
      </rPr>
      <t>SHAMPOO TERAPÉUTICO,</t>
    </r>
    <r>
      <rPr>
        <sz val="9"/>
        <color theme="1"/>
        <rFont val="Euphemia"/>
        <family val="2"/>
      </rPr>
      <t xml:space="preserve"> HIPOALERGÉNICO, INDICADO EN EL TRATAMIENTO TÓPICO Y EN LA HIGIENE REGULAR DE PERROS AFECTADOS POR ALERGIAS Y REACCIONES DE HIPERSENSIBILIDAD CUTÁNEA, PRINCIPALMENTE EN AQUELLAS AGRAVADAS POR LA HIPERPROLIFERACIÓN DE HONGOS Y BACTERIAS SENSIBLES A PIROCTONA OLAMINA, TALES COMO, MALASSEZIA PACHYDERMATIS, STAPHYLOCOCCUS AUREUS, STAPHYLOCOCCUS INTERMEDIUS, STAPHYLOCOCCUS PSEUDINTERMEDIUS Y STAPHYLOCOCCUS EPIDERMIDIS CADA 100 ML CONTIENEN:
PIROCTONA OLAMINA ............ 500 MG
EXCIPIENTES C.S.P. ............... 100 ML</t>
    </r>
  </si>
  <si>
    <r>
      <rPr>
        <b/>
        <sz val="9"/>
        <color theme="1"/>
        <rFont val="Euphemia"/>
        <family val="2"/>
      </rPr>
      <t>SHAMPOO CLORHEXIDINA</t>
    </r>
    <r>
      <rPr>
        <sz val="9"/>
        <color theme="1"/>
        <rFont val="Euphemia"/>
        <family val="2"/>
      </rPr>
      <t xml:space="preserve"> COMPUESTO POR ACETATO AL 0,5% QUE LIMPIA Y DESINFECTAPROFUNDAMENTE, DA BRILLO, DESODORIZA Y RESTAURA LA CONDICIÓN DE LA PIEL Y EL PELAJE EN CANINOS Y FELINOS. CADA 100 ML CONTIENEN:
CLORHEXIDINA ACETATO.....0.5G
EXCIPIENTES C.S.P..........100 ML</t>
    </r>
  </si>
  <si>
    <r>
      <rPr>
        <b/>
        <sz val="9"/>
        <color theme="1"/>
        <rFont val="Euphemia"/>
        <family val="2"/>
      </rPr>
      <t>SUSPENSIÓN HIPOALERGÉNICA,</t>
    </r>
    <r>
      <rPr>
        <sz val="9"/>
        <color theme="1"/>
        <rFont val="Euphemia"/>
        <family val="2"/>
      </rPr>
      <t xml:space="preserve"> HUMECTANTE Y EMOLIENTE A BASE DE UREA, ÁCIDO
LÁCTICO Y GLICERINA, CADA 100 ML CONTINE: UREA	4.88 G ÁCIDO LÁCTICO 90%	0.19 G GLICERINA	1.0 G EXCIPIENTES C.S.P.</t>
    </r>
  </si>
  <si>
    <r>
      <rPr>
        <b/>
        <sz val="9"/>
        <color theme="1"/>
        <rFont val="Euphemia"/>
        <family val="2"/>
      </rPr>
      <t>OTOLÓGICO</t>
    </r>
    <r>
      <rPr>
        <sz val="9"/>
        <color theme="1"/>
        <rFont val="Euphemia"/>
        <family val="2"/>
      </rPr>
      <t xml:space="preserve">
HIDROCORTISONA ACEPONATO 1,11 MG/ML. MICONAZOL NITRATO 15,1 MG/ML. GENTAMICINA SULFATO 1505 IU/ML.</t>
    </r>
  </si>
  <si>
    <r>
      <rPr>
        <b/>
        <sz val="9"/>
        <color theme="1"/>
        <rFont val="Euphemia"/>
        <family val="2"/>
      </rPr>
      <t>MULTIVITAMÍNICO ÚTIL</t>
    </r>
    <r>
      <rPr>
        <sz val="9"/>
        <color theme="1"/>
        <rFont val="Euphemia"/>
        <family val="2"/>
      </rPr>
      <t xml:space="preserve"> PARA EL MANEJO DE LAS DEFICIENCIAS DE VITAMINAS, FÓSFORO Y
CALCIO EN CANINOS Y FELINOS. FOSFATO BICÁLCICO USP	20.833 MG CALCIO	6.137 MG FÓSFORO	4.744 MG VITAMINA D3	2.292 MG VITAMINA A	50.000 UI VITAMINA B1	13.75 MG VITAMINA B2	14.71 MG VITAMINA B6	13.75 MG NICOTINAMIDA	192.5 MG VITAMINA B12	34.4 MCG EXCIPIENTES CSP	100 ML</t>
    </r>
  </si>
  <si>
    <r>
      <rPr>
        <b/>
        <sz val="9"/>
        <color theme="1"/>
        <rFont val="Euphemia"/>
        <family val="2"/>
      </rPr>
      <t xml:space="preserve">ANTIINFLAMATORIO, ANALGÉSICO Y CICATRIZANTE </t>
    </r>
    <r>
      <rPr>
        <sz val="9"/>
        <color theme="1"/>
        <rFont val="Euphemia"/>
        <family val="2"/>
      </rPr>
      <t xml:space="preserve">COMPOSICIÓN: CADA 100 ML. CONTIENEN: DIMETILSULFÓXIDO 90 ML. </t>
    </r>
  </si>
  <si>
    <r>
      <rPr>
        <b/>
        <sz val="9"/>
        <color theme="1"/>
        <rFont val="Euphemia"/>
        <family val="2"/>
      </rPr>
      <t>ENDOPARASITICIDA DE AMPLIO ESPECTRO</t>
    </r>
    <r>
      <rPr>
        <sz val="9"/>
        <color theme="1"/>
        <rFont val="Euphemia"/>
        <family val="2"/>
      </rPr>
      <t xml:space="preserve"> A BASE DE MILBEMICINA OXIMA Y PRAZIQUANTEL, PALATABLE, PARA GATOS DE TODAS LAS RAZAS Y EDADES.
MILBEMICINA OXIMA 16 MG, PRAZIQUANTEL 40 MG</t>
    </r>
  </si>
  <si>
    <r>
      <rPr>
        <b/>
        <sz val="9"/>
        <color theme="1"/>
        <rFont val="Euphemia"/>
        <family val="2"/>
      </rPr>
      <t>E</t>
    </r>
    <r>
      <rPr>
        <b/>
        <sz val="9"/>
        <color theme="1"/>
        <rFont val="Euphemia"/>
        <family val="2"/>
      </rPr>
      <t xml:space="preserve">NDOPARASITICIDA DE AMPLIO ESPECTRO </t>
    </r>
    <r>
      <rPr>
        <sz val="9"/>
        <color theme="1"/>
        <rFont val="Euphemia"/>
        <family val="2"/>
      </rPr>
      <t>A BASE DE MILBEMICINA OXIMA Y PRAZIQUANTEL, PALATABLE, PARA GATITOS.
MILBEMICINA OXIMA 4 MG, PRAZIQUANTEL 10 MG</t>
    </r>
  </si>
  <si>
    <r>
      <rPr>
        <b/>
        <sz val="9"/>
        <color theme="1"/>
        <rFont val="Euphemia"/>
        <family val="2"/>
      </rPr>
      <t xml:space="preserve">MEDICAMENTO INMUNOESTIMULANTE </t>
    </r>
    <r>
      <rPr>
        <sz val="9"/>
        <color theme="1"/>
        <rFont val="Euphemia"/>
        <family val="2"/>
      </rPr>
      <t xml:space="preserve">
INTERFERÓN ABW</t>
    </r>
  </si>
  <si>
    <r>
      <rPr>
        <b/>
        <sz val="9"/>
        <color theme="1"/>
        <rFont val="Euphemia"/>
        <family val="2"/>
      </rPr>
      <t>VACUNA POLIVALENTE</t>
    </r>
    <r>
      <rPr>
        <sz val="9"/>
        <color theme="1"/>
        <rFont val="Euphemia"/>
        <family val="2"/>
      </rPr>
      <t xml:space="preserve">
EN CANINOS PARA LA INMUNIZACIÓN CONTRA DISTEMPER CANINO - MOQUILLO, HEPATITIS INFECCIOSA Y PARVOVIRUS.</t>
    </r>
  </si>
  <si>
    <r>
      <rPr>
        <b/>
        <sz val="9"/>
        <color theme="1"/>
        <rFont val="Euphemia"/>
        <family val="2"/>
      </rPr>
      <t>VACUNA TRIPLE CANINA</t>
    </r>
    <r>
      <rPr>
        <sz val="9"/>
        <color theme="1"/>
        <rFont val="Euphemia"/>
        <family val="2"/>
      </rPr>
      <t xml:space="preserve">
VACUNA MULTIVALENTE CON ALTO PODER INMUNOGÉNICO PARA LA INMUNIZACIÓN  CONTRA MOQUILLO, HEPATITIS INFECCIOSA Y COMPLEJO RESPIRATORIO CAUSADO POR ADENOVIRUS TIPO Y LEPTOSPIROSIS CANINA.</t>
    </r>
  </si>
  <si>
    <r>
      <rPr>
        <b/>
        <sz val="9"/>
        <color theme="1"/>
        <rFont val="Euphemia"/>
        <family val="2"/>
      </rPr>
      <t>VACUNA QUINTUPLE O PENTAVALENTE CANINA</t>
    </r>
    <r>
      <rPr>
        <sz val="9"/>
        <color theme="1"/>
        <rFont val="Euphemia"/>
        <family val="2"/>
      </rPr>
      <t xml:space="preserve">
PARA LA INMUNIZACIÓN CONTRA MOQUILLO, HEPATITIS INFECCIOSA, PARVOVIRUS, LEPTOSPIROSIS CANINA Y COMPLEJO RESPIRATORIO CAUSADO POR ADENOVIRUS TIPO Y PARAINFLUENZA.</t>
    </r>
  </si>
  <si>
    <r>
      <rPr>
        <b/>
        <sz val="9"/>
        <color theme="1"/>
        <rFont val="Euphemia"/>
        <family val="2"/>
      </rPr>
      <t>VACUNA TRIPLE FELINA</t>
    </r>
    <r>
      <rPr>
        <sz val="9"/>
        <color theme="1"/>
        <rFont val="Euphemia"/>
        <family val="2"/>
      </rPr>
      <t xml:space="preserve">
EN GATOS PARA LA INMUNIZACIÓN ACTIVA DE LA PANLEUCOPENIA VIRAL FELINA, ASÍ COMO PARA PREVENIR EL COMPLEJO RESPIRATORIO FELINO PRODUCIDO POR CALICIVIRUS Y RINOTRAQUEITIS INFECCIOSA.</t>
    </r>
  </si>
  <si>
    <r>
      <rPr>
        <b/>
        <sz val="9"/>
        <color theme="1"/>
        <rFont val="Euphemia"/>
        <family val="2"/>
      </rPr>
      <t xml:space="preserve">DESPARASITANTE INTERNO Y EXTERNO FELINO DE MENOS DE 2,5 KG, </t>
    </r>
    <r>
      <rPr>
        <sz val="9"/>
        <color theme="1"/>
        <rFont val="Euphemia"/>
        <family val="2"/>
      </rPr>
      <t>CONTIENE ESAFOXOLANER 3,60MG; EPRINOMECTINA 1,20MG; PRAZICUANTEL 24,90MG Y EXCIPIENTES C.S.P. 0,3 ML.</t>
    </r>
  </si>
  <si>
    <r>
      <rPr>
        <b/>
        <sz val="9"/>
        <color theme="1"/>
        <rFont val="Euphemia"/>
        <family val="2"/>
      </rPr>
      <t xml:space="preserve">DESPARASITANTE INTERNO Y EXTERNO FELINO QUE PESAN DE 2,5 - 7,5 KG, </t>
    </r>
    <r>
      <rPr>
        <sz val="9"/>
        <color theme="1"/>
        <rFont val="Euphemia"/>
        <family val="2"/>
      </rPr>
      <t>CONTIENE ESAFOXOLANER 10,80MG; EPRINOMECTINA 3,60MG; PRAZICUANTEL 74,70MG Y EXCIPIENTES C.S.P. 0,9ML.</t>
    </r>
  </si>
  <si>
    <r>
      <rPr>
        <b/>
        <sz val="9"/>
        <color theme="1"/>
        <rFont val="Euphemia"/>
        <family val="2"/>
      </rPr>
      <t>TRATAMIENTO Y PREVENCIÓN DE INFESTACIONES POR PULGAS, GARRAPATAS Y ÁCAROS PARA PERROS,</t>
    </r>
    <r>
      <rPr>
        <sz val="9"/>
        <color theme="1"/>
        <rFont val="Euphemia"/>
        <family val="2"/>
      </rPr>
      <t xml:space="preserve"> CONTIENE UNA TABLETA PALATABLE SABOR A CARNE. AFOXOLANER 11,3 MG, INDICADO PARA PERROS DE 2 A 4 KG.</t>
    </r>
  </si>
  <si>
    <r>
      <rPr>
        <b/>
        <sz val="9"/>
        <color theme="1"/>
        <rFont val="Euphemia"/>
        <family val="2"/>
      </rPr>
      <t>TRATAMIENTO Y PREVENCIÓN DE INFESTACIONES POR PULGAS, GARRAPATAS Y ÁCAROS PARA PERROS,</t>
    </r>
    <r>
      <rPr>
        <sz val="9"/>
        <color theme="1"/>
        <rFont val="Euphemia"/>
        <family val="2"/>
      </rPr>
      <t xml:space="preserve"> CONTIENE UNA TABLETA PALATABLE SABOR A CARNE. AFOXOLANER 28,3 MG, INDICADO PARA PERROS DE 4,1 A 10 KG.</t>
    </r>
  </si>
  <si>
    <r>
      <rPr>
        <b/>
        <sz val="9"/>
        <color theme="1"/>
        <rFont val="Euphemia"/>
        <family val="2"/>
      </rPr>
      <t>TRATAMIENTO Y PREVENCIÓN DE INFESTACIONES POR PULGAS, GARRAPATAS Y ÁCAROS PARA PERROS,</t>
    </r>
    <r>
      <rPr>
        <sz val="9"/>
        <color theme="1"/>
        <rFont val="Euphemia"/>
        <family val="2"/>
      </rPr>
      <t xml:space="preserve"> CONTIENE UNA TABLETA PALATABLE SABOR A CARNE. AFOXOLANER 68 MG, INDICADO PARA PERROS DE 10,1 A 25 KG.</t>
    </r>
  </si>
  <si>
    <r>
      <rPr>
        <b/>
        <sz val="9"/>
        <color theme="1"/>
        <rFont val="Euphemia"/>
        <family val="2"/>
      </rPr>
      <t>TRATAMIENTO Y PREVENCIÓN DE INFESTACIONES POR PULGAS, GARRAPATAS Y ÁCAROS PARA PERROS,</t>
    </r>
    <r>
      <rPr>
        <sz val="9"/>
        <color theme="1"/>
        <rFont val="Euphemia"/>
        <family val="2"/>
      </rPr>
      <t xml:space="preserve"> CONTIENE UNA TABLETA PALATABLE SABOR A CARNE. AFOXOLANER 136 MG, INDICADO PARA PERROS DE 25,1 A 50 KG.</t>
    </r>
  </si>
  <si>
    <r>
      <rPr>
        <b/>
        <sz val="9"/>
        <color theme="1"/>
        <rFont val="Euphemia"/>
        <family val="2"/>
      </rPr>
      <t>DESPARASITANTE INTERNO DE AMPLIO ESPECTRO PARA CACHORROS CANINOS Y FELINOS. TOLTRAZURIL 10 MG</t>
    </r>
    <r>
      <rPr>
        <sz val="9"/>
        <color theme="1"/>
        <rFont val="Euphemia"/>
        <family val="2"/>
      </rPr>
      <t xml:space="preserve"> FENBENDAZOL 50 MG EXCIPIENTES 1 ML</t>
    </r>
  </si>
  <si>
    <r>
      <rPr>
        <b/>
        <sz val="9"/>
        <color theme="1"/>
        <rFont val="Euphemia"/>
        <family val="2"/>
      </rPr>
      <t>POLVO ECTOPARASITICIDA</t>
    </r>
    <r>
      <rPr>
        <sz val="9"/>
        <color theme="1"/>
        <rFont val="Euphemia"/>
        <family val="2"/>
      </rPr>
      <t xml:space="preserve">
PROPOXUR: 2-ISOPROPOXIFENIL METILCARBAMATO 1.0
(EQUIVALENTE A 10 G DE I.A./KG) </t>
    </r>
  </si>
  <si>
    <r>
      <rPr>
        <b/>
        <sz val="9"/>
        <color theme="1"/>
        <rFont val="Euphemia"/>
        <family val="2"/>
      </rPr>
      <t>AMOXICILINA 40 MG</t>
    </r>
    <r>
      <rPr>
        <sz val="9"/>
        <color theme="1"/>
        <rFont val="Euphemia"/>
        <family val="2"/>
      </rPr>
      <t xml:space="preserve">
ÁCIDO CLAVULÁNICO 10 MG</t>
    </r>
  </si>
  <si>
    <r>
      <rPr>
        <b/>
        <sz val="9"/>
        <color theme="1"/>
        <rFont val="Euphemia"/>
        <family val="2"/>
      </rPr>
      <t>AMOXICILINA 200 MG</t>
    </r>
    <r>
      <rPr>
        <sz val="9"/>
        <color theme="1"/>
        <rFont val="Euphemia"/>
        <family val="2"/>
      </rPr>
      <t xml:space="preserve">
ÁCIDO CLAVULÁNICO 50 MG</t>
    </r>
  </si>
  <si>
    <r>
      <rPr>
        <b/>
        <sz val="9"/>
        <color theme="1"/>
        <rFont val="Euphemia"/>
        <family val="2"/>
      </rPr>
      <t>AMOXICILINA 400 MG</t>
    </r>
    <r>
      <rPr>
        <sz val="9"/>
        <color theme="1"/>
        <rFont val="Euphemia"/>
        <family val="2"/>
      </rPr>
      <t xml:space="preserve">
ÁCIDO CLAVULÁNICO 100 MG</t>
    </r>
  </si>
  <si>
    <r>
      <rPr>
        <b/>
        <sz val="9"/>
        <color theme="1"/>
        <rFont val="Euphemia"/>
        <family val="2"/>
      </rPr>
      <t xml:space="preserve">ANTIDIARREICO COMPUESTO </t>
    </r>
    <r>
      <rPr>
        <sz val="9"/>
        <color theme="1"/>
        <rFont val="Euphemia"/>
        <family val="2"/>
      </rPr>
      <t xml:space="preserve"> CADA ML CONTIENE
TRIMETOPRIM 10 MG
SULFAMETAZINA SÓDICA 50 MG
CAOLÍN 130 MG
PECTINA 9 MG
CLORURO DE SODIO 5.26 MG
CLORURO DE POTASIO 2.05 MG
EXCIPIENTES C.S.P. 1 ML</t>
    </r>
  </si>
  <si>
    <r>
      <rPr>
        <b/>
        <sz val="9"/>
        <color theme="1"/>
        <rFont val="Euphemia"/>
        <family val="2"/>
      </rPr>
      <t>ANTIDIARREICO Y REHIDRATANTE</t>
    </r>
    <r>
      <rPr>
        <sz val="9"/>
        <color theme="1"/>
        <rFont val="Euphemia"/>
        <family val="2"/>
      </rPr>
      <t xml:space="preserve"> F-TALILSULFATIAZOL 35G, SULFAGUANIDINA 35G, PECTIAN CITRICA 2G, CAOLIN COLOIDAL 23G, CITRATO DE SODIO 2,85G, CLORURO DE SODIO 1,61G,  CLORURO DE POTASIO 0.51 G, HOMATROPINA METIL BROMURO 30 MG.</t>
    </r>
  </si>
  <si>
    <r>
      <rPr>
        <b/>
        <sz val="9"/>
        <color theme="1"/>
        <rFont val="Euphemia"/>
        <family val="2"/>
      </rPr>
      <t>SUERO ORAL PARA REHIDRATACIÓN</t>
    </r>
    <r>
      <rPr>
        <sz val="9"/>
        <color theme="1"/>
        <rFont val="Euphemia"/>
        <family val="2"/>
      </rPr>
      <t xml:space="preserve">
DEXTROSA USP	55.80 G
CITRATO DE SODIO USP	20.30 G
CLORURO DE SODIO USP	18.10 G
CLORURO DE POTASIO USP	5.80 G</t>
    </r>
  </si>
  <si>
    <r>
      <rPr>
        <b/>
        <sz val="9"/>
        <color theme="1"/>
        <rFont val="Euphemia"/>
        <family val="2"/>
      </rPr>
      <t>ANTIPROLACTÍNICO NO HORMONAL</t>
    </r>
    <r>
      <rPr>
        <sz val="9"/>
        <color theme="1"/>
        <rFont val="Euphemia"/>
        <family val="2"/>
      </rPr>
      <t xml:space="preserve"> EN COMPRIMIDOS PARA PERRAS Y GATAS: CARBEGOLINA 100 MCG.ENVASE CONTENIENDO 1 BLISTER DE 10 COMPRIMIDOS.</t>
    </r>
  </si>
  <si>
    <r>
      <rPr>
        <b/>
        <sz val="9"/>
        <color theme="1"/>
        <rFont val="Euphemia"/>
        <family val="2"/>
      </rPr>
      <t>COMPLEJO VITAMINICO COMPUESTO POR:</t>
    </r>
    <r>
      <rPr>
        <sz val="9"/>
        <color theme="1"/>
        <rFont val="Euphemia"/>
        <family val="2"/>
      </rPr>
      <t xml:space="preserve"> CIANOCOBALAMINA 550MCG, TIAMINA 55 MG, NIACINAMIDA 100 MG, METIONINA 5 MG ASPARTATO DE POTASIO 25 MG </t>
    </r>
  </si>
  <si>
    <r>
      <rPr>
        <b/>
        <sz val="9"/>
        <color theme="1"/>
        <rFont val="Euphemia"/>
        <family val="2"/>
      </rPr>
      <t xml:space="preserve">CREMA TÓPICA </t>
    </r>
    <r>
      <rPr>
        <sz val="9"/>
        <color theme="1"/>
        <rFont val="Euphemia"/>
        <family val="2"/>
      </rPr>
      <t>COMPUESTO TRITICUM VULGARE 200 MG/100 ML, CADA 100 G, CONTIENE EXTRACTO ACUOSO DE TRITICUM VULGARE (RESIDUO SECO 200 MG/100 ML) 15,0 G.</t>
    </r>
  </si>
  <si>
    <r>
      <rPr>
        <b/>
        <sz val="9"/>
        <color theme="1"/>
        <rFont val="Euphemia"/>
        <family val="2"/>
      </rPr>
      <t xml:space="preserve">MEDICAMENTO HOMEOPATICO </t>
    </r>
    <r>
      <rPr>
        <sz val="9"/>
        <color theme="1"/>
        <rFont val="Euphemia"/>
        <family val="2"/>
      </rPr>
      <t xml:space="preserve">
STRYCHNOS NUX-VOMICA D4 10 MG,STRYCHNOS NUX-VOMICA D10 10 MG,STRYCHNOS NUX-VOMICA D15 10 MG,STRYCHNOS NUX-VOMICA D30 10 MG,STRYCHNOS NUX-VOMICA D200 10 MG,STRYCHNOS NUX-VOMICA D1000 10 MG,BRYONIA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r>
  </si>
  <si>
    <r>
      <rPr>
        <b/>
        <sz val="9"/>
        <color theme="1"/>
        <rFont val="Euphemia"/>
        <family val="2"/>
      </rPr>
      <t>CUIDADO DEL SISTEMA URINARIO</t>
    </r>
    <r>
      <rPr>
        <sz val="9"/>
        <color theme="1"/>
        <rFont val="Euphemia"/>
        <family val="2"/>
      </rPr>
      <t xml:space="preserve">
PHYLLANTHUS NIRURI, ALTHAEA, TARAXACUM L-METIONINA Y VIT C.PHYLLANTHUS NIRURI (CHANCA PIEDRA), ALTHAEA OFFICINALIS (MARSHMALLOW MALVAVISCO). UTILIZADA PARA ALIVIAR LA URETRITIS Y LOS CÁLCULOS RENALES.TARAXACUM OFFICINALE (DIENTE DE LEÓN) CRANBERRY, UVA URSI, HOJA DE OLIVO</t>
    </r>
  </si>
  <si>
    <r>
      <rPr>
        <b/>
        <sz val="9"/>
        <color theme="1"/>
        <rFont val="Euphemia"/>
        <family val="2"/>
      </rPr>
      <t>MULTIVITAMINICO</t>
    </r>
    <r>
      <rPr>
        <sz val="9"/>
        <color theme="1"/>
        <rFont val="Euphemia"/>
        <family val="2"/>
      </rPr>
      <t xml:space="preserve">
GLICINA 44,20 G, DL-METIONINA 20 G, METIONINA 1.420 MG, L-LISINA 30 G, LISINA 9.400 MG, DL-CARNITINA 20 G, COLINA 10 G, ARGININA 7.880 MG, BETAÍNA 10 G, TRIPTÓFANO 520 MG, HISTIDINA 1.400 MG, ISOLEUCINA 1.900 MG, LEUCINA 5.400 MG, FENILALANINA 3.120 MG, TIROSINA 600 MG, TREONINA 1.405 MG, VALINA 4.380 MG, ALANINA 19.664 MG, HIDROXIPROLINA 6.520 MG, PROLINA 27.800 MG, CISTEÍNA 720 MG, SERINA 1.600 MG, ÁCIDO ASPÁRTICO 10.600 MG ÁC., GLUTÁMICO 17.560 MG, GLUCOSA 200 G, VEHÍCULO C.S.P. 1.000 G.  </t>
    </r>
  </si>
  <si>
    <r>
      <rPr>
        <b/>
        <sz val="9"/>
        <color theme="1"/>
        <rFont val="Euphemia"/>
        <family val="2"/>
      </rPr>
      <t>MEDICAMENTO RENAL</t>
    </r>
    <r>
      <rPr>
        <sz val="9"/>
        <color theme="1"/>
        <rFont val="Euphemia"/>
        <family val="2"/>
      </rPr>
      <t xml:space="preserve">
CADA TABLETA DE AMIGO RENAL SUPPORT PERROS, 
CONTIENE: EXTRACTO DE CRANBERRY (VACCINIUM MACROCARPON) 100,00 MG, EXTRACTO DE SEMILLAS DE CALABAZA (CUCURBITA SPP.) 75,00 MG EXTRACTO DE JENGIBRE (ZINGIBER OFFICINALE)  4,20 MG GLUCOSAMINA SULFATO 290,00 MG, LECITINA 25,00 MG, ARGININA HCL 25,00 MG, TIAMINA (B1) 3,00 MG, PIRIDOXINA HCL (B6)  5,10 MG, CIANOCOBALAMINA (B12) 42,00 MCG, VITAMINA C 30,00 MG, EXCIPIENTES C.S.P. 1 TABLETA</t>
    </r>
  </si>
  <si>
    <r>
      <rPr>
        <b/>
        <sz val="9"/>
        <color theme="1"/>
        <rFont val="Euphemia"/>
        <family val="2"/>
      </rPr>
      <t>VITAMINAS</t>
    </r>
    <r>
      <rPr>
        <sz val="9"/>
        <color theme="1"/>
        <rFont val="Euphemia"/>
        <family val="2"/>
      </rPr>
      <t xml:space="preserve"> BETAGLUCANOS DE GANODERMA 1500 MG FRUCTOOLIGOSACARIDOS 1100 MG BACILLUS SUBTILIS SP 20×107 UFC/G JENGIBRE 300 MG CÚRCUMA 700 MG EXCIPIENTES CSP 100 G</t>
    </r>
  </si>
  <si>
    <r>
      <rPr>
        <b/>
        <sz val="9"/>
        <color theme="1"/>
        <rFont val="Euphemia"/>
        <family val="2"/>
      </rPr>
      <t xml:space="preserve">VITAMINAS COLÁGENO 8000 MG </t>
    </r>
    <r>
      <rPr>
        <sz val="9"/>
        <color theme="1"/>
        <rFont val="Euphemia"/>
        <family val="2"/>
      </rPr>
      <t xml:space="preserve">
CONDROITÍN SULFATO	6000	MG METILSULFINOMETANO MSM	1500	MG GLUCOSAMINA SULFATO	3000	MG ÁCIDO HIALURÓNICO	2000	MG MANGANESO	1.95	MG ÁCIDO ASCÓRBICO VIT C	500	MG ÁCIDO LINOLÉNICO	2300	MG EXCIPIENTES	100	G</t>
    </r>
  </si>
  <si>
    <r>
      <rPr>
        <b/>
        <sz val="9"/>
        <color theme="1"/>
        <rFont val="Euphemia"/>
        <family val="2"/>
      </rPr>
      <t>VITAMINAS COLÁGENO 7000	MG</t>
    </r>
    <r>
      <rPr>
        <sz val="9"/>
        <color theme="1"/>
        <rFont val="Euphemia"/>
        <family val="2"/>
      </rPr>
      <t xml:space="preserve">
DL ALFATOCOFEROL VIT E	10	UI/G  ÁCIDO HIALURÓNICO	1000	MG
ÁCIDO LINOLÉNICO	5150	MG  ÁCIDO LINOLEICO	8685	MG
ÁCIDO OLEICO	3570	MG  DOCOSAHEXAENOICO	600	MG
EICOSAPENTAENOICO	400	MG  RIVOFLAVINA VIT-B2	13.5	MG
NIACINAMIDA-VIT-B3	54	UI/G  PIRIDOXINA VITAMINA B6	74,25	MG
VIT D3 COLECALCIFEROL	1.2	UI/G  ÁCIDO PANTOTÉNICO VIT B5	135	MG
ZINC	1.071	MG CÚRCUMA	1000	MG EXCIPIENTES CSP	100	G</t>
    </r>
  </si>
  <si>
    <r>
      <rPr>
        <b/>
        <sz val="9"/>
        <color theme="1"/>
        <rFont val="Euphemia"/>
        <family val="2"/>
      </rPr>
      <t>VITAMINAS</t>
    </r>
    <r>
      <rPr>
        <sz val="9"/>
        <color theme="1"/>
        <rFont val="Euphemia"/>
        <family val="2"/>
      </rPr>
      <t xml:space="preserve"> EICOSAPENTAENOICO	400	MG DOCOSAHEXAENOICO	600	MG ÁCIDO OLEICO	3570	MG ÁCIDO LINOLEICO	8685	MG ÁCIDO LINOLÉNICO	5150	MG COLÁGENO	4000	MG TAURINA	1400	MG NIACINAMIDA-VIT-B3	258	MG ÁCIDO PANTOTÉNICO VIT B5	366	MG PIRIDOXINA VITAMINA B6	137	UI/G RIVOFLAVINA VIT-B2	54	MG TIAMINA  VIT B1	38	MG RETINOL VIT A	10350	MCG CIANOCOBALAMINA VIT B 12	1910	MCG DL ALFATOCOFEROL VIT E	0.83	UI/G ÁCIDO ASCÓRBICO VIT C	1478	MG VIT D3 COLECALCIFEROL	0.027	UI/G MENADIONA VIT K	420	MCG BIOTINA VIT B8	780	MCG ÁCIDO FÓLICO VIT B9	6800	MCG CALCIO	2495	MG IODO	1740	MCG HIERRO	54.3	MG MAGNESIO	97.22	MG MANGANESO	65	MG ZINC	98.7	MG POTASIO	2412	MG CROMO	1420	MCG COBRE	12.76	MG MOLIBDENO	780	MCG SELENIO	643	MCG EXCIPIENTES CSP	100	G</t>
    </r>
  </si>
  <si>
    <r>
      <rPr>
        <b/>
        <sz val="9"/>
        <color theme="1"/>
        <rFont val="Euphemia"/>
        <family val="2"/>
      </rPr>
      <t xml:space="preserve">VITAMINAS </t>
    </r>
    <r>
      <rPr>
        <sz val="9"/>
        <color theme="1"/>
        <rFont val="Euphemia"/>
        <family val="2"/>
      </rPr>
      <t>COLÁGENO	80000	MG ÁCIDO HIALURÓNICO	2000	MG ÁCIDO ASCÓRBICO VIT C	450	MG MANGANESO	1.76	MG EXCIPIENTES	100	G</t>
    </r>
  </si>
  <si>
    <r>
      <rPr>
        <b/>
        <sz val="9"/>
        <color theme="1"/>
        <rFont val="Euphemia"/>
        <family val="2"/>
      </rPr>
      <t>SOLUCIÓN INYECTABLE</t>
    </r>
    <r>
      <rPr>
        <sz val="9"/>
        <color theme="1"/>
        <rFont val="Euphemia"/>
        <family val="2"/>
      </rPr>
      <t xml:space="preserve">
SODIO ACETATO – 625 MG  SODIO CLORURO – 625 MG (APORTE DE SODIO: NA 421 MG)
CALCIO CLORURO – 100 MG (APORTE DE CALCIO: CA 36 MG)  POTASIO CLORURO – 125 MG (APORTE DE POTASIO : K 65 MG)  MAGNESIO SULFATO – 100 MG (APORTE DE MAGNESIO: MG 20 MG)  DEXTROSA – 25 G D-PANTENOL – 21.3 MG  TIAMINA HCI – 30 MG  RIBOFLAVINA 5 FOSFATO SÓDICA – 35 MG  CIANOCOBALAMINA (VIT. B12) – 10 MG
PIRIDOXINA HCI – 50 MG  NICOTINAMIDA – 500 MG  SODIO GLUTAMATO – 25 MG  L-METIONINA – 700 MG
L-TRIPTÓFANO – 15 MG  L-TREONINA – 22.5 MG L-ISOLEUCINA – 25 MG L-FENILALANINA – 32.5 MG L-VALINA – 37.5 MG L-LISINA – 80 MG L-LEUCINA – 60 MG L-HISTIDINA – 35 MG L-ARGININA – 50 MG EXCIPIENTES C.S.P. – 500 ML</t>
    </r>
  </si>
  <si>
    <r>
      <rPr>
        <b/>
        <sz val="9"/>
        <color theme="1"/>
        <rFont val="Euphemia"/>
        <family val="2"/>
      </rPr>
      <t>VITAMINA B1</t>
    </r>
    <r>
      <rPr>
        <sz val="9"/>
        <color theme="1"/>
        <rFont val="Euphemia"/>
        <family val="2"/>
      </rPr>
      <t xml:space="preserve"> (TIAMINA CLORHIDRATO) ...10 MG VITAMINA B2 (RIBOFLAVINA)..3 MG NICOTINAMIDA..................100 MG 
VITAMINA B12 (CIANOCOBALAMINA)...50 MG EXCIPIENTES C.S.P. ...1 ML.</t>
    </r>
  </si>
  <si>
    <r>
      <rPr>
        <b/>
        <sz val="9"/>
        <color theme="1"/>
        <rFont val="Euphemia"/>
        <family val="2"/>
      </rPr>
      <t xml:space="preserve">VITAMINA </t>
    </r>
    <r>
      <rPr>
        <sz val="9"/>
        <color theme="1"/>
        <rFont val="Euphemia"/>
        <family val="2"/>
      </rPr>
      <t>ACIDO FÓLICO (MÍN.) .......... 5.000,0000 MG COBALTO (MÍN.) .......... 2,2500 MG COBRE (MÍN.) .......... 62,5000 MG
HIERRO (MÍN.) .......... 4.930,5000 MG  GLICERINA (MÍN.) .......... 50,0000 G  METILPARABENO (MÍN.) .......... 2.000,0000 MG
PANTOTENATO DE CALCIO (MÍN.) .......... 1.100,0000 MG PROPILPARABENO (MÍN.) .......... 100,0000 MG
SACARINA SÓDICA (MÍN.) .......... 2.450,0000 MG VITAMINA B12 (MÍN.) .......... 16.000,0000 MCG
VITAMINA B2 (MÍN.) .......... 715,0000 MG VITAMINA B3 (MÍN.) .......... 1.100,0000 MG
VITAMINA B6 (MÍN.) .......... 1.100,0000 MG VITAMINA C (MÍN.) .......... 4.000,0000 MG
VITAMINA K3 (MÍN.) .......... 125,0000 MG ZINC (MÍN.) .......... 900,0000 MG SORBITOL (MÍN.) .......... C.S.P. 1000 ML</t>
    </r>
  </si>
  <si>
    <r>
      <rPr>
        <b/>
        <sz val="9"/>
        <color theme="1"/>
        <rFont val="Euphemia"/>
        <family val="2"/>
      </rPr>
      <t xml:space="preserve">VITAMINA </t>
    </r>
    <r>
      <rPr>
        <sz val="9"/>
        <color theme="1"/>
        <rFont val="Euphemia"/>
        <family val="2"/>
      </rPr>
      <t>TRIPTOFANO	200 MG BIOTINA	10 MG VITAMINA A	50000 UI VITAMINA D3	10000 UI VITAMINA E ACETATO	100 UI VITAMINA C	100 MG TIAMINA HCL	600 MG RIBOFLAVINA	300 MG PIRIDOXINA	70 MG NICOTINAMIDA	220 MG CIANOCOBALAMINA	500 MCG FOSFORO	3600 MG HIERRO	20 MG COBRE	0.0435 MG CALCIO	4.200 MG EXCIPIENTES	100 ML</t>
    </r>
  </si>
  <si>
    <r>
      <rPr>
        <b/>
        <sz val="9"/>
        <color theme="1"/>
        <rFont val="Euphemia"/>
        <family val="2"/>
      </rPr>
      <t xml:space="preserve">SUPLEMENTO ALIMENTICIO </t>
    </r>
    <r>
      <rPr>
        <sz val="9"/>
        <color theme="1"/>
        <rFont val="Euphemia"/>
        <family val="2"/>
      </rPr>
      <t>CON ÁCIDO FÓLICO, PIRIDOXINA, RIBOFLAVINA, Y AMINOÁCIDOS PARA PERROS, GATOS Y AVES ORNAMENTALES (CANARIOS, PERICOS Y LOROS) PICHONES Y ADULTOS. COMPOSICIÓN GARANTIZADA: CADA 150ML CONTIENEN: ÁCIDO FÓLICO, GLUTAMINA, RIBOFLAVINA, PIRIDOXINAINGREDIENTES: ALORE VERA, GLUTAMINA, ÁCIDO FÓLICO, PIRIDOXINA, RIBOFLAVINA, SULFATO DE ZINC, EXTRACTO REGALIZ, OPUNTIA FICUS-OLEA EUROPEAE, HINOJO, BENZOATO SÓDICO, SORBATO POTÁSICO, AROMA DE HÍGADO</t>
    </r>
  </si>
  <si>
    <r>
      <rPr>
        <b/>
        <sz val="9"/>
        <color theme="1"/>
        <rFont val="Euphemia"/>
        <family val="2"/>
      </rPr>
      <t xml:space="preserve">SUPLEMENTO ALIMENTICIO </t>
    </r>
    <r>
      <rPr>
        <sz val="9"/>
        <color theme="1"/>
        <rFont val="Euphemia"/>
        <family val="2"/>
      </rPr>
      <t>CON VITAMINA C PARA PERROS Y GATOS, CACHORROS Y ADULTOS Y AVES ORNAMENTALES (CANARIOS, PERICOS, LOROS) PICHONES Y ADULTOS. INGREDIENTES: EUCALIPTO, ÁCIDO MÁLICO, ÁCIDO FUMÁRICO, ÁCIDO ASCÓRBICO, SORBATO POTÁSICO, BENZOATO SÓDICO, AROMA DE HÍGADO, MENTA</t>
    </r>
  </si>
  <si>
    <r>
      <rPr>
        <b/>
        <sz val="9"/>
        <color theme="1"/>
        <rFont val="Euphemia"/>
        <family val="2"/>
      </rPr>
      <t xml:space="preserve">SUPLEMENTO ALIMENTICIO </t>
    </r>
    <r>
      <rPr>
        <sz val="9"/>
        <color theme="1"/>
        <rFont val="Euphemia"/>
        <family val="2"/>
      </rPr>
      <t>CON VITAMINAS, AMINOÁCIDOS, ZINC Y GLUCOSAMINA PARA PECES Y CRUSTÁCEOS ORNAMENTALES, PARA SER UTILIZADO A LO LARGO DE TODO EL CICLO PRODUCTIVO. CADA 100 ML CONTIENE: ACIDO MÁLICO, GLUCOSAMINA, ARGININA, GLICINA,  ÁCIDO ASCÓRBICO, ZINC, ÁCIDO GLICIRRICINICO, PANTOTENATO CÁLCICO, PIRIDOXAL , ÁCIDO FÓLICO, CIANOCOBALAMINA - INGREDIENTES: ACIDO ASCÓRBICO, ÁCIDO FÓLICO, ÁCIDO GLICIRRICINICO, ÁCIDO MÁLICO, GLUCOSAMINA, CIANOCOBALAMINA, GLICINA, PANTOTENATO CALCICO, PIRIDOXAL,  SULFATO ZINC, ARGININA, BENZOATO DE SODIO, SORBATO POTÁSICO.</t>
    </r>
  </si>
  <si>
    <r>
      <rPr>
        <b/>
        <sz val="9"/>
        <color theme="1"/>
        <rFont val="Euphemia"/>
        <family val="2"/>
      </rPr>
      <t xml:space="preserve">SUPLEMENTO NUTRICIONAL </t>
    </r>
    <r>
      <rPr>
        <sz val="9"/>
        <color theme="1"/>
        <rFont val="Euphemia"/>
        <family val="2"/>
      </rPr>
      <t>CON GLUCOSAMINA, MINERALES, AMINOÁCIDOS Y VITAMINAS PARA PERROS, GATOS, CACHORROS Y ADULTOS, AVES ORNAMENTALES (CANARIOS, PERICOS, LOROS) PICHONES Y ADULTOS. CADA 100 ML CONTIENEN:
ZINC, ÁCIDO FÓLICO, ÁCIDO MÁLICO, GLUCOSAMINA, ARGININA, GLICINA, CIANOCOBALAMINA, ÁCIDO ASCÓRBICO, PANTOTENATO DE CALCIO, PIRIDOXINA.
ÁCIDO MÁLICO, GLUCOSAMINA, ARGININA, GLICINA, ÁCIDO ASCÓRBICO, SULFATO DE ZINC, GLICIRRICINATO MONOAMONICO, PANTOTENATO CÁLCICO, PIRIDOXINA, ÁCIDO FÓLICO, CIANOCOBALAMINA, BENZOATO SÓDICO, SORBATO POTÁSICO, AROMA DE HÍGADO, GLICIRRICINATO MOANOAMONICO.</t>
    </r>
  </si>
  <si>
    <r>
      <rPr>
        <b/>
        <sz val="9"/>
        <color theme="1"/>
        <rFont val="Euphemia"/>
        <family val="2"/>
      </rPr>
      <t>SUPLEMENTO ALIMENTICIO</t>
    </r>
    <r>
      <rPr>
        <sz val="9"/>
        <color theme="1"/>
        <rFont val="Euphemia"/>
        <family val="2"/>
      </rPr>
      <t xml:space="preserve"> CON EXTRACTO DE GRAMA PARA PERROS Y GATOS, CACHORROS Y ADULTOS,  Y AVES ORNAMENTALES (CACHORROS, PERICOS, LOROS) PICHONES Y ADULTOS. CADA 100 ML CONTIENEN: EXTRACTO DE GRAMA - INGREDIENTES: EXTRACTO DE GRAMA, BENZOATO SÓDICO, SORBATO POTÁSICO, AROMA DE HÍGADO</t>
    </r>
  </si>
  <si>
    <t>FENTANILO CITRATO 0,25 MG/5ML</t>
  </si>
  <si>
    <t>FENTANILO CITRATO 0,5 MG/10ML</t>
  </si>
  <si>
    <t xml:space="preserve">MIDAZOLAM, MIDAZOLAM CLORHIDRATO 5 MG/ML </t>
  </si>
  <si>
    <t xml:space="preserve">MIDAZOLAM, MIDAZOLAM CLORHIDRATO 50 MG/10ML </t>
  </si>
  <si>
    <t>VIGENCIA DE LA COTIZACIÓN</t>
  </si>
  <si>
    <t>90 DÍAS</t>
  </si>
  <si>
    <r>
      <t>OBSERVACIONES: 
Nota I:</t>
    </r>
    <r>
      <rPr>
        <sz val="10"/>
        <color theme="1"/>
        <rFont val="Arial"/>
        <family val="2"/>
      </rPr>
      <t xml:space="preserve"> No modificiar la formulación de las celdas</t>
    </r>
    <r>
      <rPr>
        <b/>
        <sz val="10"/>
        <color theme="1"/>
        <rFont val="Arial"/>
        <family val="2"/>
      </rPr>
      <t xml:space="preserve">
Nota II: </t>
    </r>
    <r>
      <rPr>
        <sz val="10"/>
        <color theme="1"/>
        <rFont val="Arial"/>
        <family val="2"/>
      </rPr>
      <t>Por favor tener en cuenta, dentro del valor unitario total a cotizar,  la inclusión de impuestos, retenciones y estampillas, asociados a la eventual contratación, tales como: retención en la fuente (cuando aplique), retención de ICA (10,4 x 1.000), estampillas (Pro Adulto Mayor 2 %, Pro Cultura 0,5 %, Universidad Distrital Francisco José de Caldas 1,1 %)  Impuesto al Valor Agregado – IVA, “4 x 1.000” Gravamen a los Movimientos Financieros (GMF),  según corresponda</t>
    </r>
    <r>
      <rPr>
        <b/>
        <sz val="10"/>
        <color theme="1"/>
        <rFont val="Arial"/>
        <family val="2"/>
      </rPr>
      <t xml:space="preserve">.
Nota III: </t>
    </r>
    <r>
      <rPr>
        <sz val="10"/>
        <color theme="1"/>
        <rFont val="Arial"/>
        <family val="2"/>
      </rPr>
      <t xml:space="preserve">La presente cotización tiene carácter informativo y referencial para fines de estudio de mercado; no constituye oferta ni aceptación, y no genera obligación, compromiso o vínculo alguno para la Entidad, ni implica compromiso de iniciar proceso, adjudicar, contratar o adquirir bienes y/o servicios.
</t>
    </r>
    <r>
      <rPr>
        <b/>
        <sz val="10"/>
        <color theme="1"/>
        <rFont val="Arial"/>
        <family val="2"/>
      </rPr>
      <t>Nota IV:</t>
    </r>
    <r>
      <rPr>
        <sz val="10"/>
        <color theme="1"/>
        <rFont val="Arial"/>
        <family val="2"/>
      </rPr>
      <t xml:space="preserve"> Contemplar entrega en el punto establecido por la Entidad en Bogotá D.C
</t>
    </r>
  </si>
  <si>
    <t>FIRMA DEL REPRESENTANTE LEGAL O RESPONSABLE</t>
  </si>
  <si>
    <t>NOMBRE:</t>
  </si>
  <si>
    <t>FERNANDO ADOLFO CARDENAS PINZON</t>
  </si>
  <si>
    <t>CEDULA:</t>
  </si>
  <si>
    <t>79,127,840</t>
  </si>
  <si>
    <t>CONTACTO:</t>
  </si>
  <si>
    <t>FECHA:</t>
  </si>
  <si>
    <t>ABRIL 22 DE 2026</t>
  </si>
  <si>
    <t>CAJA POR 10 CAPSULAS</t>
  </si>
  <si>
    <t>INHALADOR FRASCO X 10 ML</t>
  </si>
  <si>
    <t xml:space="preserve">CAJA X 300 TABLETA </t>
  </si>
  <si>
    <t>CAJA X 30CÁPSULAS</t>
  </si>
  <si>
    <t xml:space="preserve"> PREGABALINA CÁPSULAS 50 MG</t>
  </si>
  <si>
    <t>JULIAN RODRIGO MENDEZ MORA</t>
  </si>
  <si>
    <t>Santiago de Cali, abril 22 del 2026</t>
  </si>
  <si>
    <t>Señores</t>
  </si>
  <si>
    <t>DISTRITO CAPITAL – INSTITUTO DISTRITAL DE PROTECCION Y BIENESTAR ANIMAL</t>
  </si>
  <si>
    <t>USO HUMANO</t>
  </si>
  <si>
    <t xml:space="preserve">USO HUMANO </t>
  </si>
  <si>
    <t>USO VETERINARIO</t>
  </si>
  <si>
    <t>Frasco x 5 ml</t>
  </si>
  <si>
    <t>LELYS MIREYA MORALES RODRIGUEZ - REPRESENTANTE LEGAL- INTERCOMERCIAL MEDICA S.A.S</t>
  </si>
  <si>
    <t>311 381 8894</t>
  </si>
  <si>
    <t>FECHA: 28 DE ABRIL DEL 2026</t>
  </si>
  <si>
    <t xml:space="preserve">EMPRESA: VETERINARIA EL BURRO </t>
  </si>
  <si>
    <t xml:space="preserve">REPRESENTANTE LEGAL:  DIANA GIOVANNA YEPES RUBIO </t>
  </si>
  <si>
    <t>NIT: 35261900-0</t>
  </si>
  <si>
    <t>ACTIVIDAD SOCIAL:   _____                 FABRICANTE:                         _____                  DISTRIBUIDOR:  __X___</t>
  </si>
  <si>
    <t>COMERCIALIZADOR: __X___                 PRESTADOR DE SERVICIO     __X___</t>
  </si>
  <si>
    <t xml:space="preserve">MAYORISTA:             _X____                  MINORISTA:                         _____   </t>
  </si>
  <si>
    <t>REGIMEN: COMÚN</t>
  </si>
  <si>
    <t>DIRECCIÓN: CALLE 35 No. 27-101- SAN ISIDRO</t>
  </si>
  <si>
    <t>TELÉFONO FAX:  6848060</t>
  </si>
  <si>
    <t xml:space="preserve">E-MAIL: contratacion@veterinariaelburro.com  </t>
  </si>
  <si>
    <t>VIGENCIA: 90 DÍAS</t>
  </si>
  <si>
    <t xml:space="preserve">FRASCO X 100 ML </t>
  </si>
  <si>
    <r>
      <t>OBSERVACIONES:  NO SE COTIZARON LOS MEDICAMENTOS CONTROLADOS, EL ITEM 310 NO SE ENCUENTRA DISPONIBLE EN EL MERCADO
Nota I:</t>
    </r>
    <r>
      <rPr>
        <sz val="10"/>
        <color theme="1"/>
        <rFont val="Arial"/>
        <family val="2"/>
      </rPr>
      <t xml:space="preserve"> No modificiar la formulación de las celdas</t>
    </r>
    <r>
      <rPr>
        <b/>
        <sz val="10"/>
        <color theme="1"/>
        <rFont val="Arial"/>
        <family val="2"/>
      </rPr>
      <t xml:space="preserve">
Nota II: </t>
    </r>
    <r>
      <rPr>
        <sz val="10"/>
        <color theme="1"/>
        <rFont val="Arial"/>
        <family val="2"/>
      </rPr>
      <t>Por favor tener en cuenta, dentro del valor unitario total a cotizar,  la inclusión de impuestos, retenciones y estampillas, asociados a la eventual contratación, tales como: retención en la fuente (cuando aplique), retención de ICA (10,4 x 1.000), estampillas (Pro Adulto Mayor 2 %, Pro Cultura 0,5 %, Universidad Distrital Francisco José de Caldas 1,1 %)  Impuesto al Valor Agregado – IVA, “4 x 1.000” Gravamen a los Movimientos Financieros (GMF),  según corresponda</t>
    </r>
    <r>
      <rPr>
        <b/>
        <sz val="10"/>
        <color theme="1"/>
        <rFont val="Arial"/>
        <family val="2"/>
      </rPr>
      <t xml:space="preserve">.
Nota III: </t>
    </r>
    <r>
      <rPr>
        <sz val="10"/>
        <color theme="1"/>
        <rFont val="Arial"/>
        <family val="2"/>
      </rPr>
      <t xml:space="preserve">La presente cotización tiene carácter informativo y referencial para fines de estudio de mercado; no constituye oferta ni aceptación, y no genera obligación, compromiso o vínculo alguno para la Entidad, ni implica compromiso de iniciar proceso, adjudicar, contratar o adquirir bienes y/o servicios.
</t>
    </r>
    <r>
      <rPr>
        <b/>
        <sz val="10"/>
        <color theme="1"/>
        <rFont val="Arial"/>
        <family val="2"/>
      </rPr>
      <t>Nota IV:</t>
    </r>
    <r>
      <rPr>
        <sz val="10"/>
        <color theme="1"/>
        <rFont val="Arial"/>
        <family val="2"/>
      </rPr>
      <t xml:space="preserve"> Contemplar entrega en el punto establecido por la Entidad en Bogotá D.C
</t>
    </r>
  </si>
  <si>
    <t xml:space="preserve">DIANA GIOVANNA YEPES RUBIO </t>
  </si>
  <si>
    <t>NIT:</t>
  </si>
  <si>
    <t>35261900-0</t>
  </si>
  <si>
    <t xml:space="preserve">CAJA X 30 TABLETAS, TABLETA RECUBIERTA </t>
  </si>
  <si>
    <r>
      <rPr>
        <b/>
        <sz val="6"/>
        <color theme="1"/>
        <rFont val="Aptos Narrow"/>
        <family val="2"/>
      </rPr>
      <t>MEDICAMENTO HOMEOPATICO</t>
    </r>
    <r>
      <rPr>
        <sz val="6"/>
        <color theme="1"/>
        <rFont val="Aptos Narrow"/>
        <family val="2"/>
      </rPr>
      <t xml:space="preserve">
ACIDUM ASCORBICUM D6 50 MG 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  ADENOSINUM TRIPHOSPHORICUM D10 50 MG NADIDUM D8 50 MG COENZYMUM A D8 50 MG BETA VULGARIS CONDITIVA D4 50 MG NATRIUM DIETHYLOXALACETICUM D6 50 MG MANGANUM PHOSPHORICUM D6 50 MG MAGNESIUM OROTICUM D6 50 MG CERIUM OXALICUM D8 50 MG ACIDUM THIOCTICUM D6 50 MG</t>
    </r>
  </si>
  <si>
    <r>
      <rPr>
        <b/>
        <sz val="6"/>
        <color theme="1"/>
        <rFont val="Aptos Narrow"/>
        <family val="2"/>
      </rPr>
      <t>MEDICAMENTO HOMEOPATICO</t>
    </r>
    <r>
      <rPr>
        <sz val="6"/>
        <color theme="1"/>
        <rFont val="Aptos Narrow"/>
        <family val="2"/>
      </rPr>
      <t xml:space="preserve">
ECHINACEA ANGUSTIFOLIA D3 500 MG ACONITUM NAPELLUS D4 100 MG SULFUR D8 100 MG LACHESIS MUTUS D10 100 MG BRYONIA CRETICA D6 100 MG HYDRARGYRUM BICHLORATUM D6 100 MG PHOSPHORUS D8 100 MG ARNICA MONTANA D6 100 MG</t>
    </r>
  </si>
  <si>
    <r>
      <rPr>
        <b/>
        <sz val="6"/>
        <color theme="1"/>
        <rFont val="Aptos Narrow"/>
        <family val="2"/>
      </rPr>
      <t>MEDICAMENTO HOMEOPATICO</t>
    </r>
    <r>
      <rPr>
        <sz val="6"/>
        <color theme="1"/>
        <rFont val="Aptos Narrow"/>
        <family val="2"/>
      </rPr>
      <t xml:space="preserve">
PULSATILLA PRATENSIS D2 50MG LUFFA OPERCULATA D6 50 MG HYDRARGYRUM BIIODATUM D6 50MG MUCOSA NASALIS SUIS D8 50MG HEPAR SULFURIS D10 50 MG ARGENTUM NITRICUM D10 50 MG SINUSITIS-NOSODA D13 50 MG EUPHORBIUM D4 50 MG</t>
    </r>
  </si>
  <si>
    <r>
      <rPr>
        <b/>
        <sz val="6"/>
        <color theme="1"/>
        <rFont val="Aptos Narrow"/>
        <family val="2"/>
      </rPr>
      <t>MEDICAMENTO HOMEOPATICO</t>
    </r>
    <r>
      <rPr>
        <sz val="6"/>
        <color theme="1"/>
        <rFont val="Aptos Narrow"/>
        <family val="2"/>
      </rPr>
      <t xml:space="preserve">
LACHESIS MUTUS D6 200 MG PYROGENIUM-NOSODE D6 200 MG JUNIPERUS SABINA D3 100 MG ECHINACEA ANGUSTIFOLIA D1 100 MG PULSATILLA PRATENSIS D2 50 MG</t>
    </r>
  </si>
  <si>
    <r>
      <rPr>
        <b/>
        <sz val="6"/>
        <color theme="1"/>
        <rFont val="Aptos Narrow"/>
        <family val="2"/>
      </rPr>
      <t>MEDICAMENTO HOMEOPATICO</t>
    </r>
    <r>
      <rPr>
        <sz val="6"/>
        <color theme="1"/>
        <rFont val="Aptos Narrow"/>
        <family val="2"/>
      </rPr>
      <t xml:space="preserve">
STRYCHNOS NUX-VOMICA D4 10 MG STRYCHNOS NUX-VOMICA D10 10 MG STRYCHNOS NUX-VOMICA D15 10 MG STRYCHNOS NUX-VOMICA D30 10 MG STRYCHNOS NUX-VOMICA D200 10 MG STRYCHNOS NUX-VOMICA D1000 10 MG BRYONIA D4 10MG BRYONIA D6 10MG BRYONIA D10 10MG BRYONIA D15 10MG BRYONIA D30 10MG BRYONIA D200 10MG BRYONIA D1000 10MG LYCOPODIUM CLAVATUM D5 15MG LYCOPODIUM CLAVATUM D10 15MG LYCOPODIUM CLAVATUM D30 15MG LYCOPODIUM CLAVATUM D200 15MG LYCOPODIUM CLAVATUM D1000 15MG CITRULLUS COLOCYNTHIS D5 15MG CITRULLUS COLOCYNTHIS D10 15MG CITRULLUS COLOCYNTHIS D30 15MG CITRULLUS COLOCYNTHIS D200 15MG</t>
    </r>
  </si>
  <si>
    <r>
      <rPr>
        <b/>
        <sz val="6"/>
        <color theme="1"/>
        <rFont val="Aptos Narrow"/>
        <family val="2"/>
      </rPr>
      <t>MEDICAMENTO HOMEPÁTICO</t>
    </r>
    <r>
      <rPr>
        <sz val="6"/>
        <color theme="1"/>
        <rFont val="Aptos Narrow"/>
        <family val="2"/>
      </rPr>
      <t xml:space="preserve">
ACONITUM NAPELLUS D4 300 MG
ARNICA MONTANA D4 500MG
ATROPA BELLADONA D4 500 MG
BELLIS PERENNIS D4 250 MG
CALENDULA OFFICINALIS D4 500 MG
MATRICARIA RECUTITA D5 500 MG
ECHINACEA ANGUSTIFOLIA D4 125 MG
ECHINACEA PURPUREA E PLANTA TOTA D4 125 MG
HAMAMELIS VIRGINIANA D4 50 MG
HYPERICUM PERFORATUM D4 150 MG
ACHILLEA MILLEFOLIUM D5 500 MG
SYMPHYTUM OFFICINALE D8 500 MG
HEPAR SULFURIS D6 500 MG
MERCURIUS SOLUBILIS HAHNEMANNI D8 250 MG</t>
    </r>
  </si>
  <si>
    <r>
      <rPr>
        <b/>
        <sz val="6"/>
        <color theme="1"/>
        <rFont val="Aptos Narrow"/>
        <family val="2"/>
      </rPr>
      <t>MEDICAMENTO HOMEOPATICO</t>
    </r>
    <r>
      <rPr>
        <sz val="6"/>
        <color theme="1"/>
        <rFont val="Aptos Narrow"/>
        <family val="2"/>
      </rPr>
      <t xml:space="preserve">
CADA COMPRIMIDO CONTIENE: ARNICA MONTANA D3 15 MG ACONITUM NAPELLUS D3 30 MG ATROPA BELLADONA D4 75 MG BELLIS PERENIS D3 6 MG CALENDULA OFFICINALIS D3 15 MG MATRICARIA RECUTITA D3 24 MG ECHINACEA ANGUSTIFOLIA D3 6 MG ECHINACEA PURPUREA E PLANTA TOTA D3 6 MG HAMMAMELIS VIRGINARIA D3 15 MG HYPERICUM PERFORATUM D2 3MG  ACHILLEA MILLEFOLIUM D3 15MG SYMPHYTUM OFFICINALE D8 24MG HEPAR SULFURIS D8 30MG MERCURIUS SOLUBILIS HAHNEMANI D8 30MG</t>
    </r>
  </si>
  <si>
    <r>
      <rPr>
        <b/>
        <sz val="6"/>
        <color theme="1"/>
        <rFont val="Aptos Narrow"/>
        <family val="2"/>
      </rPr>
      <t>MEDICAMENTO HOMEOPATICO</t>
    </r>
    <r>
      <rPr>
        <sz val="6"/>
        <color theme="1"/>
        <rFont val="Aptos Narrow"/>
        <family val="2"/>
      </rPr>
      <t xml:space="preserve">
CARTILAGO SUIS D6 5MG FUNICULUS UMBILICALIS SUIS D6 5MG EMBRYO SUIS D6 5MG PLACENTA SUIS D6 5MG SOLANUM DULCAMARA D3 25 MG SYMPHYTUM OFFICINALE D6 25 MG NADIDUM D8 5 MG COENZYMUM A D8 5MG SANGUINARIA CANADENSIS D4 7,5 MG ARNICA MONTANA D3 50 MG SULFUR D6 9MG NATRIUM DIETHYLOXALACETIUM D8 5 MG ACIDUM ALPHA - LIPONICUM D8 5MG RHUS TOXICODENDRON D2 25MG</t>
    </r>
  </si>
  <si>
    <r>
      <rPr>
        <b/>
        <sz val="6"/>
        <color theme="1"/>
        <rFont val="Aptos Narrow"/>
        <family val="2"/>
      </rPr>
      <t>MEDICAMENTO HOMEOPATICO</t>
    </r>
    <r>
      <rPr>
        <sz val="6"/>
        <color theme="1"/>
        <rFont val="Aptos Narrow"/>
        <family val="2"/>
      </rPr>
      <t xml:space="preserve">
SULFUR TRIT D4    36.0 MG     SULFUR TRIT D10    36.0 MG   VINCETOXICUM E CINERE TRIT D30  12.0 MG     VINCETOXICUM HIRUNDINARIA TRIT D6 72.0 MG    VINCETOXICUM HIRUNDINARIA TRIT D10  72.0 MG   VINCETOXICUM HIRUNDINARIA TRIT D30  72.0 MG </t>
    </r>
  </si>
  <si>
    <r>
      <rPr>
        <b/>
        <sz val="6"/>
        <color theme="1"/>
        <rFont val="Aptos Narrow"/>
        <family val="2"/>
      </rPr>
      <t>MEDICAMENTO HOMEOPATICO</t>
    </r>
    <r>
      <rPr>
        <sz val="6"/>
        <color theme="1"/>
        <rFont val="Aptos Narrow"/>
        <family val="2"/>
      </rPr>
      <t xml:space="preserve">
CADA 5 ML CONTIENE: 
VINCETOXICUM HIRUNDINARIA D6  30,0 MG    VINCETOXICUM HIRUNDINARIA D10 30,0 MG   VINCETOXICUM HIRUNDINARIA 30   30,0 MG    VINCETOXICUM E CINERE D30  5,0 MG  SULFUR D10  15,0 MG.   SULFUR D4    15,0 MG      EXCIPIENTES: CLORURO DE SODIO Y AGUA PARA INYECTABLES C.S.P 5,0 ML</t>
    </r>
  </si>
  <si>
    <r>
      <rPr>
        <b/>
        <sz val="6"/>
        <color theme="1"/>
        <rFont val="Aptos Narrow"/>
        <family val="2"/>
      </rPr>
      <t>MEDICAMENTO HOMEOPATICO</t>
    </r>
    <r>
      <rPr>
        <sz val="6"/>
        <color theme="1"/>
        <rFont val="Aptos Narrow"/>
        <family val="2"/>
      </rPr>
      <t xml:space="preserve">
UNA AMPOLLA DE 5 ML CONTIENE:
SUSTANCIA ACTIVA  POTENCIA DECLARADA  CANTIDAD
BERBEEL  D4  20 MG
 D10  20 MG
 D30  20 MG
 D200  20 MG
CITRULLUS COLOCYNTHIS  D4  15 MG
CITRULLUS COLOCYNTHIS  D10  15 MG
CITRULLUS COLOCYNTHIS  D30  15 MG
CITRULLUS COLOCYNTHIS  D200  15 MG
VERATRUM ALBUM  D5  15 MG
VERATRUM ALBUM  D10  15 MG
VERATRUM ALBUM  D30  15 MG
VERATRUM ALBUM  D200  15 MG</t>
    </r>
  </si>
  <si>
    <r>
      <rPr>
        <b/>
        <sz val="6"/>
        <color theme="1"/>
        <rFont val="Aptos Narrow"/>
        <family val="2"/>
      </rPr>
      <t>MEDICAMENTO HOMEOPATICO</t>
    </r>
    <r>
      <rPr>
        <sz val="6"/>
        <color theme="1"/>
        <rFont val="Aptos Narrow"/>
        <family val="2"/>
      </rPr>
      <t xml:space="preserve">
JUNIPERUS COMMUNIS D22 MG, OLEUM TEREBINTHINAE D6 2 MG, HELLEBORUS NIGER Æ 2 MG, BERBERIS VULGARIS Æ 2 MG, APOCYNUM CANNABINUM D1 2 MG, PETROSELINUM CRISPUM CONVAR. CRISPUM D1 2 MG, SMILAX D2 2 MG, SOLIDAGO VIRGAUREA D2 2 MG</t>
    </r>
  </si>
  <si>
    <r>
      <rPr>
        <b/>
        <sz val="6"/>
        <color theme="1"/>
        <rFont val="Aptos Narrow"/>
        <family val="2"/>
      </rPr>
      <t>MEDICAMENTO HOMEOPATICO</t>
    </r>
    <r>
      <rPr>
        <sz val="6"/>
        <color theme="1"/>
        <rFont val="Aptos Narrow"/>
        <family val="2"/>
      </rPr>
      <t xml:space="preserve">
UBICHINONUM D10 22 MG ACIDUM ASCORBICUM D6 22 MG THIAMINUM HYDROCHLORICUM D6 22 MG NATRIUM RIBOFLAVINUM PHOSPHORICUM D6 22 MG PYRIDOXINUM HYDROCHLORICUM D6 22 MG NICOTINAMIDUN D6 22 MG COLCHICUM AUTUMNALE D4 22 MG PODOPHYLLUM PELTATUM D4 22 MG CONIUM MACULATUM D4 22 MG HYDRASTIS CANADENSIS D4 22 MG GALIUM APARINE D6 22 MG ACIDUM SARCOLACTICUM D6 22 MG HYDROCHINOMUN D8 22 MG ACIDUM ALPHA - LIPONICUM D8 22 MG SULFUR D8 22 MG MANGANUM PHOSPHORICUM D8 22 MG NATRIUM DIETHYLOXALACETICUM D8 22 MG TRICHINOYLUM D10 22 MG ANTHRACHINOMUN D10 22 MG NAPHTHOCHINOMUN D10 22 MG PARA - BENZOCHINONUM D10 22 MG ADENOSINUM TRIPHOSPHORICUM D10 22 MG ACIDUM ACETYLOSALICYLICUM D10 22 MG COENZYMUN A D10 22 MG HISTAMINUM D10 22 MG NADIDUM D10 22 MG MAGNESIUM GLUCONICUM D10 22 MG</t>
    </r>
  </si>
  <si>
    <r>
      <rPr>
        <b/>
        <sz val="6"/>
        <color theme="1"/>
        <rFont val="Aptos Narrow"/>
        <family val="2"/>
      </rPr>
      <t>MEDICAMENTO HOMEOPATICO</t>
    </r>
    <r>
      <rPr>
        <sz val="6"/>
        <color theme="1"/>
        <rFont val="Aptos Narrow"/>
        <family val="2"/>
      </rPr>
      <t xml:space="preserve">
MYOSOTIS ARVENSIS D3 15 MG VERONICA OFFICINALIS D3 15 MG TEUCRIUM SCORODOMIA D3 15 MG PINUS SYLVESTRIS D4 15 MG GENTIANA LUTEA D5 15 MG EQUISETUM HYEMALE D4 15 MG SARSAPARRILLA D6 15 MG SCROPHULARIA NODOSA D3 15 MG JUGLANS REGIA D3 15 MG CALCIUM PHOSPHORICUM D12 15 MG NATRIUM SULFURICUM D4 15 MG FUMARIA OFFICINALIS D4 15 MG LEVOTHYROXINUM D12 15 MG ARANEUS DIADEMATUS D6 15 MG GERANIUM ROBERTIANUM D4 30 MG NASTURTIUM OFFICINALE D4 30 MG FERRUM JODATUM D12 30 MG</t>
    </r>
  </si>
  <si>
    <r>
      <rPr>
        <b/>
        <sz val="6"/>
        <color theme="1"/>
        <rFont val="Aptos Narrow"/>
        <family val="2"/>
      </rPr>
      <t>MEDICAMENTO HOMEOPATICO</t>
    </r>
    <r>
      <rPr>
        <sz val="6"/>
        <color theme="1"/>
        <rFont val="Aptos Narrow"/>
        <family val="2"/>
      </rPr>
      <t xml:space="preserve">
1 COMPRIMIDO CONTIENE: ARGENTUM NITRICUM D6 30 MG ACIDUM ARSENICOSUM D6 30 MG PULSATILLA PRATENSIS D4 60 MG STRYCHNOS NUX-VOMICA D4 60 MG CARBO VEGETABILIS D6 60 MG STIBIUM SULFURATUM NIGRUM D6 60 MG</t>
    </r>
  </si>
  <si>
    <r>
      <rPr>
        <b/>
        <sz val="6"/>
        <color theme="1"/>
        <rFont val="Aptos Narrow"/>
        <family val="2"/>
      </rPr>
      <t>MEDICAMENTO HOMEOPATICO</t>
    </r>
    <r>
      <rPr>
        <sz val="6"/>
        <color theme="1"/>
        <rFont val="Aptos Narrow"/>
        <family val="2"/>
      </rPr>
      <t xml:space="preserve">
PASSIFLORA INCARNATA D2 0,6 MG AVENA SATIVA D2 0,6 MG COFFEA ARABICA D12 0,6 MG ZINCUM ISOVALERIANICUM D4 0,6 MG</t>
    </r>
  </si>
  <si>
    <r>
      <rPr>
        <b/>
        <sz val="6"/>
        <color theme="1"/>
        <rFont val="Aptos Narrow"/>
        <family val="2"/>
      </rPr>
      <t>MEDICAMENTO HOMEOPATICO</t>
    </r>
    <r>
      <rPr>
        <sz val="6"/>
        <color theme="1"/>
        <rFont val="Aptos Narrow"/>
        <family val="2"/>
      </rPr>
      <t xml:space="preserve">
1 AMPOLLA DE 5 ML CONT.: ARGENTUM NITRICUM D6 50 MG; ATROPA BELLADONNA D10 50 MG; CEANOTHUS AMERICANUS D4 50 MG; COLIBACILLINUM NOSODE D28 50 MG; HYDRASTIS CANADENSIS D4 50 MG; KALIUM BICHROMICUM D8 50 MG; KREOSOTUM D10 50 MG; LACHESIS D10 50 MG; MANDRAGORA E RADICE SICCATA D10 50 MG; MARSDENIA CUNDURANGO D6 50 MG; MOMORDICA BALSAMINA D6 50 MG; MUCOSA COLI SUIS D8 50 MG; MUCOSA DUCTUS CHOLEDOCHI SUIS D8 50 MG; MUCOSA DUODENI SUIS D8 50 MG; MUCOSA ILEI SUIS D8 50 MG; MUCOSA JEJUNI SUIS D8 50 MG; MUCOSA NASALIS SUIS D8 50 MG; MUCOSA OCULI SUIS D8 50 MG; MUCOSA OESOPHAGI SUIS D8 50 MG; MUCOSA ORIS SUIS D8 50 MG; MUCOSA PULMONIS SUIS D8 50 MG; MUCOSA PYLORI SUIS D8 50 MG; MUCOSA RECTI SUIS D8 50 MG; MUCOSA VESICAE FELLEAE SUIS D8 50 MG; MUCOSA VESICAE URINARIAE SUIS D8 50 MG; OXALIS ACETOSELLA D6 50 MG; PANKREAS SUIS D10 50 MG; PHOSPHORUS D8 50 MG; PSYCHOTRIA IPECACUANHA D8 50 MG; PULSATILLA PRATENSIS D6 50 MG; SEMECARPUS ANACARDIUM D6 50 MG; STRYCHNOS NUX-VOMICA D13 50 MG; SULFUR D8 50 MG; VENTRICULUS SUIS D8 50 MG; VERATRUM ALBUM D4 50 MG; NATRIUM DIETHYLOXALACETICUM D8 50 MG. EXCIPIENTE: SOLUCIÓN SALINA ISOTÓNICA, CANTIDAD SUFICIENTE PARA 5 ML.</t>
    </r>
  </si>
  <si>
    <r>
      <rPr>
        <b/>
        <sz val="6"/>
        <color theme="1"/>
        <rFont val="Aptos Narrow"/>
        <family val="2"/>
      </rPr>
      <t>HEMOSTATICO ABSORBIBLE</t>
    </r>
    <r>
      <rPr>
        <sz val="6"/>
        <color theme="1"/>
        <rFont val="Aptos Narrow"/>
        <family val="2"/>
      </rPr>
      <t xml:space="preserve">
CELULOSA REGENERADA OXIDADA SE UTILIZA DE FORMA COMPLEMENTARIA EN PROCEDIMIENTOS QUIRÚRGICOS PARA AYUDAR EN EL CONTROL DE LA HEMORRAGIA CAPILAR, VENOSA Y ARTERIAL PEQUEÑA CUANDO LA LIGADURA U OTROS MÉTODOS CONVENCIONALES DE CONTROL SON POCO PRÁCTICOS O INEFICACES. PROPORCIONA UNA MATRIZ PARA LA ADHESIÓN Y AGREGACIÓN PLAQUETARIA</t>
    </r>
  </si>
  <si>
    <r>
      <rPr>
        <b/>
        <sz val="6"/>
        <color theme="1"/>
        <rFont val="Aptos Narrow"/>
        <family val="2"/>
      </rPr>
      <t>SHAMPOO TERAPÉUTICO,</t>
    </r>
    <r>
      <rPr>
        <sz val="6"/>
        <color theme="1"/>
        <rFont val="Aptos Narrow"/>
        <family val="2"/>
      </rPr>
      <t xml:space="preserve"> HIPOALERGÉNICO, INDICADO EN EL TRATAMIENTO TÓPICO Y EN LA HIGIENE REGULAR DE PERROS AFECTADOS POR ALERGIAS Y REACCIONES DE HIPERSENSIBILIDAD CUTÁNEA, PRINCIPALMENTE EN AQUELLAS AGRAVADAS POR LA HIPERPROLIFERACIÓN DE HONGOS Y BACTERIAS SENSIBLES A PIROCTONA OLAMINA, TALES COMO, MALASSEZIA PACHYDERMATIS, STAPHYLOCOCCUS AUREUS, STAPHYLOCOCCUS INTERMEDIUS, STAPHYLOCOCCUS PSEUDINTERMEDIUS Y STAPHYLOCOCCUS EPIDERMIDIS CADA 100 ML CONTIENEN:
PIROCTONA OLAMINA ............ 500 MG
EXCIPIENTES C.S.P. ............... 100 ML</t>
    </r>
  </si>
  <si>
    <r>
      <rPr>
        <b/>
        <sz val="6"/>
        <color theme="1"/>
        <rFont val="Aptos Narrow"/>
        <family val="2"/>
      </rPr>
      <t>SHAMPOO CLORHEXIDINA</t>
    </r>
    <r>
      <rPr>
        <sz val="6"/>
        <color theme="1"/>
        <rFont val="Aptos Narrow"/>
        <family val="2"/>
      </rPr>
      <t xml:space="preserve"> COMPUESTO POR ACETATO AL 0,5% QUE LIMPIA Y DESINFECTAPROFUNDAMENTE, DA BRILLO, DESODORIZA Y RESTAURA LA CONDICIÓN DE LA PIEL Y EL PELAJE EN CANINOS Y FELINOS. CADA 100 ML CONTIENEN:
CLORHEXIDINA ACETATO.....0.5G
EXCIPIENTES C.S.P..........100 ML</t>
    </r>
  </si>
  <si>
    <r>
      <rPr>
        <b/>
        <sz val="6"/>
        <color theme="1"/>
        <rFont val="Aptos Narrow"/>
        <family val="2"/>
      </rPr>
      <t>SUSPENSIÓN HIPOALERGÉNICA,</t>
    </r>
    <r>
      <rPr>
        <sz val="6"/>
        <color theme="1"/>
        <rFont val="Aptos Narrow"/>
        <family val="2"/>
      </rPr>
      <t xml:space="preserve"> HUMECTANTE Y EMOLIENTE A BASE DE UREA, ÁCIDO
LÁCTICO Y GLICERINA, CADA 100 ML CONTINE: UREA	4.88 G ÁCIDO LÁCTICO 90%	0.19 G GLICERINA	1.0 G EXCIPIENTES C.S.P.</t>
    </r>
  </si>
  <si>
    <r>
      <rPr>
        <b/>
        <sz val="6"/>
        <color theme="1"/>
        <rFont val="Aptos Narrow"/>
        <family val="2"/>
      </rPr>
      <t>OTOLÓGICO</t>
    </r>
    <r>
      <rPr>
        <sz val="6"/>
        <color theme="1"/>
        <rFont val="Aptos Narrow"/>
        <family val="2"/>
      </rPr>
      <t xml:space="preserve">
HIDROCORTISONA ACEPONATO 1,11 MG/ML. MICONAZOL NITRATO 15,1 MG/ML. GENTAMICINA SULFATO 1505 IU/ML.</t>
    </r>
  </si>
  <si>
    <r>
      <rPr>
        <b/>
        <sz val="6"/>
        <color theme="1"/>
        <rFont val="Aptos Narrow"/>
        <family val="2"/>
      </rPr>
      <t>MULTIVITAMÍNICO ÚTIL</t>
    </r>
    <r>
      <rPr>
        <sz val="6"/>
        <color theme="1"/>
        <rFont val="Aptos Narrow"/>
        <family val="2"/>
      </rPr>
      <t xml:space="preserve"> PARA EL MANEJO DE LAS DEFICIENCIAS DE VITAMINAS, FÓSFORO Y
CALCIO EN CANINOS Y FELINOS. FOSFATO BICÁLCICO USP	20.833 MG CALCIO	6.137 MG FÓSFORO	4.744 MG VITAMINA D3	2.292 MG VITAMINA A	50.000 UI VITAMINA B1	13.75 MG VITAMINA B2	14.71 MG VITAMINA B6	13.75 MG NICOTINAMIDA	192.5 MG VITAMINA B12	34.4 MCG EXCIPIENTES CSP	100 ML</t>
    </r>
  </si>
  <si>
    <r>
      <rPr>
        <b/>
        <sz val="6"/>
        <color theme="1"/>
        <rFont val="Aptos Narrow"/>
        <family val="2"/>
      </rPr>
      <t xml:space="preserve">ANTIINFLAMATORIO, ANALGÉSICO Y CICATRIZANTE </t>
    </r>
    <r>
      <rPr>
        <sz val="6"/>
        <color theme="1"/>
        <rFont val="Aptos Narrow"/>
        <family val="2"/>
      </rPr>
      <t xml:space="preserve">COMPOSICIÓN: CADA 100 ML. CONTIENEN: DIMETILSULFÓXIDO 90 ML. </t>
    </r>
  </si>
  <si>
    <r>
      <rPr>
        <b/>
        <sz val="6"/>
        <color theme="1"/>
        <rFont val="Aptos Narrow"/>
        <family val="2"/>
      </rPr>
      <t>ENDOPARASITICIDA DE AMPLIO ESPECTRO</t>
    </r>
    <r>
      <rPr>
        <sz val="6"/>
        <color theme="1"/>
        <rFont val="Aptos Narrow"/>
        <family val="2"/>
      </rPr>
      <t xml:space="preserve"> A BASE DE MILBEMICINA OXIMA Y PRAZIQUANTEL, PALATABLE, PARA GATOS DE TODAS LAS RAZAS Y EDADES.
MILBEMICINA OXIMA 16 MG, PRAZIQUANTEL 40 MG</t>
    </r>
  </si>
  <si>
    <r>
      <rPr>
        <b/>
        <sz val="6"/>
        <color theme="1"/>
        <rFont val="Aptos Narrow"/>
        <family val="2"/>
      </rPr>
      <t xml:space="preserve">ENDOPARASITICIDA DE AMPLIO ESPECTRO </t>
    </r>
    <r>
      <rPr>
        <sz val="6"/>
        <color theme="1"/>
        <rFont val="Aptos Narrow"/>
        <family val="2"/>
      </rPr>
      <t>A BASE DE MILBEMICINA OXIMA Y PRAZIQUANTEL, PALATABLE, PARA GATITOS.
MILBEMICINA OXIMA 4 MG, PRAZIQUANTEL 10 MG</t>
    </r>
  </si>
  <si>
    <r>
      <rPr>
        <b/>
        <sz val="6"/>
        <color theme="1"/>
        <rFont val="Aptos Narrow"/>
        <family val="2"/>
      </rPr>
      <t xml:space="preserve">MEDICAMENTO INMUNOESTIMULANTE </t>
    </r>
    <r>
      <rPr>
        <sz val="6"/>
        <color theme="1"/>
        <rFont val="Aptos Narrow"/>
        <family val="2"/>
      </rPr>
      <t xml:space="preserve">
INTERFERÓN ABW</t>
    </r>
  </si>
  <si>
    <r>
      <rPr>
        <b/>
        <sz val="6"/>
        <color theme="1"/>
        <rFont val="Aptos Narrow"/>
        <family val="2"/>
      </rPr>
      <t>VACUNA POLIVALENTE</t>
    </r>
    <r>
      <rPr>
        <sz val="6"/>
        <color theme="1"/>
        <rFont val="Aptos Narrow"/>
        <family val="2"/>
      </rPr>
      <t xml:space="preserve">
EN CANINOS PARA LA INMUNIZACIÓN CONTRA DISTEMPER CANINO - MOQUILLO, HEPATITIS INFECCIOSA Y PARVOVIRUS.</t>
    </r>
  </si>
  <si>
    <r>
      <rPr>
        <b/>
        <sz val="6"/>
        <color theme="1"/>
        <rFont val="Aptos Narrow"/>
        <family val="2"/>
      </rPr>
      <t>VACUNA TRIPLE CANINA</t>
    </r>
    <r>
      <rPr>
        <sz val="6"/>
        <color theme="1"/>
        <rFont val="Aptos Narrow"/>
        <family val="2"/>
      </rPr>
      <t xml:space="preserve">
VACUNA MULTIVALENTE CON ALTO PODER INMUNOGÉNICO PARA LA INMUNIZACIÓN  CONTRA MOQUILLO, HEPATITIS INFECCIOSA Y COMPLEJO RESPIRATORIO CAUSADO POR ADENOVIRUS TIPO Y LEPTOSPIROSIS CANINA.</t>
    </r>
  </si>
  <si>
    <r>
      <rPr>
        <b/>
        <sz val="6"/>
        <color theme="1"/>
        <rFont val="Aptos Narrow"/>
        <family val="2"/>
      </rPr>
      <t>VACUNA QUINTUPLE O PENTAVALENTE CANINA</t>
    </r>
    <r>
      <rPr>
        <sz val="6"/>
        <color theme="1"/>
        <rFont val="Aptos Narrow"/>
        <family val="2"/>
      </rPr>
      <t xml:space="preserve">
PARA LA INMUNIZACIÓN CONTRA MOQUILLO, HEPATITIS INFECCIOSA, PARVOVIRUS, LEPTOSPIROSIS CANINA Y COMPLEJO RESPIRATORIO CAUSADO POR ADENOVIRUS TIPO Y PARAINFLUENZA.</t>
    </r>
  </si>
  <si>
    <r>
      <rPr>
        <b/>
        <sz val="6"/>
        <color theme="1"/>
        <rFont val="Aptos Narrow"/>
        <family val="2"/>
      </rPr>
      <t>VACUNA TRIPLE FELINA</t>
    </r>
    <r>
      <rPr>
        <sz val="6"/>
        <color theme="1"/>
        <rFont val="Aptos Narrow"/>
        <family val="2"/>
      </rPr>
      <t xml:space="preserve">
EN GATOS PARA LA INMUNIZACIÓN ACTIVA DE LA PANLEUCOPENIA VIRAL FELINA, ASÍ COMO PARA PREVENIR EL COMPLEJO RESPIRATORIO FELINO PRODUCIDO POR CALICIVIRUS Y RINOTRAQUEITIS INFECCIOSA.</t>
    </r>
  </si>
  <si>
    <r>
      <rPr>
        <b/>
        <sz val="6"/>
        <color theme="1"/>
        <rFont val="Aptos Narrow"/>
        <family val="2"/>
      </rPr>
      <t xml:space="preserve">DESPARASITANTE INTERNO Y EXTERNO FELINO DE MENOS DE 2,5 KG, </t>
    </r>
    <r>
      <rPr>
        <sz val="6"/>
        <color theme="1"/>
        <rFont val="Aptos Narrow"/>
        <family val="2"/>
      </rPr>
      <t>CONTIENE ESAFOXOLANER 3,60MG; EPRINOMECTINA 1,20MG; PRAZICUANTEL 24,90MG Y EXCIPIENTES C.S.P. 0,3 ML.</t>
    </r>
  </si>
  <si>
    <r>
      <rPr>
        <b/>
        <sz val="6"/>
        <color theme="1"/>
        <rFont val="Aptos Narrow"/>
        <family val="2"/>
      </rPr>
      <t xml:space="preserve">DESPARASITANTE INTERNO Y EXTERNO FELINO QUE PESAN DE 2,5 - 7,5 KG, </t>
    </r>
    <r>
      <rPr>
        <sz val="6"/>
        <color theme="1"/>
        <rFont val="Aptos Narrow"/>
        <family val="2"/>
      </rPr>
      <t>CONTIENE ESAFOXOLANER 10,80MG; EPRINOMECTINA 3,60MG; PRAZICUANTEL 74,70MG Y EXCIPIENTES C.S.P. 0,9ML.</t>
    </r>
  </si>
  <si>
    <r>
      <rPr>
        <b/>
        <sz val="6"/>
        <color theme="1"/>
        <rFont val="Aptos Narrow"/>
        <family val="2"/>
      </rPr>
      <t>TRATAMIENTO Y PREVENCIÓN DE INFESTACIONES POR PULGAS, GARRAPATAS Y ÁCAROS PARA PERROS,</t>
    </r>
    <r>
      <rPr>
        <sz val="6"/>
        <color theme="1"/>
        <rFont val="Aptos Narrow"/>
        <family val="2"/>
      </rPr>
      <t xml:space="preserve"> CONTIENE UNA TABLETA PALATABLE SABOR A CARNE. AFOXOLANER 11,3 MG, INDICADO PARA PERROS DE 2 A 4 KG.</t>
    </r>
  </si>
  <si>
    <r>
      <rPr>
        <b/>
        <sz val="6"/>
        <color theme="1"/>
        <rFont val="Aptos Narrow"/>
        <family val="2"/>
      </rPr>
      <t>TRATAMIENTO Y PREVENCIÓN DE INFESTACIONES POR PULGAS, GARRAPATAS Y ÁCAROS PARA PERROS,</t>
    </r>
    <r>
      <rPr>
        <sz val="6"/>
        <color theme="1"/>
        <rFont val="Aptos Narrow"/>
        <family val="2"/>
      </rPr>
      <t xml:space="preserve"> CONTIENE UNA TABLETA PALATABLE SABOR A CARNE. AFOXOLANER 28,3 MG, INDICADO PARA PERROS DE 4,1 A 10 KG.</t>
    </r>
  </si>
  <si>
    <r>
      <rPr>
        <b/>
        <sz val="6"/>
        <color theme="1"/>
        <rFont val="Aptos Narrow"/>
        <family val="2"/>
      </rPr>
      <t>TRATAMIENTO Y PREVENCIÓN DE INFESTACIONES POR PULGAS, GARRAPATAS Y ÁCAROS PARA PERROS,</t>
    </r>
    <r>
      <rPr>
        <sz val="6"/>
        <color theme="1"/>
        <rFont val="Aptos Narrow"/>
        <family val="2"/>
      </rPr>
      <t xml:space="preserve"> CONTIENE UNA TABLETA PALATABLE SABOR A CARNE. AFOXOLANER 68 MG, INDICADO PARA PERROS DE 10,1 A 25 KG.</t>
    </r>
  </si>
  <si>
    <r>
      <rPr>
        <b/>
        <sz val="6"/>
        <color theme="1"/>
        <rFont val="Aptos Narrow"/>
        <family val="2"/>
      </rPr>
      <t>TRATAMIENTO Y PREVENCIÓN DE INFESTACIONES POR PULGAS, GARRAPATAS Y ÁCAROS PARA PERROS,</t>
    </r>
    <r>
      <rPr>
        <sz val="6"/>
        <color theme="1"/>
        <rFont val="Aptos Narrow"/>
        <family val="2"/>
      </rPr>
      <t xml:space="preserve"> CONTIENE UNA TABLETA PALATABLE SABOR A CARNE. AFOXOLANER 136 MG, INDICADO PARA PERROS DE 25,1 A 50 KG.</t>
    </r>
  </si>
  <si>
    <r>
      <rPr>
        <b/>
        <sz val="6"/>
        <color theme="1"/>
        <rFont val="Aptos Narrow"/>
        <family val="2"/>
      </rPr>
      <t>DESPARASITANTE INTERNO DE AMPLIO ESPECTRO PARA CACHORROS CANINOS Y FELINOS. TOLTRAZURIL 10 MG</t>
    </r>
    <r>
      <rPr>
        <sz val="6"/>
        <color theme="1"/>
        <rFont val="Aptos Narrow"/>
        <family val="2"/>
      </rPr>
      <t xml:space="preserve"> FENBENDAZOL 50 MG EXCIPIENTES 1 ML</t>
    </r>
  </si>
  <si>
    <r>
      <rPr>
        <b/>
        <sz val="6"/>
        <color theme="1"/>
        <rFont val="Aptos Narrow"/>
        <family val="2"/>
      </rPr>
      <t>POLVO ECTOPARASITICIDA</t>
    </r>
    <r>
      <rPr>
        <sz val="6"/>
        <color theme="1"/>
        <rFont val="Aptos Narrow"/>
        <family val="2"/>
      </rPr>
      <t xml:space="preserve">
PROPOXUR: 2-ISOPROPOXIFENIL METILCARBAMATO 1.0
(EQUIVALENTE A 10 G DE I.A./KG) </t>
    </r>
  </si>
  <si>
    <r>
      <rPr>
        <b/>
        <sz val="6"/>
        <color theme="1"/>
        <rFont val="Aptos Narrow"/>
        <family val="2"/>
      </rPr>
      <t>AMOXICILINA 40 MG</t>
    </r>
    <r>
      <rPr>
        <sz val="6"/>
        <color theme="1"/>
        <rFont val="Aptos Narrow"/>
        <family val="2"/>
      </rPr>
      <t xml:space="preserve">
ÁCIDO CLAVULÁNICO 10 MG</t>
    </r>
  </si>
  <si>
    <r>
      <rPr>
        <b/>
        <sz val="6"/>
        <color theme="1"/>
        <rFont val="Aptos Narrow"/>
        <family val="2"/>
      </rPr>
      <t>AMOXICILINA 200 MG</t>
    </r>
    <r>
      <rPr>
        <sz val="6"/>
        <color theme="1"/>
        <rFont val="Aptos Narrow"/>
        <family val="2"/>
      </rPr>
      <t xml:space="preserve">
ÁCIDO CLAVULÁNICO 50 MG</t>
    </r>
  </si>
  <si>
    <r>
      <rPr>
        <b/>
        <sz val="6"/>
        <color theme="1"/>
        <rFont val="Aptos Narrow"/>
        <family val="2"/>
      </rPr>
      <t>AMOXICILINA 400 MG</t>
    </r>
    <r>
      <rPr>
        <sz val="6"/>
        <color theme="1"/>
        <rFont val="Aptos Narrow"/>
        <family val="2"/>
      </rPr>
      <t xml:space="preserve">
ÁCIDO CLAVULÁNICO 100 MG</t>
    </r>
  </si>
  <si>
    <r>
      <rPr>
        <b/>
        <sz val="6"/>
        <color theme="1"/>
        <rFont val="Aptos Narrow"/>
        <family val="2"/>
      </rPr>
      <t xml:space="preserve">ANTIDIARREICO COMPUESTO </t>
    </r>
    <r>
      <rPr>
        <sz val="6"/>
        <color theme="1"/>
        <rFont val="Aptos Narrow"/>
        <family val="2"/>
      </rPr>
      <t xml:space="preserve"> CADA ML CONTIENE
TRIMETOPRIM 10 MG
SULFAMETAZINA SÓDICA 50 MG
CAOLÍN 130 MG
PECTINA 9 MG
CLORURO DE SODIO 5.26 MG
CLORURO DE POTASIO 2.05 MG
EXCIPIENTES C.S.P. 1 ML</t>
    </r>
  </si>
  <si>
    <r>
      <rPr>
        <b/>
        <sz val="6"/>
        <color theme="1"/>
        <rFont val="Aptos Narrow"/>
        <family val="2"/>
      </rPr>
      <t>ANTIDIARREICO Y REHIDRATANTE</t>
    </r>
    <r>
      <rPr>
        <sz val="6"/>
        <color theme="1"/>
        <rFont val="Aptos Narrow"/>
        <family val="2"/>
      </rPr>
      <t xml:space="preserve"> F-TALILSULFATIAZOL 35G, SULFAGUANIDINA 35G, PECTIAN CITRICA 2G, CAOLIN COLOIDAL 23G, CITRATO DE SODIO 2,85G, CLORURO DE SODIO 1,61G,  CLORURO DE POTASIO 0.51 G, HOMATROPINA METIL BROMURO 30 MG.</t>
    </r>
  </si>
  <si>
    <r>
      <rPr>
        <b/>
        <sz val="6"/>
        <color theme="1"/>
        <rFont val="Aptos Narrow"/>
        <family val="2"/>
      </rPr>
      <t>SUERO ORAL PARA REHIDRATACIÓN</t>
    </r>
    <r>
      <rPr>
        <sz val="6"/>
        <color theme="1"/>
        <rFont val="Aptos Narrow"/>
        <family val="2"/>
      </rPr>
      <t xml:space="preserve">
DEXTROSA USP	55.80 G
CITRATO DE SODIO USP	20.30 G
CLORURO DE SODIO USP	18.10 G
CLORURO DE POTASIO USP	5.80 G</t>
    </r>
  </si>
  <si>
    <r>
      <rPr>
        <b/>
        <sz val="6"/>
        <color theme="1"/>
        <rFont val="Aptos Narrow"/>
        <family val="2"/>
      </rPr>
      <t>ANTIPROLACTÍNICO NO HORMONAL</t>
    </r>
    <r>
      <rPr>
        <sz val="6"/>
        <color theme="1"/>
        <rFont val="Aptos Narrow"/>
        <family val="2"/>
      </rPr>
      <t xml:space="preserve"> EN COMPRIMIDOS PARA PERRAS Y GATAS: CARBEGOLINA 100 MCG.ENVASE CONTENIENDO 1 BLISTER DE 10 COMPRIMIDOS.</t>
    </r>
  </si>
  <si>
    <r>
      <rPr>
        <b/>
        <sz val="6"/>
        <color theme="1"/>
        <rFont val="Aptos Narrow"/>
        <family val="2"/>
      </rPr>
      <t>COMPLEJO VITAMINICO COMPUESTO POR:</t>
    </r>
    <r>
      <rPr>
        <sz val="6"/>
        <color theme="1"/>
        <rFont val="Aptos Narrow"/>
        <family val="2"/>
      </rPr>
      <t xml:space="preserve"> CIANOCOBALAMINA 550MCG, TIAMINA 55 MG, NIACINAMIDA 100 MG, METIONINA 5 MG ASPARTATO DE POTASIO 25 MG </t>
    </r>
  </si>
  <si>
    <r>
      <rPr>
        <b/>
        <sz val="6"/>
        <color theme="1"/>
        <rFont val="Aptos Narrow"/>
        <family val="2"/>
      </rPr>
      <t xml:space="preserve">CREMA TÓPICA </t>
    </r>
    <r>
      <rPr>
        <sz val="6"/>
        <color theme="1"/>
        <rFont val="Aptos Narrow"/>
        <family val="2"/>
      </rPr>
      <t>COMPUESTO TRITICUM VULGARE 200 MG/100 ML, CADA 100 G, CONTIENE EXTRACTO ACUOSO DE TRITICUM VULGARE (RESIDUO SECO 200 MG/100 ML) 15,0 G.</t>
    </r>
  </si>
  <si>
    <r>
      <rPr>
        <b/>
        <sz val="6"/>
        <color theme="1"/>
        <rFont val="Aptos Narrow"/>
        <family val="2"/>
      </rPr>
      <t xml:space="preserve">MEDICAMENTO HOMEOPATICO </t>
    </r>
    <r>
      <rPr>
        <sz val="6"/>
        <color theme="1"/>
        <rFont val="Aptos Narrow"/>
        <family val="2"/>
      </rPr>
      <t xml:space="preserve">
STRYCHNOS NUX-VOMICA D4 10 MG,STRYCHNOS NUX-VOMICA D10 10 MG,STRYCHNOS NUX-VOMICA D15 10 MG,STRYCHNOS NUX-VOMICA D30 10 MG,STRYCHNOS NUX-VOMICA D200 10 MG,STRYCHNOS NUX-VOMICA D1000 10 MG,BRYONIA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r>
  </si>
  <si>
    <r>
      <rPr>
        <b/>
        <sz val="6"/>
        <color theme="1"/>
        <rFont val="Aptos Narrow"/>
        <family val="2"/>
      </rPr>
      <t>CUIDADO DEL SISTEMA URINARIO</t>
    </r>
    <r>
      <rPr>
        <sz val="6"/>
        <color theme="1"/>
        <rFont val="Aptos Narrow"/>
        <family val="2"/>
      </rPr>
      <t xml:space="preserve">
PHYLLANTHUS NIRURI, ALTHAEA, TARAXACUM L-METIONINA Y VIT C.PHYLLANTHUS NIRURI (CHANCA PIEDRA), ALTHAEA OFFICINALIS (MARSHMALLOW MALVAVISCO). UTILIZADA PARA ALIVIAR LA URETRITIS Y LOS CÁLCULOS RENALES.TARAXACUM OFFICINALE (DIENTE DE LEÓN) CRANBERRY, UVA URSI, HOJA DE OLIVO</t>
    </r>
  </si>
  <si>
    <r>
      <rPr>
        <b/>
        <sz val="6"/>
        <color theme="1"/>
        <rFont val="Aptos Narrow"/>
        <family val="2"/>
      </rPr>
      <t>MULTIVITAMINICO</t>
    </r>
    <r>
      <rPr>
        <sz val="6"/>
        <color theme="1"/>
        <rFont val="Aptos Narrow"/>
        <family val="2"/>
      </rPr>
      <t xml:space="preserve">
GLICINA 44,20 G, DL-METIONINA 20 G, METIONINA 1.420 MG, L-LISINA 30 G, LISINA 9.400 MG, DL-CARNITINA 20 G, COLINA 10 G, ARGININA 7.880 MG, BETAÍNA 10 G, TRIPTÓFANO 520 MG, HISTIDINA 1.400 MG, ISOLEUCINA 1.900 MG, LEUCINA 5.400 MG, FENILALANINA 3.120 MG, TIROSINA 600 MG, TREONINA 1.405 MG, VALINA 4.380 MG, ALANINA 19.664 MG, HIDROXIPROLINA 6.520 MG, PROLINA 27.800 MG, CISTEÍNA 720 MG, SERINA 1.600 MG, ÁCIDO ASPÁRTICO 10.600 MG ÁC., GLUTÁMICO 17.560 MG, GLUCOSA 200 G, VEHÍCULO C.S.P. 1.000 G.  </t>
    </r>
  </si>
  <si>
    <r>
      <rPr>
        <b/>
        <sz val="6"/>
        <color theme="1"/>
        <rFont val="Aptos Narrow"/>
        <family val="2"/>
      </rPr>
      <t>MEDICAMENTO RENAL</t>
    </r>
    <r>
      <rPr>
        <sz val="6"/>
        <color theme="1"/>
        <rFont val="Aptos Narrow"/>
        <family val="2"/>
      </rPr>
      <t xml:space="preserve">
CADA TABLETA DE AMIGO RENAL SUPPORT PERROS, 
CONTIENE: EXTRACTO DE CRANBERRY (VACCINIUM MACROCARPON) 100,00 MG, EXTRACTO DE SEMILLAS DE CALABAZA (CUCURBITA SPP.) 75,00 MG EXTRACTO DE JENGIBRE (ZINGIBER OFFICINALE)  4,20 MG GLUCOSAMINA SULFATO 290,00 MG, LECITINA 25,00 MG, ARGININA HCL 25,00 MG, TIAMINA (B1) 3,00 MG, PIRIDOXINA HCL (B6)  5,10 MG, CIANOCOBALAMINA (B12) 42,00 MCG, VITAMINA C 30,00 MG, EXCIPIENTES C.S.P. 1 TABLETA</t>
    </r>
  </si>
  <si>
    <r>
      <rPr>
        <b/>
        <sz val="6"/>
        <color theme="1"/>
        <rFont val="Aptos Narrow"/>
        <family val="2"/>
      </rPr>
      <t>VITAMINAS</t>
    </r>
    <r>
      <rPr>
        <sz val="6"/>
        <color theme="1"/>
        <rFont val="Aptos Narrow"/>
        <family val="2"/>
      </rPr>
      <t xml:space="preserve"> BETAGLUCANOS DE GANODERMA 1500 MG FRUCTOOLIGOSACARIDOS 1100 MG BACILLUS SUBTILIS SP 20×107 UFC/G JENGIBRE 300 MG CÚRCUMA 700 MG EXCIPIENTES CSP 100 G</t>
    </r>
  </si>
  <si>
    <r>
      <rPr>
        <b/>
        <sz val="6"/>
        <color theme="1"/>
        <rFont val="Aptos Narrow"/>
        <family val="2"/>
      </rPr>
      <t xml:space="preserve">VITAMINAS COLÁGENO 8000 MG </t>
    </r>
    <r>
      <rPr>
        <sz val="6"/>
        <color theme="1"/>
        <rFont val="Aptos Narrow"/>
        <family val="2"/>
      </rPr>
      <t xml:space="preserve">
CONDROITÍN SULFATO	6000	MG METILSULFINOMETANO MSM	1500	MG GLUCOSAMINA SULFATO	3000	MG ÁCIDO HIALURÓNICO	2000	MG MANGANESO	1.95	MG ÁCIDO ASCÓRBICO VIT C	500	MG ÁCIDO LINOLÉNICO	2300	MG EXCIPIENTES	100	G</t>
    </r>
  </si>
  <si>
    <r>
      <rPr>
        <b/>
        <sz val="6"/>
        <color theme="1"/>
        <rFont val="Aptos Narrow"/>
        <family val="2"/>
      </rPr>
      <t>VITAMINAS COLÁGENO 7000	MG</t>
    </r>
    <r>
      <rPr>
        <sz val="6"/>
        <color theme="1"/>
        <rFont val="Aptos Narrow"/>
        <family val="2"/>
      </rPr>
      <t xml:space="preserve">
DL ALFATOCOFEROL VIT E	10	UI/G  ÁCIDO HIALURÓNICO	1000	MG
ÁCIDO LINOLÉNICO	5150	MG  ÁCIDO LINOLEICO	8685	MG
ÁCIDO OLEICO	3570	MG  DOCOSAHEXAENOICO	600	MG
EICOSAPENTAENOICO	400	MG  RIVOFLAVINA VIT-B2	13.5	MG
NIACINAMIDA-VIT-B3	54	UI/G  PIRIDOXINA VITAMINA B6	74,25	MG
VIT D3 COLECALCIFEROL	1.2	UI/G  ÁCIDO PANTOTÉNICO VIT B5	135	MG
ZINC	1.071	MG CÚRCUMA	1000	MG EXCIPIENTES CSP	100	G</t>
    </r>
  </si>
  <si>
    <r>
      <rPr>
        <b/>
        <sz val="6"/>
        <color theme="1"/>
        <rFont val="Aptos Narrow"/>
        <family val="2"/>
      </rPr>
      <t>VITAMINAS</t>
    </r>
    <r>
      <rPr>
        <sz val="6"/>
        <color theme="1"/>
        <rFont val="Aptos Narrow"/>
        <family val="2"/>
      </rPr>
      <t xml:space="preserve"> EICOSAPENTAENOICO	400	MG DOCOSAHEXAENOICO	600	MG ÁCIDO OLEICO	3570	MG ÁCIDO LINOLEICO	8685	MG ÁCIDO LINOLÉNICO	5150	MG COLÁGENO	4000	MG TAURINA	1400	MG NIACINAMIDA-VIT-B3	258	MG ÁCIDO PANTOTÉNICO VIT B5	366	MG PIRIDOXINA VITAMINA B6	137	UI/G RIVOFLAVINA VIT-B2	54	MG TIAMINA  VIT B1	38	MG RETINOL VIT A	10350	MCG CIANOCOBALAMINA VIT B 12	1910	MCG DL ALFATOCOFEROL VIT E	0.83	UI/G ÁCIDO ASCÓRBICO VIT C	1478	MG VIT D3 COLECALCIFEROL	0.027	UI/G MENADIONA VIT K	420	MCG BIOTINA VIT B8	780	MCG ÁCIDO FÓLICO VIT B9	6800	MCG CALCIO	2495	MG IODO	1740	MCG HIERRO	54.3	MG MAGNESIO	97.22	MG MANGANESO	65	MG ZINC	98.7	MG POTASIO	2412	MG CROMO	1420	MCG COBRE	12.76	MG MOLIBDENO	780	MCG SELENIO	643	MCG EXCIPIENTES CSP	100	G</t>
    </r>
  </si>
  <si>
    <r>
      <rPr>
        <b/>
        <sz val="6"/>
        <color theme="1"/>
        <rFont val="Aptos Narrow"/>
        <family val="2"/>
      </rPr>
      <t xml:space="preserve">VITAMINAS </t>
    </r>
    <r>
      <rPr>
        <sz val="6"/>
        <color theme="1"/>
        <rFont val="Aptos Narrow"/>
        <family val="2"/>
      </rPr>
      <t>COLÁGENO	80000	MG ÁCIDO HIALURÓNICO	2000	MG ÁCIDO ASCÓRBICO VIT C	450	MG MANGANESO	1.76	MG EXCIPIENTES	100	G</t>
    </r>
  </si>
  <si>
    <r>
      <rPr>
        <b/>
        <sz val="6"/>
        <color theme="1"/>
        <rFont val="Aptos Narrow"/>
        <family val="2"/>
      </rPr>
      <t>SOLUCIÓN INYECTABLE</t>
    </r>
    <r>
      <rPr>
        <sz val="6"/>
        <color theme="1"/>
        <rFont val="Aptos Narrow"/>
        <family val="2"/>
      </rPr>
      <t xml:space="preserve">
SODIO ACETATO – 625 MG  SODIO CLORURO – 625 MG (APORTE DE SODIO: NA 421 MG)
CALCIO CLORURO – 100 MG (APORTE DE CALCIO: CA 36 MG)  POTASIO CLORURO – 125 MG (APORTE DE POTASIO : K 65 MG)  MAGNESIO SULFATO – 100 MG (APORTE DE MAGNESIO: MG 20 MG)  DEXTROSA – 25 G D-PANTENOL – 21.3 MG  TIAMINA HCI – 30 MG  RIBOFLAVINA 5 FOSFATO SÓDICA – 35 MG  CIANOCOBALAMINA (VIT. B12) – 10 MG
PIRIDOXINA HCI – 50 MG  NICOTINAMIDA – 500 MG  SODIO GLUTAMATO – 25 MG  L-METIONINA – 700 MG
L-TRIPTÓFANO – 15 MG  L-TREONINA – 22.5 MG L-ISOLEUCINA – 25 MG L-FENILALANINA – 32.5 MG L-VALINA – 37.5 MG L-LISINA – 80 MG L-LEUCINA – 60 MG L-HISTIDINA – 35 MG L-ARGININA – 50 MG EXCIPIENTES C.S.P. – 500 ML</t>
    </r>
  </si>
  <si>
    <r>
      <rPr>
        <b/>
        <sz val="6"/>
        <color theme="1"/>
        <rFont val="Aptos Narrow"/>
        <family val="2"/>
      </rPr>
      <t>VITAMINA B1</t>
    </r>
    <r>
      <rPr>
        <sz val="6"/>
        <color theme="1"/>
        <rFont val="Aptos Narrow"/>
        <family val="2"/>
      </rPr>
      <t xml:space="preserve"> (TIAMINA CLORHIDRATO) ...10 MG VITAMINA B2 (RIBOFLAVINA)..3 MG NICOTINAMIDA..................100 MG 
VITAMINA B12 (CIANOCOBALAMINA)...50 MG EXCIPIENTES C.S.P. ...1 ML.</t>
    </r>
  </si>
  <si>
    <r>
      <rPr>
        <b/>
        <sz val="6"/>
        <color theme="1"/>
        <rFont val="Aptos Narrow"/>
        <family val="2"/>
      </rPr>
      <t xml:space="preserve">VITAMINA </t>
    </r>
    <r>
      <rPr>
        <sz val="6"/>
        <color theme="1"/>
        <rFont val="Aptos Narrow"/>
        <family val="2"/>
      </rPr>
      <t>ACIDO FÓLICO (MÍN.) .......... 5.000,0000 MG COBALTO (MÍN.) .......... 2,2500 MG COBRE (MÍN.) .......... 62,5000 MG
HIERRO (MÍN.) .......... 4.930,5000 MG  GLICERINA (MÍN.) .......... 50,0000 G  METILPARABENO (MÍN.) .......... 2.000,0000 MG
PANTOTENATO DE CALCIO (MÍN.) .......... 1.100,0000 MG PROPILPARABENO (MÍN.) .......... 100,0000 MG
SACARINA SÓDICA (MÍN.) .......... 2.450,0000 MG VITAMINA B12 (MÍN.) .......... 16.000,0000 MCG
VITAMINA B2 (MÍN.) .......... 715,0000 MG VITAMINA B3 (MÍN.) .......... 1.100,0000 MG
VITAMINA B6 (MÍN.) .......... 1.100,0000 MG VITAMINA C (MÍN.) .......... 4.000,0000 MG
VITAMINA K3 (MÍN.) .......... 125,0000 MG ZINC (MÍN.) .......... 900,0000 MG SORBITOL (MÍN.) .......... C.S.P. 1000 ML</t>
    </r>
  </si>
  <si>
    <r>
      <rPr>
        <b/>
        <sz val="6"/>
        <color theme="1"/>
        <rFont val="Aptos Narrow"/>
        <family val="2"/>
      </rPr>
      <t xml:space="preserve">VITAMINA </t>
    </r>
    <r>
      <rPr>
        <sz val="6"/>
        <color theme="1"/>
        <rFont val="Aptos Narrow"/>
        <family val="2"/>
      </rPr>
      <t>TRIPTOFANO	200 MG BIOTINA	10 MG VITAMINA A	50000 UI VITAMINA D3	10000 UI VITAMINA E ACETATO	100 UI VITAMINA C	100 MG TIAMINA HCL	600 MG RIBOFLAVINA	300 MG PIRIDOXINA	70 MG NICOTINAMIDA	220 MG CIANOCOBALAMINA	500 MCG FOSFORO	3600 MG HIERRO	20 MG COBRE	0.0435 MG CALCIO	4.200 MG EXCIPIENTES	100 ML</t>
    </r>
  </si>
  <si>
    <r>
      <rPr>
        <b/>
        <sz val="6"/>
        <color theme="1"/>
        <rFont val="Aptos Narrow"/>
        <family val="2"/>
      </rPr>
      <t xml:space="preserve">SUPLEMENTO ALIMENTICIO </t>
    </r>
    <r>
      <rPr>
        <sz val="6"/>
        <color theme="1"/>
        <rFont val="Aptos Narrow"/>
        <family val="2"/>
      </rPr>
      <t>CON ÁCIDO FÓLICO, PIRIDOXINA, RIBOFLAVINA, Y AMINOÁCIDOS PARA PERROS, GATOS Y AVES ORNAMENTALES (CANARIOS, PERICOS Y LOROS) PICHONES Y ADULTOS. COMPOSICIÓN GARANTIZADA: CADA 150ML CONTIENEN: ÁCIDO FÓLICO, GLUTAMINA, RIBOFLAVINA, PIRIDOXINAINGREDIENTES: ALORE VERA, GLUTAMINA, ÁCIDO FÓLICO, PIRIDOXINA, RIBOFLAVINA, SULFATO DE ZINC, EXTRACTO REGALIZ, OPUNTIA FICUS-OLEA EUROPEAE, HINOJO, BENZOATO SÓDICO, SORBATO POTÁSICO, AROMA DE HÍGADO</t>
    </r>
  </si>
  <si>
    <r>
      <rPr>
        <b/>
        <sz val="6"/>
        <color theme="1"/>
        <rFont val="Aptos Narrow"/>
        <family val="2"/>
      </rPr>
      <t xml:space="preserve">SUPLEMENTO ALIMENTICIO </t>
    </r>
    <r>
      <rPr>
        <sz val="6"/>
        <color theme="1"/>
        <rFont val="Aptos Narrow"/>
        <family val="2"/>
      </rPr>
      <t>CON VITAMINA C PARA PERROS Y GATOS, CACHORROS Y ADULTOS Y AVES ORNAMENTALES (CANARIOS, PERICOS, LOROS) PICHONES Y ADULTOS. INGREDIENTES: EUCALIPTO, ÁCIDO MÁLICO, ÁCIDO FUMÁRICO, ÁCIDO ASCÓRBICO, SORBATO POTÁSICO, BENZOATO SÓDICO, AROMA DE HÍGADO, MENTA</t>
    </r>
  </si>
  <si>
    <r>
      <rPr>
        <b/>
        <sz val="6"/>
        <color theme="1"/>
        <rFont val="Aptos Narrow"/>
        <family val="2"/>
      </rPr>
      <t xml:space="preserve">SUPLEMENTO ALIMENTICIO </t>
    </r>
    <r>
      <rPr>
        <sz val="6"/>
        <color theme="1"/>
        <rFont val="Aptos Narrow"/>
        <family val="2"/>
      </rPr>
      <t>CON VITAMINAS, AMINOÁCIDOS, ZINC Y GLUCOSAMINA PARA PECES Y CRUSTÁCEOS ORNAMENTALES, PARA SER UTILIZADO A LO LARGO DE TODO EL CICLO PRODUCTIVO. CADA 100 ML CONTIENE: ACIDO MÁLICO, GLUCOSAMINA, ARGININA, GLICINA,  ÁCIDO ASCÓRBICO, ZINC, ÁCIDO GLICIRRICINICO, PANTOTENATO CÁLCICO, PIRIDOXAL , ÁCIDO FÓLICO, CIANOCOBALAMINA - INGREDIENTES: ACIDO ASCÓRBICO, ÁCIDO FÓLICO, ÁCIDO GLICIRRICINICO, ÁCIDO MÁLICO, GLUCOSAMINA, CIANOCOBALAMINA, GLICINA, PANTOTENATO CALCICO, PIRIDOXAL,  SULFATO ZINC, ARGININA, BENZOATO DE SODIO, SORBATO POTÁSICO.</t>
    </r>
  </si>
  <si>
    <r>
      <rPr>
        <b/>
        <sz val="6"/>
        <color theme="1"/>
        <rFont val="Aptos Narrow"/>
        <family val="2"/>
      </rPr>
      <t xml:space="preserve">SUPLEMENTO NUTRICIONAL </t>
    </r>
    <r>
      <rPr>
        <sz val="6"/>
        <color theme="1"/>
        <rFont val="Aptos Narrow"/>
        <family val="2"/>
      </rPr>
      <t>CON GLUCOSAMINA, MINERALES, AMINOÁCIDOS Y VITAMINAS PARA PERROS, GATOS, CACHORROS Y ADULTOS, AVES ORNAMENTALES (CANARIOS, PERICOS, LOROS) PICHONES Y ADULTOS. CADA 100 ML CONTIENEN:
ZINC, ÁCIDO FÓLICO, ÁCIDO MÁLICO, GLUCOSAMINA, ARGININA, GLICINA, CIANOCOBALAMINA, ÁCIDO ASCÓRBICO, PANTOTENATO DE CALCIO, PIRIDOXINA.
ÁCIDO MÁLICO, GLUCOSAMINA, ARGININA, GLICINA, ÁCIDO ASCÓRBICO, SULFATO DE ZINC, GLICIRRICINATO MONOAMONICO, PANTOTENATO CÁLCICO, PIRIDOXINA, ÁCIDO FÓLICO, CIANOCOBALAMINA, BENZOATO SÓDICO, SORBATO POTÁSICO, AROMA DE HÍGADO, GLICIRRICINATO MOANOAMONICO.</t>
    </r>
  </si>
  <si>
    <r>
      <rPr>
        <b/>
        <sz val="6"/>
        <color theme="1"/>
        <rFont val="Aptos Narrow"/>
        <family val="2"/>
      </rPr>
      <t>SUPLEMENTO ALIMENTICIO</t>
    </r>
    <r>
      <rPr>
        <sz val="6"/>
        <color theme="1"/>
        <rFont val="Aptos Narrow"/>
        <family val="2"/>
      </rPr>
      <t xml:space="preserve"> CON EXTRACTO DE GRAMA PARA PERROS Y GATOS, CACHORROS Y ADULTOS,  Y AVES ORNAMENTALES (CACHORROS, PERICOS, LOROS) PICHONES Y ADULTOS. CADA 100 ML CONTIENEN: EXTRACTO DE GRAMA - INGREDIENTES: EXTRACTO DE GRAMA, BENZOATO SÓDICO, SORBATO POTÁSICO, AROMA DE HÍGADO</t>
    </r>
  </si>
  <si>
    <t>Cotización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</si>
</sst>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 #,##0_-;\-&quot;$&quot;\ * #,##0_-;_-&quot;$&quot;\ * &quot;-&quot;??_-;_-@_-"/>
    <numFmt numFmtId="165" formatCode="&quot;$&quot;\ #,##0.00"/>
    <numFmt numFmtId="166" formatCode="&quot;$&quot;\ #,##0"/>
    <numFmt numFmtId="167" formatCode="_(&quot;$&quot;\ * #,##0_);_(&quot;$&quot;\ * \(#,##0\);_(&quot;$&quot;\ * &quot;-&quot;??_);_(@_)"/>
    <numFmt numFmtId="168" formatCode="\$\ #,##0"/>
  </numFmts>
  <fonts count="45" x14ac:knownFonts="1">
    <font>
      <sz val="11"/>
      <color theme="1"/>
      <name val="Aptos Narrow"/>
    </font>
    <font>
      <sz val="11"/>
      <color theme="1"/>
      <name val="Aptos Narrow"/>
    </font>
    <font>
      <sz val="10"/>
      <color theme="1"/>
      <name val="Arial"/>
    </font>
    <font>
      <sz val="10"/>
      <name val="Arial"/>
    </font>
    <font>
      <b/>
      <sz val="10"/>
      <color theme="1"/>
      <name val="Arial"/>
    </font>
    <font>
      <b/>
      <sz val="14"/>
      <color theme="1"/>
      <name val="Arial"/>
    </font>
    <font>
      <b/>
      <sz val="12"/>
      <color theme="1"/>
      <name val="Arial"/>
    </font>
    <font>
      <b/>
      <sz val="12"/>
      <color rgb="FF000000"/>
      <name val="Arial"/>
    </font>
    <font>
      <sz val="9"/>
      <color theme="1"/>
      <name val="Arial"/>
    </font>
    <font>
      <b/>
      <sz val="9"/>
      <color theme="1"/>
      <name val="Arial"/>
    </font>
    <font>
      <sz val="9"/>
      <color theme="1"/>
      <name val="Aptos Narrow"/>
    </font>
    <font>
      <b/>
      <sz val="16"/>
      <color theme="1"/>
      <name val="Arial"/>
    </font>
    <font>
      <sz val="12"/>
      <color theme="1"/>
      <name val="Arial"/>
    </font>
    <font>
      <b/>
      <sz val="10"/>
      <name val="Arial"/>
    </font>
    <font>
      <b/>
      <sz val="48"/>
      <color theme="1"/>
      <name val="Arial"/>
    </font>
    <font>
      <sz val="9"/>
      <color theme="1"/>
      <name val="Euphemia"/>
    </font>
    <font>
      <sz val="10"/>
      <color theme="1"/>
      <name val="Aptos Narrow"/>
    </font>
    <font>
      <sz val="9"/>
      <name val="Euphemia"/>
    </font>
    <font>
      <b/>
      <sz val="24"/>
      <color theme="1"/>
      <name val="Arial"/>
    </font>
    <font>
      <b/>
      <sz val="72"/>
      <color theme="1"/>
      <name val="Arial"/>
    </font>
    <font>
      <sz val="12"/>
      <color theme="1"/>
      <name val="Arial Nova Light"/>
    </font>
    <font>
      <b/>
      <sz val="11"/>
      <name val="Arial"/>
    </font>
    <font>
      <b/>
      <sz val="11"/>
      <color theme="1"/>
      <name val="Arial"/>
    </font>
    <font>
      <b/>
      <sz val="14"/>
      <color rgb="FFFFFFFF"/>
      <name val="Aptos Narrow"/>
    </font>
    <font>
      <i/>
      <sz val="11"/>
      <color rgb="FF555555"/>
      <name val="Aptos Narrow"/>
    </font>
    <font>
      <b/>
      <sz val="11"/>
      <color theme="1"/>
      <name val="Aptos Narrow"/>
    </font>
    <font>
      <b/>
      <sz val="11"/>
      <color rgb="FF000000"/>
      <name val="Aptos Narrow"/>
    </font>
    <font>
      <b/>
      <sz val="9"/>
      <color theme="1"/>
      <name val="Euphemia"/>
      <family val="2"/>
    </font>
    <font>
      <sz val="9"/>
      <color theme="1"/>
      <name val="Euphemia"/>
      <family val="2"/>
    </font>
    <font>
      <sz val="10"/>
      <color theme="1"/>
      <name val="Arial"/>
      <family val="2"/>
    </font>
    <font>
      <b/>
      <sz val="10"/>
      <color theme="1"/>
      <name val="Arial"/>
      <family val="2"/>
    </font>
    <font>
      <sz val="11"/>
      <color theme="1"/>
      <name val="Aptos Narrow"/>
      <family val="2"/>
    </font>
    <font>
      <sz val="18"/>
      <color theme="1"/>
      <name val="Aptos Narrow"/>
      <family val="2"/>
    </font>
    <font>
      <b/>
      <sz val="10"/>
      <color theme="1"/>
      <name val="Aptos Narrow"/>
      <family val="2"/>
    </font>
    <font>
      <b/>
      <sz val="18"/>
      <color theme="1"/>
      <name val="Aptos Narrow"/>
      <family val="2"/>
    </font>
    <font>
      <b/>
      <sz val="8"/>
      <color theme="1"/>
      <name val="Aptos Narrow"/>
      <family val="2"/>
    </font>
    <font>
      <b/>
      <sz val="6"/>
      <color theme="1"/>
      <name val="Aptos Narrow"/>
      <family val="2"/>
    </font>
    <font>
      <sz val="9"/>
      <color theme="1"/>
      <name val="Aptos Narrow"/>
      <family val="2"/>
    </font>
    <font>
      <sz val="6"/>
      <color theme="1"/>
      <name val="Aptos Narrow"/>
      <family val="2"/>
    </font>
    <font>
      <sz val="7"/>
      <color theme="1"/>
      <name val="Aptos Narrow"/>
      <family val="2"/>
    </font>
    <font>
      <sz val="7"/>
      <name val="Aptos Narrow"/>
      <family val="2"/>
    </font>
    <font>
      <sz val="6"/>
      <name val="Aptos Narrow"/>
      <family val="2"/>
    </font>
    <font>
      <b/>
      <sz val="5"/>
      <color theme="1"/>
      <name val="Aptos Narrow"/>
      <family val="2"/>
    </font>
    <font>
      <b/>
      <sz val="12"/>
      <color theme="1"/>
      <name val="Aptos Narrow"/>
      <family val="2"/>
    </font>
    <font>
      <sz val="10"/>
      <color theme="1"/>
      <name val="Aptos Narrow"/>
      <family val="2"/>
    </font>
  </fonts>
  <fills count="20">
    <fill>
      <patternFill patternType="none"/>
    </fill>
    <fill>
      <patternFill patternType="gray125"/>
    </fill>
    <fill>
      <patternFill patternType="solid">
        <fgColor theme="0"/>
      </patternFill>
    </fill>
    <fill>
      <patternFill patternType="solid">
        <fgColor theme="0" tint="-4.9989318521683403E-2"/>
        <bgColor indexed="65"/>
      </patternFill>
    </fill>
    <fill>
      <patternFill patternType="solid">
        <fgColor rgb="FFC9FFED"/>
      </patternFill>
    </fill>
    <fill>
      <patternFill patternType="solid">
        <fgColor theme="3" tint="-0.49995422223578601"/>
        <bgColor indexed="65"/>
      </patternFill>
    </fill>
    <fill>
      <patternFill patternType="solid">
        <fgColor theme="3" tint="-0.249977111117893"/>
        <bgColor indexed="65"/>
      </patternFill>
    </fill>
    <fill>
      <patternFill patternType="solid">
        <fgColor rgb="FFEFFBC5"/>
      </patternFill>
    </fill>
    <fill>
      <patternFill patternType="solid">
        <fgColor rgb="FFFFD1D1"/>
      </patternFill>
    </fill>
    <fill>
      <patternFill patternType="solid">
        <fgColor rgb="FFFFC000"/>
      </patternFill>
    </fill>
    <fill>
      <patternFill patternType="solid">
        <fgColor rgb="FFE3FDC7"/>
      </patternFill>
    </fill>
    <fill>
      <patternFill patternType="solid">
        <fgColor rgb="FFE8CBFD"/>
      </patternFill>
    </fill>
    <fill>
      <patternFill patternType="solid">
        <fgColor rgb="FFBDE4FF"/>
      </patternFill>
    </fill>
    <fill>
      <patternFill patternType="solid">
        <fgColor theme="5"/>
      </patternFill>
    </fill>
    <fill>
      <patternFill patternType="solid">
        <fgColor rgb="FF1F4E78"/>
      </patternFill>
    </fill>
    <fill>
      <patternFill patternType="solid">
        <fgColor rgb="FFD9EAF7"/>
      </patternFill>
    </fill>
    <fill>
      <patternFill patternType="solid">
        <fgColor rgb="FFFFF2CC"/>
      </patternFill>
    </fill>
    <fill>
      <patternFill patternType="solid">
        <fgColor rgb="FF92D050"/>
        <bgColor indexed="64"/>
      </patternFill>
    </fill>
    <fill>
      <patternFill patternType="solid">
        <fgColor theme="9" tint="0.39997558519241921"/>
        <bgColor indexed="64"/>
      </patternFill>
    </fill>
    <fill>
      <patternFill patternType="solid">
        <fgColor theme="0" tint="-4.9989318521683403E-2"/>
        <bgColor indexed="64"/>
      </patternFill>
    </fill>
  </fills>
  <borders count="5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274">
    <xf numFmtId="0" fontId="0" fillId="0" borderId="0" xfId="0"/>
    <xf numFmtId="0" fontId="2" fillId="2" borderId="0" xfId="0" applyFont="1" applyFill="1"/>
    <xf numFmtId="0" fontId="2" fillId="2" borderId="0" xfId="0" applyFont="1" applyFill="1" applyAlignment="1">
      <alignment horizontal="center" vertical="center" wrapText="1"/>
    </xf>
    <xf numFmtId="0" fontId="2" fillId="2" borderId="0" xfId="0" applyFont="1" applyFill="1" applyAlignment="1">
      <alignment horizontal="center" vertical="center"/>
    </xf>
    <xf numFmtId="0" fontId="2" fillId="2" borderId="11" xfId="0" applyFont="1" applyFill="1" applyBorder="1"/>
    <xf numFmtId="0" fontId="2" fillId="2" borderId="7" xfId="0" applyFont="1" applyFill="1" applyBorder="1" applyAlignment="1">
      <alignment horizontal="center" vertical="center"/>
    </xf>
    <xf numFmtId="0" fontId="2" fillId="2" borderId="15" xfId="0" applyFont="1" applyFill="1" applyBorder="1"/>
    <xf numFmtId="0" fontId="8" fillId="2" borderId="4" xfId="0" applyFont="1" applyFill="1" applyBorder="1" applyAlignment="1">
      <alignment horizontal="center" vertical="center" wrapText="1"/>
    </xf>
    <xf numFmtId="0" fontId="2" fillId="2" borderId="0" xfId="0" applyFont="1" applyFill="1" applyAlignment="1">
      <alignment horizontal="center"/>
    </xf>
    <xf numFmtId="0" fontId="11" fillId="2" borderId="0" xfId="0" applyFont="1" applyFill="1" applyAlignment="1">
      <alignment vertical="center" wrapText="1"/>
    </xf>
    <xf numFmtId="49" fontId="8" fillId="2" borderId="4" xfId="0" applyNumberFormat="1" applyFont="1" applyFill="1" applyBorder="1" applyAlignment="1">
      <alignment horizontal="center" vertical="center" wrapText="1"/>
    </xf>
    <xf numFmtId="0" fontId="4" fillId="2" borderId="5" xfId="0" applyFont="1" applyFill="1" applyBorder="1" applyAlignment="1">
      <alignment horizontal="left" vertical="top" wrapText="1"/>
    </xf>
    <xf numFmtId="0" fontId="4" fillId="2" borderId="0" xfId="0" applyFont="1" applyFill="1" applyAlignment="1">
      <alignment horizontal="left" vertical="top" wrapText="1"/>
    </xf>
    <xf numFmtId="0" fontId="4" fillId="2" borderId="11" xfId="0" applyFont="1" applyFill="1" applyBorder="1" applyAlignment="1">
      <alignment horizontal="left" vertical="top" wrapText="1"/>
    </xf>
    <xf numFmtId="0" fontId="4" fillId="2" borderId="14" xfId="0" applyFont="1" applyFill="1" applyBorder="1" applyAlignment="1">
      <alignment horizontal="center"/>
    </xf>
    <xf numFmtId="0" fontId="2" fillId="2" borderId="14" xfId="0" applyFont="1" applyFill="1" applyBorder="1"/>
    <xf numFmtId="0" fontId="4" fillId="2" borderId="0" xfId="0" applyFont="1" applyFill="1" applyAlignment="1">
      <alignment horizontal="left"/>
    </xf>
    <xf numFmtId="0" fontId="4" fillId="2" borderId="14" xfId="0" applyFont="1" applyFill="1" applyBorder="1"/>
    <xf numFmtId="0" fontId="4" fillId="2" borderId="14" xfId="0" applyFont="1" applyFill="1" applyBorder="1" applyAlignment="1">
      <alignment horizontal="left"/>
    </xf>
    <xf numFmtId="14" fontId="4" fillId="2" borderId="13" xfId="0" applyNumberFormat="1" applyFont="1" applyFill="1" applyBorder="1" applyAlignment="1">
      <alignment horizontal="center"/>
    </xf>
    <xf numFmtId="0" fontId="4" fillId="2" borderId="13" xfId="0" applyFont="1" applyFill="1" applyBorder="1" applyAlignment="1">
      <alignment horizontal="left"/>
    </xf>
    <xf numFmtId="0" fontId="2" fillId="2" borderId="8" xfId="0" applyFont="1" applyFill="1" applyBorder="1"/>
    <xf numFmtId="0" fontId="2" fillId="2" borderId="7" xfId="0" applyFont="1" applyFill="1" applyBorder="1" applyAlignment="1">
      <alignment horizontal="center"/>
    </xf>
    <xf numFmtId="0" fontId="2" fillId="2" borderId="7" xfId="0" applyFont="1" applyFill="1" applyBorder="1"/>
    <xf numFmtId="0" fontId="2" fillId="0" borderId="0" xfId="0" applyFont="1"/>
    <xf numFmtId="0" fontId="0" fillId="0" borderId="0" xfId="0" applyAlignment="1">
      <alignment vertical="center"/>
    </xf>
    <xf numFmtId="0" fontId="0" fillId="0" borderId="0" xfId="0" applyAlignment="1">
      <alignment vertical="center" wrapText="1"/>
    </xf>
    <xf numFmtId="0" fontId="6" fillId="2" borderId="4" xfId="0" applyFont="1" applyFill="1" applyBorder="1" applyAlignment="1">
      <alignment vertical="center" wrapText="1"/>
    </xf>
    <xf numFmtId="0" fontId="6" fillId="2" borderId="24" xfId="0" applyFont="1" applyFill="1" applyBorder="1" applyAlignment="1">
      <alignment horizontal="center" vertical="center"/>
    </xf>
    <xf numFmtId="0" fontId="6" fillId="2" borderId="24" xfId="0" applyFont="1" applyFill="1" applyBorder="1" applyAlignment="1">
      <alignment horizontal="center" vertical="center" wrapText="1"/>
    </xf>
    <xf numFmtId="0" fontId="4" fillId="3" borderId="31" xfId="0" applyFont="1" applyFill="1" applyBorder="1" applyAlignment="1">
      <alignment horizontal="center" vertical="center" wrapText="1"/>
    </xf>
    <xf numFmtId="0" fontId="4" fillId="3" borderId="32" xfId="0" applyFont="1" applyFill="1" applyBorder="1" applyAlignment="1">
      <alignment horizontal="center" vertical="center" wrapText="1"/>
    </xf>
    <xf numFmtId="0" fontId="13" fillId="3" borderId="17" xfId="0" applyFont="1" applyFill="1" applyBorder="1" applyAlignment="1">
      <alignment horizontal="center" vertical="center" wrapText="1"/>
    </xf>
    <xf numFmtId="0" fontId="15" fillId="3" borderId="34" xfId="0" applyFont="1" applyFill="1" applyBorder="1" applyAlignment="1">
      <alignment horizontal="center" vertical="center" wrapText="1"/>
    </xf>
    <xf numFmtId="0" fontId="15" fillId="0" borderId="34" xfId="0" applyFont="1" applyBorder="1" applyAlignment="1">
      <alignment horizontal="left" vertical="center" wrapText="1"/>
    </xf>
    <xf numFmtId="0" fontId="15" fillId="0" borderId="34" xfId="0" applyFont="1" applyBorder="1" applyAlignment="1">
      <alignment horizontal="center" vertical="center" wrapText="1"/>
    </xf>
    <xf numFmtId="0" fontId="8" fillId="2" borderId="34" xfId="0" applyFont="1" applyFill="1" applyBorder="1" applyAlignment="1">
      <alignment horizontal="center" vertical="center" wrapText="1"/>
    </xf>
    <xf numFmtId="44" fontId="16" fillId="2" borderId="4" xfId="2" applyFont="1" applyFill="1" applyBorder="1" applyAlignment="1">
      <alignment vertical="center"/>
    </xf>
    <xf numFmtId="0" fontId="15" fillId="0" borderId="4" xfId="0" applyFont="1" applyBorder="1" applyAlignment="1">
      <alignment horizontal="left" vertical="center" wrapText="1"/>
    </xf>
    <xf numFmtId="0" fontId="15" fillId="0" borderId="4" xfId="0" applyFont="1" applyBorder="1" applyAlignment="1">
      <alignment horizontal="center" vertical="center" wrapText="1"/>
    </xf>
    <xf numFmtId="0" fontId="15" fillId="0" borderId="29" xfId="0" applyFont="1" applyBorder="1" applyAlignment="1">
      <alignment horizontal="left" vertical="center" wrapText="1"/>
    </xf>
    <xf numFmtId="0" fontId="15" fillId="0" borderId="29" xfId="0" applyFont="1" applyBorder="1" applyAlignment="1">
      <alignment horizontal="center" vertical="center" wrapText="1"/>
    </xf>
    <xf numFmtId="0" fontId="8" fillId="5" borderId="36" xfId="0" applyFont="1" applyFill="1" applyBorder="1" applyAlignment="1">
      <alignment horizontal="center" vertical="center" wrapText="1"/>
    </xf>
    <xf numFmtId="0" fontId="4" fillId="5" borderId="34" xfId="0" applyFont="1" applyFill="1" applyBorder="1" applyAlignment="1">
      <alignment horizontal="center" vertical="center" wrapText="1"/>
    </xf>
    <xf numFmtId="0" fontId="2" fillId="5" borderId="34" xfId="0" applyFont="1" applyFill="1" applyBorder="1" applyAlignment="1">
      <alignment vertical="center" wrapText="1"/>
    </xf>
    <xf numFmtId="49" fontId="8" fillId="5" borderId="34" xfId="0" applyNumberFormat="1" applyFont="1" applyFill="1" applyBorder="1" applyAlignment="1">
      <alignment horizontal="center" vertical="center" wrapText="1"/>
    </xf>
    <xf numFmtId="0" fontId="8" fillId="6" borderId="34" xfId="0" applyFont="1" applyFill="1" applyBorder="1" applyAlignment="1">
      <alignment horizontal="center" vertical="center" wrapText="1"/>
    </xf>
    <xf numFmtId="44" fontId="16" fillId="5" borderId="4" xfId="2" applyFont="1" applyFill="1" applyBorder="1" applyAlignment="1">
      <alignment vertical="center"/>
    </xf>
    <xf numFmtId="0" fontId="15" fillId="3" borderId="4" xfId="0" applyFont="1" applyFill="1" applyBorder="1" applyAlignment="1">
      <alignment horizontal="center" vertical="center" wrapText="1"/>
    </xf>
    <xf numFmtId="0" fontId="15" fillId="2" borderId="4" xfId="0" applyFont="1" applyFill="1" applyBorder="1" applyAlignment="1">
      <alignment horizontal="left" vertical="center" wrapText="1"/>
    </xf>
    <xf numFmtId="0" fontId="15" fillId="2" borderId="4"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4" xfId="0" applyFont="1" applyFill="1" applyBorder="1" applyAlignment="1">
      <alignment horizontal="left" vertical="center" wrapText="1"/>
    </xf>
    <xf numFmtId="0" fontId="8" fillId="5" borderId="2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3" fillId="5" borderId="4" xfId="0" applyFont="1" applyFill="1" applyBorder="1" applyAlignment="1">
      <alignment vertical="center" wrapText="1"/>
    </xf>
    <xf numFmtId="49" fontId="8" fillId="5" borderId="4" xfId="0" applyNumberFormat="1" applyFont="1" applyFill="1" applyBorder="1" applyAlignment="1">
      <alignment horizontal="center" vertical="center" wrapText="1"/>
    </xf>
    <xf numFmtId="0" fontId="4" fillId="2" borderId="34" xfId="0" applyFont="1" applyFill="1" applyBorder="1" applyAlignment="1">
      <alignment horizontal="center" vertical="center" wrapText="1"/>
    </xf>
    <xf numFmtId="0" fontId="15" fillId="9" borderId="4" xfId="0" applyFont="1" applyFill="1" applyBorder="1" applyAlignment="1">
      <alignment horizontal="left" vertical="center" wrapText="1"/>
    </xf>
    <xf numFmtId="49" fontId="8" fillId="9" borderId="4" xfId="0" applyNumberFormat="1" applyFont="1" applyFill="1" applyBorder="1" applyAlignment="1">
      <alignment horizontal="center" vertical="center" wrapText="1"/>
    </xf>
    <xf numFmtId="0" fontId="8" fillId="9" borderId="34" xfId="0" applyFont="1" applyFill="1" applyBorder="1" applyAlignment="1">
      <alignment horizontal="center" vertical="center" wrapText="1"/>
    </xf>
    <xf numFmtId="165" fontId="2" fillId="9" borderId="24" xfId="2" applyNumberFormat="1" applyFont="1" applyFill="1" applyBorder="1" applyAlignment="1">
      <alignment vertical="center"/>
    </xf>
    <xf numFmtId="0" fontId="2" fillId="5" borderId="4" xfId="0" applyFont="1" applyFill="1" applyBorder="1" applyAlignment="1">
      <alignment vertical="center" wrapText="1"/>
    </xf>
    <xf numFmtId="44" fontId="1" fillId="0" borderId="4" xfId="2" applyFont="1" applyBorder="1"/>
    <xf numFmtId="44" fontId="1" fillId="0" borderId="4" xfId="2" applyFont="1" applyBorder="1" applyAlignment="1">
      <alignment wrapText="1"/>
    </xf>
    <xf numFmtId="0" fontId="15" fillId="2" borderId="9" xfId="0" applyFont="1" applyFill="1" applyBorder="1" applyAlignment="1">
      <alignment horizontal="left" vertical="center" wrapText="1"/>
    </xf>
    <xf numFmtId="0" fontId="15" fillId="2" borderId="9" xfId="0" applyFont="1" applyFill="1" applyBorder="1" applyAlignment="1">
      <alignment horizontal="center" vertical="center" wrapText="1"/>
    </xf>
    <xf numFmtId="0" fontId="15" fillId="2" borderId="34" xfId="0" applyFont="1" applyFill="1" applyBorder="1" applyAlignment="1">
      <alignment horizontal="left" vertical="center" wrapText="1"/>
    </xf>
    <xf numFmtId="0" fontId="15" fillId="2" borderId="34" xfId="0" applyFont="1" applyFill="1" applyBorder="1" applyAlignment="1">
      <alignment horizontal="center" vertical="center" wrapText="1"/>
    </xf>
    <xf numFmtId="0" fontId="15" fillId="3" borderId="4" xfId="0" applyFont="1" applyFill="1" applyBorder="1" applyAlignment="1">
      <alignment horizontal="left" vertical="center" wrapText="1"/>
    </xf>
    <xf numFmtId="0" fontId="8" fillId="5" borderId="37" xfId="0" applyFont="1" applyFill="1" applyBorder="1" applyAlignment="1">
      <alignment vertical="center" wrapText="1"/>
    </xf>
    <xf numFmtId="0" fontId="8" fillId="5" borderId="13" xfId="0" applyFont="1" applyFill="1" applyBorder="1" applyAlignment="1">
      <alignment vertical="center" wrapText="1"/>
    </xf>
    <xf numFmtId="44" fontId="10" fillId="6" borderId="4" xfId="2" applyFont="1" applyFill="1" applyBorder="1" applyAlignment="1">
      <alignment vertical="center" wrapText="1"/>
    </xf>
    <xf numFmtId="165" fontId="2" fillId="3" borderId="22" xfId="0" applyNumberFormat="1" applyFont="1" applyFill="1" applyBorder="1"/>
    <xf numFmtId="3" fontId="4" fillId="2" borderId="14" xfId="0" applyNumberFormat="1" applyFont="1" applyFill="1" applyBorder="1" applyAlignment="1">
      <alignment horizontal="center"/>
    </xf>
    <xf numFmtId="0" fontId="13" fillId="3" borderId="41" xfId="0" applyFont="1" applyFill="1" applyBorder="1" applyAlignment="1">
      <alignment horizontal="center" vertical="center" wrapText="1"/>
    </xf>
    <xf numFmtId="165" fontId="2" fillId="2" borderId="10" xfId="2" applyNumberFormat="1" applyFont="1" applyFill="1" applyBorder="1" applyAlignment="1">
      <alignment vertical="center"/>
    </xf>
    <xf numFmtId="165" fontId="2" fillId="2" borderId="24" xfId="2" applyNumberFormat="1" applyFont="1" applyFill="1" applyBorder="1" applyAlignment="1">
      <alignment vertical="center"/>
    </xf>
    <xf numFmtId="165" fontId="2" fillId="2" borderId="30" xfId="2" applyNumberFormat="1" applyFont="1" applyFill="1" applyBorder="1" applyAlignment="1">
      <alignment vertical="center"/>
    </xf>
    <xf numFmtId="165" fontId="2" fillId="5" borderId="10" xfId="2" applyNumberFormat="1" applyFont="1" applyFill="1" applyBorder="1" applyAlignment="1">
      <alignment vertical="center"/>
    </xf>
    <xf numFmtId="165" fontId="2" fillId="0" borderId="10" xfId="2" applyNumberFormat="1" applyFont="1" applyFill="1" applyBorder="1" applyAlignment="1">
      <alignment vertical="center"/>
    </xf>
    <xf numFmtId="165" fontId="2" fillId="5" borderId="24" xfId="2" applyNumberFormat="1" applyFont="1" applyFill="1" applyBorder="1" applyAlignment="1">
      <alignment vertical="center"/>
    </xf>
    <xf numFmtId="165" fontId="8" fillId="6" borderId="42" xfId="0" applyNumberFormat="1" applyFont="1" applyFill="1" applyBorder="1" applyAlignment="1">
      <alignment vertical="center" wrapText="1"/>
    </xf>
    <xf numFmtId="0" fontId="4" fillId="2" borderId="13" xfId="0" applyFont="1" applyFill="1" applyBorder="1"/>
    <xf numFmtId="0" fontId="12" fillId="0" borderId="0" xfId="0" applyFont="1" applyAlignment="1">
      <alignment vertical="center"/>
    </xf>
    <xf numFmtId="0" fontId="2" fillId="2" borderId="0" xfId="0" applyFont="1" applyFill="1" applyAlignment="1">
      <alignment horizontal="center" wrapText="1"/>
    </xf>
    <xf numFmtId="0" fontId="6" fillId="0" borderId="0" xfId="0" applyFont="1" applyAlignment="1">
      <alignment vertical="center"/>
    </xf>
    <xf numFmtId="0" fontId="4" fillId="3" borderId="43" xfId="0" applyFont="1" applyFill="1" applyBorder="1" applyAlignment="1">
      <alignment horizontal="center" vertical="center" wrapText="1"/>
    </xf>
    <xf numFmtId="0" fontId="4" fillId="3" borderId="44" xfId="0" applyFont="1" applyFill="1" applyBorder="1" applyAlignment="1">
      <alignment horizontal="center" vertical="center" wrapText="1"/>
    </xf>
    <xf numFmtId="0" fontId="2" fillId="2" borderId="25" xfId="0" applyFont="1" applyFill="1" applyBorder="1"/>
    <xf numFmtId="0" fontId="8" fillId="0" borderId="34" xfId="0" applyFont="1" applyBorder="1" applyAlignment="1">
      <alignment horizontal="center" vertical="center" wrapText="1"/>
    </xf>
    <xf numFmtId="165" fontId="2" fillId="0" borderId="24" xfId="2" applyNumberFormat="1" applyFont="1" applyFill="1" applyBorder="1" applyAlignment="1">
      <alignment vertical="center"/>
    </xf>
    <xf numFmtId="0" fontId="15" fillId="13" borderId="34" xfId="0" applyFont="1" applyFill="1" applyBorder="1" applyAlignment="1">
      <alignment horizontal="center" vertical="center" wrapText="1"/>
    </xf>
    <xf numFmtId="0" fontId="15" fillId="13" borderId="4" xfId="0" applyFont="1" applyFill="1" applyBorder="1" applyAlignment="1">
      <alignment horizontal="left" vertical="center" wrapText="1"/>
    </xf>
    <xf numFmtId="0" fontId="15" fillId="13" borderId="4" xfId="0" applyFont="1" applyFill="1" applyBorder="1" applyAlignment="1">
      <alignment horizontal="center" vertical="center" wrapText="1"/>
    </xf>
    <xf numFmtId="0" fontId="8" fillId="13" borderId="34" xfId="0" applyFont="1" applyFill="1" applyBorder="1" applyAlignment="1">
      <alignment horizontal="center" vertical="center" wrapText="1"/>
    </xf>
    <xf numFmtId="165" fontId="2" fillId="13" borderId="24" xfId="2" applyNumberFormat="1" applyFont="1" applyFill="1" applyBorder="1" applyAlignment="1">
      <alignment horizontal="center" vertical="center" wrapText="1"/>
    </xf>
    <xf numFmtId="0" fontId="2" fillId="13" borderId="0" xfId="0" applyFont="1" applyFill="1"/>
    <xf numFmtId="0" fontId="15" fillId="3" borderId="45" xfId="0" applyFont="1" applyFill="1" applyBorder="1" applyAlignment="1">
      <alignment horizontal="center" vertical="center" wrapText="1"/>
    </xf>
    <xf numFmtId="0" fontId="8" fillId="2" borderId="45" xfId="0" applyFont="1" applyFill="1" applyBorder="1" applyAlignment="1">
      <alignment horizontal="center" vertical="center" wrapText="1"/>
    </xf>
    <xf numFmtId="0" fontId="8" fillId="0" borderId="33" xfId="0" applyFont="1" applyBorder="1" applyAlignment="1">
      <alignment horizontal="center" vertical="center" wrapText="1"/>
    </xf>
    <xf numFmtId="0" fontId="17" fillId="0" borderId="4" xfId="0" applyFont="1" applyBorder="1" applyAlignment="1">
      <alignment horizontal="left" vertical="center" wrapText="1"/>
    </xf>
    <xf numFmtId="0" fontId="4" fillId="2" borderId="11" xfId="0" applyFont="1" applyFill="1" applyBorder="1" applyAlignment="1">
      <alignment horizontal="center" vertical="top" wrapText="1"/>
    </xf>
    <xf numFmtId="0" fontId="2" fillId="2" borderId="11" xfId="0" applyFont="1" applyFill="1" applyBorder="1" applyAlignment="1">
      <alignment horizontal="center" wrapText="1"/>
    </xf>
    <xf numFmtId="0" fontId="2" fillId="2" borderId="15" xfId="0" applyFont="1" applyFill="1" applyBorder="1" applyAlignment="1">
      <alignment horizontal="center" wrapText="1"/>
    </xf>
    <xf numFmtId="0" fontId="20" fillId="2" borderId="46" xfId="0" applyFont="1" applyFill="1" applyBorder="1" applyAlignment="1">
      <alignment vertical="top"/>
    </xf>
    <xf numFmtId="0" fontId="20" fillId="2" borderId="25" xfId="0" applyFont="1" applyFill="1" applyBorder="1" applyAlignment="1">
      <alignment horizontal="left" vertical="top"/>
    </xf>
    <xf numFmtId="0" fontId="2" fillId="2" borderId="25" xfId="0" applyFont="1" applyFill="1" applyBorder="1" applyAlignment="1">
      <alignment horizontal="left" vertical="top"/>
    </xf>
    <xf numFmtId="0" fontId="2" fillId="2" borderId="25" xfId="0" applyFont="1" applyFill="1" applyBorder="1" applyAlignment="1">
      <alignment vertical="top"/>
    </xf>
    <xf numFmtId="0" fontId="20" fillId="2" borderId="47" xfId="0" applyFont="1" applyFill="1" applyBorder="1"/>
    <xf numFmtId="0" fontId="20" fillId="2" borderId="0" xfId="0" applyFont="1" applyFill="1" applyAlignment="1">
      <alignment horizontal="left" vertical="top"/>
    </xf>
    <xf numFmtId="0" fontId="2" fillId="2" borderId="0" xfId="0" applyFont="1" applyFill="1" applyAlignment="1">
      <alignment horizontal="left" vertical="top"/>
    </xf>
    <xf numFmtId="0" fontId="2" fillId="2" borderId="0" xfId="0" applyFont="1" applyFill="1" applyAlignment="1">
      <alignment horizontal="left"/>
    </xf>
    <xf numFmtId="0" fontId="20" fillId="2" borderId="47" xfId="0" applyFont="1" applyFill="1" applyBorder="1" applyAlignment="1">
      <alignment vertical="top"/>
    </xf>
    <xf numFmtId="0" fontId="2" fillId="2" borderId="0" xfId="0" applyFont="1" applyFill="1" applyAlignment="1">
      <alignment vertical="top"/>
    </xf>
    <xf numFmtId="0" fontId="20" fillId="2" borderId="47" xfId="0" applyFont="1" applyFill="1" applyBorder="1" applyAlignment="1">
      <alignment horizontal="left"/>
    </xf>
    <xf numFmtId="0" fontId="2" fillId="0" borderId="0" xfId="0" applyFont="1" applyAlignment="1">
      <alignment horizontal="left"/>
    </xf>
    <xf numFmtId="167" fontId="2" fillId="2" borderId="0" xfId="0" applyNumberFormat="1" applyFont="1" applyFill="1" applyAlignment="1">
      <alignment horizontal="left"/>
    </xf>
    <xf numFmtId="0" fontId="20" fillId="2" borderId="48" xfId="0" applyFont="1" applyFill="1" applyBorder="1"/>
    <xf numFmtId="0" fontId="20" fillId="2" borderId="14" xfId="0" applyFont="1" applyFill="1" applyBorder="1" applyAlignment="1">
      <alignment horizontal="left" vertical="top"/>
    </xf>
    <xf numFmtId="0" fontId="2" fillId="2" borderId="14" xfId="0" applyFont="1" applyFill="1" applyBorder="1" applyAlignment="1">
      <alignment horizontal="left" vertical="top"/>
    </xf>
    <xf numFmtId="0" fontId="2" fillId="2" borderId="14" xfId="0" applyFont="1" applyFill="1" applyBorder="1" applyAlignment="1">
      <alignment horizontal="left"/>
    </xf>
    <xf numFmtId="165" fontId="2" fillId="2" borderId="24" xfId="2" applyNumberFormat="1" applyFont="1" applyFill="1" applyBorder="1" applyAlignment="1">
      <alignment horizontal="center" vertical="center"/>
    </xf>
    <xf numFmtId="165" fontId="22" fillId="3" borderId="22" xfId="0" applyNumberFormat="1" applyFont="1" applyFill="1" applyBorder="1"/>
    <xf numFmtId="0" fontId="4" fillId="2" borderId="51" xfId="0" applyFont="1" applyFill="1" applyBorder="1" applyAlignment="1">
      <alignment horizontal="left" vertical="top"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center" vertical="center"/>
    </xf>
    <xf numFmtId="14" fontId="4" fillId="2" borderId="13" xfId="0" applyNumberFormat="1" applyFont="1" applyFill="1" applyBorder="1" applyAlignment="1">
      <alignment horizontal="left"/>
    </xf>
    <xf numFmtId="0" fontId="2" fillId="2" borderId="15" xfId="0" applyFont="1" applyFill="1" applyBorder="1" applyAlignment="1">
      <alignment horizontal="center" vertical="center"/>
    </xf>
    <xf numFmtId="0" fontId="26" fillId="15" borderId="0" xfId="0" applyFont="1" applyFill="1" applyAlignment="1">
      <alignment horizontal="center" vertical="center" wrapText="1"/>
    </xf>
    <xf numFmtId="0" fontId="25" fillId="0" borderId="0" xfId="0" applyFont="1" applyAlignment="1">
      <alignment vertical="center"/>
    </xf>
    <xf numFmtId="168" fontId="25" fillId="0" borderId="0" xfId="0" applyNumberFormat="1" applyFont="1" applyAlignment="1">
      <alignment vertical="center"/>
    </xf>
    <xf numFmtId="0" fontId="0" fillId="0" borderId="0" xfId="0" applyAlignment="1">
      <alignment horizontal="center" vertical="center"/>
    </xf>
    <xf numFmtId="168" fontId="0" fillId="0" borderId="0" xfId="0" applyNumberFormat="1" applyAlignment="1">
      <alignment vertical="center"/>
    </xf>
    <xf numFmtId="1" fontId="0" fillId="0" borderId="0" xfId="0" applyNumberFormat="1" applyAlignment="1">
      <alignment horizontal="center" vertical="center"/>
    </xf>
    <xf numFmtId="0" fontId="25" fillId="16" borderId="0" xfId="0" applyFont="1" applyFill="1" applyAlignment="1">
      <alignment horizontal="center" vertical="center" wrapText="1"/>
    </xf>
    <xf numFmtId="168" fontId="25" fillId="16" borderId="0" xfId="0" applyNumberFormat="1" applyFont="1" applyFill="1" applyAlignment="1">
      <alignment horizontal="right" vertical="center"/>
    </xf>
    <xf numFmtId="0" fontId="23" fillId="14" borderId="0" xfId="0" applyFont="1" applyFill="1" applyAlignment="1">
      <alignment horizontal="center" vertical="center"/>
    </xf>
    <xf numFmtId="0" fontId="24" fillId="0" borderId="0" xfId="0" applyFont="1" applyAlignment="1">
      <alignment vertical="center" wrapText="1"/>
    </xf>
    <xf numFmtId="0" fontId="18" fillId="10" borderId="21" xfId="0" applyFont="1" applyFill="1" applyBorder="1" applyAlignment="1">
      <alignment horizontal="center" vertical="center" wrapText="1"/>
    </xf>
    <xf numFmtId="0" fontId="18" fillId="10" borderId="33" xfId="0" applyFont="1" applyFill="1" applyBorder="1" applyAlignment="1">
      <alignment horizontal="center" vertical="center" wrapText="1"/>
    </xf>
    <xf numFmtId="0" fontId="18" fillId="10" borderId="36" xfId="0" applyFont="1" applyFill="1" applyBorder="1" applyAlignment="1">
      <alignment horizontal="center" vertical="center" wrapText="1"/>
    </xf>
    <xf numFmtId="0" fontId="2" fillId="2" borderId="3" xfId="0" applyFont="1" applyFill="1" applyBorder="1" applyAlignment="1">
      <alignment horizontal="center"/>
    </xf>
    <xf numFmtId="0" fontId="2" fillId="2" borderId="16" xfId="0" applyFont="1" applyFill="1" applyBorder="1" applyAlignment="1">
      <alignment horizontal="center"/>
    </xf>
    <xf numFmtId="0" fontId="2" fillId="2" borderId="5" xfId="0" applyFont="1" applyFill="1" applyBorder="1" applyAlignment="1">
      <alignment horizontal="center"/>
    </xf>
    <xf numFmtId="0" fontId="2" fillId="2" borderId="18" xfId="0" applyFont="1" applyFill="1" applyBorder="1" applyAlignment="1">
      <alignment horizontal="center"/>
    </xf>
    <xf numFmtId="0" fontId="2" fillId="2" borderId="19" xfId="0" applyFont="1" applyFill="1" applyBorder="1" applyAlignment="1">
      <alignment horizontal="center"/>
    </xf>
    <xf numFmtId="0" fontId="2" fillId="2" borderId="20" xfId="0" applyFont="1" applyFill="1" applyBorder="1" applyAlignment="1">
      <alignment horizontal="center"/>
    </xf>
    <xf numFmtId="0" fontId="5" fillId="2" borderId="26"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1" fillId="2" borderId="24" xfId="0" applyFont="1" applyFill="1" applyBorder="1" applyAlignment="1">
      <alignment horizontal="center" vertical="center" wrapText="1"/>
    </xf>
    <xf numFmtId="0" fontId="6" fillId="3" borderId="2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7" fillId="3" borderId="23" xfId="0" applyFont="1" applyFill="1" applyBorder="1" applyAlignment="1">
      <alignment horizontal="left" vertical="center" wrapText="1"/>
    </xf>
    <xf numFmtId="0" fontId="7" fillId="3" borderId="4" xfId="0" applyFont="1" applyFill="1" applyBorder="1" applyAlignment="1">
      <alignment horizontal="left" vertical="center" wrapText="1"/>
    </xf>
    <xf numFmtId="0" fontId="6" fillId="2" borderId="4"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3" borderId="28" xfId="0" applyFont="1" applyFill="1" applyBorder="1" applyAlignment="1">
      <alignment horizontal="left" vertical="center" wrapText="1"/>
    </xf>
    <xf numFmtId="0" fontId="6" fillId="3" borderId="29" xfId="0" applyFont="1" applyFill="1" applyBorder="1" applyAlignment="1">
      <alignment horizontal="left" vertical="center" wrapText="1"/>
    </xf>
    <xf numFmtId="0" fontId="12" fillId="2" borderId="2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4" fillId="4" borderId="35" xfId="0" applyFont="1" applyFill="1" applyBorder="1" applyAlignment="1">
      <alignment horizontal="center" vertical="center" wrapText="1"/>
    </xf>
    <xf numFmtId="0" fontId="14" fillId="7" borderId="21" xfId="0" applyFont="1" applyFill="1" applyBorder="1" applyAlignment="1">
      <alignment horizontal="center" vertical="center" wrapText="1"/>
    </xf>
    <xf numFmtId="0" fontId="14" fillId="7" borderId="33" xfId="0" applyFont="1" applyFill="1" applyBorder="1" applyAlignment="1">
      <alignment horizontal="center" vertical="center" wrapText="1"/>
    </xf>
    <xf numFmtId="0" fontId="14" fillId="7" borderId="36" xfId="0" applyFont="1" applyFill="1" applyBorder="1" applyAlignment="1">
      <alignment horizontal="center" vertical="center" wrapText="1"/>
    </xf>
    <xf numFmtId="0" fontId="18" fillId="8" borderId="21" xfId="0" applyFont="1" applyFill="1" applyBorder="1" applyAlignment="1">
      <alignment horizontal="center" vertical="center" wrapText="1"/>
    </xf>
    <xf numFmtId="0" fontId="18" fillId="8" borderId="33" xfId="0" applyFont="1" applyFill="1" applyBorder="1" applyAlignment="1">
      <alignment horizontal="center" vertical="center" wrapText="1"/>
    </xf>
    <xf numFmtId="0" fontId="18" fillId="8" borderId="36" xfId="0" applyFont="1" applyFill="1" applyBorder="1" applyAlignment="1">
      <alignment horizontal="center" vertical="center" wrapText="1"/>
    </xf>
    <xf numFmtId="0" fontId="9" fillId="2" borderId="5" xfId="0" applyFont="1" applyFill="1" applyBorder="1" applyAlignment="1">
      <alignment horizontal="left" vertical="center" wrapText="1"/>
    </xf>
    <xf numFmtId="0" fontId="9" fillId="2" borderId="0" xfId="0" applyFont="1" applyFill="1" applyAlignment="1">
      <alignment horizontal="left" vertical="center" wrapText="1"/>
    </xf>
    <xf numFmtId="0" fontId="19" fillId="11" borderId="21" xfId="0" applyFont="1" applyFill="1" applyBorder="1" applyAlignment="1">
      <alignment horizontal="center" vertical="center" wrapText="1"/>
    </xf>
    <xf numFmtId="0" fontId="19" fillId="11" borderId="33" xfId="0" applyFont="1" applyFill="1" applyBorder="1" applyAlignment="1">
      <alignment horizontal="center" vertical="center" wrapText="1"/>
    </xf>
    <xf numFmtId="0" fontId="19" fillId="12" borderId="21" xfId="0" applyFont="1" applyFill="1" applyBorder="1" applyAlignment="1">
      <alignment horizontal="center" vertical="center" wrapText="1"/>
    </xf>
    <xf numFmtId="0" fontId="19" fillId="12" borderId="33" xfId="0" applyFont="1" applyFill="1" applyBorder="1" applyAlignment="1">
      <alignment horizontal="center" vertical="center" wrapText="1"/>
    </xf>
    <xf numFmtId="0" fontId="19" fillId="12" borderId="36" xfId="0" applyFont="1" applyFill="1" applyBorder="1" applyAlignment="1">
      <alignment horizontal="center" vertical="center" wrapText="1"/>
    </xf>
    <xf numFmtId="49" fontId="13" fillId="3" borderId="38" xfId="0" applyNumberFormat="1" applyFont="1" applyFill="1" applyBorder="1" applyAlignment="1">
      <alignment horizontal="center" vertical="center" wrapText="1"/>
    </xf>
    <xf numFmtId="49" fontId="13" fillId="3" borderId="39" xfId="0" applyNumberFormat="1" applyFont="1" applyFill="1" applyBorder="1" applyAlignment="1">
      <alignment horizontal="center" vertical="center" wrapText="1"/>
    </xf>
    <xf numFmtId="49" fontId="13" fillId="3" borderId="40" xfId="0" applyNumberFormat="1" applyFont="1" applyFill="1" applyBorder="1" applyAlignment="1">
      <alignment horizontal="center" vertical="center" wrapText="1"/>
    </xf>
    <xf numFmtId="49" fontId="9" fillId="2" borderId="1" xfId="0" applyNumberFormat="1" applyFont="1" applyFill="1" applyBorder="1" applyAlignment="1">
      <alignment horizontal="left" vertical="center" wrapText="1"/>
    </xf>
    <xf numFmtId="49" fontId="9" fillId="2" borderId="2" xfId="0" applyNumberFormat="1" applyFont="1" applyFill="1" applyBorder="1" applyAlignment="1">
      <alignment horizontal="left" vertical="center" wrapText="1"/>
    </xf>
    <xf numFmtId="49" fontId="9" fillId="2" borderId="6"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6" xfId="0" applyFont="1" applyFill="1" applyBorder="1" applyAlignment="1">
      <alignment horizontal="left" vertical="top" wrapText="1"/>
    </xf>
    <xf numFmtId="0" fontId="14" fillId="4" borderId="2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42"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39" xfId="0" applyFont="1" applyFill="1" applyBorder="1" applyAlignment="1">
      <alignment horizontal="center" vertical="center" wrapText="1"/>
    </xf>
    <xf numFmtId="0" fontId="12" fillId="2" borderId="50" xfId="0" applyFont="1" applyFill="1" applyBorder="1" applyAlignment="1">
      <alignment horizontal="center" vertical="center" wrapText="1"/>
    </xf>
    <xf numFmtId="49" fontId="21" fillId="3" borderId="38" xfId="0" applyNumberFormat="1" applyFont="1" applyFill="1" applyBorder="1" applyAlignment="1">
      <alignment horizontal="center" vertical="center" wrapText="1"/>
    </xf>
    <xf numFmtId="49" fontId="21" fillId="3" borderId="39" xfId="0" applyNumberFormat="1" applyFont="1" applyFill="1" applyBorder="1" applyAlignment="1">
      <alignment horizontal="center" vertical="center" wrapText="1"/>
    </xf>
    <xf numFmtId="49" fontId="21" fillId="3" borderId="40" xfId="0" applyNumberFormat="1" applyFont="1" applyFill="1" applyBorder="1" applyAlignment="1">
      <alignment horizontal="center" vertical="center" wrapText="1"/>
    </xf>
    <xf numFmtId="0" fontId="4" fillId="2" borderId="1" xfId="0" applyFont="1" applyFill="1" applyBorder="1" applyAlignment="1">
      <alignment horizontal="center" vertical="top" wrapText="1"/>
    </xf>
    <xf numFmtId="0" fontId="4" fillId="2" borderId="2" xfId="0" applyFont="1" applyFill="1" applyBorder="1" applyAlignment="1">
      <alignment horizontal="center" vertical="top" wrapText="1"/>
    </xf>
    <xf numFmtId="0" fontId="4" fillId="2" borderId="6" xfId="0" applyFont="1" applyFill="1" applyBorder="1" applyAlignment="1">
      <alignment horizontal="center" vertical="top" wrapText="1"/>
    </xf>
    <xf numFmtId="0" fontId="32" fillId="0" borderId="0" xfId="0" applyFont="1" applyAlignment="1">
      <alignment vertical="center"/>
    </xf>
    <xf numFmtId="166" fontId="33" fillId="18" borderId="4" xfId="1" applyNumberFormat="1" applyFont="1" applyFill="1" applyBorder="1" applyAlignment="1">
      <alignment horizontal="right" vertical="center"/>
    </xf>
    <xf numFmtId="0" fontId="33" fillId="0" borderId="32" xfId="0" applyFont="1" applyBorder="1" applyAlignment="1">
      <alignment horizontal="center" vertical="center" wrapText="1"/>
    </xf>
    <xf numFmtId="0" fontId="31" fillId="0" borderId="0" xfId="0" applyFont="1" applyAlignment="1">
      <alignment vertical="center" wrapText="1"/>
    </xf>
    <xf numFmtId="0" fontId="34" fillId="4" borderId="43" xfId="0" applyFont="1" applyFill="1" applyBorder="1" applyAlignment="1">
      <alignment horizontal="center" vertical="center" wrapText="1"/>
    </xf>
    <xf numFmtId="0" fontId="37" fillId="0" borderId="34" xfId="0" applyFont="1" applyBorder="1" applyAlignment="1">
      <alignment horizontal="center" vertical="center" wrapText="1"/>
    </xf>
    <xf numFmtId="0" fontId="38" fillId="0" borderId="34" xfId="0" applyFont="1" applyBorder="1" applyAlignment="1">
      <alignment horizontal="left" vertical="center" wrapText="1"/>
    </xf>
    <xf numFmtId="0" fontId="39" fillId="0" borderId="34" xfId="0" applyFont="1" applyBorder="1" applyAlignment="1">
      <alignment horizontal="center" vertical="center" wrapText="1"/>
    </xf>
    <xf numFmtId="166" fontId="40" fillId="0" borderId="4" xfId="2" applyNumberFormat="1" applyFont="1" applyFill="1" applyBorder="1" applyAlignment="1">
      <alignment horizontal="right" vertical="center" wrapText="1"/>
    </xf>
    <xf numFmtId="166" fontId="39" fillId="0" borderId="4" xfId="2" applyNumberFormat="1" applyFont="1" applyFill="1" applyBorder="1" applyAlignment="1">
      <alignment vertical="center"/>
    </xf>
    <xf numFmtId="9" fontId="39" fillId="0" borderId="4" xfId="3" applyFont="1" applyFill="1" applyBorder="1" applyAlignment="1">
      <alignment horizontal="center" vertical="center"/>
    </xf>
    <xf numFmtId="0" fontId="31" fillId="0" borderId="0" xfId="0" applyFont="1" applyAlignment="1">
      <alignment vertical="center"/>
    </xf>
    <xf numFmtId="0" fontId="34" fillId="4" borderId="33" xfId="0" applyFont="1" applyFill="1" applyBorder="1" applyAlignment="1">
      <alignment horizontal="center" vertical="center" wrapText="1"/>
    </xf>
    <xf numFmtId="0" fontId="38" fillId="0" borderId="4" xfId="0" applyFont="1" applyBorder="1" applyAlignment="1">
      <alignment horizontal="left" vertical="center" wrapText="1"/>
    </xf>
    <xf numFmtId="0" fontId="39" fillId="0" borderId="4" xfId="0" applyFont="1" applyBorder="1" applyAlignment="1">
      <alignment horizontal="center" vertical="center" wrapText="1"/>
    </xf>
    <xf numFmtId="166" fontId="39" fillId="0" borderId="4" xfId="2" applyNumberFormat="1" applyFont="1" applyFill="1" applyBorder="1" applyAlignment="1">
      <alignment horizontal="right" vertical="center" wrapText="1"/>
    </xf>
    <xf numFmtId="166" fontId="39" fillId="0" borderId="4" xfId="2" applyNumberFormat="1" applyFont="1" applyFill="1" applyBorder="1" applyAlignment="1">
      <alignment horizontal="right" vertical="center"/>
    </xf>
    <xf numFmtId="0" fontId="34" fillId="4" borderId="35" xfId="0" applyFont="1" applyFill="1" applyBorder="1" applyAlignment="1">
      <alignment horizontal="center" vertical="center" wrapText="1"/>
    </xf>
    <xf numFmtId="0" fontId="38" fillId="0" borderId="29" xfId="0" applyFont="1" applyBorder="1" applyAlignment="1">
      <alignment horizontal="left" vertical="center" wrapText="1"/>
    </xf>
    <xf numFmtId="0" fontId="39" fillId="0" borderId="29" xfId="0" applyFont="1" applyBorder="1" applyAlignment="1">
      <alignment horizontal="center" vertical="center" wrapText="1"/>
    </xf>
    <xf numFmtId="0" fontId="34" fillId="7" borderId="21" xfId="0" applyFont="1" applyFill="1" applyBorder="1" applyAlignment="1">
      <alignment horizontal="center" vertical="center" wrapText="1"/>
    </xf>
    <xf numFmtId="0" fontId="37" fillId="0" borderId="4" xfId="0" applyFont="1" applyBorder="1" applyAlignment="1">
      <alignment horizontal="center" vertical="center" wrapText="1"/>
    </xf>
    <xf numFmtId="0" fontId="34" fillId="7" borderId="33" xfId="0" applyFont="1" applyFill="1" applyBorder="1" applyAlignment="1">
      <alignment horizontal="center" vertical="center" wrapText="1"/>
    </xf>
    <xf numFmtId="165" fontId="39" fillId="0" borderId="4" xfId="2" applyNumberFormat="1" applyFont="1" applyFill="1" applyBorder="1" applyAlignment="1">
      <alignment vertical="center"/>
    </xf>
    <xf numFmtId="0" fontId="40" fillId="0" borderId="4" xfId="0" applyFont="1" applyBorder="1" applyAlignment="1">
      <alignment horizontal="center" vertical="center" wrapText="1"/>
    </xf>
    <xf numFmtId="0" fontId="41" fillId="0" borderId="4" xfId="0" applyFont="1" applyBorder="1" applyAlignment="1">
      <alignment horizontal="left" vertical="center" wrapText="1"/>
    </xf>
    <xf numFmtId="0" fontId="34" fillId="7" borderId="36" xfId="0" applyFont="1" applyFill="1" applyBorder="1" applyAlignment="1">
      <alignment horizontal="center" vertical="center" wrapText="1"/>
    </xf>
    <xf numFmtId="0" fontId="34" fillId="8" borderId="21" xfId="0" applyFont="1" applyFill="1" applyBorder="1" applyAlignment="1">
      <alignment horizontal="center" vertical="center" wrapText="1"/>
    </xf>
    <xf numFmtId="0" fontId="38" fillId="17" borderId="4" xfId="0" applyFont="1" applyFill="1" applyBorder="1" applyAlignment="1">
      <alignment horizontal="left" vertical="center" wrapText="1"/>
    </xf>
    <xf numFmtId="49" fontId="39" fillId="0" borderId="4" xfId="0" applyNumberFormat="1" applyFont="1" applyBorder="1" applyAlignment="1">
      <alignment horizontal="center" vertical="center" wrapText="1"/>
    </xf>
    <xf numFmtId="0" fontId="34" fillId="8" borderId="33" xfId="0" applyFont="1" applyFill="1" applyBorder="1" applyAlignment="1">
      <alignment horizontal="center" vertical="center" wrapText="1"/>
    </xf>
    <xf numFmtId="0" fontId="38" fillId="0" borderId="4" xfId="0" applyFont="1" applyBorder="1" applyAlignment="1">
      <alignment horizontal="center" vertical="center" wrapText="1"/>
    </xf>
    <xf numFmtId="0" fontId="39" fillId="2" borderId="4" xfId="0" applyFont="1" applyFill="1" applyBorder="1" applyAlignment="1">
      <alignment horizontal="center" vertical="center" wrapText="1"/>
    </xf>
    <xf numFmtId="0" fontId="37" fillId="2" borderId="34" xfId="0" applyFont="1" applyFill="1" applyBorder="1" applyAlignment="1">
      <alignment horizontal="center" vertical="center" wrapText="1"/>
    </xf>
    <xf numFmtId="166" fontId="39" fillId="2" borderId="4" xfId="2" applyNumberFormat="1" applyFont="1" applyFill="1" applyBorder="1" applyAlignment="1">
      <alignment horizontal="right" vertical="center" wrapText="1"/>
    </xf>
    <xf numFmtId="166" fontId="39" fillId="2" borderId="4" xfId="2" applyNumberFormat="1" applyFont="1" applyFill="1" applyBorder="1" applyAlignment="1">
      <alignment horizontal="right" vertical="center"/>
    </xf>
    <xf numFmtId="166" fontId="40" fillId="2" borderId="4" xfId="2" applyNumberFormat="1" applyFont="1" applyFill="1" applyBorder="1" applyAlignment="1">
      <alignment horizontal="right" vertical="center" wrapText="1"/>
    </xf>
    <xf numFmtId="166" fontId="39" fillId="2" borderId="4" xfId="2" applyNumberFormat="1" applyFont="1" applyFill="1" applyBorder="1" applyAlignment="1">
      <alignment vertical="center"/>
    </xf>
    <xf numFmtId="9" fontId="39" fillId="2" borderId="4" xfId="3" applyFont="1" applyFill="1" applyBorder="1" applyAlignment="1">
      <alignment horizontal="center" vertical="center"/>
    </xf>
    <xf numFmtId="0" fontId="31" fillId="2" borderId="0" xfId="0" applyFont="1" applyFill="1" applyAlignment="1">
      <alignment vertical="center"/>
    </xf>
    <xf numFmtId="0" fontId="34" fillId="8" borderId="36" xfId="0" applyFont="1" applyFill="1" applyBorder="1" applyAlignment="1">
      <alignment horizontal="center" vertical="center" wrapText="1"/>
    </xf>
    <xf numFmtId="0" fontId="34" fillId="10" borderId="21" xfId="0" applyFont="1" applyFill="1" applyBorder="1" applyAlignment="1">
      <alignment horizontal="center" vertical="center" wrapText="1"/>
    </xf>
    <xf numFmtId="0" fontId="34" fillId="10" borderId="33" xfId="0" applyFont="1" applyFill="1" applyBorder="1" applyAlignment="1">
      <alignment horizontal="center" vertical="center" wrapText="1"/>
    </xf>
    <xf numFmtId="0" fontId="34" fillId="10" borderId="36" xfId="0" applyFont="1" applyFill="1" applyBorder="1" applyAlignment="1">
      <alignment horizontal="center" vertical="center" wrapText="1"/>
    </xf>
    <xf numFmtId="0" fontId="34" fillId="11" borderId="21" xfId="0" applyFont="1" applyFill="1" applyBorder="1" applyAlignment="1">
      <alignment horizontal="center" vertical="center" wrapText="1"/>
    </xf>
    <xf numFmtId="0" fontId="34" fillId="11" borderId="33" xfId="0" applyFont="1" applyFill="1" applyBorder="1" applyAlignment="1">
      <alignment horizontal="center" vertical="center" wrapText="1"/>
    </xf>
    <xf numFmtId="0" fontId="38" fillId="0" borderId="9" xfId="0" applyFont="1" applyBorder="1" applyAlignment="1">
      <alignment horizontal="left" vertical="center" wrapText="1"/>
    </xf>
    <xf numFmtId="0" fontId="39" fillId="0" borderId="9" xfId="0" applyFont="1" applyBorder="1" applyAlignment="1">
      <alignment horizontal="center" vertical="center" wrapText="1"/>
    </xf>
    <xf numFmtId="0" fontId="34" fillId="12" borderId="21" xfId="0" applyFont="1" applyFill="1" applyBorder="1" applyAlignment="1">
      <alignment horizontal="center" vertical="center" wrapText="1"/>
    </xf>
    <xf numFmtId="0" fontId="34" fillId="12" borderId="33" xfId="0" applyFont="1" applyFill="1" applyBorder="1" applyAlignment="1">
      <alignment horizontal="center" vertical="center" wrapText="1"/>
    </xf>
    <xf numFmtId="0" fontId="34" fillId="12" borderId="36" xfId="0" applyFont="1" applyFill="1" applyBorder="1" applyAlignment="1">
      <alignment horizontal="center" vertical="center" wrapText="1"/>
    </xf>
    <xf numFmtId="166" fontId="35" fillId="0" borderId="4" xfId="1" applyNumberFormat="1" applyFont="1" applyFill="1" applyBorder="1" applyAlignment="1">
      <alignment horizontal="right" vertical="center"/>
    </xf>
    <xf numFmtId="166" fontId="42" fillId="0" borderId="4" xfId="1" applyNumberFormat="1" applyFont="1" applyFill="1" applyBorder="1" applyAlignment="1">
      <alignment horizontal="right" vertical="center"/>
    </xf>
    <xf numFmtId="0" fontId="39" fillId="0" borderId="0" xfId="0" applyFont="1" applyAlignment="1">
      <alignment vertical="center"/>
    </xf>
    <xf numFmtId="164" fontId="31" fillId="0" borderId="0" xfId="2" applyNumberFormat="1" applyFont="1" applyFill="1" applyAlignment="1">
      <alignment vertical="center"/>
    </xf>
    <xf numFmtId="166" fontId="31" fillId="0" borderId="0" xfId="2" applyNumberFormat="1" applyFont="1" applyFill="1" applyAlignment="1">
      <alignment horizontal="right" vertical="center"/>
    </xf>
    <xf numFmtId="166" fontId="31" fillId="0" borderId="0" xfId="0" applyNumberFormat="1" applyFont="1" applyAlignment="1">
      <alignment horizontal="right" vertical="center"/>
    </xf>
    <xf numFmtId="9" fontId="31" fillId="0" borderId="0" xfId="3" applyFont="1" applyAlignment="1">
      <alignment horizontal="center" vertical="center"/>
    </xf>
    <xf numFmtId="165" fontId="31" fillId="0" borderId="0" xfId="0" applyNumberFormat="1" applyFont="1" applyAlignment="1">
      <alignment vertical="center"/>
    </xf>
    <xf numFmtId="166" fontId="31" fillId="0" borderId="0" xfId="0" applyNumberFormat="1" applyFont="1" applyAlignment="1">
      <alignment vertical="center"/>
    </xf>
    <xf numFmtId="0" fontId="43" fillId="3" borderId="31" xfId="0" applyFont="1" applyFill="1" applyBorder="1" applyAlignment="1">
      <alignment horizontal="center" vertical="center" wrapText="1"/>
    </xf>
    <xf numFmtId="0" fontId="43" fillId="0" borderId="32" xfId="0" applyFont="1" applyBorder="1" applyAlignment="1">
      <alignment horizontal="center" vertical="center" wrapText="1"/>
    </xf>
    <xf numFmtId="166" fontId="33" fillId="0" borderId="12" xfId="0" applyNumberFormat="1" applyFont="1" applyBorder="1" applyAlignment="1">
      <alignment horizontal="center" vertical="center" wrapText="1"/>
    </xf>
    <xf numFmtId="166" fontId="33" fillId="0" borderId="4" xfId="0" applyNumberFormat="1" applyFont="1" applyBorder="1" applyAlignment="1">
      <alignment horizontal="center" vertical="center" wrapText="1"/>
    </xf>
    <xf numFmtId="166" fontId="33" fillId="0" borderId="9" xfId="0" applyNumberFormat="1" applyFont="1" applyBorder="1" applyAlignment="1">
      <alignment horizontal="center" vertical="center" wrapText="1"/>
    </xf>
    <xf numFmtId="0" fontId="33" fillId="0" borderId="9" xfId="0" applyFont="1" applyBorder="1" applyAlignment="1">
      <alignment horizontal="center" vertical="center" wrapText="1"/>
    </xf>
    <xf numFmtId="9" fontId="33" fillId="0" borderId="9" xfId="3" applyFont="1" applyFill="1" applyBorder="1" applyAlignment="1">
      <alignment horizontal="center" vertical="center" wrapText="1"/>
    </xf>
    <xf numFmtId="165" fontId="33" fillId="0" borderId="9" xfId="0" applyNumberFormat="1" applyFont="1" applyBorder="1" applyAlignment="1">
      <alignment horizontal="center" vertical="center" wrapText="1"/>
    </xf>
    <xf numFmtId="0" fontId="44" fillId="19" borderId="4" xfId="0" applyFont="1" applyFill="1" applyBorder="1" applyAlignment="1">
      <alignment vertical="center"/>
    </xf>
    <xf numFmtId="166" fontId="33" fillId="19" borderId="4" xfId="1" applyNumberFormat="1" applyFont="1" applyFill="1" applyBorder="1" applyAlignment="1">
      <alignment horizontal="right" vertical="center"/>
    </xf>
  </cellXfs>
  <cellStyles count="4">
    <cellStyle name="Millares" xfId="1" xr:uid="{00000000-0005-0000-0000-000000000000}"/>
    <cellStyle name="Moneda" xfId="2" xr:uid="{00000000-0005-0000-0000-000001000000}"/>
    <cellStyle name="Normal" xfId="0" builtinId="0"/>
    <cellStyle name="Porcentaje"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8.jpg"/><Relationship Id="rId2" Type="http://schemas.openxmlformats.org/officeDocument/2006/relationships/image" Target="../media/image2.png"/><Relationship Id="rId1" Type="http://schemas.openxmlformats.org/officeDocument/2006/relationships/image" Target="../media/image7.png"/><Relationship Id="rId4"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252310</xdr:colOff>
      <xdr:row>0</xdr:row>
      <xdr:rowOff>130378</xdr:rowOff>
    </xdr:from>
    <xdr:to>
      <xdr:col>1</xdr:col>
      <xdr:colOff>137583</xdr:colOff>
      <xdr:row>2</xdr:row>
      <xdr:rowOff>2445</xdr:rowOff>
    </xdr:to>
    <xdr:pic>
      <xdr:nvPicPr>
        <xdr:cNvPr id="2" name="/xl/media/image1.pn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5</xdr:col>
      <xdr:colOff>173005</xdr:colOff>
      <xdr:row>0</xdr:row>
      <xdr:rowOff>70224</xdr:rowOff>
    </xdr:from>
    <xdr:to>
      <xdr:col>5</xdr:col>
      <xdr:colOff>1143000</xdr:colOff>
      <xdr:row>2</xdr:row>
      <xdr:rowOff>61927</xdr:rowOff>
    </xdr:to>
    <xdr:pic>
      <xdr:nvPicPr>
        <xdr:cNvPr id="3" name="/xl/media/image2.png">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252310</xdr:colOff>
      <xdr:row>0</xdr:row>
      <xdr:rowOff>130378</xdr:rowOff>
    </xdr:from>
    <xdr:to>
      <xdr:col>1</xdr:col>
      <xdr:colOff>137583</xdr:colOff>
      <xdr:row>2</xdr:row>
      <xdr:rowOff>2445</xdr:rowOff>
    </xdr:to>
    <xdr:pic>
      <xdr:nvPicPr>
        <xdr:cNvPr id="2" name="/xl/media/image3.png">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5</xdr:col>
      <xdr:colOff>173005</xdr:colOff>
      <xdr:row>0</xdr:row>
      <xdr:rowOff>70224</xdr:rowOff>
    </xdr:from>
    <xdr:to>
      <xdr:col>5</xdr:col>
      <xdr:colOff>1143000</xdr:colOff>
      <xdr:row>2</xdr:row>
      <xdr:rowOff>139034</xdr:rowOff>
    </xdr:to>
    <xdr:pic>
      <xdr:nvPicPr>
        <xdr:cNvPr id="3" name="/xl/media/image2.png">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twoCellAnchor editAs="oneCell">
    <xdr:from>
      <xdr:col>2</xdr:col>
      <xdr:colOff>2815168</xdr:colOff>
      <xdr:row>687</xdr:row>
      <xdr:rowOff>275166</xdr:rowOff>
    </xdr:from>
    <xdr:to>
      <xdr:col>2</xdr:col>
      <xdr:colOff>3582248</xdr:colOff>
      <xdr:row>690</xdr:row>
      <xdr:rowOff>13757</xdr:rowOff>
    </xdr:to>
    <xdr:pic>
      <xdr:nvPicPr>
        <xdr:cNvPr id="4" name="/xl/media/image4.png">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3"/>
        <a:stretch>
          <a:fillRect/>
        </a:stretch>
      </xdr:blipFill>
      <xdr:spPr>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252310</xdr:colOff>
      <xdr:row>20</xdr:row>
      <xdr:rowOff>130378</xdr:rowOff>
    </xdr:from>
    <xdr:to>
      <xdr:col>1</xdr:col>
      <xdr:colOff>137583</xdr:colOff>
      <xdr:row>22</xdr:row>
      <xdr:rowOff>2445</xdr:rowOff>
    </xdr:to>
    <xdr:pic>
      <xdr:nvPicPr>
        <xdr:cNvPr id="2" name="/xl/media/image1.png">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5</xdr:col>
      <xdr:colOff>173005</xdr:colOff>
      <xdr:row>20</xdr:row>
      <xdr:rowOff>70224</xdr:rowOff>
    </xdr:from>
    <xdr:to>
      <xdr:col>5</xdr:col>
      <xdr:colOff>1143000</xdr:colOff>
      <xdr:row>22</xdr:row>
      <xdr:rowOff>61927</xdr:rowOff>
    </xdr:to>
    <xdr:pic>
      <xdr:nvPicPr>
        <xdr:cNvPr id="3" name="/xl/media/image2.png">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twoCellAnchor editAs="oneCell">
    <xdr:from>
      <xdr:col>0</xdr:col>
      <xdr:colOff>0</xdr:colOff>
      <xdr:row>0</xdr:row>
      <xdr:rowOff>0</xdr:rowOff>
    </xdr:from>
    <xdr:to>
      <xdr:col>6</xdr:col>
      <xdr:colOff>18143</xdr:colOff>
      <xdr:row>11</xdr:row>
      <xdr:rowOff>101600</xdr:rowOff>
    </xdr:to>
    <xdr:pic>
      <xdr:nvPicPr>
        <xdr:cNvPr id="4" name="/xl/media/image5.png">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3"/>
        <a:stretch>
          <a:fillRect/>
        </a:stretch>
      </xdr:blipFill>
      <xdr:spPr>
        <a:prstGeom prst="rect">
          <a:avLst/>
        </a:prstGeom>
      </xdr:spPr>
    </xdr:pic>
    <xdr:clientData/>
  </xdr:twoCellAnchor>
  <xdr:twoCellAnchor editAs="oneCell">
    <xdr:from>
      <xdr:col>0</xdr:col>
      <xdr:colOff>0</xdr:colOff>
      <xdr:row>709</xdr:row>
      <xdr:rowOff>0</xdr:rowOff>
    </xdr:from>
    <xdr:to>
      <xdr:col>5</xdr:col>
      <xdr:colOff>1291071</xdr:colOff>
      <xdr:row>717</xdr:row>
      <xdr:rowOff>109426</xdr:rowOff>
    </xdr:to>
    <xdr:pic>
      <xdr:nvPicPr>
        <xdr:cNvPr id="5" name="/xl/media/image6.png">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4"/>
        <a:stretch>
          <a:fillRect/>
        </a:stretch>
      </xdr:blipFill>
      <xdr:spPr>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252310</xdr:colOff>
      <xdr:row>12</xdr:row>
      <xdr:rowOff>130378</xdr:rowOff>
    </xdr:from>
    <xdr:to>
      <xdr:col>1</xdr:col>
      <xdr:colOff>137583</xdr:colOff>
      <xdr:row>14</xdr:row>
      <xdr:rowOff>2445</xdr:rowOff>
    </xdr:to>
    <xdr:pic>
      <xdr:nvPicPr>
        <xdr:cNvPr id="2" name="/xl/media/image7.png">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5</xdr:col>
      <xdr:colOff>173005</xdr:colOff>
      <xdr:row>12</xdr:row>
      <xdr:rowOff>70224</xdr:rowOff>
    </xdr:from>
    <xdr:to>
      <xdr:col>5</xdr:col>
      <xdr:colOff>1135380</xdr:colOff>
      <xdr:row>14</xdr:row>
      <xdr:rowOff>126697</xdr:rowOff>
    </xdr:to>
    <xdr:pic>
      <xdr:nvPicPr>
        <xdr:cNvPr id="3" name="/xl/media/image2.png">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a:stretch>
          <a:fillRect/>
        </a:stretch>
      </xdr:blipFill>
      <xdr:spPr>
        <a:prstGeom prst="rect">
          <a:avLst/>
        </a:prstGeom>
      </xdr:spPr>
    </xdr:pic>
    <xdr:clientData/>
  </xdr:twoCellAnchor>
  <xdr:twoCellAnchor editAs="oneCell">
    <xdr:from>
      <xdr:col>1</xdr:col>
      <xdr:colOff>645583</xdr:colOff>
      <xdr:row>698</xdr:row>
      <xdr:rowOff>84667</xdr:rowOff>
    </xdr:from>
    <xdr:to>
      <xdr:col>2</xdr:col>
      <xdr:colOff>1860973</xdr:colOff>
      <xdr:row>701</xdr:row>
      <xdr:rowOff>137584</xdr:rowOff>
    </xdr:to>
    <xdr:pic>
      <xdr:nvPicPr>
        <xdr:cNvPr id="4" name="/xl/media/image8.jpeg">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3"/>
        <a:stretch>
          <a:fillRect/>
        </a:stretch>
      </xdr:blipFill>
      <xdr:spPr>
        <a:prstGeom prst="rect">
          <a:avLst/>
        </a:prstGeom>
      </xdr:spPr>
    </xdr:pic>
    <xdr:clientData/>
  </xdr:twoCellAnchor>
  <xdr:twoCellAnchor editAs="oneCell">
    <xdr:from>
      <xdr:col>4</xdr:col>
      <xdr:colOff>897873</xdr:colOff>
      <xdr:row>1</xdr:row>
      <xdr:rowOff>18424</xdr:rowOff>
    </xdr:from>
    <xdr:to>
      <xdr:col>6</xdr:col>
      <xdr:colOff>4729</xdr:colOff>
      <xdr:row>10</xdr:row>
      <xdr:rowOff>74506</xdr:rowOff>
    </xdr:to>
    <xdr:pic>
      <xdr:nvPicPr>
        <xdr:cNvPr id="5" name="/xl/media/image9.png">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4"/>
        <a:stretch>
          <a:fillRect/>
        </a:stretch>
      </xdr:blipFill>
      <xdr:spPr>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70"/>
  <sheetViews>
    <sheetView tabSelected="1" zoomScaleNormal="100" workbookViewId="0">
      <selection activeCell="S670" sqref="S670"/>
    </sheetView>
  </sheetViews>
  <sheetFormatPr baseColWidth="10" defaultColWidth="11.42578125" defaultRowHeight="24" x14ac:dyDescent="0.25"/>
  <cols>
    <col min="1" max="1" width="30.28515625" style="204" customWidth="1"/>
    <col min="2" max="2" width="5.42578125" style="215" customWidth="1"/>
    <col min="3" max="3" width="70.5703125" style="215" customWidth="1"/>
    <col min="4" max="4" width="14" style="257" customWidth="1"/>
    <col min="5" max="5" width="6.7109375" style="258" customWidth="1"/>
    <col min="6" max="6" width="13.28515625" style="259" customWidth="1"/>
    <col min="7" max="7" width="12.85546875" style="260" customWidth="1"/>
    <col min="8" max="8" width="14.140625" style="260" customWidth="1"/>
    <col min="9" max="9" width="11.42578125" style="260" customWidth="1"/>
    <col min="10" max="10" width="12.5703125" style="215" customWidth="1"/>
    <col min="11" max="11" width="9.140625" style="215" customWidth="1"/>
    <col min="12" max="12" width="7.7109375" style="261" hidden="1" customWidth="1"/>
    <col min="13" max="13" width="9.28515625" style="262" customWidth="1"/>
    <col min="14" max="14" width="8.28515625" style="262" customWidth="1"/>
    <col min="15" max="15" width="9.7109375" style="262" customWidth="1"/>
    <col min="16" max="16" width="10.7109375" style="262" customWidth="1"/>
    <col min="17" max="17" width="10.140625" style="262" customWidth="1"/>
    <col min="18" max="18" width="10.7109375" style="262" customWidth="1"/>
    <col min="19" max="19" width="14.42578125" style="263" customWidth="1"/>
    <col min="20" max="16384" width="11.42578125" style="215"/>
  </cols>
  <sheetData>
    <row r="1" spans="1:19" s="207" customFormat="1" ht="24" customHeight="1" x14ac:dyDescent="0.25">
      <c r="A1" s="264" t="s">
        <v>0</v>
      </c>
      <c r="B1" s="265" t="s">
        <v>1</v>
      </c>
      <c r="C1" s="265" t="s">
        <v>2</v>
      </c>
      <c r="D1" s="206" t="s">
        <v>3</v>
      </c>
      <c r="E1" s="206" t="s">
        <v>4</v>
      </c>
      <c r="F1" s="266" t="s">
        <v>5</v>
      </c>
      <c r="G1" s="266" t="s">
        <v>6</v>
      </c>
      <c r="H1" s="267" t="s">
        <v>7</v>
      </c>
      <c r="I1" s="268" t="s">
        <v>8</v>
      </c>
      <c r="J1" s="269" t="s">
        <v>9</v>
      </c>
      <c r="K1" s="269" t="s">
        <v>10</v>
      </c>
      <c r="L1" s="270" t="s">
        <v>11</v>
      </c>
      <c r="M1" s="271" t="s">
        <v>12</v>
      </c>
      <c r="N1" s="271" t="s">
        <v>13</v>
      </c>
      <c r="O1" s="271" t="s">
        <v>14</v>
      </c>
      <c r="P1" s="271" t="s">
        <v>15</v>
      </c>
      <c r="Q1" s="271" t="s">
        <v>16</v>
      </c>
      <c r="R1" s="271" t="s">
        <v>1251</v>
      </c>
      <c r="S1" s="268" t="s">
        <v>17</v>
      </c>
    </row>
    <row r="2" spans="1:19" ht="12" customHeight="1" x14ac:dyDescent="0.25">
      <c r="A2" s="208" t="s">
        <v>18</v>
      </c>
      <c r="B2" s="209">
        <v>1</v>
      </c>
      <c r="C2" s="210" t="s">
        <v>19</v>
      </c>
      <c r="D2" s="211" t="s">
        <v>20</v>
      </c>
      <c r="E2" s="209">
        <v>1</v>
      </c>
      <c r="F2" s="212">
        <v>77349</v>
      </c>
      <c r="G2" s="212">
        <v>68220</v>
      </c>
      <c r="H2" s="212">
        <v>67260</v>
      </c>
      <c r="I2" s="212">
        <v>53900</v>
      </c>
      <c r="J2" s="213">
        <f>AVERAGE(F2:I2)</f>
        <v>66682.25</v>
      </c>
      <c r="K2" s="213">
        <f>IFERROR(STDEVA(F2:I2),"0")</f>
        <v>9658.5703005154955</v>
      </c>
      <c r="L2" s="214">
        <f>IFERROR(K2/J2,"")</f>
        <v>0.14484469705979472</v>
      </c>
      <c r="M2" s="213">
        <f>J2+K2</f>
        <v>76340.820300515494</v>
      </c>
      <c r="N2" s="213">
        <f>J2-K2</f>
        <v>57023.679699484506</v>
      </c>
      <c r="O2" s="213" t="str">
        <f>IF(AND(F2&lt;=M2,F2&gt;=N2),F2,"")</f>
        <v/>
      </c>
      <c r="P2" s="213">
        <f>IF(AND(G2&lt;=M2,G2&gt;=N2),G2,"")</f>
        <v>68220</v>
      </c>
      <c r="Q2" s="213">
        <f>IF(AND(H2&lt;=M2,H2&gt;=N2),H2,"")</f>
        <v>67260</v>
      </c>
      <c r="R2" s="213" t="str">
        <f>IF(AND(I2&lt;=M2,I2&gt;=N2),I2,"")</f>
        <v/>
      </c>
      <c r="S2" s="213">
        <f>ROUND(AVERAGE(O2:R2),0)</f>
        <v>67740</v>
      </c>
    </row>
    <row r="3" spans="1:19" ht="18" x14ac:dyDescent="0.25">
      <c r="A3" s="216"/>
      <c r="B3" s="209">
        <v>2</v>
      </c>
      <c r="C3" s="217" t="s">
        <v>21</v>
      </c>
      <c r="D3" s="218" t="s">
        <v>22</v>
      </c>
      <c r="E3" s="209">
        <v>1</v>
      </c>
      <c r="F3" s="219">
        <v>159850</v>
      </c>
      <c r="G3" s="212">
        <v>125100</v>
      </c>
      <c r="H3" s="212">
        <v>139000</v>
      </c>
      <c r="I3" s="212">
        <v>59300</v>
      </c>
      <c r="J3" s="213">
        <f t="shared" ref="J3:J66" si="0">AVERAGE(F3:I3)</f>
        <v>120812.5</v>
      </c>
      <c r="K3" s="213">
        <f t="shared" ref="K3:K66" si="1">IFERROR(STDEVA(F3:I3),"0")</f>
        <v>43423.810192873068</v>
      </c>
      <c r="L3" s="214">
        <f t="shared" ref="L3:L66" si="2">IFERROR(K3/J3,"")</f>
        <v>0.35943143460215682</v>
      </c>
      <c r="M3" s="213">
        <f t="shared" ref="M3:M66" si="3">J3+K3</f>
        <v>164236.31019287306</v>
      </c>
      <c r="N3" s="213">
        <f t="shared" ref="N3:N66" si="4">J3-K3</f>
        <v>77388.689807126939</v>
      </c>
      <c r="O3" s="213">
        <f t="shared" ref="O3:O66" si="5">IF(AND(F3&lt;=M3,F3&gt;=N3),F3,"")</f>
        <v>159850</v>
      </c>
      <c r="P3" s="213">
        <f t="shared" ref="P3:P66" si="6">IF(AND(G3&lt;=M3,G3&gt;=N3),G3,"")</f>
        <v>125100</v>
      </c>
      <c r="Q3" s="213">
        <f t="shared" ref="Q3:Q66" si="7">IF(AND(H3&lt;=M3,H3&gt;=N3),H3,"")</f>
        <v>139000</v>
      </c>
      <c r="R3" s="213" t="str">
        <f t="shared" ref="R3:R66" si="8">IF(AND(I3&lt;=M3,I3&gt;=N3),I3,"")</f>
        <v/>
      </c>
      <c r="S3" s="213">
        <f t="shared" ref="S3:S66" si="9">ROUND(AVERAGE(O3:R3),0)</f>
        <v>141317</v>
      </c>
    </row>
    <row r="4" spans="1:19" ht="18" x14ac:dyDescent="0.25">
      <c r="A4" s="216"/>
      <c r="B4" s="209">
        <v>3</v>
      </c>
      <c r="C4" s="217" t="s">
        <v>23</v>
      </c>
      <c r="D4" s="218" t="s">
        <v>24</v>
      </c>
      <c r="E4" s="209">
        <v>1</v>
      </c>
      <c r="F4" s="219">
        <v>117302.3</v>
      </c>
      <c r="G4" s="212">
        <v>99000</v>
      </c>
      <c r="H4" s="212">
        <v>102002</v>
      </c>
      <c r="I4" s="212">
        <v>82400</v>
      </c>
      <c r="J4" s="213">
        <f t="shared" si="0"/>
        <v>100176.075</v>
      </c>
      <c r="K4" s="213">
        <f t="shared" si="1"/>
        <v>14306.334024567619</v>
      </c>
      <c r="L4" s="214">
        <f t="shared" si="2"/>
        <v>0.1428118842205349</v>
      </c>
      <c r="M4" s="213">
        <f t="shared" si="3"/>
        <v>114482.40902456762</v>
      </c>
      <c r="N4" s="213">
        <f t="shared" si="4"/>
        <v>85869.740975432374</v>
      </c>
      <c r="O4" s="213" t="str">
        <f t="shared" si="5"/>
        <v/>
      </c>
      <c r="P4" s="213">
        <f t="shared" si="6"/>
        <v>99000</v>
      </c>
      <c r="Q4" s="213">
        <f t="shared" si="7"/>
        <v>102002</v>
      </c>
      <c r="R4" s="213" t="str">
        <f t="shared" si="8"/>
        <v/>
      </c>
      <c r="S4" s="213">
        <f t="shared" si="9"/>
        <v>100501</v>
      </c>
    </row>
    <row r="5" spans="1:19" ht="74.25" x14ac:dyDescent="0.25">
      <c r="A5" s="216"/>
      <c r="B5" s="209">
        <v>4</v>
      </c>
      <c r="C5" s="217" t="s">
        <v>1185</v>
      </c>
      <c r="D5" s="218" t="s">
        <v>25</v>
      </c>
      <c r="E5" s="209">
        <v>1</v>
      </c>
      <c r="F5" s="219">
        <v>292330</v>
      </c>
      <c r="G5" s="212">
        <v>264420</v>
      </c>
      <c r="H5" s="212">
        <v>254200</v>
      </c>
      <c r="I5" s="212">
        <v>235100</v>
      </c>
      <c r="J5" s="213">
        <f t="shared" si="0"/>
        <v>261512.5</v>
      </c>
      <c r="K5" s="213">
        <f t="shared" si="1"/>
        <v>23869.538991498488</v>
      </c>
      <c r="L5" s="214">
        <f t="shared" si="2"/>
        <v>9.1274944759804938E-2</v>
      </c>
      <c r="M5" s="213">
        <f t="shared" si="3"/>
        <v>285382.03899149847</v>
      </c>
      <c r="N5" s="213">
        <f t="shared" si="4"/>
        <v>237642.9610085015</v>
      </c>
      <c r="O5" s="213" t="str">
        <f t="shared" si="5"/>
        <v/>
      </c>
      <c r="P5" s="213">
        <f t="shared" si="6"/>
        <v>264420</v>
      </c>
      <c r="Q5" s="213">
        <f t="shared" si="7"/>
        <v>254200</v>
      </c>
      <c r="R5" s="213" t="str">
        <f t="shared" si="8"/>
        <v/>
      </c>
      <c r="S5" s="213">
        <f t="shared" si="9"/>
        <v>259310</v>
      </c>
    </row>
    <row r="6" spans="1:19" ht="33" x14ac:dyDescent="0.25">
      <c r="A6" s="216"/>
      <c r="B6" s="209">
        <v>5</v>
      </c>
      <c r="C6" s="217" t="s">
        <v>1186</v>
      </c>
      <c r="D6" s="218" t="s">
        <v>26</v>
      </c>
      <c r="E6" s="209">
        <v>1</v>
      </c>
      <c r="F6" s="219">
        <v>365010</v>
      </c>
      <c r="G6" s="212">
        <v>286200</v>
      </c>
      <c r="H6" s="212">
        <v>317400</v>
      </c>
      <c r="I6" s="212">
        <v>293600</v>
      </c>
      <c r="J6" s="213">
        <f t="shared" si="0"/>
        <v>315552.5</v>
      </c>
      <c r="K6" s="213">
        <f t="shared" si="1"/>
        <v>35557.179654747648</v>
      </c>
      <c r="L6" s="214">
        <f t="shared" si="2"/>
        <v>0.11268229424500724</v>
      </c>
      <c r="M6" s="213">
        <f t="shared" si="3"/>
        <v>351109.67965474766</v>
      </c>
      <c r="N6" s="213">
        <f t="shared" si="4"/>
        <v>279995.32034525234</v>
      </c>
      <c r="O6" s="213" t="str">
        <f t="shared" si="5"/>
        <v/>
      </c>
      <c r="P6" s="213">
        <f t="shared" si="6"/>
        <v>286200</v>
      </c>
      <c r="Q6" s="213">
        <f t="shared" si="7"/>
        <v>317400</v>
      </c>
      <c r="R6" s="213">
        <f t="shared" si="8"/>
        <v>293600</v>
      </c>
      <c r="S6" s="213">
        <f t="shared" si="9"/>
        <v>299067</v>
      </c>
    </row>
    <row r="7" spans="1:19" ht="33" x14ac:dyDescent="0.25">
      <c r="A7" s="216"/>
      <c r="B7" s="209">
        <v>6</v>
      </c>
      <c r="C7" s="217" t="s">
        <v>1187</v>
      </c>
      <c r="D7" s="218" t="s">
        <v>25</v>
      </c>
      <c r="E7" s="209">
        <v>1</v>
      </c>
      <c r="F7" s="219">
        <v>389514.2</v>
      </c>
      <c r="G7" s="212">
        <v>290700</v>
      </c>
      <c r="H7" s="212">
        <v>338708</v>
      </c>
      <c r="I7" s="212">
        <v>298800</v>
      </c>
      <c r="J7" s="213">
        <f t="shared" si="0"/>
        <v>329430.55</v>
      </c>
      <c r="K7" s="213">
        <f t="shared" si="1"/>
        <v>45219.472842386735</v>
      </c>
      <c r="L7" s="214">
        <f t="shared" si="2"/>
        <v>0.13726557188574873</v>
      </c>
      <c r="M7" s="213">
        <f t="shared" si="3"/>
        <v>374650.02284238674</v>
      </c>
      <c r="N7" s="213">
        <f t="shared" si="4"/>
        <v>284211.07715761324</v>
      </c>
      <c r="O7" s="213" t="str">
        <f t="shared" si="5"/>
        <v/>
      </c>
      <c r="P7" s="213">
        <f t="shared" si="6"/>
        <v>290700</v>
      </c>
      <c r="Q7" s="213">
        <f t="shared" si="7"/>
        <v>338708</v>
      </c>
      <c r="R7" s="213">
        <f t="shared" si="8"/>
        <v>298800</v>
      </c>
      <c r="S7" s="213">
        <f t="shared" si="9"/>
        <v>309403</v>
      </c>
    </row>
    <row r="8" spans="1:19" ht="27" x14ac:dyDescent="0.25">
      <c r="A8" s="216"/>
      <c r="B8" s="209">
        <v>7</v>
      </c>
      <c r="C8" s="217" t="s">
        <v>1188</v>
      </c>
      <c r="D8" s="218" t="s">
        <v>27</v>
      </c>
      <c r="E8" s="209">
        <v>1</v>
      </c>
      <c r="F8" s="219">
        <v>386176.9</v>
      </c>
      <c r="G8" s="212">
        <v>293580</v>
      </c>
      <c r="H8" s="212">
        <v>335806</v>
      </c>
      <c r="I8" s="212">
        <v>204900</v>
      </c>
      <c r="J8" s="213">
        <f t="shared" si="0"/>
        <v>305115.72499999998</v>
      </c>
      <c r="K8" s="213">
        <f t="shared" si="1"/>
        <v>76787.74112341016</v>
      </c>
      <c r="L8" s="214">
        <f t="shared" si="2"/>
        <v>0.25166759636334762</v>
      </c>
      <c r="M8" s="213">
        <f t="shared" si="3"/>
        <v>381903.46612341015</v>
      </c>
      <c r="N8" s="213">
        <f t="shared" si="4"/>
        <v>228327.9838765898</v>
      </c>
      <c r="O8" s="213" t="str">
        <f t="shared" si="5"/>
        <v/>
      </c>
      <c r="P8" s="213">
        <f t="shared" si="6"/>
        <v>293580</v>
      </c>
      <c r="Q8" s="213">
        <f t="shared" si="7"/>
        <v>335806</v>
      </c>
      <c r="R8" s="213" t="str">
        <f t="shared" si="8"/>
        <v/>
      </c>
      <c r="S8" s="213">
        <f t="shared" si="9"/>
        <v>314693</v>
      </c>
    </row>
    <row r="9" spans="1:19" ht="66" x14ac:dyDescent="0.25">
      <c r="A9" s="216"/>
      <c r="B9" s="209">
        <v>8</v>
      </c>
      <c r="C9" s="217" t="s">
        <v>1189</v>
      </c>
      <c r="D9" s="218" t="s">
        <v>25</v>
      </c>
      <c r="E9" s="209">
        <v>1</v>
      </c>
      <c r="F9" s="219">
        <v>278760</v>
      </c>
      <c r="G9" s="212">
        <v>314100</v>
      </c>
      <c r="H9" s="212">
        <v>242400</v>
      </c>
      <c r="I9" s="212">
        <v>185000</v>
      </c>
      <c r="J9" s="213">
        <f t="shared" si="0"/>
        <v>255065</v>
      </c>
      <c r="K9" s="213">
        <f t="shared" si="1"/>
        <v>55124.37664046642</v>
      </c>
      <c r="L9" s="214">
        <f t="shared" si="2"/>
        <v>0.21611893690026629</v>
      </c>
      <c r="M9" s="213">
        <f t="shared" si="3"/>
        <v>310189.37664046639</v>
      </c>
      <c r="N9" s="213">
        <f t="shared" si="4"/>
        <v>199940.62335953358</v>
      </c>
      <c r="O9" s="213">
        <f t="shared" si="5"/>
        <v>278760</v>
      </c>
      <c r="P9" s="213" t="str">
        <f t="shared" si="6"/>
        <v/>
      </c>
      <c r="Q9" s="213">
        <f t="shared" si="7"/>
        <v>242400</v>
      </c>
      <c r="R9" s="213" t="str">
        <f t="shared" si="8"/>
        <v/>
      </c>
      <c r="S9" s="213">
        <f t="shared" si="9"/>
        <v>260580</v>
      </c>
    </row>
    <row r="10" spans="1:19" ht="123.75" x14ac:dyDescent="0.25">
      <c r="A10" s="216"/>
      <c r="B10" s="209">
        <v>9</v>
      </c>
      <c r="C10" s="217" t="s">
        <v>1190</v>
      </c>
      <c r="D10" s="218" t="s">
        <v>28</v>
      </c>
      <c r="E10" s="209">
        <v>1</v>
      </c>
      <c r="F10" s="219">
        <v>311610.90000000002</v>
      </c>
      <c r="G10" s="212">
        <v>259020</v>
      </c>
      <c r="H10" s="212">
        <v>270966</v>
      </c>
      <c r="I10" s="212">
        <v>222600</v>
      </c>
      <c r="J10" s="213">
        <f t="shared" si="0"/>
        <v>266049.22499999998</v>
      </c>
      <c r="K10" s="213">
        <f t="shared" si="1"/>
        <v>36684.629217187277</v>
      </c>
      <c r="L10" s="214">
        <f t="shared" si="2"/>
        <v>0.13788662311340047</v>
      </c>
      <c r="M10" s="213">
        <f t="shared" si="3"/>
        <v>302733.85421718727</v>
      </c>
      <c r="N10" s="213">
        <f t="shared" si="4"/>
        <v>229364.59578281268</v>
      </c>
      <c r="O10" s="213" t="str">
        <f t="shared" si="5"/>
        <v/>
      </c>
      <c r="P10" s="213">
        <f t="shared" si="6"/>
        <v>259020</v>
      </c>
      <c r="Q10" s="213">
        <f t="shared" si="7"/>
        <v>270966</v>
      </c>
      <c r="R10" s="213" t="str">
        <f t="shared" si="8"/>
        <v/>
      </c>
      <c r="S10" s="213">
        <f t="shared" si="9"/>
        <v>264993</v>
      </c>
    </row>
    <row r="11" spans="1:19" ht="49.5" x14ac:dyDescent="0.25">
      <c r="A11" s="216"/>
      <c r="B11" s="209">
        <v>10</v>
      </c>
      <c r="C11" s="217" t="s">
        <v>1191</v>
      </c>
      <c r="D11" s="218" t="s">
        <v>29</v>
      </c>
      <c r="E11" s="209">
        <v>1</v>
      </c>
      <c r="F11" s="219">
        <v>229080</v>
      </c>
      <c r="G11" s="212">
        <v>180000</v>
      </c>
      <c r="H11" s="212">
        <v>199200</v>
      </c>
      <c r="I11" s="212">
        <v>183000</v>
      </c>
      <c r="J11" s="213">
        <f t="shared" si="0"/>
        <v>197820</v>
      </c>
      <c r="K11" s="213">
        <f t="shared" si="1"/>
        <v>22481.672535645564</v>
      </c>
      <c r="L11" s="214">
        <f t="shared" si="2"/>
        <v>0.1136471162453016</v>
      </c>
      <c r="M11" s="213">
        <f t="shared" si="3"/>
        <v>220301.67253564557</v>
      </c>
      <c r="N11" s="213">
        <f t="shared" si="4"/>
        <v>175338.32746435443</v>
      </c>
      <c r="O11" s="213" t="str">
        <f t="shared" si="5"/>
        <v/>
      </c>
      <c r="P11" s="213">
        <f t="shared" si="6"/>
        <v>180000</v>
      </c>
      <c r="Q11" s="213">
        <f t="shared" si="7"/>
        <v>199200</v>
      </c>
      <c r="R11" s="213">
        <f t="shared" si="8"/>
        <v>183000</v>
      </c>
      <c r="S11" s="213">
        <f t="shared" si="9"/>
        <v>187400</v>
      </c>
    </row>
    <row r="12" spans="1:19" ht="41.25" x14ac:dyDescent="0.25">
      <c r="A12" s="216"/>
      <c r="B12" s="209">
        <v>11</v>
      </c>
      <c r="C12" s="217" t="s">
        <v>1192</v>
      </c>
      <c r="D12" s="218" t="s">
        <v>28</v>
      </c>
      <c r="E12" s="209">
        <v>1</v>
      </c>
      <c r="F12" s="219">
        <v>425960</v>
      </c>
      <c r="G12" s="212">
        <v>329220</v>
      </c>
      <c r="H12" s="212">
        <v>370400</v>
      </c>
      <c r="I12" s="212">
        <v>281000</v>
      </c>
      <c r="J12" s="213">
        <f t="shared" si="0"/>
        <v>351645</v>
      </c>
      <c r="K12" s="213">
        <f t="shared" si="1"/>
        <v>61557.739562137918</v>
      </c>
      <c r="L12" s="214">
        <f t="shared" si="2"/>
        <v>0.17505649038700372</v>
      </c>
      <c r="M12" s="213">
        <f t="shared" si="3"/>
        <v>413202.73956213793</v>
      </c>
      <c r="N12" s="213">
        <f t="shared" si="4"/>
        <v>290087.26043786207</v>
      </c>
      <c r="O12" s="213" t="str">
        <f t="shared" si="5"/>
        <v/>
      </c>
      <c r="P12" s="213">
        <f t="shared" si="6"/>
        <v>329220</v>
      </c>
      <c r="Q12" s="213">
        <f t="shared" si="7"/>
        <v>370400</v>
      </c>
      <c r="R12" s="213" t="str">
        <f t="shared" si="8"/>
        <v/>
      </c>
      <c r="S12" s="213">
        <f t="shared" si="9"/>
        <v>349810</v>
      </c>
    </row>
    <row r="13" spans="1:19" ht="41.25" x14ac:dyDescent="0.25">
      <c r="A13" s="216"/>
      <c r="B13" s="209">
        <v>12</v>
      </c>
      <c r="C13" s="217" t="s">
        <v>30</v>
      </c>
      <c r="D13" s="218" t="s">
        <v>31</v>
      </c>
      <c r="E13" s="209">
        <v>1</v>
      </c>
      <c r="F13" s="219">
        <v>341660.4</v>
      </c>
      <c r="G13" s="212">
        <v>267480</v>
      </c>
      <c r="H13" s="212">
        <v>297096</v>
      </c>
      <c r="I13" s="212">
        <v>227200</v>
      </c>
      <c r="J13" s="213">
        <f t="shared" si="0"/>
        <v>283359.09999999998</v>
      </c>
      <c r="K13" s="213">
        <f t="shared" si="1"/>
        <v>48282.965708829812</v>
      </c>
      <c r="L13" s="214">
        <f t="shared" si="2"/>
        <v>0.170394971288481</v>
      </c>
      <c r="M13" s="213">
        <f t="shared" si="3"/>
        <v>331642.06570882979</v>
      </c>
      <c r="N13" s="213">
        <f t="shared" si="4"/>
        <v>235076.13429117016</v>
      </c>
      <c r="O13" s="213" t="str">
        <f t="shared" si="5"/>
        <v/>
      </c>
      <c r="P13" s="213">
        <f t="shared" si="6"/>
        <v>267480</v>
      </c>
      <c r="Q13" s="213">
        <f t="shared" si="7"/>
        <v>297096</v>
      </c>
      <c r="R13" s="213" t="str">
        <f t="shared" si="8"/>
        <v/>
      </c>
      <c r="S13" s="213">
        <f t="shared" si="9"/>
        <v>282288</v>
      </c>
    </row>
    <row r="14" spans="1:19" ht="33" x14ac:dyDescent="0.25">
      <c r="A14" s="216"/>
      <c r="B14" s="209">
        <v>13</v>
      </c>
      <c r="C14" s="217" t="s">
        <v>1193</v>
      </c>
      <c r="D14" s="218" t="s">
        <v>31</v>
      </c>
      <c r="E14" s="209">
        <v>1</v>
      </c>
      <c r="F14" s="219">
        <v>339940</v>
      </c>
      <c r="G14" s="212">
        <v>266040</v>
      </c>
      <c r="H14" s="212">
        <v>295600</v>
      </c>
      <c r="I14" s="212">
        <v>202800</v>
      </c>
      <c r="J14" s="213">
        <f t="shared" si="0"/>
        <v>276095</v>
      </c>
      <c r="K14" s="213">
        <f t="shared" si="1"/>
        <v>57532.278186539195</v>
      </c>
      <c r="L14" s="214">
        <f t="shared" si="2"/>
        <v>0.20837855878063419</v>
      </c>
      <c r="M14" s="213">
        <f t="shared" si="3"/>
        <v>333627.27818653919</v>
      </c>
      <c r="N14" s="213">
        <f t="shared" si="4"/>
        <v>218562.72181346081</v>
      </c>
      <c r="O14" s="213" t="str">
        <f t="shared" si="5"/>
        <v/>
      </c>
      <c r="P14" s="213">
        <f t="shared" si="6"/>
        <v>266040</v>
      </c>
      <c r="Q14" s="213">
        <f t="shared" si="7"/>
        <v>295600</v>
      </c>
      <c r="R14" s="213" t="str">
        <f t="shared" si="8"/>
        <v/>
      </c>
      <c r="S14" s="213">
        <f t="shared" si="9"/>
        <v>280820</v>
      </c>
    </row>
    <row r="15" spans="1:19" ht="41.25" x14ac:dyDescent="0.25">
      <c r="A15" s="216"/>
      <c r="B15" s="209">
        <v>14</v>
      </c>
      <c r="C15" s="217" t="s">
        <v>1194</v>
      </c>
      <c r="D15" s="218" t="s">
        <v>28</v>
      </c>
      <c r="E15" s="209">
        <v>1</v>
      </c>
      <c r="F15" s="219">
        <v>329417.5</v>
      </c>
      <c r="G15" s="212">
        <v>258300</v>
      </c>
      <c r="H15" s="212">
        <v>286450</v>
      </c>
      <c r="I15" s="212">
        <v>257500</v>
      </c>
      <c r="J15" s="213">
        <f t="shared" si="0"/>
        <v>282916.875</v>
      </c>
      <c r="K15" s="213">
        <f t="shared" si="1"/>
        <v>33797.431693288469</v>
      </c>
      <c r="L15" s="214">
        <f t="shared" si="2"/>
        <v>0.1194606426120339</v>
      </c>
      <c r="M15" s="213">
        <f t="shared" si="3"/>
        <v>316714.3066932885</v>
      </c>
      <c r="N15" s="213">
        <f t="shared" si="4"/>
        <v>249119.44330671153</v>
      </c>
      <c r="O15" s="213" t="str">
        <f t="shared" si="5"/>
        <v/>
      </c>
      <c r="P15" s="213">
        <f t="shared" si="6"/>
        <v>258300</v>
      </c>
      <c r="Q15" s="213">
        <f t="shared" si="7"/>
        <v>286450</v>
      </c>
      <c r="R15" s="213">
        <f t="shared" si="8"/>
        <v>257500</v>
      </c>
      <c r="S15" s="213">
        <f t="shared" si="9"/>
        <v>267417</v>
      </c>
    </row>
    <row r="16" spans="1:19" ht="123.75" x14ac:dyDescent="0.25">
      <c r="A16" s="216"/>
      <c r="B16" s="209">
        <v>15</v>
      </c>
      <c r="C16" s="217" t="s">
        <v>1195</v>
      </c>
      <c r="D16" s="218" t="s">
        <v>25</v>
      </c>
      <c r="E16" s="209">
        <v>1</v>
      </c>
      <c r="F16" s="219">
        <v>218730</v>
      </c>
      <c r="G16" s="212">
        <v>196200</v>
      </c>
      <c r="H16" s="212">
        <v>190200</v>
      </c>
      <c r="I16" s="212">
        <v>175900</v>
      </c>
      <c r="J16" s="213">
        <f t="shared" si="0"/>
        <v>195257.5</v>
      </c>
      <c r="K16" s="213">
        <f t="shared" si="1"/>
        <v>17815.140330628888</v>
      </c>
      <c r="L16" s="214">
        <f t="shared" si="2"/>
        <v>9.1239211454765573E-2</v>
      </c>
      <c r="M16" s="213">
        <f t="shared" si="3"/>
        <v>213072.6403306289</v>
      </c>
      <c r="N16" s="213">
        <f t="shared" si="4"/>
        <v>177442.3596693711</v>
      </c>
      <c r="O16" s="213" t="str">
        <f t="shared" si="5"/>
        <v/>
      </c>
      <c r="P16" s="213">
        <f t="shared" si="6"/>
        <v>196200</v>
      </c>
      <c r="Q16" s="213">
        <f t="shared" si="7"/>
        <v>190200</v>
      </c>
      <c r="R16" s="213" t="str">
        <f t="shared" si="8"/>
        <v/>
      </c>
      <c r="S16" s="213">
        <f t="shared" si="9"/>
        <v>193200</v>
      </c>
    </row>
    <row r="17" spans="1:19" ht="33" x14ac:dyDescent="0.25">
      <c r="A17" s="216"/>
      <c r="B17" s="209">
        <v>16</v>
      </c>
      <c r="C17" s="217" t="s">
        <v>1196</v>
      </c>
      <c r="D17" s="218" t="s">
        <v>25</v>
      </c>
      <c r="E17" s="209">
        <v>1</v>
      </c>
      <c r="F17" s="219">
        <v>414690</v>
      </c>
      <c r="G17" s="212">
        <v>328500</v>
      </c>
      <c r="H17" s="212">
        <v>360600</v>
      </c>
      <c r="I17" s="212">
        <v>372400</v>
      </c>
      <c r="J17" s="213">
        <f t="shared" si="0"/>
        <v>369047.5</v>
      </c>
      <c r="K17" s="213">
        <f t="shared" si="1"/>
        <v>35636.765074849318</v>
      </c>
      <c r="L17" s="214">
        <f t="shared" si="2"/>
        <v>9.6564168771904213E-2</v>
      </c>
      <c r="M17" s="213">
        <f t="shared" si="3"/>
        <v>404684.2650748493</v>
      </c>
      <c r="N17" s="213">
        <f t="shared" si="4"/>
        <v>333410.7349251507</v>
      </c>
      <c r="O17" s="213" t="str">
        <f t="shared" si="5"/>
        <v/>
      </c>
      <c r="P17" s="213" t="str">
        <f t="shared" si="6"/>
        <v/>
      </c>
      <c r="Q17" s="213">
        <f t="shared" si="7"/>
        <v>360600</v>
      </c>
      <c r="R17" s="213">
        <f t="shared" si="8"/>
        <v>372400</v>
      </c>
      <c r="S17" s="213">
        <f t="shared" si="9"/>
        <v>366500</v>
      </c>
    </row>
    <row r="18" spans="1:19" ht="82.5" x14ac:dyDescent="0.25">
      <c r="A18" s="216"/>
      <c r="B18" s="209">
        <v>17</v>
      </c>
      <c r="C18" s="217" t="s">
        <v>1197</v>
      </c>
      <c r="D18" s="218" t="s">
        <v>25</v>
      </c>
      <c r="E18" s="209">
        <v>1</v>
      </c>
      <c r="F18" s="219">
        <v>288650</v>
      </c>
      <c r="G18" s="212">
        <v>225900</v>
      </c>
      <c r="H18" s="212">
        <v>251000</v>
      </c>
      <c r="I18" s="212">
        <v>232200</v>
      </c>
      <c r="J18" s="213">
        <f t="shared" si="0"/>
        <v>249437.5</v>
      </c>
      <c r="K18" s="213">
        <f t="shared" si="1"/>
        <v>28232.409715313592</v>
      </c>
      <c r="L18" s="214">
        <f t="shared" si="2"/>
        <v>0.11318430354422888</v>
      </c>
      <c r="M18" s="213">
        <f t="shared" si="3"/>
        <v>277669.90971531358</v>
      </c>
      <c r="N18" s="213">
        <f t="shared" si="4"/>
        <v>221205.09028468642</v>
      </c>
      <c r="O18" s="213" t="str">
        <f t="shared" si="5"/>
        <v/>
      </c>
      <c r="P18" s="213">
        <f t="shared" si="6"/>
        <v>225900</v>
      </c>
      <c r="Q18" s="213">
        <f t="shared" si="7"/>
        <v>251000</v>
      </c>
      <c r="R18" s="213">
        <f t="shared" si="8"/>
        <v>232200</v>
      </c>
      <c r="S18" s="213">
        <f t="shared" si="9"/>
        <v>236367</v>
      </c>
    </row>
    <row r="19" spans="1:19" ht="49.5" x14ac:dyDescent="0.25">
      <c r="A19" s="216"/>
      <c r="B19" s="209">
        <v>18</v>
      </c>
      <c r="C19" s="217" t="s">
        <v>1198</v>
      </c>
      <c r="D19" s="218" t="s">
        <v>31</v>
      </c>
      <c r="E19" s="209">
        <v>1</v>
      </c>
      <c r="F19" s="219">
        <v>360088</v>
      </c>
      <c r="G19" s="212">
        <v>294480</v>
      </c>
      <c r="H19" s="212">
        <v>313120</v>
      </c>
      <c r="I19" s="212">
        <v>302700</v>
      </c>
      <c r="J19" s="213">
        <f t="shared" si="0"/>
        <v>317597</v>
      </c>
      <c r="K19" s="213">
        <f t="shared" si="1"/>
        <v>29336.239863577153</v>
      </c>
      <c r="L19" s="214">
        <f t="shared" si="2"/>
        <v>9.2369385931155373E-2</v>
      </c>
      <c r="M19" s="213">
        <f t="shared" si="3"/>
        <v>346933.23986357718</v>
      </c>
      <c r="N19" s="213">
        <f t="shared" si="4"/>
        <v>288260.76013642282</v>
      </c>
      <c r="O19" s="213" t="str">
        <f t="shared" si="5"/>
        <v/>
      </c>
      <c r="P19" s="213">
        <f t="shared" si="6"/>
        <v>294480</v>
      </c>
      <c r="Q19" s="213">
        <f t="shared" si="7"/>
        <v>313120</v>
      </c>
      <c r="R19" s="213">
        <f t="shared" si="8"/>
        <v>302700</v>
      </c>
      <c r="S19" s="213">
        <f t="shared" si="9"/>
        <v>303433</v>
      </c>
    </row>
    <row r="20" spans="1:19" ht="33" x14ac:dyDescent="0.25">
      <c r="A20" s="216"/>
      <c r="B20" s="209">
        <v>19</v>
      </c>
      <c r="C20" s="217" t="s">
        <v>1199</v>
      </c>
      <c r="D20" s="218" t="s">
        <v>32</v>
      </c>
      <c r="E20" s="209">
        <v>1</v>
      </c>
      <c r="F20" s="219">
        <v>229096.1</v>
      </c>
      <c r="G20" s="212">
        <v>180000</v>
      </c>
      <c r="H20" s="212">
        <v>199214</v>
      </c>
      <c r="I20" s="212">
        <v>180600</v>
      </c>
      <c r="J20" s="213">
        <f t="shared" si="0"/>
        <v>197227.52499999999</v>
      </c>
      <c r="K20" s="213">
        <f t="shared" si="1"/>
        <v>23042.094527968366</v>
      </c>
      <c r="L20" s="214">
        <f t="shared" si="2"/>
        <v>0.11683001410664341</v>
      </c>
      <c r="M20" s="213">
        <f t="shared" si="3"/>
        <v>220269.61952796835</v>
      </c>
      <c r="N20" s="213">
        <f t="shared" si="4"/>
        <v>174185.43047203164</v>
      </c>
      <c r="O20" s="213" t="str">
        <f t="shared" si="5"/>
        <v/>
      </c>
      <c r="P20" s="213">
        <f t="shared" si="6"/>
        <v>180000</v>
      </c>
      <c r="Q20" s="213">
        <f t="shared" si="7"/>
        <v>199214</v>
      </c>
      <c r="R20" s="213">
        <f t="shared" si="8"/>
        <v>180600</v>
      </c>
      <c r="S20" s="213">
        <f t="shared" si="9"/>
        <v>186605</v>
      </c>
    </row>
    <row r="21" spans="1:19" ht="24.75" x14ac:dyDescent="0.25">
      <c r="A21" s="216"/>
      <c r="B21" s="209">
        <v>20</v>
      </c>
      <c r="C21" s="217" t="s">
        <v>1200</v>
      </c>
      <c r="D21" s="218" t="s">
        <v>32</v>
      </c>
      <c r="E21" s="209">
        <v>1</v>
      </c>
      <c r="F21" s="219">
        <v>197455</v>
      </c>
      <c r="G21" s="212">
        <v>153720</v>
      </c>
      <c r="H21" s="212">
        <v>171700</v>
      </c>
      <c r="I21" s="212">
        <v>158000</v>
      </c>
      <c r="J21" s="213">
        <f t="shared" si="0"/>
        <v>170218.75</v>
      </c>
      <c r="K21" s="213">
        <f t="shared" si="1"/>
        <v>19710.521883417157</v>
      </c>
      <c r="L21" s="214">
        <f t="shared" si="2"/>
        <v>0.11579524513848891</v>
      </c>
      <c r="M21" s="213">
        <f t="shared" si="3"/>
        <v>189929.27188341715</v>
      </c>
      <c r="N21" s="213">
        <f t="shared" si="4"/>
        <v>150508.22811658285</v>
      </c>
      <c r="O21" s="213" t="str">
        <f t="shared" si="5"/>
        <v/>
      </c>
      <c r="P21" s="213">
        <f t="shared" si="6"/>
        <v>153720</v>
      </c>
      <c r="Q21" s="213">
        <f t="shared" si="7"/>
        <v>171700</v>
      </c>
      <c r="R21" s="213">
        <f t="shared" si="8"/>
        <v>158000</v>
      </c>
      <c r="S21" s="213">
        <f t="shared" si="9"/>
        <v>161140</v>
      </c>
    </row>
    <row r="22" spans="1:19" ht="107.25" x14ac:dyDescent="0.25">
      <c r="A22" s="216"/>
      <c r="B22" s="209">
        <v>21</v>
      </c>
      <c r="C22" s="217" t="s">
        <v>1201</v>
      </c>
      <c r="D22" s="218" t="s">
        <v>28</v>
      </c>
      <c r="E22" s="209">
        <v>1</v>
      </c>
      <c r="F22" s="219">
        <v>445510</v>
      </c>
      <c r="G22" s="212">
        <v>264600</v>
      </c>
      <c r="H22" s="212">
        <v>387400</v>
      </c>
      <c r="I22" s="212">
        <v>288200</v>
      </c>
      <c r="J22" s="213">
        <f t="shared" si="0"/>
        <v>346427.5</v>
      </c>
      <c r="K22" s="213">
        <f t="shared" si="1"/>
        <v>84817.979766477976</v>
      </c>
      <c r="L22" s="214">
        <f t="shared" si="2"/>
        <v>0.2448361627367284</v>
      </c>
      <c r="M22" s="213">
        <f t="shared" si="3"/>
        <v>431245.47976647795</v>
      </c>
      <c r="N22" s="213">
        <f t="shared" si="4"/>
        <v>261609.52023352202</v>
      </c>
      <c r="O22" s="213" t="str">
        <f t="shared" si="5"/>
        <v/>
      </c>
      <c r="P22" s="213">
        <f t="shared" si="6"/>
        <v>264600</v>
      </c>
      <c r="Q22" s="213">
        <f t="shared" si="7"/>
        <v>387400</v>
      </c>
      <c r="R22" s="213">
        <f t="shared" si="8"/>
        <v>288200</v>
      </c>
      <c r="S22" s="213">
        <f t="shared" si="9"/>
        <v>313400</v>
      </c>
    </row>
    <row r="23" spans="1:19" ht="41.25" x14ac:dyDescent="0.25">
      <c r="A23" s="216"/>
      <c r="B23" s="209">
        <v>22</v>
      </c>
      <c r="C23" s="217" t="s">
        <v>1202</v>
      </c>
      <c r="D23" s="218" t="s">
        <v>33</v>
      </c>
      <c r="E23" s="209">
        <v>1</v>
      </c>
      <c r="F23" s="219">
        <v>12815397.6</v>
      </c>
      <c r="G23" s="212"/>
      <c r="H23" s="212">
        <v>11143824</v>
      </c>
      <c r="I23" s="212">
        <v>10841000</v>
      </c>
      <c r="J23" s="213">
        <f t="shared" si="0"/>
        <v>11600073.866666667</v>
      </c>
      <c r="K23" s="213">
        <f t="shared" si="1"/>
        <v>1063336.4596149484</v>
      </c>
      <c r="L23" s="214">
        <f t="shared" si="2"/>
        <v>9.1666352459228162E-2</v>
      </c>
      <c r="M23" s="213">
        <f t="shared" si="3"/>
        <v>12663410.326281615</v>
      </c>
      <c r="N23" s="213">
        <f t="shared" si="4"/>
        <v>10536737.40705172</v>
      </c>
      <c r="O23" s="213" t="str">
        <f t="shared" si="5"/>
        <v/>
      </c>
      <c r="P23" s="213" t="str">
        <f t="shared" si="6"/>
        <v/>
      </c>
      <c r="Q23" s="213">
        <f t="shared" si="7"/>
        <v>11143824</v>
      </c>
      <c r="R23" s="213">
        <f t="shared" si="8"/>
        <v>10841000</v>
      </c>
      <c r="S23" s="213">
        <f t="shared" si="9"/>
        <v>10992412</v>
      </c>
    </row>
    <row r="24" spans="1:19" ht="57.75" x14ac:dyDescent="0.25">
      <c r="A24" s="216"/>
      <c r="B24" s="209">
        <v>23</v>
      </c>
      <c r="C24" s="217" t="s">
        <v>1203</v>
      </c>
      <c r="D24" s="218" t="s">
        <v>34</v>
      </c>
      <c r="E24" s="209">
        <v>1</v>
      </c>
      <c r="F24" s="219">
        <v>203780</v>
      </c>
      <c r="G24" s="220">
        <v>135900</v>
      </c>
      <c r="H24" s="220">
        <v>177200</v>
      </c>
      <c r="I24" s="212">
        <v>101000</v>
      </c>
      <c r="J24" s="213">
        <f t="shared" si="0"/>
        <v>154470</v>
      </c>
      <c r="K24" s="213">
        <f t="shared" si="1"/>
        <v>45284.341664641652</v>
      </c>
      <c r="L24" s="214">
        <f t="shared" si="2"/>
        <v>0.29315945921306175</v>
      </c>
      <c r="M24" s="213">
        <f t="shared" si="3"/>
        <v>199754.34166464166</v>
      </c>
      <c r="N24" s="213">
        <f t="shared" si="4"/>
        <v>109185.65833535834</v>
      </c>
      <c r="O24" s="213" t="str">
        <f t="shared" si="5"/>
        <v/>
      </c>
      <c r="P24" s="213">
        <f t="shared" si="6"/>
        <v>135900</v>
      </c>
      <c r="Q24" s="213">
        <f t="shared" si="7"/>
        <v>177200</v>
      </c>
      <c r="R24" s="213" t="str">
        <f t="shared" si="8"/>
        <v/>
      </c>
      <c r="S24" s="213">
        <f t="shared" si="9"/>
        <v>156550</v>
      </c>
    </row>
    <row r="25" spans="1:19" ht="41.25" x14ac:dyDescent="0.25">
      <c r="A25" s="216"/>
      <c r="B25" s="209">
        <v>24</v>
      </c>
      <c r="C25" s="217" t="s">
        <v>1204</v>
      </c>
      <c r="D25" s="218" t="s">
        <v>35</v>
      </c>
      <c r="E25" s="209">
        <v>1</v>
      </c>
      <c r="F25" s="219">
        <v>72910</v>
      </c>
      <c r="G25" s="220">
        <v>73800</v>
      </c>
      <c r="H25" s="220">
        <v>63400</v>
      </c>
      <c r="I25" s="212">
        <v>48100</v>
      </c>
      <c r="J25" s="213">
        <f t="shared" si="0"/>
        <v>64552.5</v>
      </c>
      <c r="K25" s="213">
        <f t="shared" si="1"/>
        <v>11935.620009031789</v>
      </c>
      <c r="L25" s="214">
        <f t="shared" si="2"/>
        <v>0.18489787396354579</v>
      </c>
      <c r="M25" s="213">
        <f t="shared" si="3"/>
        <v>76488.120009031787</v>
      </c>
      <c r="N25" s="213">
        <f t="shared" si="4"/>
        <v>52616.879990968213</v>
      </c>
      <c r="O25" s="213">
        <f t="shared" si="5"/>
        <v>72910</v>
      </c>
      <c r="P25" s="213">
        <f t="shared" si="6"/>
        <v>73800</v>
      </c>
      <c r="Q25" s="213">
        <f t="shared" si="7"/>
        <v>63400</v>
      </c>
      <c r="R25" s="213" t="str">
        <f t="shared" si="8"/>
        <v/>
      </c>
      <c r="S25" s="213">
        <f t="shared" si="9"/>
        <v>70037</v>
      </c>
    </row>
    <row r="26" spans="1:19" ht="18" x14ac:dyDescent="0.25">
      <c r="A26" s="216"/>
      <c r="B26" s="209">
        <v>25</v>
      </c>
      <c r="C26" s="217" t="s">
        <v>36</v>
      </c>
      <c r="D26" s="218" t="s">
        <v>37</v>
      </c>
      <c r="E26" s="209">
        <v>1</v>
      </c>
      <c r="F26" s="219">
        <v>72910</v>
      </c>
      <c r="G26" s="220">
        <v>57060</v>
      </c>
      <c r="H26" s="220">
        <v>63400</v>
      </c>
      <c r="I26" s="212">
        <v>47900</v>
      </c>
      <c r="J26" s="213">
        <f t="shared" si="0"/>
        <v>60317.5</v>
      </c>
      <c r="K26" s="213">
        <f t="shared" si="1"/>
        <v>10533.731137003007</v>
      </c>
      <c r="L26" s="214">
        <f t="shared" si="2"/>
        <v>0.17463805922001091</v>
      </c>
      <c r="M26" s="213">
        <f t="shared" si="3"/>
        <v>70851.231137003007</v>
      </c>
      <c r="N26" s="213">
        <f t="shared" si="4"/>
        <v>49783.768862996993</v>
      </c>
      <c r="O26" s="213" t="str">
        <f t="shared" si="5"/>
        <v/>
      </c>
      <c r="P26" s="213">
        <f t="shared" si="6"/>
        <v>57060</v>
      </c>
      <c r="Q26" s="213">
        <f t="shared" si="7"/>
        <v>63400</v>
      </c>
      <c r="R26" s="213" t="str">
        <f t="shared" si="8"/>
        <v/>
      </c>
      <c r="S26" s="213">
        <f t="shared" si="9"/>
        <v>60230</v>
      </c>
    </row>
    <row r="27" spans="1:19" ht="24.75" x14ac:dyDescent="0.25">
      <c r="A27" s="216"/>
      <c r="B27" s="209">
        <v>26</v>
      </c>
      <c r="C27" s="217" t="s">
        <v>1205</v>
      </c>
      <c r="D27" s="218" t="s">
        <v>34</v>
      </c>
      <c r="E27" s="209">
        <v>1</v>
      </c>
      <c r="F27" s="219">
        <v>121440</v>
      </c>
      <c r="G27" s="220">
        <v>104760</v>
      </c>
      <c r="H27" s="220">
        <v>105600</v>
      </c>
      <c r="I27" s="212">
        <v>79700</v>
      </c>
      <c r="J27" s="213">
        <f t="shared" si="0"/>
        <v>102875</v>
      </c>
      <c r="K27" s="213">
        <f t="shared" si="1"/>
        <v>17250.301446641446</v>
      </c>
      <c r="L27" s="214">
        <f t="shared" si="2"/>
        <v>0.16768215257974675</v>
      </c>
      <c r="M27" s="213">
        <f t="shared" si="3"/>
        <v>120125.30144664145</v>
      </c>
      <c r="N27" s="213">
        <f t="shared" si="4"/>
        <v>85624.698553358554</v>
      </c>
      <c r="O27" s="213" t="str">
        <f t="shared" si="5"/>
        <v/>
      </c>
      <c r="P27" s="213">
        <f t="shared" si="6"/>
        <v>104760</v>
      </c>
      <c r="Q27" s="213">
        <f t="shared" si="7"/>
        <v>105600</v>
      </c>
      <c r="R27" s="213" t="str">
        <f t="shared" si="8"/>
        <v/>
      </c>
      <c r="S27" s="213">
        <f t="shared" si="9"/>
        <v>105180</v>
      </c>
    </row>
    <row r="28" spans="1:19" ht="18" x14ac:dyDescent="0.25">
      <c r="A28" s="216"/>
      <c r="B28" s="209">
        <v>27</v>
      </c>
      <c r="C28" s="217" t="s">
        <v>1206</v>
      </c>
      <c r="D28" s="218" t="s">
        <v>38</v>
      </c>
      <c r="E28" s="209">
        <v>1</v>
      </c>
      <c r="F28" s="219">
        <v>155250</v>
      </c>
      <c r="G28" s="220">
        <v>140040</v>
      </c>
      <c r="H28" s="220">
        <v>135000</v>
      </c>
      <c r="I28" s="212">
        <v>115700</v>
      </c>
      <c r="J28" s="213">
        <f t="shared" si="0"/>
        <v>136497.5</v>
      </c>
      <c r="K28" s="213">
        <f t="shared" si="1"/>
        <v>16319.559583518178</v>
      </c>
      <c r="L28" s="214">
        <f t="shared" si="2"/>
        <v>0.11955940279871922</v>
      </c>
      <c r="M28" s="213">
        <f t="shared" si="3"/>
        <v>152817.05958351819</v>
      </c>
      <c r="N28" s="213">
        <f t="shared" si="4"/>
        <v>120177.94041648183</v>
      </c>
      <c r="O28" s="213" t="str">
        <f t="shared" si="5"/>
        <v/>
      </c>
      <c r="P28" s="213">
        <f t="shared" si="6"/>
        <v>140040</v>
      </c>
      <c r="Q28" s="213">
        <f t="shared" si="7"/>
        <v>135000</v>
      </c>
      <c r="R28" s="213" t="str">
        <f t="shared" si="8"/>
        <v/>
      </c>
      <c r="S28" s="213">
        <f t="shared" si="9"/>
        <v>137520</v>
      </c>
    </row>
    <row r="29" spans="1:19" ht="16.5" x14ac:dyDescent="0.25">
      <c r="A29" s="216"/>
      <c r="B29" s="209">
        <v>28</v>
      </c>
      <c r="C29" s="217" t="s">
        <v>39</v>
      </c>
      <c r="D29" s="218" t="s">
        <v>40</v>
      </c>
      <c r="E29" s="209">
        <v>1</v>
      </c>
      <c r="F29" s="219">
        <v>87170</v>
      </c>
      <c r="G29" s="220">
        <v>55800</v>
      </c>
      <c r="H29" s="220">
        <v>75800</v>
      </c>
      <c r="I29" s="212">
        <v>42200</v>
      </c>
      <c r="J29" s="213">
        <f t="shared" si="0"/>
        <v>65242.5</v>
      </c>
      <c r="K29" s="213">
        <f t="shared" si="1"/>
        <v>20103.015321090515</v>
      </c>
      <c r="L29" s="214">
        <f t="shared" si="2"/>
        <v>0.30812760579515674</v>
      </c>
      <c r="M29" s="213">
        <f t="shared" si="3"/>
        <v>85345.515321090512</v>
      </c>
      <c r="N29" s="213">
        <f t="shared" si="4"/>
        <v>45139.484678909488</v>
      </c>
      <c r="O29" s="213" t="str">
        <f t="shared" si="5"/>
        <v/>
      </c>
      <c r="P29" s="213">
        <f t="shared" si="6"/>
        <v>55800</v>
      </c>
      <c r="Q29" s="213">
        <f t="shared" si="7"/>
        <v>75800</v>
      </c>
      <c r="R29" s="213" t="str">
        <f t="shared" si="8"/>
        <v/>
      </c>
      <c r="S29" s="213">
        <f t="shared" si="9"/>
        <v>65800</v>
      </c>
    </row>
    <row r="30" spans="1:19" ht="18" x14ac:dyDescent="0.25">
      <c r="A30" s="216"/>
      <c r="B30" s="209">
        <v>29</v>
      </c>
      <c r="C30" s="217" t="s">
        <v>41</v>
      </c>
      <c r="D30" s="218" t="s">
        <v>42</v>
      </c>
      <c r="E30" s="209">
        <v>1</v>
      </c>
      <c r="F30" s="219">
        <v>101430</v>
      </c>
      <c r="G30" s="220">
        <v>104760</v>
      </c>
      <c r="H30" s="220">
        <v>88200</v>
      </c>
      <c r="I30" s="212">
        <v>68800</v>
      </c>
      <c r="J30" s="213">
        <f t="shared" si="0"/>
        <v>90797.5</v>
      </c>
      <c r="K30" s="213">
        <f t="shared" si="1"/>
        <v>16316.029694751111</v>
      </c>
      <c r="L30" s="214">
        <f t="shared" si="2"/>
        <v>0.1796969045926497</v>
      </c>
      <c r="M30" s="213">
        <f t="shared" si="3"/>
        <v>107113.52969475111</v>
      </c>
      <c r="N30" s="213">
        <f t="shared" si="4"/>
        <v>74481.470305248891</v>
      </c>
      <c r="O30" s="213">
        <f t="shared" si="5"/>
        <v>101430</v>
      </c>
      <c r="P30" s="213">
        <f t="shared" si="6"/>
        <v>104760</v>
      </c>
      <c r="Q30" s="213">
        <f t="shared" si="7"/>
        <v>88200</v>
      </c>
      <c r="R30" s="213" t="str">
        <f t="shared" si="8"/>
        <v/>
      </c>
      <c r="S30" s="213">
        <f t="shared" si="9"/>
        <v>98130</v>
      </c>
    </row>
    <row r="31" spans="1:19" ht="18" x14ac:dyDescent="0.25">
      <c r="A31" s="216"/>
      <c r="B31" s="209">
        <v>30</v>
      </c>
      <c r="C31" s="217" t="s">
        <v>43</v>
      </c>
      <c r="D31" s="218" t="s">
        <v>42</v>
      </c>
      <c r="E31" s="209">
        <v>1</v>
      </c>
      <c r="F31" s="219">
        <v>237590</v>
      </c>
      <c r="G31" s="220">
        <v>185940</v>
      </c>
      <c r="H31" s="220">
        <v>206600</v>
      </c>
      <c r="I31" s="212">
        <v>122200</v>
      </c>
      <c r="J31" s="213">
        <f t="shared" si="0"/>
        <v>188082.5</v>
      </c>
      <c r="K31" s="213">
        <f t="shared" si="1"/>
        <v>48781.774175061189</v>
      </c>
      <c r="L31" s="214">
        <f t="shared" si="2"/>
        <v>0.259363705687989</v>
      </c>
      <c r="M31" s="213">
        <f t="shared" si="3"/>
        <v>236864.2741750612</v>
      </c>
      <c r="N31" s="213">
        <f t="shared" si="4"/>
        <v>139300.7258249388</v>
      </c>
      <c r="O31" s="213" t="str">
        <f t="shared" si="5"/>
        <v/>
      </c>
      <c r="P31" s="213">
        <f t="shared" si="6"/>
        <v>185940</v>
      </c>
      <c r="Q31" s="213">
        <f t="shared" si="7"/>
        <v>206600</v>
      </c>
      <c r="R31" s="213" t="str">
        <f t="shared" si="8"/>
        <v/>
      </c>
      <c r="S31" s="213">
        <f t="shared" si="9"/>
        <v>196270</v>
      </c>
    </row>
    <row r="32" spans="1:19" ht="33" x14ac:dyDescent="0.25">
      <c r="A32" s="216"/>
      <c r="B32" s="209">
        <v>31</v>
      </c>
      <c r="C32" s="217" t="s">
        <v>1207</v>
      </c>
      <c r="D32" s="218" t="s">
        <v>44</v>
      </c>
      <c r="E32" s="209">
        <v>1</v>
      </c>
      <c r="F32" s="219">
        <v>52440</v>
      </c>
      <c r="G32" s="220">
        <v>50220</v>
      </c>
      <c r="H32" s="220">
        <v>45600</v>
      </c>
      <c r="I32" s="212">
        <v>35800</v>
      </c>
      <c r="J32" s="213">
        <f t="shared" si="0"/>
        <v>46015</v>
      </c>
      <c r="K32" s="213">
        <f t="shared" si="1"/>
        <v>7381.9848279443113</v>
      </c>
      <c r="L32" s="214">
        <f t="shared" si="2"/>
        <v>0.16042561834063482</v>
      </c>
      <c r="M32" s="213">
        <f t="shared" si="3"/>
        <v>53396.98482794431</v>
      </c>
      <c r="N32" s="213">
        <f t="shared" si="4"/>
        <v>38633.01517205569</v>
      </c>
      <c r="O32" s="213">
        <f t="shared" si="5"/>
        <v>52440</v>
      </c>
      <c r="P32" s="213">
        <f t="shared" si="6"/>
        <v>50220</v>
      </c>
      <c r="Q32" s="213">
        <f t="shared" si="7"/>
        <v>45600</v>
      </c>
      <c r="R32" s="213" t="str">
        <f t="shared" si="8"/>
        <v/>
      </c>
      <c r="S32" s="213">
        <f t="shared" si="9"/>
        <v>49420</v>
      </c>
    </row>
    <row r="33" spans="1:19" ht="18" x14ac:dyDescent="0.25">
      <c r="A33" s="216"/>
      <c r="B33" s="209">
        <v>32</v>
      </c>
      <c r="C33" s="217" t="s">
        <v>1208</v>
      </c>
      <c r="D33" s="218" t="s">
        <v>44</v>
      </c>
      <c r="E33" s="209">
        <v>1</v>
      </c>
      <c r="F33" s="219">
        <v>241040</v>
      </c>
      <c r="G33" s="220">
        <v>181080</v>
      </c>
      <c r="H33" s="220">
        <v>209600</v>
      </c>
      <c r="I33" s="212">
        <v>167500</v>
      </c>
      <c r="J33" s="213">
        <f t="shared" si="0"/>
        <v>199805</v>
      </c>
      <c r="K33" s="213">
        <f t="shared" si="1"/>
        <v>32611.377871329918</v>
      </c>
      <c r="L33" s="214">
        <f t="shared" si="2"/>
        <v>0.16321602498100607</v>
      </c>
      <c r="M33" s="213">
        <f t="shared" si="3"/>
        <v>232416.37787132993</v>
      </c>
      <c r="N33" s="213">
        <f t="shared" si="4"/>
        <v>167193.62212867007</v>
      </c>
      <c r="O33" s="213" t="str">
        <f t="shared" si="5"/>
        <v/>
      </c>
      <c r="P33" s="213">
        <f t="shared" si="6"/>
        <v>181080</v>
      </c>
      <c r="Q33" s="213">
        <f t="shared" si="7"/>
        <v>209600</v>
      </c>
      <c r="R33" s="213">
        <f t="shared" si="8"/>
        <v>167500</v>
      </c>
      <c r="S33" s="213">
        <f t="shared" si="9"/>
        <v>186060</v>
      </c>
    </row>
    <row r="34" spans="1:19" ht="24.75" x14ac:dyDescent="0.25">
      <c r="A34" s="216"/>
      <c r="B34" s="209">
        <v>33</v>
      </c>
      <c r="C34" s="217" t="s">
        <v>1209</v>
      </c>
      <c r="D34" s="218" t="s">
        <v>45</v>
      </c>
      <c r="E34" s="209">
        <v>1</v>
      </c>
      <c r="F34" s="219">
        <v>137540</v>
      </c>
      <c r="G34" s="220">
        <v>123840</v>
      </c>
      <c r="H34" s="220">
        <v>119600</v>
      </c>
      <c r="I34" s="212">
        <v>94200</v>
      </c>
      <c r="J34" s="213">
        <f t="shared" si="0"/>
        <v>118795</v>
      </c>
      <c r="K34" s="213">
        <f t="shared" si="1"/>
        <v>18095.939691912474</v>
      </c>
      <c r="L34" s="214">
        <f t="shared" si="2"/>
        <v>0.15232913583831367</v>
      </c>
      <c r="M34" s="213">
        <f t="shared" si="3"/>
        <v>136890.93969191247</v>
      </c>
      <c r="N34" s="213">
        <f t="shared" si="4"/>
        <v>100699.06030808753</v>
      </c>
      <c r="O34" s="213" t="str">
        <f t="shared" si="5"/>
        <v/>
      </c>
      <c r="P34" s="213">
        <f t="shared" si="6"/>
        <v>123840</v>
      </c>
      <c r="Q34" s="213">
        <f t="shared" si="7"/>
        <v>119600</v>
      </c>
      <c r="R34" s="213" t="str">
        <f t="shared" si="8"/>
        <v/>
      </c>
      <c r="S34" s="213">
        <f t="shared" si="9"/>
        <v>121720</v>
      </c>
    </row>
    <row r="35" spans="1:19" ht="24.75" x14ac:dyDescent="0.25">
      <c r="A35" s="216"/>
      <c r="B35" s="209">
        <v>34</v>
      </c>
      <c r="C35" s="217" t="s">
        <v>1210</v>
      </c>
      <c r="D35" s="218" t="s">
        <v>45</v>
      </c>
      <c r="E35" s="209">
        <v>1</v>
      </c>
      <c r="F35" s="219">
        <v>150880</v>
      </c>
      <c r="G35" s="220">
        <v>123840</v>
      </c>
      <c r="H35" s="220">
        <v>131200</v>
      </c>
      <c r="I35" s="212">
        <v>58500</v>
      </c>
      <c r="J35" s="213">
        <f t="shared" si="0"/>
        <v>116105</v>
      </c>
      <c r="K35" s="213">
        <f t="shared" si="1"/>
        <v>40063.807024961236</v>
      </c>
      <c r="L35" s="214">
        <f t="shared" si="2"/>
        <v>0.34506530317351736</v>
      </c>
      <c r="M35" s="213">
        <f t="shared" si="3"/>
        <v>156168.80702496122</v>
      </c>
      <c r="N35" s="213">
        <f t="shared" si="4"/>
        <v>76041.192975038764</v>
      </c>
      <c r="O35" s="213">
        <f t="shared" si="5"/>
        <v>150880</v>
      </c>
      <c r="P35" s="213">
        <f t="shared" si="6"/>
        <v>123840</v>
      </c>
      <c r="Q35" s="213">
        <f t="shared" si="7"/>
        <v>131200</v>
      </c>
      <c r="R35" s="213" t="str">
        <f t="shared" si="8"/>
        <v/>
      </c>
      <c r="S35" s="213">
        <f t="shared" si="9"/>
        <v>135307</v>
      </c>
    </row>
    <row r="36" spans="1:19" ht="18" x14ac:dyDescent="0.25">
      <c r="A36" s="216"/>
      <c r="B36" s="209">
        <v>35</v>
      </c>
      <c r="C36" s="217" t="s">
        <v>1211</v>
      </c>
      <c r="D36" s="218" t="s">
        <v>46</v>
      </c>
      <c r="E36" s="209">
        <v>1</v>
      </c>
      <c r="F36" s="219">
        <v>996360</v>
      </c>
      <c r="G36" s="220">
        <v>727380</v>
      </c>
      <c r="H36" s="220">
        <v>866400</v>
      </c>
      <c r="I36" s="212">
        <v>686400</v>
      </c>
      <c r="J36" s="213">
        <f t="shared" si="0"/>
        <v>819135</v>
      </c>
      <c r="K36" s="213">
        <f t="shared" si="1"/>
        <v>141044.0133433532</v>
      </c>
      <c r="L36" s="214">
        <f t="shared" si="2"/>
        <v>0.17218653011207335</v>
      </c>
      <c r="M36" s="213">
        <f t="shared" si="3"/>
        <v>960179.01334335317</v>
      </c>
      <c r="N36" s="213">
        <f t="shared" si="4"/>
        <v>678090.98665664683</v>
      </c>
      <c r="O36" s="213" t="str">
        <f t="shared" si="5"/>
        <v/>
      </c>
      <c r="P36" s="213">
        <f t="shared" si="6"/>
        <v>727380</v>
      </c>
      <c r="Q36" s="213">
        <f t="shared" si="7"/>
        <v>866400</v>
      </c>
      <c r="R36" s="213">
        <f t="shared" si="8"/>
        <v>686400</v>
      </c>
      <c r="S36" s="213">
        <f t="shared" si="9"/>
        <v>760060</v>
      </c>
    </row>
    <row r="37" spans="1:19" ht="24.75" x14ac:dyDescent="0.25">
      <c r="A37" s="216"/>
      <c r="B37" s="209">
        <v>36</v>
      </c>
      <c r="C37" s="217" t="s">
        <v>1212</v>
      </c>
      <c r="D37" s="218" t="s">
        <v>47</v>
      </c>
      <c r="E37" s="209">
        <v>1</v>
      </c>
      <c r="F37" s="219">
        <v>42455.7</v>
      </c>
      <c r="G37" s="220">
        <v>67860</v>
      </c>
      <c r="H37" s="220">
        <v>36918</v>
      </c>
      <c r="I37" s="212">
        <v>64800</v>
      </c>
      <c r="J37" s="213">
        <f t="shared" si="0"/>
        <v>53008.425000000003</v>
      </c>
      <c r="K37" s="213">
        <f t="shared" si="1"/>
        <v>15597.780852496284</v>
      </c>
      <c r="L37" s="214">
        <f t="shared" si="2"/>
        <v>0.29425097713233855</v>
      </c>
      <c r="M37" s="213">
        <f t="shared" si="3"/>
        <v>68606.205852496292</v>
      </c>
      <c r="N37" s="213">
        <f t="shared" si="4"/>
        <v>37410.644147503721</v>
      </c>
      <c r="O37" s="213">
        <f t="shared" si="5"/>
        <v>42455.7</v>
      </c>
      <c r="P37" s="213">
        <f t="shared" si="6"/>
        <v>67860</v>
      </c>
      <c r="Q37" s="213" t="str">
        <f t="shared" si="7"/>
        <v/>
      </c>
      <c r="R37" s="213">
        <f t="shared" si="8"/>
        <v>64800</v>
      </c>
      <c r="S37" s="213">
        <f t="shared" si="9"/>
        <v>58372</v>
      </c>
    </row>
    <row r="38" spans="1:19" ht="24.75" x14ac:dyDescent="0.25">
      <c r="A38" s="216"/>
      <c r="B38" s="209">
        <v>37</v>
      </c>
      <c r="C38" s="217" t="s">
        <v>1213</v>
      </c>
      <c r="D38" s="218" t="s">
        <v>47</v>
      </c>
      <c r="E38" s="209">
        <v>1</v>
      </c>
      <c r="F38" s="219">
        <v>43865.599999999999</v>
      </c>
      <c r="G38" s="220">
        <v>43380</v>
      </c>
      <c r="H38" s="220">
        <v>38144</v>
      </c>
      <c r="I38" s="212">
        <v>32300</v>
      </c>
      <c r="J38" s="213">
        <f t="shared" si="0"/>
        <v>39422.400000000001</v>
      </c>
      <c r="K38" s="213">
        <f t="shared" si="1"/>
        <v>5408.8665577918982</v>
      </c>
      <c r="L38" s="214">
        <f t="shared" si="2"/>
        <v>0.13720287343723106</v>
      </c>
      <c r="M38" s="213">
        <f t="shared" si="3"/>
        <v>44831.266557791896</v>
      </c>
      <c r="N38" s="213">
        <f t="shared" si="4"/>
        <v>34013.533442208107</v>
      </c>
      <c r="O38" s="213">
        <f t="shared" si="5"/>
        <v>43865.599999999999</v>
      </c>
      <c r="P38" s="213">
        <f t="shared" si="6"/>
        <v>43380</v>
      </c>
      <c r="Q38" s="213">
        <f t="shared" si="7"/>
        <v>38144</v>
      </c>
      <c r="R38" s="213" t="str">
        <f t="shared" si="8"/>
        <v/>
      </c>
      <c r="S38" s="213">
        <f t="shared" si="9"/>
        <v>41797</v>
      </c>
    </row>
    <row r="39" spans="1:19" ht="24.75" x14ac:dyDescent="0.25">
      <c r="A39" s="216"/>
      <c r="B39" s="209">
        <v>38</v>
      </c>
      <c r="C39" s="217" t="s">
        <v>1214</v>
      </c>
      <c r="D39" s="218" t="s">
        <v>47</v>
      </c>
      <c r="E39" s="209">
        <v>1</v>
      </c>
      <c r="F39" s="219">
        <v>50540.2</v>
      </c>
      <c r="G39" s="220">
        <v>51480</v>
      </c>
      <c r="H39" s="220">
        <v>43948</v>
      </c>
      <c r="I39" s="212">
        <v>38800</v>
      </c>
      <c r="J39" s="213">
        <f t="shared" si="0"/>
        <v>46192.05</v>
      </c>
      <c r="K39" s="213">
        <f t="shared" si="1"/>
        <v>5959.5018592160213</v>
      </c>
      <c r="L39" s="214">
        <f t="shared" si="2"/>
        <v>0.1290157474980223</v>
      </c>
      <c r="M39" s="213">
        <f t="shared" si="3"/>
        <v>52151.551859216022</v>
      </c>
      <c r="N39" s="213">
        <f t="shared" si="4"/>
        <v>40232.548140783983</v>
      </c>
      <c r="O39" s="213">
        <f t="shared" si="5"/>
        <v>50540.2</v>
      </c>
      <c r="P39" s="213">
        <f t="shared" si="6"/>
        <v>51480</v>
      </c>
      <c r="Q39" s="213">
        <f t="shared" si="7"/>
        <v>43948</v>
      </c>
      <c r="R39" s="213" t="str">
        <f t="shared" si="8"/>
        <v/>
      </c>
      <c r="S39" s="213">
        <f t="shared" si="9"/>
        <v>48656</v>
      </c>
    </row>
    <row r="40" spans="1:19" ht="24.75" x14ac:dyDescent="0.25">
      <c r="A40" s="216"/>
      <c r="B40" s="209">
        <v>39</v>
      </c>
      <c r="C40" s="217" t="s">
        <v>1215</v>
      </c>
      <c r="D40" s="218" t="s">
        <v>47</v>
      </c>
      <c r="E40" s="209">
        <v>1</v>
      </c>
      <c r="F40" s="219">
        <v>54358.2</v>
      </c>
      <c r="G40" s="220">
        <v>53640</v>
      </c>
      <c r="H40" s="220">
        <v>47268</v>
      </c>
      <c r="I40" s="212">
        <v>39600</v>
      </c>
      <c r="J40" s="213">
        <f t="shared" si="0"/>
        <v>48716.55</v>
      </c>
      <c r="K40" s="213">
        <f t="shared" si="1"/>
        <v>6862.4183208253717</v>
      </c>
      <c r="L40" s="214">
        <f t="shared" si="2"/>
        <v>0.14086420981833425</v>
      </c>
      <c r="M40" s="213">
        <f t="shared" si="3"/>
        <v>55578.968320825377</v>
      </c>
      <c r="N40" s="213">
        <f t="shared" si="4"/>
        <v>41854.131679174629</v>
      </c>
      <c r="O40" s="213">
        <f t="shared" si="5"/>
        <v>54358.2</v>
      </c>
      <c r="P40" s="213">
        <f t="shared" si="6"/>
        <v>53640</v>
      </c>
      <c r="Q40" s="213">
        <f t="shared" si="7"/>
        <v>47268</v>
      </c>
      <c r="R40" s="213" t="str">
        <f t="shared" si="8"/>
        <v/>
      </c>
      <c r="S40" s="213">
        <f t="shared" si="9"/>
        <v>51755</v>
      </c>
    </row>
    <row r="41" spans="1:19" ht="15" x14ac:dyDescent="0.25">
      <c r="A41" s="216"/>
      <c r="B41" s="209">
        <v>40</v>
      </c>
      <c r="C41" s="217" t="s">
        <v>48</v>
      </c>
      <c r="D41" s="218" t="s">
        <v>47</v>
      </c>
      <c r="E41" s="209">
        <v>1</v>
      </c>
      <c r="F41" s="219">
        <v>21829.3</v>
      </c>
      <c r="G41" s="220">
        <v>23400</v>
      </c>
      <c r="H41" s="220">
        <v>18982</v>
      </c>
      <c r="I41" s="212">
        <v>19100</v>
      </c>
      <c r="J41" s="213">
        <f t="shared" si="0"/>
        <v>20827.825000000001</v>
      </c>
      <c r="K41" s="213">
        <f t="shared" si="1"/>
        <v>2161.1328485696258</v>
      </c>
      <c r="L41" s="214">
        <f t="shared" si="2"/>
        <v>0.1037618113542641</v>
      </c>
      <c r="M41" s="213">
        <f t="shared" si="3"/>
        <v>22988.957848569626</v>
      </c>
      <c r="N41" s="213">
        <f t="shared" si="4"/>
        <v>18666.692151430376</v>
      </c>
      <c r="O41" s="213">
        <f t="shared" si="5"/>
        <v>21829.3</v>
      </c>
      <c r="P41" s="213" t="str">
        <f t="shared" si="6"/>
        <v/>
      </c>
      <c r="Q41" s="213">
        <f t="shared" si="7"/>
        <v>18982</v>
      </c>
      <c r="R41" s="213">
        <f t="shared" si="8"/>
        <v>19100</v>
      </c>
      <c r="S41" s="213">
        <f t="shared" si="9"/>
        <v>19970</v>
      </c>
    </row>
    <row r="42" spans="1:19" ht="15" x14ac:dyDescent="0.25">
      <c r="A42" s="216"/>
      <c r="B42" s="209">
        <v>41</v>
      </c>
      <c r="C42" s="217" t="s">
        <v>49</v>
      </c>
      <c r="D42" s="218" t="s">
        <v>47</v>
      </c>
      <c r="E42" s="209">
        <v>1</v>
      </c>
      <c r="F42" s="219">
        <v>67323.3</v>
      </c>
      <c r="G42" s="220">
        <v>66600</v>
      </c>
      <c r="H42" s="220">
        <v>58542</v>
      </c>
      <c r="I42" s="212">
        <v>50400</v>
      </c>
      <c r="J42" s="213">
        <f t="shared" si="0"/>
        <v>60716.324999999997</v>
      </c>
      <c r="K42" s="213">
        <f t="shared" si="1"/>
        <v>7946.1521268158531</v>
      </c>
      <c r="L42" s="214">
        <f t="shared" si="2"/>
        <v>0.13087340392910563</v>
      </c>
      <c r="M42" s="213">
        <f t="shared" si="3"/>
        <v>68662.477126815851</v>
      </c>
      <c r="N42" s="213">
        <f t="shared" si="4"/>
        <v>52770.172873184143</v>
      </c>
      <c r="O42" s="213">
        <f t="shared" si="5"/>
        <v>67323.3</v>
      </c>
      <c r="P42" s="213">
        <f t="shared" si="6"/>
        <v>66600</v>
      </c>
      <c r="Q42" s="213">
        <f t="shared" si="7"/>
        <v>58542</v>
      </c>
      <c r="R42" s="213" t="str">
        <f t="shared" si="8"/>
        <v/>
      </c>
      <c r="S42" s="213">
        <f t="shared" si="9"/>
        <v>64155</v>
      </c>
    </row>
    <row r="43" spans="1:19" ht="36" x14ac:dyDescent="0.25">
      <c r="A43" s="216"/>
      <c r="B43" s="209">
        <v>42</v>
      </c>
      <c r="C43" s="217" t="s">
        <v>1216</v>
      </c>
      <c r="D43" s="218" t="s">
        <v>50</v>
      </c>
      <c r="E43" s="209">
        <v>1</v>
      </c>
      <c r="F43" s="219">
        <v>117930.2</v>
      </c>
      <c r="G43" s="220">
        <v>83937.600000000006</v>
      </c>
      <c r="H43" s="220">
        <v>102548</v>
      </c>
      <c r="I43" s="212">
        <v>67300</v>
      </c>
      <c r="J43" s="213">
        <f t="shared" si="0"/>
        <v>92928.95</v>
      </c>
      <c r="K43" s="213">
        <f t="shared" si="1"/>
        <v>22024.804784530304</v>
      </c>
      <c r="L43" s="214">
        <f t="shared" si="2"/>
        <v>0.23700692609278706</v>
      </c>
      <c r="M43" s="213">
        <f t="shared" si="3"/>
        <v>114953.75478453031</v>
      </c>
      <c r="N43" s="213">
        <f t="shared" si="4"/>
        <v>70904.145215469689</v>
      </c>
      <c r="O43" s="213" t="str">
        <f t="shared" si="5"/>
        <v/>
      </c>
      <c r="P43" s="213">
        <f t="shared" si="6"/>
        <v>83937.600000000006</v>
      </c>
      <c r="Q43" s="213">
        <f t="shared" si="7"/>
        <v>102548</v>
      </c>
      <c r="R43" s="213" t="str">
        <f t="shared" si="8"/>
        <v/>
      </c>
      <c r="S43" s="213">
        <f t="shared" si="9"/>
        <v>93243</v>
      </c>
    </row>
    <row r="44" spans="1:19" ht="36" x14ac:dyDescent="0.25">
      <c r="A44" s="216"/>
      <c r="B44" s="209">
        <v>43</v>
      </c>
      <c r="C44" s="217" t="s">
        <v>1217</v>
      </c>
      <c r="D44" s="218" t="s">
        <v>51</v>
      </c>
      <c r="E44" s="209">
        <v>1</v>
      </c>
      <c r="F44" s="219">
        <v>117930.2</v>
      </c>
      <c r="G44" s="220">
        <v>92340</v>
      </c>
      <c r="H44" s="220">
        <v>102548</v>
      </c>
      <c r="I44" s="212">
        <v>72100</v>
      </c>
      <c r="J44" s="213">
        <f t="shared" si="0"/>
        <v>96229.55</v>
      </c>
      <c r="K44" s="213">
        <f t="shared" si="1"/>
        <v>19219.823128131673</v>
      </c>
      <c r="L44" s="214">
        <f t="shared" si="2"/>
        <v>0.19972890996717405</v>
      </c>
      <c r="M44" s="213">
        <f t="shared" si="3"/>
        <v>115449.37312813167</v>
      </c>
      <c r="N44" s="213">
        <f t="shared" si="4"/>
        <v>77009.726871868334</v>
      </c>
      <c r="O44" s="213" t="str">
        <f t="shared" si="5"/>
        <v/>
      </c>
      <c r="P44" s="213">
        <f t="shared" si="6"/>
        <v>92340</v>
      </c>
      <c r="Q44" s="213">
        <f t="shared" si="7"/>
        <v>102548</v>
      </c>
      <c r="R44" s="213" t="str">
        <f t="shared" si="8"/>
        <v/>
      </c>
      <c r="S44" s="213">
        <f t="shared" si="9"/>
        <v>97444</v>
      </c>
    </row>
    <row r="45" spans="1:19" ht="27" x14ac:dyDescent="0.25">
      <c r="A45" s="216"/>
      <c r="B45" s="209">
        <v>44</v>
      </c>
      <c r="C45" s="217" t="s">
        <v>1218</v>
      </c>
      <c r="D45" s="218" t="s">
        <v>52</v>
      </c>
      <c r="E45" s="209">
        <v>1</v>
      </c>
      <c r="F45" s="219">
        <v>89366.5</v>
      </c>
      <c r="G45" s="220">
        <v>74721.600000000006</v>
      </c>
      <c r="H45" s="220">
        <v>77710</v>
      </c>
      <c r="I45" s="212">
        <v>54500</v>
      </c>
      <c r="J45" s="213">
        <f t="shared" si="0"/>
        <v>74074.524999999994</v>
      </c>
      <c r="K45" s="213">
        <f t="shared" si="1"/>
        <v>14498.757566397486</v>
      </c>
      <c r="L45" s="214">
        <f t="shared" si="2"/>
        <v>0.19573203562759919</v>
      </c>
      <c r="M45" s="213">
        <f t="shared" si="3"/>
        <v>88573.28256639748</v>
      </c>
      <c r="N45" s="213">
        <f t="shared" si="4"/>
        <v>59575.767433602508</v>
      </c>
      <c r="O45" s="213" t="str">
        <f t="shared" si="5"/>
        <v/>
      </c>
      <c r="P45" s="213">
        <f t="shared" si="6"/>
        <v>74721.600000000006</v>
      </c>
      <c r="Q45" s="213">
        <f t="shared" si="7"/>
        <v>77710</v>
      </c>
      <c r="R45" s="213" t="str">
        <f t="shared" si="8"/>
        <v/>
      </c>
      <c r="S45" s="213">
        <f t="shared" si="9"/>
        <v>76216</v>
      </c>
    </row>
    <row r="46" spans="1:19" ht="27" x14ac:dyDescent="0.25">
      <c r="A46" s="216"/>
      <c r="B46" s="209">
        <v>45</v>
      </c>
      <c r="C46" s="217" t="s">
        <v>1219</v>
      </c>
      <c r="D46" s="218" t="s">
        <v>52</v>
      </c>
      <c r="E46" s="209">
        <v>1</v>
      </c>
      <c r="F46" s="219">
        <v>93129.3</v>
      </c>
      <c r="G46" s="220">
        <v>76689</v>
      </c>
      <c r="H46" s="220">
        <v>80982</v>
      </c>
      <c r="I46" s="212">
        <v>51600</v>
      </c>
      <c r="J46" s="213">
        <f t="shared" si="0"/>
        <v>75600.074999999997</v>
      </c>
      <c r="K46" s="213">
        <f t="shared" si="1"/>
        <v>17449.242614580715</v>
      </c>
      <c r="L46" s="214">
        <f t="shared" si="2"/>
        <v>0.23080985851641966</v>
      </c>
      <c r="M46" s="213">
        <f t="shared" si="3"/>
        <v>93049.317614580708</v>
      </c>
      <c r="N46" s="213">
        <f t="shared" si="4"/>
        <v>58150.832385419286</v>
      </c>
      <c r="O46" s="213" t="str">
        <f t="shared" si="5"/>
        <v/>
      </c>
      <c r="P46" s="213">
        <f t="shared" si="6"/>
        <v>76689</v>
      </c>
      <c r="Q46" s="213">
        <f t="shared" si="7"/>
        <v>80982</v>
      </c>
      <c r="R46" s="213" t="str">
        <f t="shared" si="8"/>
        <v/>
      </c>
      <c r="S46" s="213">
        <f t="shared" si="9"/>
        <v>78836</v>
      </c>
    </row>
    <row r="47" spans="1:19" ht="27" x14ac:dyDescent="0.25">
      <c r="A47" s="216"/>
      <c r="B47" s="209">
        <v>46</v>
      </c>
      <c r="C47" s="217" t="s">
        <v>1220</v>
      </c>
      <c r="D47" s="218" t="s">
        <v>52</v>
      </c>
      <c r="E47" s="209">
        <v>1</v>
      </c>
      <c r="F47" s="219">
        <v>111216.5</v>
      </c>
      <c r="G47" s="220">
        <v>99000</v>
      </c>
      <c r="H47" s="220">
        <v>96710</v>
      </c>
      <c r="I47" s="212">
        <v>56800</v>
      </c>
      <c r="J47" s="213">
        <f t="shared" si="0"/>
        <v>90931.625</v>
      </c>
      <c r="K47" s="213">
        <f t="shared" si="1"/>
        <v>23628.600407750913</v>
      </c>
      <c r="L47" s="214">
        <f t="shared" si="2"/>
        <v>0.25985019411839294</v>
      </c>
      <c r="M47" s="213">
        <f t="shared" si="3"/>
        <v>114560.22540775091</v>
      </c>
      <c r="N47" s="213">
        <f t="shared" si="4"/>
        <v>67303.024592249087</v>
      </c>
      <c r="O47" s="213">
        <f t="shared" si="5"/>
        <v>111216.5</v>
      </c>
      <c r="P47" s="213">
        <f t="shared" si="6"/>
        <v>99000</v>
      </c>
      <c r="Q47" s="213">
        <f t="shared" si="7"/>
        <v>96710</v>
      </c>
      <c r="R47" s="213" t="str">
        <f t="shared" si="8"/>
        <v/>
      </c>
      <c r="S47" s="213">
        <f t="shared" si="9"/>
        <v>102309</v>
      </c>
    </row>
    <row r="48" spans="1:19" ht="27" x14ac:dyDescent="0.25">
      <c r="A48" s="216"/>
      <c r="B48" s="209">
        <v>47</v>
      </c>
      <c r="C48" s="217" t="s">
        <v>1221</v>
      </c>
      <c r="D48" s="218" t="s">
        <v>52</v>
      </c>
      <c r="E48" s="209">
        <v>1</v>
      </c>
      <c r="F48" s="219">
        <v>133170</v>
      </c>
      <c r="G48" s="220">
        <v>117000</v>
      </c>
      <c r="H48" s="220">
        <v>115800</v>
      </c>
      <c r="I48" s="212">
        <v>56800</v>
      </c>
      <c r="J48" s="213">
        <f t="shared" si="0"/>
        <v>105692.5</v>
      </c>
      <c r="K48" s="213">
        <f t="shared" si="1"/>
        <v>33543.55713099015</v>
      </c>
      <c r="L48" s="214">
        <f t="shared" si="2"/>
        <v>0.31736932261977102</v>
      </c>
      <c r="M48" s="213">
        <f t="shared" si="3"/>
        <v>139236.05713099014</v>
      </c>
      <c r="N48" s="213">
        <f t="shared" si="4"/>
        <v>72148.942869009858</v>
      </c>
      <c r="O48" s="213">
        <f t="shared" si="5"/>
        <v>133170</v>
      </c>
      <c r="P48" s="213">
        <f t="shared" si="6"/>
        <v>117000</v>
      </c>
      <c r="Q48" s="213">
        <f t="shared" si="7"/>
        <v>115800</v>
      </c>
      <c r="R48" s="213" t="str">
        <f t="shared" si="8"/>
        <v/>
      </c>
      <c r="S48" s="213">
        <f t="shared" si="9"/>
        <v>121990</v>
      </c>
    </row>
    <row r="49" spans="1:19" ht="18" x14ac:dyDescent="0.25">
      <c r="A49" s="216"/>
      <c r="B49" s="209">
        <v>48</v>
      </c>
      <c r="C49" s="217" t="s">
        <v>1222</v>
      </c>
      <c r="D49" s="218" t="s">
        <v>53</v>
      </c>
      <c r="E49" s="209">
        <v>1</v>
      </c>
      <c r="F49" s="219">
        <v>131785.4</v>
      </c>
      <c r="G49" s="220">
        <v>142380</v>
      </c>
      <c r="H49" s="220">
        <v>114596</v>
      </c>
      <c r="I49" s="212">
        <v>87900</v>
      </c>
      <c r="J49" s="213">
        <f t="shared" si="0"/>
        <v>119165.35</v>
      </c>
      <c r="K49" s="213">
        <f t="shared" si="1"/>
        <v>23780.851587429177</v>
      </c>
      <c r="L49" s="214">
        <f t="shared" si="2"/>
        <v>0.19956179868920937</v>
      </c>
      <c r="M49" s="213">
        <f t="shared" si="3"/>
        <v>142946.20158742918</v>
      </c>
      <c r="N49" s="213">
        <f t="shared" si="4"/>
        <v>95384.498412570829</v>
      </c>
      <c r="O49" s="213">
        <f t="shared" si="5"/>
        <v>131785.4</v>
      </c>
      <c r="P49" s="213">
        <f t="shared" si="6"/>
        <v>142380</v>
      </c>
      <c r="Q49" s="213">
        <f t="shared" si="7"/>
        <v>114596</v>
      </c>
      <c r="R49" s="213" t="str">
        <f t="shared" si="8"/>
        <v/>
      </c>
      <c r="S49" s="213">
        <f t="shared" si="9"/>
        <v>129587</v>
      </c>
    </row>
    <row r="50" spans="1:19" ht="24.75" x14ac:dyDescent="0.25">
      <c r="A50" s="216"/>
      <c r="B50" s="209">
        <v>49</v>
      </c>
      <c r="C50" s="217" t="s">
        <v>1223</v>
      </c>
      <c r="D50" s="218" t="s">
        <v>54</v>
      </c>
      <c r="E50" s="209">
        <v>1</v>
      </c>
      <c r="F50" s="219">
        <v>69000</v>
      </c>
      <c r="G50" s="220">
        <v>54000</v>
      </c>
      <c r="H50" s="220">
        <v>60000</v>
      </c>
      <c r="I50" s="212">
        <v>38600</v>
      </c>
      <c r="J50" s="213">
        <f t="shared" si="0"/>
        <v>55400</v>
      </c>
      <c r="K50" s="213">
        <f t="shared" si="1"/>
        <v>12784.36545159751</v>
      </c>
      <c r="L50" s="214">
        <f t="shared" si="2"/>
        <v>0.23076471934291534</v>
      </c>
      <c r="M50" s="213">
        <f t="shared" si="3"/>
        <v>68184.365451597507</v>
      </c>
      <c r="N50" s="213">
        <f t="shared" si="4"/>
        <v>42615.634548402493</v>
      </c>
      <c r="O50" s="213" t="str">
        <f t="shared" si="5"/>
        <v/>
      </c>
      <c r="P50" s="213">
        <f t="shared" si="6"/>
        <v>54000</v>
      </c>
      <c r="Q50" s="213">
        <f t="shared" si="7"/>
        <v>60000</v>
      </c>
      <c r="R50" s="213" t="str">
        <f t="shared" si="8"/>
        <v/>
      </c>
      <c r="S50" s="213">
        <f t="shared" si="9"/>
        <v>57000</v>
      </c>
    </row>
    <row r="51" spans="1:19" ht="27" x14ac:dyDescent="0.25">
      <c r="A51" s="216"/>
      <c r="B51" s="209">
        <v>50</v>
      </c>
      <c r="C51" s="217" t="s">
        <v>1224</v>
      </c>
      <c r="D51" s="218" t="s">
        <v>55</v>
      </c>
      <c r="E51" s="209">
        <v>1</v>
      </c>
      <c r="F51" s="219">
        <v>54050</v>
      </c>
      <c r="G51" s="220">
        <v>66960</v>
      </c>
      <c r="H51" s="220">
        <v>47000</v>
      </c>
      <c r="I51" s="212">
        <v>33300</v>
      </c>
      <c r="J51" s="213">
        <f t="shared" si="0"/>
        <v>50327.5</v>
      </c>
      <c r="K51" s="213">
        <f t="shared" si="1"/>
        <v>14041.665084075084</v>
      </c>
      <c r="L51" s="214">
        <f t="shared" si="2"/>
        <v>0.27900581360240595</v>
      </c>
      <c r="M51" s="213">
        <f t="shared" si="3"/>
        <v>64369.165084075081</v>
      </c>
      <c r="N51" s="213">
        <f t="shared" si="4"/>
        <v>36285.834915924919</v>
      </c>
      <c r="O51" s="213">
        <f t="shared" si="5"/>
        <v>54050</v>
      </c>
      <c r="P51" s="213" t="str">
        <f t="shared" si="6"/>
        <v/>
      </c>
      <c r="Q51" s="213">
        <f t="shared" si="7"/>
        <v>47000</v>
      </c>
      <c r="R51" s="213" t="str">
        <f t="shared" si="8"/>
        <v/>
      </c>
      <c r="S51" s="213">
        <f t="shared" si="9"/>
        <v>50525</v>
      </c>
    </row>
    <row r="52" spans="1:19" ht="27" x14ac:dyDescent="0.25">
      <c r="A52" s="216"/>
      <c r="B52" s="209">
        <v>51</v>
      </c>
      <c r="C52" s="217" t="s">
        <v>1225</v>
      </c>
      <c r="D52" s="218" t="s">
        <v>55</v>
      </c>
      <c r="E52" s="209">
        <v>1</v>
      </c>
      <c r="F52" s="219">
        <v>113620</v>
      </c>
      <c r="G52" s="220">
        <v>88200</v>
      </c>
      <c r="H52" s="220">
        <v>98800</v>
      </c>
      <c r="I52" s="212">
        <v>40700</v>
      </c>
      <c r="J52" s="213">
        <f t="shared" si="0"/>
        <v>85330</v>
      </c>
      <c r="K52" s="213">
        <f t="shared" si="1"/>
        <v>31526.913370431092</v>
      </c>
      <c r="L52" s="214">
        <f t="shared" si="2"/>
        <v>0.36947044849913385</v>
      </c>
      <c r="M52" s="213">
        <f t="shared" si="3"/>
        <v>116856.9133704311</v>
      </c>
      <c r="N52" s="213">
        <f t="shared" si="4"/>
        <v>53803.086629568905</v>
      </c>
      <c r="O52" s="213">
        <f t="shared" si="5"/>
        <v>113620</v>
      </c>
      <c r="P52" s="213">
        <f t="shared" si="6"/>
        <v>88200</v>
      </c>
      <c r="Q52" s="213">
        <f t="shared" si="7"/>
        <v>98800</v>
      </c>
      <c r="R52" s="213" t="str">
        <f t="shared" si="8"/>
        <v/>
      </c>
      <c r="S52" s="213">
        <f t="shared" si="9"/>
        <v>100207</v>
      </c>
    </row>
    <row r="53" spans="1:19" ht="27" x14ac:dyDescent="0.25">
      <c r="A53" s="216"/>
      <c r="B53" s="209">
        <v>52</v>
      </c>
      <c r="C53" s="217" t="s">
        <v>1226</v>
      </c>
      <c r="D53" s="218" t="s">
        <v>55</v>
      </c>
      <c r="E53" s="209">
        <v>1</v>
      </c>
      <c r="F53" s="219">
        <v>132480</v>
      </c>
      <c r="G53" s="220">
        <v>159660</v>
      </c>
      <c r="H53" s="220">
        <v>115200</v>
      </c>
      <c r="I53" s="212">
        <v>56400</v>
      </c>
      <c r="J53" s="213">
        <f t="shared" si="0"/>
        <v>115935</v>
      </c>
      <c r="K53" s="213">
        <f t="shared" si="1"/>
        <v>43705.717017342249</v>
      </c>
      <c r="L53" s="214">
        <f t="shared" si="2"/>
        <v>0.37698466396983005</v>
      </c>
      <c r="M53" s="213">
        <f t="shared" si="3"/>
        <v>159640.71701734225</v>
      </c>
      <c r="N53" s="213">
        <f t="shared" si="4"/>
        <v>72229.282982657751</v>
      </c>
      <c r="O53" s="213">
        <f t="shared" si="5"/>
        <v>132480</v>
      </c>
      <c r="P53" s="213" t="str">
        <f t="shared" si="6"/>
        <v/>
      </c>
      <c r="Q53" s="213">
        <f t="shared" si="7"/>
        <v>115200</v>
      </c>
      <c r="R53" s="213" t="str">
        <f t="shared" si="8"/>
        <v/>
      </c>
      <c r="S53" s="213">
        <f t="shared" si="9"/>
        <v>123840</v>
      </c>
    </row>
    <row r="54" spans="1:19" ht="18" x14ac:dyDescent="0.25">
      <c r="A54" s="216"/>
      <c r="B54" s="209">
        <v>53</v>
      </c>
      <c r="C54" s="217" t="s">
        <v>56</v>
      </c>
      <c r="D54" s="218" t="s">
        <v>57</v>
      </c>
      <c r="E54" s="209">
        <v>1</v>
      </c>
      <c r="F54" s="219">
        <v>191590</v>
      </c>
      <c r="G54" s="220">
        <v>171720</v>
      </c>
      <c r="H54" s="220">
        <v>166600</v>
      </c>
      <c r="I54" s="212">
        <v>136900</v>
      </c>
      <c r="J54" s="213">
        <f t="shared" si="0"/>
        <v>166702.5</v>
      </c>
      <c r="K54" s="213">
        <f t="shared" si="1"/>
        <v>22603.557795179058</v>
      </c>
      <c r="L54" s="214">
        <f t="shared" si="2"/>
        <v>0.13559219444926776</v>
      </c>
      <c r="M54" s="213">
        <f t="shared" si="3"/>
        <v>189306.05779517905</v>
      </c>
      <c r="N54" s="213">
        <f t="shared" si="4"/>
        <v>144098.94220482095</v>
      </c>
      <c r="O54" s="213" t="str">
        <f t="shared" si="5"/>
        <v/>
      </c>
      <c r="P54" s="213">
        <f t="shared" si="6"/>
        <v>171720</v>
      </c>
      <c r="Q54" s="213">
        <f t="shared" si="7"/>
        <v>166600</v>
      </c>
      <c r="R54" s="213" t="str">
        <f t="shared" si="8"/>
        <v/>
      </c>
      <c r="S54" s="213">
        <f t="shared" si="9"/>
        <v>169160</v>
      </c>
    </row>
    <row r="55" spans="1:19" ht="18" x14ac:dyDescent="0.25">
      <c r="A55" s="216"/>
      <c r="B55" s="209">
        <v>54</v>
      </c>
      <c r="C55" s="217" t="s">
        <v>58</v>
      </c>
      <c r="D55" s="218" t="s">
        <v>59</v>
      </c>
      <c r="E55" s="209">
        <v>1</v>
      </c>
      <c r="F55" s="219">
        <v>101853.2</v>
      </c>
      <c r="G55" s="220">
        <v>119520</v>
      </c>
      <c r="H55" s="220">
        <v>88568</v>
      </c>
      <c r="I55" s="212">
        <v>63000</v>
      </c>
      <c r="J55" s="213">
        <f t="shared" si="0"/>
        <v>93235.3</v>
      </c>
      <c r="K55" s="213">
        <f t="shared" si="1"/>
        <v>23812.536683296312</v>
      </c>
      <c r="L55" s="214">
        <f t="shared" si="2"/>
        <v>0.25540258553676892</v>
      </c>
      <c r="M55" s="213">
        <f t="shared" si="3"/>
        <v>117047.83668329631</v>
      </c>
      <c r="N55" s="213">
        <f t="shared" si="4"/>
        <v>69422.763316703698</v>
      </c>
      <c r="O55" s="213">
        <f t="shared" si="5"/>
        <v>101853.2</v>
      </c>
      <c r="P55" s="213" t="str">
        <f t="shared" si="6"/>
        <v/>
      </c>
      <c r="Q55" s="213">
        <f t="shared" si="7"/>
        <v>88568</v>
      </c>
      <c r="R55" s="213" t="str">
        <f t="shared" si="8"/>
        <v/>
      </c>
      <c r="S55" s="213">
        <f t="shared" si="9"/>
        <v>95211</v>
      </c>
    </row>
    <row r="56" spans="1:19" ht="18" x14ac:dyDescent="0.25">
      <c r="A56" s="216"/>
      <c r="B56" s="209">
        <v>55</v>
      </c>
      <c r="C56" s="217" t="s">
        <v>60</v>
      </c>
      <c r="D56" s="218" t="s">
        <v>61</v>
      </c>
      <c r="E56" s="209">
        <v>1</v>
      </c>
      <c r="F56" s="219">
        <v>143060</v>
      </c>
      <c r="G56" s="220">
        <v>111960</v>
      </c>
      <c r="H56" s="220">
        <v>124400</v>
      </c>
      <c r="I56" s="212">
        <v>85900</v>
      </c>
      <c r="J56" s="213">
        <f t="shared" si="0"/>
        <v>116330</v>
      </c>
      <c r="K56" s="213">
        <f t="shared" si="1"/>
        <v>23977.069601322564</v>
      </c>
      <c r="L56" s="214">
        <f t="shared" si="2"/>
        <v>0.20611252128705032</v>
      </c>
      <c r="M56" s="213">
        <f t="shared" si="3"/>
        <v>140307.06960132255</v>
      </c>
      <c r="N56" s="213">
        <f t="shared" si="4"/>
        <v>92352.930398677432</v>
      </c>
      <c r="O56" s="213" t="str">
        <f t="shared" si="5"/>
        <v/>
      </c>
      <c r="P56" s="213">
        <f t="shared" si="6"/>
        <v>111960</v>
      </c>
      <c r="Q56" s="213">
        <f t="shared" si="7"/>
        <v>124400</v>
      </c>
      <c r="R56" s="213" t="str">
        <f t="shared" si="8"/>
        <v/>
      </c>
      <c r="S56" s="213">
        <f t="shared" si="9"/>
        <v>118180</v>
      </c>
    </row>
    <row r="57" spans="1:19" ht="18" x14ac:dyDescent="0.25">
      <c r="A57" s="216"/>
      <c r="B57" s="209">
        <v>56</v>
      </c>
      <c r="C57" s="217" t="s">
        <v>62</v>
      </c>
      <c r="D57" s="218" t="s">
        <v>37</v>
      </c>
      <c r="E57" s="209">
        <v>1</v>
      </c>
      <c r="F57" s="219">
        <v>246465.7</v>
      </c>
      <c r="G57" s="220">
        <v>179820</v>
      </c>
      <c r="H57" s="220">
        <v>214318</v>
      </c>
      <c r="I57" s="212">
        <v>222100</v>
      </c>
      <c r="J57" s="213">
        <f t="shared" si="0"/>
        <v>215675.92499999999</v>
      </c>
      <c r="K57" s="213">
        <f t="shared" si="1"/>
        <v>27548.565008408361</v>
      </c>
      <c r="L57" s="214">
        <f t="shared" si="2"/>
        <v>0.12773129410901268</v>
      </c>
      <c r="M57" s="213">
        <f t="shared" si="3"/>
        <v>243224.49000840835</v>
      </c>
      <c r="N57" s="213">
        <f t="shared" si="4"/>
        <v>188127.35999159163</v>
      </c>
      <c r="O57" s="213" t="str">
        <f t="shared" si="5"/>
        <v/>
      </c>
      <c r="P57" s="213" t="str">
        <f t="shared" si="6"/>
        <v/>
      </c>
      <c r="Q57" s="213">
        <f t="shared" si="7"/>
        <v>214318</v>
      </c>
      <c r="R57" s="213">
        <f t="shared" si="8"/>
        <v>222100</v>
      </c>
      <c r="S57" s="213">
        <f t="shared" si="9"/>
        <v>218209</v>
      </c>
    </row>
    <row r="58" spans="1:19" ht="18" x14ac:dyDescent="0.25">
      <c r="A58" s="216"/>
      <c r="B58" s="209">
        <v>57</v>
      </c>
      <c r="C58" s="217" t="s">
        <v>63</v>
      </c>
      <c r="D58" s="218" t="s">
        <v>64</v>
      </c>
      <c r="E58" s="209">
        <v>1</v>
      </c>
      <c r="F58" s="219">
        <v>189750</v>
      </c>
      <c r="G58" s="220">
        <v>144000</v>
      </c>
      <c r="H58" s="220">
        <v>165000</v>
      </c>
      <c r="I58" s="212">
        <v>31600</v>
      </c>
      <c r="J58" s="213">
        <f t="shared" si="0"/>
        <v>132587.5</v>
      </c>
      <c r="K58" s="213">
        <f t="shared" si="1"/>
        <v>69873.318405525861</v>
      </c>
      <c r="L58" s="214">
        <f t="shared" si="2"/>
        <v>0.52699778188385682</v>
      </c>
      <c r="M58" s="213">
        <f t="shared" si="3"/>
        <v>202460.81840552588</v>
      </c>
      <c r="N58" s="213">
        <f t="shared" si="4"/>
        <v>62714.181594474139</v>
      </c>
      <c r="O58" s="213">
        <f t="shared" si="5"/>
        <v>189750</v>
      </c>
      <c r="P58" s="213">
        <f t="shared" si="6"/>
        <v>144000</v>
      </c>
      <c r="Q58" s="213">
        <f t="shared" si="7"/>
        <v>165000</v>
      </c>
      <c r="R58" s="213" t="str">
        <f t="shared" si="8"/>
        <v/>
      </c>
      <c r="S58" s="213">
        <f t="shared" si="9"/>
        <v>166250</v>
      </c>
    </row>
    <row r="59" spans="1:19" ht="66" x14ac:dyDescent="0.25">
      <c r="A59" s="216"/>
      <c r="B59" s="209">
        <v>58</v>
      </c>
      <c r="C59" s="217" t="s">
        <v>1227</v>
      </c>
      <c r="D59" s="218" t="s">
        <v>65</v>
      </c>
      <c r="E59" s="209">
        <v>1</v>
      </c>
      <c r="F59" s="219">
        <v>200560</v>
      </c>
      <c r="G59" s="220">
        <v>156960</v>
      </c>
      <c r="H59" s="220">
        <v>174400</v>
      </c>
      <c r="I59" s="212">
        <v>103800</v>
      </c>
      <c r="J59" s="213">
        <f t="shared" si="0"/>
        <v>158930</v>
      </c>
      <c r="K59" s="213">
        <f t="shared" si="1"/>
        <v>40888.366723719024</v>
      </c>
      <c r="L59" s="214">
        <f t="shared" si="2"/>
        <v>0.25727280389932061</v>
      </c>
      <c r="M59" s="213">
        <f t="shared" si="3"/>
        <v>199818.36672371902</v>
      </c>
      <c r="N59" s="213">
        <f t="shared" si="4"/>
        <v>118041.63327628098</v>
      </c>
      <c r="O59" s="213" t="str">
        <f t="shared" si="5"/>
        <v/>
      </c>
      <c r="P59" s="213">
        <f t="shared" si="6"/>
        <v>156960</v>
      </c>
      <c r="Q59" s="213">
        <f t="shared" si="7"/>
        <v>174400</v>
      </c>
      <c r="R59" s="213" t="str">
        <f t="shared" si="8"/>
        <v/>
      </c>
      <c r="S59" s="213">
        <f t="shared" si="9"/>
        <v>165680</v>
      </c>
    </row>
    <row r="60" spans="1:19" ht="24.75" x14ac:dyDescent="0.25">
      <c r="A60" s="216"/>
      <c r="B60" s="209">
        <v>59</v>
      </c>
      <c r="C60" s="217" t="s">
        <v>1228</v>
      </c>
      <c r="D60" s="218" t="s">
        <v>66</v>
      </c>
      <c r="E60" s="209">
        <v>1</v>
      </c>
      <c r="F60" s="219">
        <v>301300</v>
      </c>
      <c r="G60" s="220">
        <v>219960</v>
      </c>
      <c r="H60" s="220">
        <v>262000</v>
      </c>
      <c r="I60" s="212">
        <v>132400</v>
      </c>
      <c r="J60" s="213">
        <f t="shared" si="0"/>
        <v>228915</v>
      </c>
      <c r="K60" s="213">
        <f t="shared" si="1"/>
        <v>72409.812180394452</v>
      </c>
      <c r="L60" s="214">
        <f t="shared" si="2"/>
        <v>0.31631746360174934</v>
      </c>
      <c r="M60" s="213">
        <f t="shared" si="3"/>
        <v>301324.81218039442</v>
      </c>
      <c r="N60" s="213">
        <f t="shared" si="4"/>
        <v>156505.18781960555</v>
      </c>
      <c r="O60" s="213">
        <f t="shared" si="5"/>
        <v>301300</v>
      </c>
      <c r="P60" s="213">
        <f t="shared" si="6"/>
        <v>219960</v>
      </c>
      <c r="Q60" s="213">
        <f t="shared" si="7"/>
        <v>262000</v>
      </c>
      <c r="R60" s="213" t="str">
        <f t="shared" si="8"/>
        <v/>
      </c>
      <c r="S60" s="213">
        <f t="shared" si="9"/>
        <v>261087</v>
      </c>
    </row>
    <row r="61" spans="1:19" ht="41.25" x14ac:dyDescent="0.25">
      <c r="A61" s="216"/>
      <c r="B61" s="209">
        <v>60</v>
      </c>
      <c r="C61" s="217" t="s">
        <v>1229</v>
      </c>
      <c r="D61" s="218" t="s">
        <v>67</v>
      </c>
      <c r="E61" s="209">
        <v>1</v>
      </c>
      <c r="F61" s="219">
        <v>146671</v>
      </c>
      <c r="G61" s="220">
        <v>16380</v>
      </c>
      <c r="H61" s="220">
        <v>127540</v>
      </c>
      <c r="I61" s="212">
        <v>411300</v>
      </c>
      <c r="J61" s="213">
        <f t="shared" si="0"/>
        <v>175472.75</v>
      </c>
      <c r="K61" s="213">
        <f t="shared" si="1"/>
        <v>167383.8744430996</v>
      </c>
      <c r="L61" s="214">
        <f t="shared" si="2"/>
        <v>0.95390238337918343</v>
      </c>
      <c r="M61" s="213">
        <f t="shared" si="3"/>
        <v>342856.6244430996</v>
      </c>
      <c r="N61" s="213">
        <f t="shared" si="4"/>
        <v>8088.8755569003988</v>
      </c>
      <c r="O61" s="213">
        <f t="shared" si="5"/>
        <v>146671</v>
      </c>
      <c r="P61" s="213">
        <f t="shared" si="6"/>
        <v>16380</v>
      </c>
      <c r="Q61" s="213">
        <f t="shared" si="7"/>
        <v>127540</v>
      </c>
      <c r="R61" s="213" t="str">
        <f t="shared" si="8"/>
        <v/>
      </c>
      <c r="S61" s="213">
        <f t="shared" si="9"/>
        <v>96864</v>
      </c>
    </row>
    <row r="62" spans="1:19" ht="27" x14ac:dyDescent="0.25">
      <c r="A62" s="216"/>
      <c r="B62" s="209">
        <v>61</v>
      </c>
      <c r="C62" s="217" t="s">
        <v>1230</v>
      </c>
      <c r="D62" s="218" t="s">
        <v>68</v>
      </c>
      <c r="E62" s="209">
        <v>1</v>
      </c>
      <c r="F62" s="219">
        <v>295320</v>
      </c>
      <c r="G62" s="220">
        <v>373320</v>
      </c>
      <c r="H62" s="220">
        <v>256800</v>
      </c>
      <c r="I62" s="212">
        <v>249400</v>
      </c>
      <c r="J62" s="213">
        <f t="shared" si="0"/>
        <v>293710</v>
      </c>
      <c r="K62" s="213">
        <f t="shared" si="1"/>
        <v>56762.864621158791</v>
      </c>
      <c r="L62" s="214">
        <f t="shared" si="2"/>
        <v>0.19326160028994174</v>
      </c>
      <c r="M62" s="213">
        <f t="shared" si="3"/>
        <v>350472.86462115881</v>
      </c>
      <c r="N62" s="213">
        <f t="shared" si="4"/>
        <v>236947.13537884119</v>
      </c>
      <c r="O62" s="213">
        <f t="shared" si="5"/>
        <v>295320</v>
      </c>
      <c r="P62" s="213" t="str">
        <f t="shared" si="6"/>
        <v/>
      </c>
      <c r="Q62" s="213">
        <f t="shared" si="7"/>
        <v>256800</v>
      </c>
      <c r="R62" s="213">
        <f t="shared" si="8"/>
        <v>249400</v>
      </c>
      <c r="S62" s="213">
        <f t="shared" si="9"/>
        <v>267173</v>
      </c>
    </row>
    <row r="63" spans="1:19" ht="18" x14ac:dyDescent="0.25">
      <c r="A63" s="216"/>
      <c r="B63" s="209">
        <v>62</v>
      </c>
      <c r="C63" s="217" t="s">
        <v>69</v>
      </c>
      <c r="D63" s="218" t="s">
        <v>61</v>
      </c>
      <c r="E63" s="209">
        <v>1</v>
      </c>
      <c r="F63" s="219">
        <v>6396.3</v>
      </c>
      <c r="G63" s="220">
        <v>9900</v>
      </c>
      <c r="H63" s="220">
        <v>5562</v>
      </c>
      <c r="I63" s="212">
        <v>11100</v>
      </c>
      <c r="J63" s="213">
        <f t="shared" si="0"/>
        <v>8239.5750000000007</v>
      </c>
      <c r="K63" s="213">
        <f t="shared" si="1"/>
        <v>2677.4436170533995</v>
      </c>
      <c r="L63" s="214">
        <f t="shared" si="2"/>
        <v>0.32494923792227137</v>
      </c>
      <c r="M63" s="213">
        <f t="shared" si="3"/>
        <v>10917.0186170534</v>
      </c>
      <c r="N63" s="213">
        <f t="shared" si="4"/>
        <v>5562.1313829466017</v>
      </c>
      <c r="O63" s="213">
        <f t="shared" si="5"/>
        <v>6396.3</v>
      </c>
      <c r="P63" s="213">
        <f t="shared" si="6"/>
        <v>9900</v>
      </c>
      <c r="Q63" s="213" t="str">
        <f t="shared" si="7"/>
        <v/>
      </c>
      <c r="R63" s="213" t="str">
        <f t="shared" si="8"/>
        <v/>
      </c>
      <c r="S63" s="213">
        <f t="shared" si="9"/>
        <v>8148</v>
      </c>
    </row>
    <row r="64" spans="1:19" ht="18" x14ac:dyDescent="0.25">
      <c r="A64" s="216"/>
      <c r="B64" s="209">
        <v>63</v>
      </c>
      <c r="C64" s="217" t="s">
        <v>70</v>
      </c>
      <c r="D64" s="218" t="s">
        <v>71</v>
      </c>
      <c r="E64" s="209">
        <v>1</v>
      </c>
      <c r="F64" s="219">
        <v>81880</v>
      </c>
      <c r="G64" s="220">
        <v>75060</v>
      </c>
      <c r="H64" s="220">
        <v>71200</v>
      </c>
      <c r="I64" s="212">
        <v>78400</v>
      </c>
      <c r="J64" s="213">
        <f t="shared" si="0"/>
        <v>76635</v>
      </c>
      <c r="K64" s="213">
        <f t="shared" si="1"/>
        <v>4569.6498771787756</v>
      </c>
      <c r="L64" s="214">
        <f t="shared" si="2"/>
        <v>5.9628758102417634E-2</v>
      </c>
      <c r="M64" s="213">
        <f t="shared" si="3"/>
        <v>81204.649877178774</v>
      </c>
      <c r="N64" s="213">
        <f t="shared" si="4"/>
        <v>72065.350122821226</v>
      </c>
      <c r="O64" s="213" t="str">
        <f t="shared" si="5"/>
        <v/>
      </c>
      <c r="P64" s="213">
        <f t="shared" si="6"/>
        <v>75060</v>
      </c>
      <c r="Q64" s="213" t="str">
        <f t="shared" si="7"/>
        <v/>
      </c>
      <c r="R64" s="213">
        <f t="shared" si="8"/>
        <v>78400</v>
      </c>
      <c r="S64" s="213">
        <f t="shared" si="9"/>
        <v>76730</v>
      </c>
    </row>
    <row r="65" spans="1:19" ht="15" x14ac:dyDescent="0.25">
      <c r="A65" s="216"/>
      <c r="B65" s="209">
        <v>64</v>
      </c>
      <c r="C65" s="217" t="s">
        <v>72</v>
      </c>
      <c r="D65" s="218" t="s">
        <v>73</v>
      </c>
      <c r="E65" s="209">
        <v>1</v>
      </c>
      <c r="F65" s="219">
        <v>46000</v>
      </c>
      <c r="G65" s="220">
        <v>36000</v>
      </c>
      <c r="H65" s="220">
        <v>40000</v>
      </c>
      <c r="I65" s="212">
        <v>48100</v>
      </c>
      <c r="J65" s="213">
        <f t="shared" si="0"/>
        <v>42525</v>
      </c>
      <c r="K65" s="213">
        <f t="shared" si="1"/>
        <v>5540.9836671840139</v>
      </c>
      <c r="L65" s="214">
        <f t="shared" si="2"/>
        <v>0.1302994395575312</v>
      </c>
      <c r="M65" s="213">
        <f t="shared" si="3"/>
        <v>48065.983667184017</v>
      </c>
      <c r="N65" s="213">
        <f t="shared" si="4"/>
        <v>36984.016332815983</v>
      </c>
      <c r="O65" s="213">
        <f t="shared" si="5"/>
        <v>46000</v>
      </c>
      <c r="P65" s="213" t="str">
        <f t="shared" si="6"/>
        <v/>
      </c>
      <c r="Q65" s="213">
        <f t="shared" si="7"/>
        <v>40000</v>
      </c>
      <c r="R65" s="213" t="str">
        <f t="shared" si="8"/>
        <v/>
      </c>
      <c r="S65" s="213">
        <f t="shared" si="9"/>
        <v>43000</v>
      </c>
    </row>
    <row r="66" spans="1:19" ht="18" x14ac:dyDescent="0.25">
      <c r="A66" s="216"/>
      <c r="B66" s="209">
        <v>65</v>
      </c>
      <c r="C66" s="217" t="s">
        <v>74</v>
      </c>
      <c r="D66" s="218" t="s">
        <v>75</v>
      </c>
      <c r="E66" s="209">
        <v>1</v>
      </c>
      <c r="F66" s="219">
        <v>880067.4</v>
      </c>
      <c r="G66" s="220">
        <v>528069.6</v>
      </c>
      <c r="H66" s="220">
        <v>765276</v>
      </c>
      <c r="I66" s="212">
        <v>397200</v>
      </c>
      <c r="J66" s="213">
        <f t="shared" si="0"/>
        <v>642653.25</v>
      </c>
      <c r="K66" s="213">
        <f t="shared" si="1"/>
        <v>219680.47115501636</v>
      </c>
      <c r="L66" s="214">
        <f t="shared" si="2"/>
        <v>0.34183359557431064</v>
      </c>
      <c r="M66" s="213">
        <f t="shared" si="3"/>
        <v>862333.72115501633</v>
      </c>
      <c r="N66" s="213">
        <f t="shared" si="4"/>
        <v>422972.77884498367</v>
      </c>
      <c r="O66" s="213" t="str">
        <f t="shared" si="5"/>
        <v/>
      </c>
      <c r="P66" s="213">
        <f t="shared" si="6"/>
        <v>528069.6</v>
      </c>
      <c r="Q66" s="213">
        <f t="shared" si="7"/>
        <v>765276</v>
      </c>
      <c r="R66" s="213" t="str">
        <f t="shared" si="8"/>
        <v/>
      </c>
      <c r="S66" s="213">
        <f t="shared" si="9"/>
        <v>646673</v>
      </c>
    </row>
    <row r="67" spans="1:19" ht="18" x14ac:dyDescent="0.25">
      <c r="A67" s="216"/>
      <c r="B67" s="209">
        <v>66</v>
      </c>
      <c r="C67" s="217" t="s">
        <v>76</v>
      </c>
      <c r="D67" s="218" t="s">
        <v>75</v>
      </c>
      <c r="E67" s="209">
        <v>1</v>
      </c>
      <c r="F67" s="219">
        <v>530840</v>
      </c>
      <c r="G67" s="220">
        <v>291060</v>
      </c>
      <c r="H67" s="220">
        <v>461600</v>
      </c>
      <c r="I67" s="212">
        <v>135200</v>
      </c>
      <c r="J67" s="213">
        <f t="shared" ref="J67:J130" si="10">AVERAGE(F67:I67)</f>
        <v>354675</v>
      </c>
      <c r="K67" s="213">
        <f t="shared" ref="K67:K130" si="11">IFERROR(STDEVA(F67:I67),"0")</f>
        <v>177654.35232495712</v>
      </c>
      <c r="L67" s="214">
        <f t="shared" ref="L67:L130" si="12">IFERROR(K67/J67,"")</f>
        <v>0.5008933596248879</v>
      </c>
      <c r="M67" s="213">
        <f t="shared" ref="M67:M130" si="13">J67+K67</f>
        <v>532329.35232495714</v>
      </c>
      <c r="N67" s="213">
        <f t="shared" ref="N67:N130" si="14">J67-K67</f>
        <v>177020.64767504288</v>
      </c>
      <c r="O67" s="213">
        <f t="shared" ref="O67:O130" si="15">IF(AND(F67&lt;=M67,F67&gt;=N67),F67,"")</f>
        <v>530840</v>
      </c>
      <c r="P67" s="213">
        <f t="shared" ref="P67:P130" si="16">IF(AND(G67&lt;=M67,G67&gt;=N67),G67,"")</f>
        <v>291060</v>
      </c>
      <c r="Q67" s="213">
        <f t="shared" ref="Q67:Q130" si="17">IF(AND(H67&lt;=M67,H67&gt;=N67),H67,"")</f>
        <v>461600</v>
      </c>
      <c r="R67" s="213" t="str">
        <f t="shared" ref="R67:R130" si="18">IF(AND(I67&lt;=M67,I67&gt;=N67),I67,"")</f>
        <v/>
      </c>
      <c r="S67" s="213">
        <f t="shared" ref="S67:S130" si="19">ROUND(AVERAGE(O67:R67),0)</f>
        <v>427833</v>
      </c>
    </row>
    <row r="68" spans="1:19" ht="27" x14ac:dyDescent="0.25">
      <c r="A68" s="216"/>
      <c r="B68" s="209">
        <v>67</v>
      </c>
      <c r="C68" s="217" t="s">
        <v>77</v>
      </c>
      <c r="D68" s="218" t="s">
        <v>55</v>
      </c>
      <c r="E68" s="209">
        <v>1</v>
      </c>
      <c r="F68" s="219">
        <v>63618</v>
      </c>
      <c r="G68" s="220">
        <v>74700</v>
      </c>
      <c r="H68" s="220">
        <v>55320</v>
      </c>
      <c r="I68" s="212">
        <v>48100</v>
      </c>
      <c r="J68" s="213">
        <f t="shared" si="10"/>
        <v>60434.5</v>
      </c>
      <c r="K68" s="213">
        <f t="shared" si="11"/>
        <v>11430.035914204294</v>
      </c>
      <c r="L68" s="214">
        <f t="shared" si="12"/>
        <v>0.18913097509211285</v>
      </c>
      <c r="M68" s="213">
        <f t="shared" si="13"/>
        <v>71864.535914204287</v>
      </c>
      <c r="N68" s="213">
        <f t="shared" si="14"/>
        <v>49004.464085795706</v>
      </c>
      <c r="O68" s="213">
        <f t="shared" si="15"/>
        <v>63618</v>
      </c>
      <c r="P68" s="213" t="str">
        <f t="shared" si="16"/>
        <v/>
      </c>
      <c r="Q68" s="213">
        <f t="shared" si="17"/>
        <v>55320</v>
      </c>
      <c r="R68" s="213" t="str">
        <f t="shared" si="18"/>
        <v/>
      </c>
      <c r="S68" s="213">
        <f t="shared" si="19"/>
        <v>59469</v>
      </c>
    </row>
    <row r="69" spans="1:19" ht="15" x14ac:dyDescent="0.25">
      <c r="A69" s="216"/>
      <c r="B69" s="209">
        <v>68</v>
      </c>
      <c r="C69" s="217" t="s">
        <v>78</v>
      </c>
      <c r="D69" s="218" t="s">
        <v>79</v>
      </c>
      <c r="E69" s="209">
        <v>1</v>
      </c>
      <c r="F69" s="219">
        <v>263580</v>
      </c>
      <c r="G69" s="220">
        <v>171360</v>
      </c>
      <c r="H69" s="220">
        <v>229200</v>
      </c>
      <c r="I69" s="212">
        <v>176100</v>
      </c>
      <c r="J69" s="213">
        <f t="shared" si="10"/>
        <v>210060</v>
      </c>
      <c r="K69" s="213">
        <f t="shared" si="11"/>
        <v>44278.292650010793</v>
      </c>
      <c r="L69" s="214">
        <f t="shared" si="12"/>
        <v>0.21078878725131292</v>
      </c>
      <c r="M69" s="213">
        <f t="shared" si="13"/>
        <v>254338.29265001079</v>
      </c>
      <c r="N69" s="213">
        <f t="shared" si="14"/>
        <v>165781.70734998921</v>
      </c>
      <c r="O69" s="213" t="str">
        <f t="shared" si="15"/>
        <v/>
      </c>
      <c r="P69" s="213">
        <f t="shared" si="16"/>
        <v>171360</v>
      </c>
      <c r="Q69" s="213">
        <f t="shared" si="17"/>
        <v>229200</v>
      </c>
      <c r="R69" s="213">
        <f t="shared" si="18"/>
        <v>176100</v>
      </c>
      <c r="S69" s="213">
        <f t="shared" si="19"/>
        <v>192220</v>
      </c>
    </row>
    <row r="70" spans="1:19" ht="18" x14ac:dyDescent="0.25">
      <c r="A70" s="216"/>
      <c r="B70" s="209">
        <v>69</v>
      </c>
      <c r="C70" s="217" t="s">
        <v>80</v>
      </c>
      <c r="D70" s="218" t="s">
        <v>81</v>
      </c>
      <c r="E70" s="209">
        <v>1</v>
      </c>
      <c r="F70" s="219">
        <v>96370</v>
      </c>
      <c r="G70" s="220">
        <v>75420</v>
      </c>
      <c r="H70" s="220">
        <v>83800</v>
      </c>
      <c r="I70" s="212">
        <v>49200</v>
      </c>
      <c r="J70" s="213">
        <f t="shared" si="10"/>
        <v>76197.5</v>
      </c>
      <c r="K70" s="213">
        <f t="shared" si="11"/>
        <v>19951.585358896504</v>
      </c>
      <c r="L70" s="214">
        <f t="shared" si="12"/>
        <v>0.26184041942185116</v>
      </c>
      <c r="M70" s="213">
        <f t="shared" si="13"/>
        <v>96149.085358896496</v>
      </c>
      <c r="N70" s="213">
        <f t="shared" si="14"/>
        <v>56245.914641103496</v>
      </c>
      <c r="O70" s="213" t="str">
        <f t="shared" si="15"/>
        <v/>
      </c>
      <c r="P70" s="213">
        <f t="shared" si="16"/>
        <v>75420</v>
      </c>
      <c r="Q70" s="213">
        <f t="shared" si="17"/>
        <v>83800</v>
      </c>
      <c r="R70" s="213" t="str">
        <f t="shared" si="18"/>
        <v/>
      </c>
      <c r="S70" s="213">
        <f t="shared" si="19"/>
        <v>79610</v>
      </c>
    </row>
    <row r="71" spans="1:19" ht="18" x14ac:dyDescent="0.25">
      <c r="A71" s="216"/>
      <c r="B71" s="209">
        <v>70</v>
      </c>
      <c r="C71" s="217" t="s">
        <v>82</v>
      </c>
      <c r="D71" s="218" t="s">
        <v>83</v>
      </c>
      <c r="E71" s="209">
        <v>1</v>
      </c>
      <c r="F71" s="219">
        <v>94141.3</v>
      </c>
      <c r="G71" s="220">
        <v>73675.8</v>
      </c>
      <c r="H71" s="220">
        <v>81862</v>
      </c>
      <c r="I71" s="212">
        <v>68800</v>
      </c>
      <c r="J71" s="213">
        <f t="shared" si="10"/>
        <v>79619.774999999994</v>
      </c>
      <c r="K71" s="213">
        <f t="shared" si="11"/>
        <v>11080.02152716781</v>
      </c>
      <c r="L71" s="214">
        <f t="shared" si="12"/>
        <v>0.13916167845447705</v>
      </c>
      <c r="M71" s="213">
        <f t="shared" si="13"/>
        <v>90699.796527167811</v>
      </c>
      <c r="N71" s="213">
        <f t="shared" si="14"/>
        <v>68539.753472832177</v>
      </c>
      <c r="O71" s="213" t="str">
        <f t="shared" si="15"/>
        <v/>
      </c>
      <c r="P71" s="213">
        <f t="shared" si="16"/>
        <v>73675.8</v>
      </c>
      <c r="Q71" s="213">
        <f t="shared" si="17"/>
        <v>81862</v>
      </c>
      <c r="R71" s="213">
        <f t="shared" si="18"/>
        <v>68800</v>
      </c>
      <c r="S71" s="213">
        <f t="shared" si="19"/>
        <v>74779</v>
      </c>
    </row>
    <row r="72" spans="1:19" ht="18" x14ac:dyDescent="0.25">
      <c r="A72" s="216"/>
      <c r="B72" s="209">
        <v>71</v>
      </c>
      <c r="C72" s="217" t="s">
        <v>1231</v>
      </c>
      <c r="D72" s="218" t="s">
        <v>84</v>
      </c>
      <c r="E72" s="209">
        <v>1</v>
      </c>
      <c r="F72" s="219">
        <v>271452.90000000002</v>
      </c>
      <c r="G72" s="220">
        <v>172620</v>
      </c>
      <c r="H72" s="220">
        <v>236046</v>
      </c>
      <c r="I72" s="212">
        <v>167600</v>
      </c>
      <c r="J72" s="213">
        <f t="shared" si="10"/>
        <v>211929.72500000001</v>
      </c>
      <c r="K72" s="213">
        <f t="shared" si="11"/>
        <v>50447.933819954458</v>
      </c>
      <c r="L72" s="214">
        <f t="shared" si="12"/>
        <v>0.23804085915722514</v>
      </c>
      <c r="M72" s="213">
        <f t="shared" si="13"/>
        <v>262377.65881995449</v>
      </c>
      <c r="N72" s="213">
        <f t="shared" si="14"/>
        <v>161481.79118004555</v>
      </c>
      <c r="O72" s="213" t="str">
        <f t="shared" si="15"/>
        <v/>
      </c>
      <c r="P72" s="213">
        <f t="shared" si="16"/>
        <v>172620</v>
      </c>
      <c r="Q72" s="213">
        <f t="shared" si="17"/>
        <v>236046</v>
      </c>
      <c r="R72" s="213">
        <f t="shared" si="18"/>
        <v>167600</v>
      </c>
      <c r="S72" s="213">
        <f t="shared" si="19"/>
        <v>192089</v>
      </c>
    </row>
    <row r="73" spans="1:19" ht="18" x14ac:dyDescent="0.25">
      <c r="A73" s="216"/>
      <c r="B73" s="209">
        <v>72</v>
      </c>
      <c r="C73" s="217" t="s">
        <v>85</v>
      </c>
      <c r="D73" s="218" t="s">
        <v>86</v>
      </c>
      <c r="E73" s="209">
        <v>1</v>
      </c>
      <c r="F73" s="219">
        <v>241040</v>
      </c>
      <c r="G73" s="220">
        <v>99360</v>
      </c>
      <c r="H73" s="220">
        <v>209600</v>
      </c>
      <c r="I73" s="212">
        <v>127500</v>
      </c>
      <c r="J73" s="213">
        <f t="shared" si="10"/>
        <v>169375</v>
      </c>
      <c r="K73" s="213">
        <f t="shared" si="11"/>
        <v>66856.908643260889</v>
      </c>
      <c r="L73" s="214">
        <f t="shared" si="12"/>
        <v>0.39472713590117131</v>
      </c>
      <c r="M73" s="213">
        <f t="shared" si="13"/>
        <v>236231.90864326089</v>
      </c>
      <c r="N73" s="213">
        <f t="shared" si="14"/>
        <v>102518.09135673911</v>
      </c>
      <c r="O73" s="213" t="str">
        <f t="shared" si="15"/>
        <v/>
      </c>
      <c r="P73" s="213" t="str">
        <f t="shared" si="16"/>
        <v/>
      </c>
      <c r="Q73" s="213">
        <f t="shared" si="17"/>
        <v>209600</v>
      </c>
      <c r="R73" s="213">
        <f t="shared" si="18"/>
        <v>127500</v>
      </c>
      <c r="S73" s="213">
        <f t="shared" si="19"/>
        <v>168550</v>
      </c>
    </row>
    <row r="74" spans="1:19" ht="18" x14ac:dyDescent="0.25">
      <c r="A74" s="216"/>
      <c r="B74" s="209">
        <v>73</v>
      </c>
      <c r="C74" s="217" t="s">
        <v>87</v>
      </c>
      <c r="D74" s="218" t="s">
        <v>88</v>
      </c>
      <c r="E74" s="209">
        <v>1</v>
      </c>
      <c r="F74" s="219">
        <v>30357.7</v>
      </c>
      <c r="G74" s="220">
        <v>29160</v>
      </c>
      <c r="H74" s="220">
        <v>26398</v>
      </c>
      <c r="I74" s="212">
        <v>21400</v>
      </c>
      <c r="J74" s="213">
        <f t="shared" si="10"/>
        <v>26828.924999999999</v>
      </c>
      <c r="K74" s="213">
        <f t="shared" si="11"/>
        <v>3981.0001535418214</v>
      </c>
      <c r="L74" s="214">
        <f t="shared" si="12"/>
        <v>0.14838463164445917</v>
      </c>
      <c r="M74" s="213">
        <f t="shared" si="13"/>
        <v>30809.925153541823</v>
      </c>
      <c r="N74" s="213">
        <f t="shared" si="14"/>
        <v>22847.924846458176</v>
      </c>
      <c r="O74" s="213">
        <f t="shared" si="15"/>
        <v>30357.7</v>
      </c>
      <c r="P74" s="213">
        <f t="shared" si="16"/>
        <v>29160</v>
      </c>
      <c r="Q74" s="213">
        <f t="shared" si="17"/>
        <v>26398</v>
      </c>
      <c r="R74" s="213" t="str">
        <f t="shared" si="18"/>
        <v/>
      </c>
      <c r="S74" s="213">
        <f t="shared" si="19"/>
        <v>28639</v>
      </c>
    </row>
    <row r="75" spans="1:19" ht="36" x14ac:dyDescent="0.25">
      <c r="A75" s="216"/>
      <c r="B75" s="209">
        <v>74</v>
      </c>
      <c r="C75" s="217" t="s">
        <v>1232</v>
      </c>
      <c r="D75" s="218" t="s">
        <v>89</v>
      </c>
      <c r="E75" s="209">
        <v>1</v>
      </c>
      <c r="F75" s="219">
        <v>298080</v>
      </c>
      <c r="G75" s="220">
        <v>227340</v>
      </c>
      <c r="H75" s="220">
        <v>259200</v>
      </c>
      <c r="I75" s="212">
        <v>153500</v>
      </c>
      <c r="J75" s="213">
        <f t="shared" si="10"/>
        <v>234530</v>
      </c>
      <c r="K75" s="213">
        <f t="shared" si="11"/>
        <v>61277.424880619779</v>
      </c>
      <c r="L75" s="214">
        <f t="shared" si="12"/>
        <v>0.26127755460120144</v>
      </c>
      <c r="M75" s="213">
        <f t="shared" si="13"/>
        <v>295807.4248806198</v>
      </c>
      <c r="N75" s="213">
        <f t="shared" si="14"/>
        <v>173252.57511938023</v>
      </c>
      <c r="O75" s="213" t="str">
        <f t="shared" si="15"/>
        <v/>
      </c>
      <c r="P75" s="213">
        <f t="shared" si="16"/>
        <v>227340</v>
      </c>
      <c r="Q75" s="213">
        <f t="shared" si="17"/>
        <v>259200</v>
      </c>
      <c r="R75" s="213" t="str">
        <f t="shared" si="18"/>
        <v/>
      </c>
      <c r="S75" s="213">
        <f t="shared" si="19"/>
        <v>243270</v>
      </c>
    </row>
    <row r="76" spans="1:19" ht="15" x14ac:dyDescent="0.25">
      <c r="A76" s="216"/>
      <c r="B76" s="209">
        <v>75</v>
      </c>
      <c r="C76" s="217" t="s">
        <v>90</v>
      </c>
      <c r="D76" s="218" t="s">
        <v>91</v>
      </c>
      <c r="E76" s="209">
        <v>1</v>
      </c>
      <c r="F76" s="219">
        <v>125695</v>
      </c>
      <c r="G76" s="220">
        <v>46920.600000000006</v>
      </c>
      <c r="H76" s="220">
        <v>109300</v>
      </c>
      <c r="I76" s="212">
        <v>101100</v>
      </c>
      <c r="J76" s="213">
        <f t="shared" si="10"/>
        <v>95753.9</v>
      </c>
      <c r="K76" s="213">
        <f t="shared" si="11"/>
        <v>34123.492731157152</v>
      </c>
      <c r="L76" s="214">
        <f t="shared" si="12"/>
        <v>0.35636660993606689</v>
      </c>
      <c r="M76" s="213">
        <f t="shared" si="13"/>
        <v>129877.39273115715</v>
      </c>
      <c r="N76" s="213">
        <f t="shared" si="14"/>
        <v>61630.407268842842</v>
      </c>
      <c r="O76" s="213">
        <f t="shared" si="15"/>
        <v>125695</v>
      </c>
      <c r="P76" s="213" t="str">
        <f t="shared" si="16"/>
        <v/>
      </c>
      <c r="Q76" s="213">
        <f t="shared" si="17"/>
        <v>109300</v>
      </c>
      <c r="R76" s="213">
        <f t="shared" si="18"/>
        <v>101100</v>
      </c>
      <c r="S76" s="213">
        <f t="shared" si="19"/>
        <v>112032</v>
      </c>
    </row>
    <row r="77" spans="1:19" ht="15" x14ac:dyDescent="0.25">
      <c r="A77" s="216"/>
      <c r="B77" s="209">
        <v>76</v>
      </c>
      <c r="C77" s="217" t="s">
        <v>92</v>
      </c>
      <c r="D77" s="218" t="s">
        <v>93</v>
      </c>
      <c r="E77" s="209">
        <v>1</v>
      </c>
      <c r="F77" s="219">
        <v>103040</v>
      </c>
      <c r="G77" s="220">
        <v>77760</v>
      </c>
      <c r="H77" s="220">
        <v>89600</v>
      </c>
      <c r="I77" s="212">
        <v>73700</v>
      </c>
      <c r="J77" s="213">
        <f t="shared" si="10"/>
        <v>86025</v>
      </c>
      <c r="K77" s="213">
        <f t="shared" si="11"/>
        <v>13197.306543382252</v>
      </c>
      <c r="L77" s="214">
        <f t="shared" si="12"/>
        <v>0.15341245618578614</v>
      </c>
      <c r="M77" s="213">
        <f t="shared" si="13"/>
        <v>99222.306543382248</v>
      </c>
      <c r="N77" s="213">
        <f t="shared" si="14"/>
        <v>72827.693456617752</v>
      </c>
      <c r="O77" s="213" t="str">
        <f t="shared" si="15"/>
        <v/>
      </c>
      <c r="P77" s="213">
        <f t="shared" si="16"/>
        <v>77760</v>
      </c>
      <c r="Q77" s="213">
        <f t="shared" si="17"/>
        <v>89600</v>
      </c>
      <c r="R77" s="213">
        <f t="shared" si="18"/>
        <v>73700</v>
      </c>
      <c r="S77" s="213">
        <f t="shared" si="19"/>
        <v>80353</v>
      </c>
    </row>
    <row r="78" spans="1:19" ht="18" x14ac:dyDescent="0.25">
      <c r="A78" s="216"/>
      <c r="B78" s="209">
        <v>77</v>
      </c>
      <c r="C78" s="217" t="s">
        <v>94</v>
      </c>
      <c r="D78" s="218" t="s">
        <v>57</v>
      </c>
      <c r="E78" s="209">
        <v>1</v>
      </c>
      <c r="F78" s="219">
        <v>60950</v>
      </c>
      <c r="G78" s="220">
        <v>47700</v>
      </c>
      <c r="H78" s="220">
        <v>53000</v>
      </c>
      <c r="I78" s="212">
        <v>44900</v>
      </c>
      <c r="J78" s="213">
        <f t="shared" si="10"/>
        <v>51637.5</v>
      </c>
      <c r="K78" s="213">
        <f t="shared" si="11"/>
        <v>7058.726868210726</v>
      </c>
      <c r="L78" s="214">
        <f t="shared" si="12"/>
        <v>0.13669768807960739</v>
      </c>
      <c r="M78" s="213">
        <f t="shared" si="13"/>
        <v>58696.226868210724</v>
      </c>
      <c r="N78" s="213">
        <f t="shared" si="14"/>
        <v>44578.773131789276</v>
      </c>
      <c r="O78" s="213" t="str">
        <f t="shared" si="15"/>
        <v/>
      </c>
      <c r="P78" s="213">
        <f t="shared" si="16"/>
        <v>47700</v>
      </c>
      <c r="Q78" s="213">
        <f t="shared" si="17"/>
        <v>53000</v>
      </c>
      <c r="R78" s="213">
        <f t="shared" si="18"/>
        <v>44900</v>
      </c>
      <c r="S78" s="213">
        <f t="shared" si="19"/>
        <v>48533</v>
      </c>
    </row>
    <row r="79" spans="1:19" ht="18" x14ac:dyDescent="0.25">
      <c r="A79" s="216"/>
      <c r="B79" s="209">
        <v>78</v>
      </c>
      <c r="C79" s="217" t="s">
        <v>95</v>
      </c>
      <c r="D79" s="218" t="s">
        <v>20</v>
      </c>
      <c r="E79" s="209">
        <v>1</v>
      </c>
      <c r="F79" s="219">
        <v>120750</v>
      </c>
      <c r="G79" s="220">
        <v>84600</v>
      </c>
      <c r="H79" s="220">
        <v>105000</v>
      </c>
      <c r="I79" s="212">
        <v>57000</v>
      </c>
      <c r="J79" s="213">
        <f t="shared" si="10"/>
        <v>91837.5</v>
      </c>
      <c r="K79" s="213">
        <f t="shared" si="11"/>
        <v>27539.165292361351</v>
      </c>
      <c r="L79" s="214">
        <f t="shared" si="12"/>
        <v>0.29986841205783421</v>
      </c>
      <c r="M79" s="213">
        <f t="shared" si="13"/>
        <v>119376.66529236134</v>
      </c>
      <c r="N79" s="213">
        <f t="shared" si="14"/>
        <v>64298.334707638649</v>
      </c>
      <c r="O79" s="213" t="str">
        <f t="shared" si="15"/>
        <v/>
      </c>
      <c r="P79" s="213">
        <f t="shared" si="16"/>
        <v>84600</v>
      </c>
      <c r="Q79" s="213">
        <f t="shared" si="17"/>
        <v>105000</v>
      </c>
      <c r="R79" s="213" t="str">
        <f t="shared" si="18"/>
        <v/>
      </c>
      <c r="S79" s="213">
        <f t="shared" si="19"/>
        <v>94800</v>
      </c>
    </row>
    <row r="80" spans="1:19" ht="18" x14ac:dyDescent="0.25">
      <c r="A80" s="216"/>
      <c r="B80" s="209">
        <v>79</v>
      </c>
      <c r="C80" s="217" t="s">
        <v>96</v>
      </c>
      <c r="D80" s="218" t="s">
        <v>97</v>
      </c>
      <c r="E80" s="209">
        <v>1</v>
      </c>
      <c r="F80" s="219">
        <v>169050</v>
      </c>
      <c r="G80" s="220">
        <v>102240</v>
      </c>
      <c r="H80" s="220">
        <v>147000</v>
      </c>
      <c r="I80" s="212">
        <v>47300</v>
      </c>
      <c r="J80" s="213">
        <f t="shared" si="10"/>
        <v>116397.5</v>
      </c>
      <c r="K80" s="213">
        <f t="shared" si="11"/>
        <v>53801.171223310746</v>
      </c>
      <c r="L80" s="214">
        <f t="shared" si="12"/>
        <v>0.4622193021612212</v>
      </c>
      <c r="M80" s="213">
        <f t="shared" si="13"/>
        <v>170198.67122331075</v>
      </c>
      <c r="N80" s="213">
        <f t="shared" si="14"/>
        <v>62596.328776689254</v>
      </c>
      <c r="O80" s="213">
        <f t="shared" si="15"/>
        <v>169050</v>
      </c>
      <c r="P80" s="213">
        <f t="shared" si="16"/>
        <v>102240</v>
      </c>
      <c r="Q80" s="213">
        <f t="shared" si="17"/>
        <v>147000</v>
      </c>
      <c r="R80" s="213" t="str">
        <f t="shared" si="18"/>
        <v/>
      </c>
      <c r="S80" s="213">
        <f t="shared" si="19"/>
        <v>139430</v>
      </c>
    </row>
    <row r="81" spans="1:19" ht="18" x14ac:dyDescent="0.25">
      <c r="A81" s="216"/>
      <c r="B81" s="209">
        <v>80</v>
      </c>
      <c r="C81" s="217" t="s">
        <v>98</v>
      </c>
      <c r="D81" s="218" t="s">
        <v>57</v>
      </c>
      <c r="E81" s="209">
        <v>1</v>
      </c>
      <c r="F81" s="219">
        <v>58659.199999999997</v>
      </c>
      <c r="G81" s="220">
        <v>63900</v>
      </c>
      <c r="H81" s="220">
        <v>51008</v>
      </c>
      <c r="I81" s="212">
        <v>37300</v>
      </c>
      <c r="J81" s="213">
        <f t="shared" si="10"/>
        <v>52716.800000000003</v>
      </c>
      <c r="K81" s="213">
        <f t="shared" si="11"/>
        <v>11561.05242729511</v>
      </c>
      <c r="L81" s="214">
        <f t="shared" si="12"/>
        <v>0.21930489762836722</v>
      </c>
      <c r="M81" s="213">
        <f t="shared" si="13"/>
        <v>64277.852427295111</v>
      </c>
      <c r="N81" s="213">
        <f t="shared" si="14"/>
        <v>41155.747572704895</v>
      </c>
      <c r="O81" s="213">
        <f t="shared" si="15"/>
        <v>58659.199999999997</v>
      </c>
      <c r="P81" s="213">
        <f t="shared" si="16"/>
        <v>63900</v>
      </c>
      <c r="Q81" s="213">
        <f t="shared" si="17"/>
        <v>51008</v>
      </c>
      <c r="R81" s="213" t="str">
        <f t="shared" si="18"/>
        <v/>
      </c>
      <c r="S81" s="213">
        <f t="shared" si="19"/>
        <v>57856</v>
      </c>
    </row>
    <row r="82" spans="1:19" ht="18" x14ac:dyDescent="0.25">
      <c r="A82" s="216"/>
      <c r="B82" s="209">
        <v>81</v>
      </c>
      <c r="C82" s="217" t="s">
        <v>99</v>
      </c>
      <c r="D82" s="218" t="s">
        <v>100</v>
      </c>
      <c r="E82" s="209">
        <v>1</v>
      </c>
      <c r="F82" s="219">
        <v>301037.8</v>
      </c>
      <c r="G82" s="220">
        <v>318240</v>
      </c>
      <c r="H82" s="220">
        <v>261772</v>
      </c>
      <c r="I82" s="212">
        <v>242100</v>
      </c>
      <c r="J82" s="213">
        <f t="shared" si="10"/>
        <v>280787.45</v>
      </c>
      <c r="K82" s="213">
        <f t="shared" si="11"/>
        <v>34981.310737925742</v>
      </c>
      <c r="L82" s="214">
        <f t="shared" si="12"/>
        <v>0.1245828855168767</v>
      </c>
      <c r="M82" s="213">
        <f t="shared" si="13"/>
        <v>315768.76073792577</v>
      </c>
      <c r="N82" s="213">
        <f t="shared" si="14"/>
        <v>245806.13926207426</v>
      </c>
      <c r="O82" s="213">
        <f t="shared" si="15"/>
        <v>301037.8</v>
      </c>
      <c r="P82" s="213" t="str">
        <f t="shared" si="16"/>
        <v/>
      </c>
      <c r="Q82" s="213">
        <f t="shared" si="17"/>
        <v>261772</v>
      </c>
      <c r="R82" s="213" t="str">
        <f t="shared" si="18"/>
        <v/>
      </c>
      <c r="S82" s="213">
        <f t="shared" si="19"/>
        <v>281405</v>
      </c>
    </row>
    <row r="83" spans="1:19" ht="27" x14ac:dyDescent="0.25">
      <c r="A83" s="216"/>
      <c r="B83" s="209">
        <v>82</v>
      </c>
      <c r="C83" s="217" t="s">
        <v>101</v>
      </c>
      <c r="D83" s="218" t="s">
        <v>102</v>
      </c>
      <c r="E83" s="209">
        <v>1</v>
      </c>
      <c r="F83" s="219">
        <v>182587.8</v>
      </c>
      <c r="G83" s="220">
        <v>199800</v>
      </c>
      <c r="H83" s="220">
        <v>158772</v>
      </c>
      <c r="I83" s="212">
        <v>135000</v>
      </c>
      <c r="J83" s="213">
        <f t="shared" si="10"/>
        <v>169039.95</v>
      </c>
      <c r="K83" s="213">
        <f t="shared" si="11"/>
        <v>28248.149844016254</v>
      </c>
      <c r="L83" s="214">
        <f t="shared" si="12"/>
        <v>0.16710931258567133</v>
      </c>
      <c r="M83" s="213">
        <f t="shared" si="13"/>
        <v>197288.09984401625</v>
      </c>
      <c r="N83" s="213">
        <f t="shared" si="14"/>
        <v>140791.80015598377</v>
      </c>
      <c r="O83" s="213">
        <f t="shared" si="15"/>
        <v>182587.8</v>
      </c>
      <c r="P83" s="213" t="str">
        <f t="shared" si="16"/>
        <v/>
      </c>
      <c r="Q83" s="213">
        <f t="shared" si="17"/>
        <v>158772</v>
      </c>
      <c r="R83" s="213" t="str">
        <f t="shared" si="18"/>
        <v/>
      </c>
      <c r="S83" s="213">
        <f t="shared" si="19"/>
        <v>170680</v>
      </c>
    </row>
    <row r="84" spans="1:19" ht="18" x14ac:dyDescent="0.25">
      <c r="A84" s="216"/>
      <c r="B84" s="209">
        <v>83</v>
      </c>
      <c r="C84" s="217" t="s">
        <v>103</v>
      </c>
      <c r="D84" s="218" t="s">
        <v>104</v>
      </c>
      <c r="E84" s="209">
        <v>1</v>
      </c>
      <c r="F84" s="219">
        <v>154113.79999999999</v>
      </c>
      <c r="G84" s="220">
        <v>120600</v>
      </c>
      <c r="H84" s="220">
        <v>134012</v>
      </c>
      <c r="I84" s="212">
        <v>120300</v>
      </c>
      <c r="J84" s="213">
        <f t="shared" si="10"/>
        <v>132256.45000000001</v>
      </c>
      <c r="K84" s="213">
        <f t="shared" si="11"/>
        <v>15912.837878371281</v>
      </c>
      <c r="L84" s="214">
        <f t="shared" si="12"/>
        <v>0.12031804784092784</v>
      </c>
      <c r="M84" s="213">
        <f t="shared" si="13"/>
        <v>148169.28787837128</v>
      </c>
      <c r="N84" s="213">
        <f t="shared" si="14"/>
        <v>116343.61212162873</v>
      </c>
      <c r="O84" s="213" t="str">
        <f t="shared" si="15"/>
        <v/>
      </c>
      <c r="P84" s="213">
        <f t="shared" si="16"/>
        <v>120600</v>
      </c>
      <c r="Q84" s="213">
        <f t="shared" si="17"/>
        <v>134012</v>
      </c>
      <c r="R84" s="213">
        <f t="shared" si="18"/>
        <v>120300</v>
      </c>
      <c r="S84" s="213">
        <f t="shared" si="19"/>
        <v>124971</v>
      </c>
    </row>
    <row r="85" spans="1:19" ht="18" x14ac:dyDescent="0.25">
      <c r="A85" s="216"/>
      <c r="B85" s="209">
        <v>84</v>
      </c>
      <c r="C85" s="217" t="s">
        <v>105</v>
      </c>
      <c r="D85" s="218" t="s">
        <v>57</v>
      </c>
      <c r="E85" s="209">
        <v>1</v>
      </c>
      <c r="F85" s="219">
        <v>275540</v>
      </c>
      <c r="G85" s="220">
        <v>129600</v>
      </c>
      <c r="H85" s="220">
        <v>239600</v>
      </c>
      <c r="I85" s="212">
        <v>137300</v>
      </c>
      <c r="J85" s="213">
        <f t="shared" si="10"/>
        <v>195510</v>
      </c>
      <c r="K85" s="213">
        <f t="shared" si="11"/>
        <v>73214.891927803867</v>
      </c>
      <c r="L85" s="214">
        <f t="shared" si="12"/>
        <v>0.37448157090585582</v>
      </c>
      <c r="M85" s="213">
        <f t="shared" si="13"/>
        <v>268724.89192780387</v>
      </c>
      <c r="N85" s="213">
        <f t="shared" si="14"/>
        <v>122295.10807219613</v>
      </c>
      <c r="O85" s="213" t="str">
        <f t="shared" si="15"/>
        <v/>
      </c>
      <c r="P85" s="213">
        <f t="shared" si="16"/>
        <v>129600</v>
      </c>
      <c r="Q85" s="213">
        <f t="shared" si="17"/>
        <v>239600</v>
      </c>
      <c r="R85" s="213">
        <f t="shared" si="18"/>
        <v>137300</v>
      </c>
      <c r="S85" s="213">
        <f t="shared" si="19"/>
        <v>168833</v>
      </c>
    </row>
    <row r="86" spans="1:19" ht="18" x14ac:dyDescent="0.25">
      <c r="A86" s="216"/>
      <c r="B86" s="209">
        <v>85</v>
      </c>
      <c r="C86" s="217" t="s">
        <v>106</v>
      </c>
      <c r="D86" s="218" t="s">
        <v>107</v>
      </c>
      <c r="E86" s="209">
        <v>1</v>
      </c>
      <c r="F86" s="219">
        <v>89930</v>
      </c>
      <c r="G86" s="220">
        <v>81360</v>
      </c>
      <c r="H86" s="220">
        <v>78200</v>
      </c>
      <c r="I86" s="212">
        <v>57600</v>
      </c>
      <c r="J86" s="213">
        <f t="shared" si="10"/>
        <v>76772.5</v>
      </c>
      <c r="K86" s="213">
        <f t="shared" si="11"/>
        <v>13708.725627618833</v>
      </c>
      <c r="L86" s="214">
        <f t="shared" si="12"/>
        <v>0.17856297017315878</v>
      </c>
      <c r="M86" s="213">
        <f t="shared" si="13"/>
        <v>90481.225627618827</v>
      </c>
      <c r="N86" s="213">
        <f t="shared" si="14"/>
        <v>63063.774372381165</v>
      </c>
      <c r="O86" s="213">
        <f t="shared" si="15"/>
        <v>89930</v>
      </c>
      <c r="P86" s="213">
        <f t="shared" si="16"/>
        <v>81360</v>
      </c>
      <c r="Q86" s="213">
        <f t="shared" si="17"/>
        <v>78200</v>
      </c>
      <c r="R86" s="213" t="str">
        <f t="shared" si="18"/>
        <v/>
      </c>
      <c r="S86" s="213">
        <f t="shared" si="19"/>
        <v>83163</v>
      </c>
    </row>
    <row r="87" spans="1:19" ht="15" x14ac:dyDescent="0.25">
      <c r="A87" s="216"/>
      <c r="B87" s="209">
        <v>86</v>
      </c>
      <c r="C87" s="217" t="s">
        <v>108</v>
      </c>
      <c r="D87" s="218" t="s">
        <v>109</v>
      </c>
      <c r="E87" s="209">
        <v>1</v>
      </c>
      <c r="F87" s="219">
        <v>38640</v>
      </c>
      <c r="G87" s="220">
        <v>30240</v>
      </c>
      <c r="H87" s="220">
        <v>33600</v>
      </c>
      <c r="I87" s="212">
        <v>30900</v>
      </c>
      <c r="J87" s="213">
        <f t="shared" si="10"/>
        <v>33345</v>
      </c>
      <c r="K87" s="213">
        <f t="shared" si="11"/>
        <v>3817.5515713608897</v>
      </c>
      <c r="L87" s="214">
        <f t="shared" si="12"/>
        <v>0.11448647687392081</v>
      </c>
      <c r="M87" s="213">
        <f t="shared" si="13"/>
        <v>37162.551571360891</v>
      </c>
      <c r="N87" s="213">
        <f t="shared" si="14"/>
        <v>29527.448428639109</v>
      </c>
      <c r="O87" s="213" t="str">
        <f t="shared" si="15"/>
        <v/>
      </c>
      <c r="P87" s="213">
        <f t="shared" si="16"/>
        <v>30240</v>
      </c>
      <c r="Q87" s="213">
        <f t="shared" si="17"/>
        <v>33600</v>
      </c>
      <c r="R87" s="213">
        <f t="shared" si="18"/>
        <v>30900</v>
      </c>
      <c r="S87" s="213">
        <f t="shared" si="19"/>
        <v>31580</v>
      </c>
    </row>
    <row r="88" spans="1:19" ht="18" x14ac:dyDescent="0.25">
      <c r="A88" s="216"/>
      <c r="B88" s="209">
        <v>87</v>
      </c>
      <c r="C88" s="217" t="s">
        <v>110</v>
      </c>
      <c r="D88" s="218" t="s">
        <v>111</v>
      </c>
      <c r="E88" s="209">
        <v>1</v>
      </c>
      <c r="F88" s="219">
        <v>785680</v>
      </c>
      <c r="G88" s="220">
        <v>614880</v>
      </c>
      <c r="H88" s="220">
        <v>683200</v>
      </c>
      <c r="I88" s="212">
        <v>601300</v>
      </c>
      <c r="J88" s="213">
        <f t="shared" si="10"/>
        <v>671265</v>
      </c>
      <c r="K88" s="213">
        <f t="shared" si="11"/>
        <v>84276.540626677364</v>
      </c>
      <c r="L88" s="214">
        <f t="shared" si="12"/>
        <v>0.1255488378310762</v>
      </c>
      <c r="M88" s="213">
        <f t="shared" si="13"/>
        <v>755541.54062667734</v>
      </c>
      <c r="N88" s="213">
        <f t="shared" si="14"/>
        <v>586988.45937332266</v>
      </c>
      <c r="O88" s="213" t="str">
        <f t="shared" si="15"/>
        <v/>
      </c>
      <c r="P88" s="213">
        <f t="shared" si="16"/>
        <v>614880</v>
      </c>
      <c r="Q88" s="213">
        <f t="shared" si="17"/>
        <v>683200</v>
      </c>
      <c r="R88" s="213">
        <f t="shared" si="18"/>
        <v>601300</v>
      </c>
      <c r="S88" s="213">
        <f t="shared" si="19"/>
        <v>633127</v>
      </c>
    </row>
    <row r="89" spans="1:19" ht="18" x14ac:dyDescent="0.25">
      <c r="A89" s="216"/>
      <c r="B89" s="209">
        <v>88</v>
      </c>
      <c r="C89" s="217" t="s">
        <v>112</v>
      </c>
      <c r="D89" s="218" t="s">
        <v>57</v>
      </c>
      <c r="E89" s="209">
        <v>1</v>
      </c>
      <c r="F89" s="219">
        <v>94764.6</v>
      </c>
      <c r="G89" s="220">
        <v>91800</v>
      </c>
      <c r="H89" s="220">
        <v>82404</v>
      </c>
      <c r="I89" s="212">
        <v>353000</v>
      </c>
      <c r="J89" s="213">
        <f t="shared" si="10"/>
        <v>155492.15</v>
      </c>
      <c r="K89" s="213">
        <f t="shared" si="11"/>
        <v>131777.27900093401</v>
      </c>
      <c r="L89" s="214">
        <f t="shared" si="12"/>
        <v>0.84748509169713082</v>
      </c>
      <c r="M89" s="213">
        <f t="shared" si="13"/>
        <v>287269.429000934</v>
      </c>
      <c r="N89" s="213">
        <f t="shared" si="14"/>
        <v>23714.870999065985</v>
      </c>
      <c r="O89" s="213">
        <f t="shared" si="15"/>
        <v>94764.6</v>
      </c>
      <c r="P89" s="213">
        <f t="shared" si="16"/>
        <v>91800</v>
      </c>
      <c r="Q89" s="213">
        <f t="shared" si="17"/>
        <v>82404</v>
      </c>
      <c r="R89" s="213" t="str">
        <f t="shared" si="18"/>
        <v/>
      </c>
      <c r="S89" s="213">
        <f t="shared" si="19"/>
        <v>89656</v>
      </c>
    </row>
    <row r="90" spans="1:19" ht="18" x14ac:dyDescent="0.25">
      <c r="A90" s="216"/>
      <c r="B90" s="209">
        <v>89</v>
      </c>
      <c r="C90" s="217" t="s">
        <v>113</v>
      </c>
      <c r="D90" s="218" t="s">
        <v>57</v>
      </c>
      <c r="E90" s="209">
        <v>1</v>
      </c>
      <c r="F90" s="219">
        <v>222002.9</v>
      </c>
      <c r="G90" s="220">
        <v>86580</v>
      </c>
      <c r="H90" s="220">
        <v>193046</v>
      </c>
      <c r="I90" s="212">
        <v>68800</v>
      </c>
      <c r="J90" s="213">
        <f t="shared" si="10"/>
        <v>142607.22500000001</v>
      </c>
      <c r="K90" s="213">
        <f t="shared" si="11"/>
        <v>76232.756816667505</v>
      </c>
      <c r="L90" s="214">
        <f t="shared" si="12"/>
        <v>0.53456447817891062</v>
      </c>
      <c r="M90" s="213">
        <f t="shared" si="13"/>
        <v>218839.98181666751</v>
      </c>
      <c r="N90" s="213">
        <f t="shared" si="14"/>
        <v>66374.468183332501</v>
      </c>
      <c r="O90" s="213" t="str">
        <f t="shared" si="15"/>
        <v/>
      </c>
      <c r="P90" s="213">
        <f t="shared" si="16"/>
        <v>86580</v>
      </c>
      <c r="Q90" s="213">
        <f t="shared" si="17"/>
        <v>193046</v>
      </c>
      <c r="R90" s="213">
        <f t="shared" si="18"/>
        <v>68800</v>
      </c>
      <c r="S90" s="213">
        <f t="shared" si="19"/>
        <v>116142</v>
      </c>
    </row>
    <row r="91" spans="1:19" ht="18" x14ac:dyDescent="0.25">
      <c r="A91" s="216"/>
      <c r="B91" s="209">
        <v>90</v>
      </c>
      <c r="C91" s="217" t="s">
        <v>114</v>
      </c>
      <c r="D91" s="218" t="s">
        <v>100</v>
      </c>
      <c r="E91" s="209">
        <v>1</v>
      </c>
      <c r="F91" s="219">
        <v>151570</v>
      </c>
      <c r="G91" s="220">
        <v>105120</v>
      </c>
      <c r="H91" s="220">
        <v>131800</v>
      </c>
      <c r="I91" s="212">
        <v>90400</v>
      </c>
      <c r="J91" s="213">
        <f t="shared" si="10"/>
        <v>119722.5</v>
      </c>
      <c r="K91" s="213">
        <f t="shared" si="11"/>
        <v>27283.519292789191</v>
      </c>
      <c r="L91" s="214">
        <f t="shared" si="12"/>
        <v>0.22788965560182248</v>
      </c>
      <c r="M91" s="213">
        <f t="shared" si="13"/>
        <v>147006.01929278919</v>
      </c>
      <c r="N91" s="213">
        <f t="shared" si="14"/>
        <v>92438.980707210809</v>
      </c>
      <c r="O91" s="213" t="str">
        <f t="shared" si="15"/>
        <v/>
      </c>
      <c r="P91" s="213">
        <f t="shared" si="16"/>
        <v>105120</v>
      </c>
      <c r="Q91" s="213">
        <f t="shared" si="17"/>
        <v>131800</v>
      </c>
      <c r="R91" s="213" t="str">
        <f t="shared" si="18"/>
        <v/>
      </c>
      <c r="S91" s="213">
        <f t="shared" si="19"/>
        <v>118460</v>
      </c>
    </row>
    <row r="92" spans="1:19" ht="18" x14ac:dyDescent="0.25">
      <c r="A92" s="216"/>
      <c r="B92" s="209">
        <v>91</v>
      </c>
      <c r="C92" s="217" t="s">
        <v>115</v>
      </c>
      <c r="D92" s="218" t="s">
        <v>116</v>
      </c>
      <c r="E92" s="209">
        <v>1</v>
      </c>
      <c r="F92" s="219">
        <v>95450</v>
      </c>
      <c r="G92" s="220">
        <v>102240</v>
      </c>
      <c r="H92" s="220">
        <v>83000</v>
      </c>
      <c r="I92" s="212">
        <v>150400</v>
      </c>
      <c r="J92" s="213">
        <f t="shared" si="10"/>
        <v>107772.5</v>
      </c>
      <c r="K92" s="213">
        <f t="shared" si="11"/>
        <v>29514.025338246673</v>
      </c>
      <c r="L92" s="214">
        <f t="shared" si="12"/>
        <v>0.27385488263004637</v>
      </c>
      <c r="M92" s="213">
        <f t="shared" si="13"/>
        <v>137286.52533824666</v>
      </c>
      <c r="N92" s="213">
        <f t="shared" si="14"/>
        <v>78258.474661753324</v>
      </c>
      <c r="O92" s="213">
        <f t="shared" si="15"/>
        <v>95450</v>
      </c>
      <c r="P92" s="213">
        <f t="shared" si="16"/>
        <v>102240</v>
      </c>
      <c r="Q92" s="213">
        <f t="shared" si="17"/>
        <v>83000</v>
      </c>
      <c r="R92" s="213" t="str">
        <f t="shared" si="18"/>
        <v/>
      </c>
      <c r="S92" s="213">
        <f t="shared" si="19"/>
        <v>93563</v>
      </c>
    </row>
    <row r="93" spans="1:19" ht="18" x14ac:dyDescent="0.25">
      <c r="A93" s="216"/>
      <c r="B93" s="209">
        <v>92</v>
      </c>
      <c r="C93" s="217" t="s">
        <v>117</v>
      </c>
      <c r="D93" s="218" t="s">
        <v>84</v>
      </c>
      <c r="E93" s="209">
        <v>1</v>
      </c>
      <c r="F93" s="219">
        <v>137707.9</v>
      </c>
      <c r="G93" s="220">
        <v>118080</v>
      </c>
      <c r="H93" s="220">
        <v>119746</v>
      </c>
      <c r="I93" s="212">
        <v>89700</v>
      </c>
      <c r="J93" s="213">
        <f t="shared" si="10"/>
        <v>116308.47500000001</v>
      </c>
      <c r="K93" s="213">
        <f t="shared" si="11"/>
        <v>19840.205065367463</v>
      </c>
      <c r="L93" s="214">
        <f t="shared" si="12"/>
        <v>0.1705826257748411</v>
      </c>
      <c r="M93" s="213">
        <f t="shared" si="13"/>
        <v>136148.68006536746</v>
      </c>
      <c r="N93" s="213">
        <f t="shared" si="14"/>
        <v>96468.269934632539</v>
      </c>
      <c r="O93" s="213" t="str">
        <f t="shared" si="15"/>
        <v/>
      </c>
      <c r="P93" s="213">
        <f t="shared" si="16"/>
        <v>118080</v>
      </c>
      <c r="Q93" s="213">
        <f t="shared" si="17"/>
        <v>119746</v>
      </c>
      <c r="R93" s="213" t="str">
        <f t="shared" si="18"/>
        <v/>
      </c>
      <c r="S93" s="213">
        <f t="shared" si="19"/>
        <v>118913</v>
      </c>
    </row>
    <row r="94" spans="1:19" ht="18" x14ac:dyDescent="0.25">
      <c r="A94" s="216"/>
      <c r="B94" s="209">
        <v>93</v>
      </c>
      <c r="C94" s="217" t="s">
        <v>118</v>
      </c>
      <c r="D94" s="218" t="s">
        <v>119</v>
      </c>
      <c r="E94" s="209">
        <v>1</v>
      </c>
      <c r="F94" s="219">
        <v>57741.5</v>
      </c>
      <c r="G94" s="220">
        <v>81000</v>
      </c>
      <c r="H94" s="220">
        <v>50210</v>
      </c>
      <c r="I94" s="212">
        <v>34700</v>
      </c>
      <c r="J94" s="213">
        <f t="shared" si="10"/>
        <v>55912.875</v>
      </c>
      <c r="K94" s="213">
        <f t="shared" si="11"/>
        <v>19280.530414449182</v>
      </c>
      <c r="L94" s="214">
        <f t="shared" si="12"/>
        <v>0.3448316763258763</v>
      </c>
      <c r="M94" s="213">
        <f t="shared" si="13"/>
        <v>75193.405414449182</v>
      </c>
      <c r="N94" s="213">
        <f t="shared" si="14"/>
        <v>36632.344585550818</v>
      </c>
      <c r="O94" s="213">
        <f t="shared" si="15"/>
        <v>57741.5</v>
      </c>
      <c r="P94" s="213" t="str">
        <f t="shared" si="16"/>
        <v/>
      </c>
      <c r="Q94" s="213">
        <f t="shared" si="17"/>
        <v>50210</v>
      </c>
      <c r="R94" s="213" t="str">
        <f t="shared" si="18"/>
        <v/>
      </c>
      <c r="S94" s="213">
        <f t="shared" si="19"/>
        <v>53976</v>
      </c>
    </row>
    <row r="95" spans="1:19" ht="18" x14ac:dyDescent="0.25">
      <c r="A95" s="216"/>
      <c r="B95" s="209">
        <v>94</v>
      </c>
      <c r="C95" s="217" t="s">
        <v>120</v>
      </c>
      <c r="D95" s="218" t="s">
        <v>121</v>
      </c>
      <c r="E95" s="209">
        <v>1</v>
      </c>
      <c r="F95" s="219">
        <v>538890</v>
      </c>
      <c r="G95" s="220">
        <v>557307</v>
      </c>
      <c r="H95" s="220">
        <v>468600</v>
      </c>
      <c r="I95" s="212">
        <v>484000</v>
      </c>
      <c r="J95" s="213">
        <f t="shared" si="10"/>
        <v>512199.25</v>
      </c>
      <c r="K95" s="213">
        <f t="shared" si="11"/>
        <v>42595.764839359326</v>
      </c>
      <c r="L95" s="214">
        <f t="shared" si="12"/>
        <v>8.3162489674397863E-2</v>
      </c>
      <c r="M95" s="213">
        <f t="shared" si="13"/>
        <v>554795.01483935933</v>
      </c>
      <c r="N95" s="213">
        <f t="shared" si="14"/>
        <v>469603.48516064067</v>
      </c>
      <c r="O95" s="213">
        <f t="shared" si="15"/>
        <v>538890</v>
      </c>
      <c r="P95" s="213" t="str">
        <f t="shared" si="16"/>
        <v/>
      </c>
      <c r="Q95" s="213" t="str">
        <f t="shared" si="17"/>
        <v/>
      </c>
      <c r="R95" s="213">
        <f t="shared" si="18"/>
        <v>484000</v>
      </c>
      <c r="S95" s="213">
        <f t="shared" si="19"/>
        <v>511445</v>
      </c>
    </row>
    <row r="96" spans="1:19" ht="18" x14ac:dyDescent="0.25">
      <c r="A96" s="216"/>
      <c r="B96" s="209">
        <v>95</v>
      </c>
      <c r="C96" s="217" t="s">
        <v>122</v>
      </c>
      <c r="D96" s="218" t="s">
        <v>84</v>
      </c>
      <c r="E96" s="209">
        <v>1</v>
      </c>
      <c r="F96" s="219">
        <v>166060</v>
      </c>
      <c r="G96" s="220">
        <v>198900</v>
      </c>
      <c r="H96" s="220">
        <v>144400</v>
      </c>
      <c r="I96" s="212">
        <v>87900</v>
      </c>
      <c r="J96" s="213">
        <f t="shared" si="10"/>
        <v>149315</v>
      </c>
      <c r="K96" s="213">
        <f t="shared" si="11"/>
        <v>46672.714012936223</v>
      </c>
      <c r="L96" s="214">
        <f t="shared" si="12"/>
        <v>0.3125788702604308</v>
      </c>
      <c r="M96" s="213">
        <f t="shared" si="13"/>
        <v>195987.71401293622</v>
      </c>
      <c r="N96" s="213">
        <f t="shared" si="14"/>
        <v>102642.28598706378</v>
      </c>
      <c r="O96" s="213">
        <f t="shared" si="15"/>
        <v>166060</v>
      </c>
      <c r="P96" s="213" t="str">
        <f t="shared" si="16"/>
        <v/>
      </c>
      <c r="Q96" s="213">
        <f t="shared" si="17"/>
        <v>144400</v>
      </c>
      <c r="R96" s="213" t="str">
        <f t="shared" si="18"/>
        <v/>
      </c>
      <c r="S96" s="213">
        <f t="shared" si="19"/>
        <v>155230</v>
      </c>
    </row>
    <row r="97" spans="1:19" ht="27" x14ac:dyDescent="0.25">
      <c r="A97" s="216"/>
      <c r="B97" s="209">
        <v>96</v>
      </c>
      <c r="C97" s="217" t="s">
        <v>123</v>
      </c>
      <c r="D97" s="218" t="s">
        <v>124</v>
      </c>
      <c r="E97" s="209">
        <v>1</v>
      </c>
      <c r="F97" s="219">
        <v>102120</v>
      </c>
      <c r="G97" s="220">
        <v>63936</v>
      </c>
      <c r="H97" s="220">
        <v>88800</v>
      </c>
      <c r="I97" s="212">
        <v>38700</v>
      </c>
      <c r="J97" s="213">
        <f t="shared" si="10"/>
        <v>73389</v>
      </c>
      <c r="K97" s="213">
        <f t="shared" si="11"/>
        <v>28021.748767698278</v>
      </c>
      <c r="L97" s="214">
        <f t="shared" si="12"/>
        <v>0.38182491610048208</v>
      </c>
      <c r="M97" s="213">
        <f t="shared" si="13"/>
        <v>101410.74876769827</v>
      </c>
      <c r="N97" s="213">
        <f t="shared" si="14"/>
        <v>45367.251232301722</v>
      </c>
      <c r="O97" s="213" t="str">
        <f t="shared" si="15"/>
        <v/>
      </c>
      <c r="P97" s="213">
        <f t="shared" si="16"/>
        <v>63936</v>
      </c>
      <c r="Q97" s="213">
        <f t="shared" si="17"/>
        <v>88800</v>
      </c>
      <c r="R97" s="213" t="str">
        <f t="shared" si="18"/>
        <v/>
      </c>
      <c r="S97" s="213">
        <f t="shared" si="19"/>
        <v>76368</v>
      </c>
    </row>
    <row r="98" spans="1:19" ht="18" x14ac:dyDescent="0.25">
      <c r="A98" s="216"/>
      <c r="B98" s="209">
        <v>97</v>
      </c>
      <c r="C98" s="217" t="s">
        <v>125</v>
      </c>
      <c r="D98" s="218" t="s">
        <v>126</v>
      </c>
      <c r="E98" s="209">
        <v>1</v>
      </c>
      <c r="F98" s="219">
        <v>77740</v>
      </c>
      <c r="G98" s="220">
        <v>76680</v>
      </c>
      <c r="H98" s="220">
        <v>67600</v>
      </c>
      <c r="I98" s="212">
        <v>46900</v>
      </c>
      <c r="J98" s="213">
        <f t="shared" si="10"/>
        <v>67230</v>
      </c>
      <c r="K98" s="213">
        <f t="shared" si="11"/>
        <v>14296.95072384318</v>
      </c>
      <c r="L98" s="214">
        <f t="shared" si="12"/>
        <v>0.21265730661673626</v>
      </c>
      <c r="M98" s="213">
        <f t="shared" si="13"/>
        <v>81526.950723843183</v>
      </c>
      <c r="N98" s="213">
        <f t="shared" si="14"/>
        <v>52933.049276156817</v>
      </c>
      <c r="O98" s="213">
        <f t="shared" si="15"/>
        <v>77740</v>
      </c>
      <c r="P98" s="213">
        <f t="shared" si="16"/>
        <v>76680</v>
      </c>
      <c r="Q98" s="213">
        <f t="shared" si="17"/>
        <v>67600</v>
      </c>
      <c r="R98" s="213" t="str">
        <f t="shared" si="18"/>
        <v/>
      </c>
      <c r="S98" s="213">
        <f t="shared" si="19"/>
        <v>74007</v>
      </c>
    </row>
    <row r="99" spans="1:19" ht="18" x14ac:dyDescent="0.25">
      <c r="A99" s="216"/>
      <c r="B99" s="209">
        <v>98</v>
      </c>
      <c r="C99" s="217" t="s">
        <v>127</v>
      </c>
      <c r="D99" s="218" t="s">
        <v>57</v>
      </c>
      <c r="E99" s="209">
        <v>1</v>
      </c>
      <c r="F99" s="219">
        <v>210486.8</v>
      </c>
      <c r="G99" s="220">
        <v>182520</v>
      </c>
      <c r="H99" s="220">
        <v>183032</v>
      </c>
      <c r="I99" s="212">
        <v>166500</v>
      </c>
      <c r="J99" s="213">
        <f t="shared" si="10"/>
        <v>185634.7</v>
      </c>
      <c r="K99" s="213">
        <f t="shared" si="11"/>
        <v>18259.600414393877</v>
      </c>
      <c r="L99" s="214">
        <f t="shared" si="12"/>
        <v>9.8363077670251708E-2</v>
      </c>
      <c r="M99" s="213">
        <f t="shared" si="13"/>
        <v>203894.30041439389</v>
      </c>
      <c r="N99" s="213">
        <f t="shared" si="14"/>
        <v>167375.09958560613</v>
      </c>
      <c r="O99" s="213" t="str">
        <f t="shared" si="15"/>
        <v/>
      </c>
      <c r="P99" s="213">
        <f t="shared" si="16"/>
        <v>182520</v>
      </c>
      <c r="Q99" s="213">
        <f t="shared" si="17"/>
        <v>183032</v>
      </c>
      <c r="R99" s="213" t="str">
        <f t="shared" si="18"/>
        <v/>
      </c>
      <c r="S99" s="213">
        <f t="shared" si="19"/>
        <v>182776</v>
      </c>
    </row>
    <row r="100" spans="1:19" ht="18" x14ac:dyDescent="0.25">
      <c r="A100" s="216"/>
      <c r="B100" s="209">
        <v>99</v>
      </c>
      <c r="C100" s="217" t="s">
        <v>128</v>
      </c>
      <c r="D100" s="218" t="s">
        <v>129</v>
      </c>
      <c r="E100" s="209">
        <v>1</v>
      </c>
      <c r="F100" s="219">
        <v>36841.4</v>
      </c>
      <c r="G100" s="220">
        <v>50400</v>
      </c>
      <c r="H100" s="220">
        <v>32036</v>
      </c>
      <c r="I100" s="212">
        <v>27800</v>
      </c>
      <c r="J100" s="213">
        <f t="shared" si="10"/>
        <v>36769.35</v>
      </c>
      <c r="K100" s="213">
        <f t="shared" si="11"/>
        <v>9809.07152028163</v>
      </c>
      <c r="L100" s="214">
        <f t="shared" si="12"/>
        <v>0.26677304658041628</v>
      </c>
      <c r="M100" s="213">
        <f t="shared" si="13"/>
        <v>46578.421520281627</v>
      </c>
      <c r="N100" s="213">
        <f t="shared" si="14"/>
        <v>26960.27847971837</v>
      </c>
      <c r="O100" s="213">
        <f t="shared" si="15"/>
        <v>36841.4</v>
      </c>
      <c r="P100" s="213" t="str">
        <f t="shared" si="16"/>
        <v/>
      </c>
      <c r="Q100" s="213">
        <f t="shared" si="17"/>
        <v>32036</v>
      </c>
      <c r="R100" s="213">
        <f t="shared" si="18"/>
        <v>27800</v>
      </c>
      <c r="S100" s="213">
        <f t="shared" si="19"/>
        <v>32226</v>
      </c>
    </row>
    <row r="101" spans="1:19" ht="18" x14ac:dyDescent="0.25">
      <c r="A101" s="216"/>
      <c r="B101" s="209">
        <v>100</v>
      </c>
      <c r="C101" s="217" t="s">
        <v>130</v>
      </c>
      <c r="D101" s="218" t="s">
        <v>129</v>
      </c>
      <c r="E101" s="209">
        <v>1</v>
      </c>
      <c r="F101" s="219">
        <v>37004.699999999997</v>
      </c>
      <c r="G101" s="220">
        <v>85680</v>
      </c>
      <c r="H101" s="220">
        <v>32178</v>
      </c>
      <c r="I101" s="212">
        <v>58700</v>
      </c>
      <c r="J101" s="213">
        <f t="shared" si="10"/>
        <v>53390.675000000003</v>
      </c>
      <c r="K101" s="213">
        <f t="shared" si="11"/>
        <v>24421.760776457115</v>
      </c>
      <c r="L101" s="214">
        <f t="shared" si="12"/>
        <v>0.45741622065008758</v>
      </c>
      <c r="M101" s="213">
        <f t="shared" si="13"/>
        <v>77812.435776457118</v>
      </c>
      <c r="N101" s="213">
        <f t="shared" si="14"/>
        <v>28968.914223542888</v>
      </c>
      <c r="O101" s="213">
        <f t="shared" si="15"/>
        <v>37004.699999999997</v>
      </c>
      <c r="P101" s="213" t="str">
        <f t="shared" si="16"/>
        <v/>
      </c>
      <c r="Q101" s="213">
        <f t="shared" si="17"/>
        <v>32178</v>
      </c>
      <c r="R101" s="213">
        <f t="shared" si="18"/>
        <v>58700</v>
      </c>
      <c r="S101" s="213">
        <f t="shared" si="19"/>
        <v>42628</v>
      </c>
    </row>
    <row r="102" spans="1:19" ht="18" x14ac:dyDescent="0.25">
      <c r="A102" s="216"/>
      <c r="B102" s="209">
        <v>101</v>
      </c>
      <c r="C102" s="217" t="s">
        <v>131</v>
      </c>
      <c r="D102" s="218" t="s">
        <v>57</v>
      </c>
      <c r="E102" s="209">
        <v>1</v>
      </c>
      <c r="F102" s="219">
        <v>95220</v>
      </c>
      <c r="G102" s="220">
        <v>99000</v>
      </c>
      <c r="H102" s="220">
        <v>82800</v>
      </c>
      <c r="I102" s="212">
        <v>76600</v>
      </c>
      <c r="J102" s="213">
        <f t="shared" si="10"/>
        <v>88405</v>
      </c>
      <c r="K102" s="213">
        <f t="shared" si="11"/>
        <v>10479.699423170494</v>
      </c>
      <c r="L102" s="214">
        <f t="shared" si="12"/>
        <v>0.11854193114835693</v>
      </c>
      <c r="M102" s="213">
        <f t="shared" si="13"/>
        <v>98884.699423170488</v>
      </c>
      <c r="N102" s="213">
        <f t="shared" si="14"/>
        <v>77925.300576829512</v>
      </c>
      <c r="O102" s="213">
        <f t="shared" si="15"/>
        <v>95220</v>
      </c>
      <c r="P102" s="213" t="str">
        <f t="shared" si="16"/>
        <v/>
      </c>
      <c r="Q102" s="213">
        <f t="shared" si="17"/>
        <v>82800</v>
      </c>
      <c r="R102" s="213" t="str">
        <f t="shared" si="18"/>
        <v/>
      </c>
      <c r="S102" s="213">
        <f t="shared" si="19"/>
        <v>89010</v>
      </c>
    </row>
    <row r="103" spans="1:19" ht="18" x14ac:dyDescent="0.25">
      <c r="A103" s="216"/>
      <c r="B103" s="209">
        <v>102</v>
      </c>
      <c r="C103" s="217" t="s">
        <v>132</v>
      </c>
      <c r="D103" s="218" t="s">
        <v>57</v>
      </c>
      <c r="E103" s="209">
        <v>1</v>
      </c>
      <c r="F103" s="219">
        <v>69110.399999999994</v>
      </c>
      <c r="G103" s="220">
        <v>42300</v>
      </c>
      <c r="H103" s="220">
        <v>60096</v>
      </c>
      <c r="I103" s="212">
        <v>29800</v>
      </c>
      <c r="J103" s="213">
        <f t="shared" si="10"/>
        <v>50326.6</v>
      </c>
      <c r="K103" s="213">
        <f t="shared" si="11"/>
        <v>17645.017558506424</v>
      </c>
      <c r="L103" s="214">
        <f t="shared" si="12"/>
        <v>0.35061016556863417</v>
      </c>
      <c r="M103" s="213">
        <f t="shared" si="13"/>
        <v>67971.617558506419</v>
      </c>
      <c r="N103" s="213">
        <f t="shared" si="14"/>
        <v>32681.582441493574</v>
      </c>
      <c r="O103" s="213" t="str">
        <f t="shared" si="15"/>
        <v/>
      </c>
      <c r="P103" s="213">
        <f t="shared" si="16"/>
        <v>42300</v>
      </c>
      <c r="Q103" s="213">
        <f t="shared" si="17"/>
        <v>60096</v>
      </c>
      <c r="R103" s="213" t="str">
        <f t="shared" si="18"/>
        <v/>
      </c>
      <c r="S103" s="213">
        <f t="shared" si="19"/>
        <v>51198</v>
      </c>
    </row>
    <row r="104" spans="1:19" ht="15" x14ac:dyDescent="0.25">
      <c r="A104" s="216"/>
      <c r="B104" s="209">
        <v>103</v>
      </c>
      <c r="C104" s="217" t="s">
        <v>133</v>
      </c>
      <c r="D104" s="218" t="s">
        <v>134</v>
      </c>
      <c r="E104" s="209">
        <v>1</v>
      </c>
      <c r="F104" s="219">
        <v>22540</v>
      </c>
      <c r="G104" s="220">
        <v>11520</v>
      </c>
      <c r="H104" s="220">
        <v>19600</v>
      </c>
      <c r="I104" s="212">
        <v>14400</v>
      </c>
      <c r="J104" s="213">
        <f t="shared" si="10"/>
        <v>17015</v>
      </c>
      <c r="K104" s="213">
        <f t="shared" si="11"/>
        <v>4974.6390153792399</v>
      </c>
      <c r="L104" s="214">
        <f t="shared" si="12"/>
        <v>0.29236785279925009</v>
      </c>
      <c r="M104" s="213">
        <f t="shared" si="13"/>
        <v>21989.639015379238</v>
      </c>
      <c r="N104" s="213">
        <f t="shared" si="14"/>
        <v>12040.36098462076</v>
      </c>
      <c r="O104" s="213" t="str">
        <f t="shared" si="15"/>
        <v/>
      </c>
      <c r="P104" s="213" t="str">
        <f t="shared" si="16"/>
        <v/>
      </c>
      <c r="Q104" s="213">
        <f t="shared" si="17"/>
        <v>19600</v>
      </c>
      <c r="R104" s="213">
        <f t="shared" si="18"/>
        <v>14400</v>
      </c>
      <c r="S104" s="213">
        <f t="shared" si="19"/>
        <v>17000</v>
      </c>
    </row>
    <row r="105" spans="1:19" ht="18" x14ac:dyDescent="0.25">
      <c r="A105" s="216"/>
      <c r="B105" s="209">
        <v>104</v>
      </c>
      <c r="C105" s="217" t="s">
        <v>135</v>
      </c>
      <c r="D105" s="218" t="s">
        <v>136</v>
      </c>
      <c r="E105" s="209">
        <v>1</v>
      </c>
      <c r="F105" s="219">
        <v>140990</v>
      </c>
      <c r="G105" s="220">
        <v>91620</v>
      </c>
      <c r="H105" s="220">
        <v>122600</v>
      </c>
      <c r="I105" s="212">
        <v>87500</v>
      </c>
      <c r="J105" s="213">
        <f t="shared" si="10"/>
        <v>110677.5</v>
      </c>
      <c r="K105" s="213">
        <f t="shared" si="11"/>
        <v>25569.372792464033</v>
      </c>
      <c r="L105" s="214">
        <f t="shared" si="12"/>
        <v>0.23102593383898293</v>
      </c>
      <c r="M105" s="213">
        <f t="shared" si="13"/>
        <v>136246.87279246404</v>
      </c>
      <c r="N105" s="213">
        <f t="shared" si="14"/>
        <v>85108.127207535959</v>
      </c>
      <c r="O105" s="213" t="str">
        <f t="shared" si="15"/>
        <v/>
      </c>
      <c r="P105" s="213">
        <f t="shared" si="16"/>
        <v>91620</v>
      </c>
      <c r="Q105" s="213">
        <f t="shared" si="17"/>
        <v>122600</v>
      </c>
      <c r="R105" s="213">
        <f t="shared" si="18"/>
        <v>87500</v>
      </c>
      <c r="S105" s="213">
        <f t="shared" si="19"/>
        <v>100573</v>
      </c>
    </row>
    <row r="106" spans="1:19" ht="15" x14ac:dyDescent="0.25">
      <c r="A106" s="216"/>
      <c r="B106" s="209">
        <v>105</v>
      </c>
      <c r="C106" s="217" t="s">
        <v>137</v>
      </c>
      <c r="D106" s="218" t="s">
        <v>138</v>
      </c>
      <c r="E106" s="209">
        <v>1</v>
      </c>
      <c r="F106" s="219">
        <v>147200</v>
      </c>
      <c r="G106" s="220">
        <v>147600</v>
      </c>
      <c r="H106" s="220">
        <v>128000</v>
      </c>
      <c r="I106" s="212">
        <v>124300</v>
      </c>
      <c r="J106" s="213">
        <f t="shared" si="10"/>
        <v>136775</v>
      </c>
      <c r="K106" s="213">
        <f t="shared" si="11"/>
        <v>12362.409419958014</v>
      </c>
      <c r="L106" s="214">
        <f t="shared" si="12"/>
        <v>9.0385007639978171E-2</v>
      </c>
      <c r="M106" s="213">
        <f t="shared" si="13"/>
        <v>149137.40941995801</v>
      </c>
      <c r="N106" s="213">
        <f t="shared" si="14"/>
        <v>124412.59058004199</v>
      </c>
      <c r="O106" s="213">
        <f t="shared" si="15"/>
        <v>147200</v>
      </c>
      <c r="P106" s="213">
        <f t="shared" si="16"/>
        <v>147600</v>
      </c>
      <c r="Q106" s="213">
        <f t="shared" si="17"/>
        <v>128000</v>
      </c>
      <c r="R106" s="213" t="str">
        <f t="shared" si="18"/>
        <v/>
      </c>
      <c r="S106" s="213">
        <f t="shared" si="19"/>
        <v>140933</v>
      </c>
    </row>
    <row r="107" spans="1:19" ht="18" x14ac:dyDescent="0.25">
      <c r="A107" s="216"/>
      <c r="B107" s="209">
        <v>106</v>
      </c>
      <c r="C107" s="217" t="s">
        <v>139</v>
      </c>
      <c r="D107" s="218" t="s">
        <v>84</v>
      </c>
      <c r="E107" s="209">
        <v>1</v>
      </c>
      <c r="F107" s="219">
        <v>96370</v>
      </c>
      <c r="G107" s="220">
        <v>75420</v>
      </c>
      <c r="H107" s="220">
        <v>83800</v>
      </c>
      <c r="I107" s="212">
        <v>63500</v>
      </c>
      <c r="J107" s="213">
        <f t="shared" si="10"/>
        <v>79772.5</v>
      </c>
      <c r="K107" s="213">
        <f t="shared" si="11"/>
        <v>13849.624242796866</v>
      </c>
      <c r="L107" s="214">
        <f t="shared" si="12"/>
        <v>0.17361401789835929</v>
      </c>
      <c r="M107" s="213">
        <f t="shared" si="13"/>
        <v>93622.124242796868</v>
      </c>
      <c r="N107" s="213">
        <f t="shared" si="14"/>
        <v>65922.875757203132</v>
      </c>
      <c r="O107" s="213" t="str">
        <f t="shared" si="15"/>
        <v/>
      </c>
      <c r="P107" s="213">
        <f t="shared" si="16"/>
        <v>75420</v>
      </c>
      <c r="Q107" s="213">
        <f t="shared" si="17"/>
        <v>83800</v>
      </c>
      <c r="R107" s="213" t="str">
        <f t="shared" si="18"/>
        <v/>
      </c>
      <c r="S107" s="213">
        <f t="shared" si="19"/>
        <v>79610</v>
      </c>
    </row>
    <row r="108" spans="1:19" ht="18" x14ac:dyDescent="0.25">
      <c r="A108" s="216"/>
      <c r="B108" s="209">
        <v>107</v>
      </c>
      <c r="C108" s="217" t="s">
        <v>140</v>
      </c>
      <c r="D108" s="218" t="s">
        <v>129</v>
      </c>
      <c r="E108" s="209">
        <v>1</v>
      </c>
      <c r="F108" s="219">
        <v>19090</v>
      </c>
      <c r="G108" s="220">
        <v>18000</v>
      </c>
      <c r="H108" s="220">
        <v>16600</v>
      </c>
      <c r="I108" s="212">
        <v>11100</v>
      </c>
      <c r="J108" s="213">
        <f t="shared" si="10"/>
        <v>16197.5</v>
      </c>
      <c r="K108" s="213">
        <f t="shared" si="11"/>
        <v>3547.8667299284698</v>
      </c>
      <c r="L108" s="214">
        <f t="shared" si="12"/>
        <v>0.21903792127973265</v>
      </c>
      <c r="M108" s="213">
        <f t="shared" si="13"/>
        <v>19745.366729928472</v>
      </c>
      <c r="N108" s="213">
        <f t="shared" si="14"/>
        <v>12649.63327007153</v>
      </c>
      <c r="O108" s="213">
        <f t="shared" si="15"/>
        <v>19090</v>
      </c>
      <c r="P108" s="213">
        <f t="shared" si="16"/>
        <v>18000</v>
      </c>
      <c r="Q108" s="213">
        <f t="shared" si="17"/>
        <v>16600</v>
      </c>
      <c r="R108" s="213" t="str">
        <f t="shared" si="18"/>
        <v/>
      </c>
      <c r="S108" s="213">
        <f t="shared" si="19"/>
        <v>17897</v>
      </c>
    </row>
    <row r="109" spans="1:19" ht="18" x14ac:dyDescent="0.25">
      <c r="A109" s="216"/>
      <c r="B109" s="209">
        <v>108</v>
      </c>
      <c r="C109" s="217" t="s">
        <v>141</v>
      </c>
      <c r="D109" s="218" t="s">
        <v>142</v>
      </c>
      <c r="E109" s="209">
        <v>1</v>
      </c>
      <c r="F109" s="219">
        <v>52555</v>
      </c>
      <c r="G109" s="220">
        <v>41130</v>
      </c>
      <c r="H109" s="220">
        <v>45700</v>
      </c>
      <c r="I109" s="212">
        <v>38200</v>
      </c>
      <c r="J109" s="213">
        <f t="shared" si="10"/>
        <v>44396.25</v>
      </c>
      <c r="K109" s="213">
        <f t="shared" si="11"/>
        <v>6253.7153956668035</v>
      </c>
      <c r="L109" s="214">
        <f t="shared" si="12"/>
        <v>0.14086134292123328</v>
      </c>
      <c r="M109" s="213">
        <f t="shared" si="13"/>
        <v>50649.965395666804</v>
      </c>
      <c r="N109" s="213">
        <f t="shared" si="14"/>
        <v>38142.534604333196</v>
      </c>
      <c r="O109" s="213" t="str">
        <f t="shared" si="15"/>
        <v/>
      </c>
      <c r="P109" s="213">
        <f t="shared" si="16"/>
        <v>41130</v>
      </c>
      <c r="Q109" s="213">
        <f t="shared" si="17"/>
        <v>45700</v>
      </c>
      <c r="R109" s="213">
        <f t="shared" si="18"/>
        <v>38200</v>
      </c>
      <c r="S109" s="213">
        <f t="shared" si="19"/>
        <v>41677</v>
      </c>
    </row>
    <row r="110" spans="1:19" ht="18" x14ac:dyDescent="0.25">
      <c r="A110" s="216"/>
      <c r="B110" s="209">
        <v>109</v>
      </c>
      <c r="C110" s="217" t="s">
        <v>143</v>
      </c>
      <c r="D110" s="218" t="s">
        <v>144</v>
      </c>
      <c r="E110" s="209">
        <v>1</v>
      </c>
      <c r="F110" s="219">
        <v>69255.3</v>
      </c>
      <c r="G110" s="220">
        <v>55800</v>
      </c>
      <c r="H110" s="220">
        <v>60222</v>
      </c>
      <c r="I110" s="212">
        <v>46300</v>
      </c>
      <c r="J110" s="213">
        <f t="shared" si="10"/>
        <v>57894.324999999997</v>
      </c>
      <c r="K110" s="213">
        <f t="shared" si="11"/>
        <v>9544.7087133395853</v>
      </c>
      <c r="L110" s="214">
        <f t="shared" si="12"/>
        <v>0.16486432328798351</v>
      </c>
      <c r="M110" s="213">
        <f t="shared" si="13"/>
        <v>67439.033713339581</v>
      </c>
      <c r="N110" s="213">
        <f t="shared" si="14"/>
        <v>48349.616286660414</v>
      </c>
      <c r="O110" s="213" t="str">
        <f t="shared" si="15"/>
        <v/>
      </c>
      <c r="P110" s="213">
        <f t="shared" si="16"/>
        <v>55800</v>
      </c>
      <c r="Q110" s="213">
        <f t="shared" si="17"/>
        <v>60222</v>
      </c>
      <c r="R110" s="213" t="str">
        <f t="shared" si="18"/>
        <v/>
      </c>
      <c r="S110" s="213">
        <f t="shared" si="19"/>
        <v>58011</v>
      </c>
    </row>
    <row r="111" spans="1:19" ht="18" x14ac:dyDescent="0.25">
      <c r="A111" s="216"/>
      <c r="B111" s="209">
        <v>110</v>
      </c>
      <c r="C111" s="217" t="s">
        <v>145</v>
      </c>
      <c r="D111" s="218" t="s">
        <v>104</v>
      </c>
      <c r="E111" s="209">
        <v>1</v>
      </c>
      <c r="F111" s="219">
        <v>16226.5</v>
      </c>
      <c r="G111" s="220">
        <v>29340</v>
      </c>
      <c r="H111" s="220">
        <v>14110</v>
      </c>
      <c r="I111" s="212">
        <v>22600</v>
      </c>
      <c r="J111" s="213">
        <f t="shared" si="10"/>
        <v>20569.125</v>
      </c>
      <c r="K111" s="213">
        <f t="shared" si="11"/>
        <v>6870.9870515450693</v>
      </c>
      <c r="L111" s="214">
        <f t="shared" si="12"/>
        <v>0.33404372094316453</v>
      </c>
      <c r="M111" s="213">
        <f t="shared" si="13"/>
        <v>27440.112051545068</v>
      </c>
      <c r="N111" s="213">
        <f t="shared" si="14"/>
        <v>13698.137948454931</v>
      </c>
      <c r="O111" s="213">
        <f t="shared" si="15"/>
        <v>16226.5</v>
      </c>
      <c r="P111" s="213" t="str">
        <f t="shared" si="16"/>
        <v/>
      </c>
      <c r="Q111" s="213">
        <f t="shared" si="17"/>
        <v>14110</v>
      </c>
      <c r="R111" s="213">
        <f t="shared" si="18"/>
        <v>22600</v>
      </c>
      <c r="S111" s="213">
        <f t="shared" si="19"/>
        <v>17646</v>
      </c>
    </row>
    <row r="112" spans="1:19" ht="18" x14ac:dyDescent="0.25">
      <c r="A112" s="216"/>
      <c r="B112" s="209">
        <v>111</v>
      </c>
      <c r="C112" s="217" t="s">
        <v>146</v>
      </c>
      <c r="D112" s="218" t="s">
        <v>129</v>
      </c>
      <c r="E112" s="209">
        <v>1</v>
      </c>
      <c r="F112" s="219">
        <v>74290</v>
      </c>
      <c r="G112" s="220">
        <v>45000</v>
      </c>
      <c r="H112" s="220">
        <v>64600</v>
      </c>
      <c r="I112" s="212">
        <v>30700</v>
      </c>
      <c r="J112" s="213">
        <f t="shared" si="10"/>
        <v>53647.5</v>
      </c>
      <c r="K112" s="213">
        <f t="shared" si="11"/>
        <v>19557.070971901696</v>
      </c>
      <c r="L112" s="214">
        <f t="shared" si="12"/>
        <v>0.36454766712151909</v>
      </c>
      <c r="M112" s="213">
        <f t="shared" si="13"/>
        <v>73204.570971901703</v>
      </c>
      <c r="N112" s="213">
        <f t="shared" si="14"/>
        <v>34090.429028098304</v>
      </c>
      <c r="O112" s="213" t="str">
        <f t="shared" si="15"/>
        <v/>
      </c>
      <c r="P112" s="213">
        <f t="shared" si="16"/>
        <v>45000</v>
      </c>
      <c r="Q112" s="213">
        <f t="shared" si="17"/>
        <v>64600</v>
      </c>
      <c r="R112" s="213" t="str">
        <f t="shared" si="18"/>
        <v/>
      </c>
      <c r="S112" s="213">
        <f t="shared" si="19"/>
        <v>54800</v>
      </c>
    </row>
    <row r="113" spans="1:19" ht="18" x14ac:dyDescent="0.25">
      <c r="A113" s="216"/>
      <c r="B113" s="209">
        <v>112</v>
      </c>
      <c r="C113" s="217" t="s">
        <v>147</v>
      </c>
      <c r="D113" s="218" t="s">
        <v>148</v>
      </c>
      <c r="E113" s="209">
        <v>1</v>
      </c>
      <c r="F113" s="219">
        <v>134727.1</v>
      </c>
      <c r="G113" s="220">
        <v>115740</v>
      </c>
      <c r="H113" s="220">
        <v>117154</v>
      </c>
      <c r="I113" s="212">
        <v>98900</v>
      </c>
      <c r="J113" s="213">
        <f t="shared" si="10"/>
        <v>116630.27499999999</v>
      </c>
      <c r="K113" s="213">
        <f t="shared" si="11"/>
        <v>14639.269154201947</v>
      </c>
      <c r="L113" s="214">
        <f t="shared" si="12"/>
        <v>0.12551860273159735</v>
      </c>
      <c r="M113" s="213">
        <f t="shared" si="13"/>
        <v>131269.54415420195</v>
      </c>
      <c r="N113" s="213">
        <f t="shared" si="14"/>
        <v>101991.00584579805</v>
      </c>
      <c r="O113" s="213" t="str">
        <f t="shared" si="15"/>
        <v/>
      </c>
      <c r="P113" s="213">
        <f t="shared" si="16"/>
        <v>115740</v>
      </c>
      <c r="Q113" s="213">
        <f t="shared" si="17"/>
        <v>117154</v>
      </c>
      <c r="R113" s="213" t="str">
        <f t="shared" si="18"/>
        <v/>
      </c>
      <c r="S113" s="213">
        <f t="shared" si="19"/>
        <v>116447</v>
      </c>
    </row>
    <row r="114" spans="1:19" ht="66" x14ac:dyDescent="0.25">
      <c r="A114" s="216"/>
      <c r="B114" s="209">
        <v>113</v>
      </c>
      <c r="C114" s="217" t="s">
        <v>1233</v>
      </c>
      <c r="D114" s="218" t="s">
        <v>25</v>
      </c>
      <c r="E114" s="209">
        <v>1</v>
      </c>
      <c r="F114" s="219">
        <v>234400</v>
      </c>
      <c r="G114" s="220">
        <v>46800</v>
      </c>
      <c r="H114" s="220">
        <v>204000</v>
      </c>
      <c r="I114" s="212">
        <v>144300</v>
      </c>
      <c r="J114" s="213">
        <f t="shared" si="10"/>
        <v>157375</v>
      </c>
      <c r="K114" s="213">
        <f t="shared" si="11"/>
        <v>82673.106267999872</v>
      </c>
      <c r="L114" s="214">
        <f t="shared" si="12"/>
        <v>0.52532553625416911</v>
      </c>
      <c r="M114" s="213">
        <f t="shared" si="13"/>
        <v>240048.10626799986</v>
      </c>
      <c r="N114" s="213">
        <f t="shared" si="14"/>
        <v>74701.893732000128</v>
      </c>
      <c r="O114" s="213">
        <f t="shared" si="15"/>
        <v>234400</v>
      </c>
      <c r="P114" s="213" t="str">
        <f t="shared" si="16"/>
        <v/>
      </c>
      <c r="Q114" s="213">
        <f t="shared" si="17"/>
        <v>204000</v>
      </c>
      <c r="R114" s="213">
        <f t="shared" si="18"/>
        <v>144300</v>
      </c>
      <c r="S114" s="213">
        <f t="shared" si="19"/>
        <v>194233</v>
      </c>
    </row>
    <row r="115" spans="1:19" ht="18" x14ac:dyDescent="0.25">
      <c r="A115" s="216"/>
      <c r="B115" s="209">
        <v>114</v>
      </c>
      <c r="C115" s="217" t="s">
        <v>149</v>
      </c>
      <c r="D115" s="218" t="s">
        <v>24</v>
      </c>
      <c r="E115" s="209">
        <v>1</v>
      </c>
      <c r="F115" s="219">
        <v>118450</v>
      </c>
      <c r="G115" s="220">
        <v>62280</v>
      </c>
      <c r="H115" s="220">
        <v>103000</v>
      </c>
      <c r="I115" s="212">
        <v>61300</v>
      </c>
      <c r="J115" s="213">
        <f t="shared" si="10"/>
        <v>86257.5</v>
      </c>
      <c r="K115" s="213">
        <f t="shared" si="11"/>
        <v>28950.910607440313</v>
      </c>
      <c r="L115" s="214">
        <f t="shared" si="12"/>
        <v>0.3356335461547148</v>
      </c>
      <c r="M115" s="213">
        <f t="shared" si="13"/>
        <v>115208.41060744031</v>
      </c>
      <c r="N115" s="213">
        <f t="shared" si="14"/>
        <v>57306.58939255969</v>
      </c>
      <c r="O115" s="213" t="str">
        <f t="shared" si="15"/>
        <v/>
      </c>
      <c r="P115" s="213">
        <f t="shared" si="16"/>
        <v>62280</v>
      </c>
      <c r="Q115" s="213">
        <f t="shared" si="17"/>
        <v>103000</v>
      </c>
      <c r="R115" s="213">
        <f t="shared" si="18"/>
        <v>61300</v>
      </c>
      <c r="S115" s="213">
        <f t="shared" si="19"/>
        <v>75527</v>
      </c>
    </row>
    <row r="116" spans="1:19" ht="24.75" x14ac:dyDescent="0.25">
      <c r="A116" s="216"/>
      <c r="B116" s="209">
        <v>115</v>
      </c>
      <c r="C116" s="217" t="s">
        <v>150</v>
      </c>
      <c r="D116" s="218" t="s">
        <v>57</v>
      </c>
      <c r="E116" s="209">
        <v>1</v>
      </c>
      <c r="F116" s="219">
        <v>51980</v>
      </c>
      <c r="G116" s="220">
        <v>48240</v>
      </c>
      <c r="H116" s="220">
        <v>45200</v>
      </c>
      <c r="I116" s="212">
        <v>32200</v>
      </c>
      <c r="J116" s="213">
        <f t="shared" si="10"/>
        <v>44405</v>
      </c>
      <c r="K116" s="213">
        <f t="shared" si="11"/>
        <v>8596.1599954088033</v>
      </c>
      <c r="L116" s="214">
        <f t="shared" si="12"/>
        <v>0.19358540694536208</v>
      </c>
      <c r="M116" s="213">
        <f t="shared" si="13"/>
        <v>53001.159995408801</v>
      </c>
      <c r="N116" s="213">
        <f t="shared" si="14"/>
        <v>35808.840004591199</v>
      </c>
      <c r="O116" s="213">
        <f t="shared" si="15"/>
        <v>51980</v>
      </c>
      <c r="P116" s="213">
        <f t="shared" si="16"/>
        <v>48240</v>
      </c>
      <c r="Q116" s="213">
        <f t="shared" si="17"/>
        <v>45200</v>
      </c>
      <c r="R116" s="213" t="str">
        <f t="shared" si="18"/>
        <v/>
      </c>
      <c r="S116" s="213">
        <f t="shared" si="19"/>
        <v>48473</v>
      </c>
    </row>
    <row r="117" spans="1:19" ht="15" x14ac:dyDescent="0.25">
      <c r="A117" s="216"/>
      <c r="B117" s="209">
        <v>116</v>
      </c>
      <c r="C117" s="217" t="s">
        <v>151</v>
      </c>
      <c r="D117" s="218" t="s">
        <v>152</v>
      </c>
      <c r="E117" s="209">
        <v>1</v>
      </c>
      <c r="F117" s="219">
        <v>28635</v>
      </c>
      <c r="G117" s="220">
        <v>21600</v>
      </c>
      <c r="H117" s="220">
        <v>24900</v>
      </c>
      <c r="I117" s="212">
        <v>16600</v>
      </c>
      <c r="J117" s="213">
        <f t="shared" si="10"/>
        <v>22933.75</v>
      </c>
      <c r="K117" s="213">
        <f t="shared" si="11"/>
        <v>5107.6957867515957</v>
      </c>
      <c r="L117" s="214">
        <f t="shared" si="12"/>
        <v>0.22271524660169381</v>
      </c>
      <c r="M117" s="213">
        <f t="shared" si="13"/>
        <v>28041.445786751596</v>
      </c>
      <c r="N117" s="213">
        <f t="shared" si="14"/>
        <v>17826.054213248404</v>
      </c>
      <c r="O117" s="213" t="str">
        <f t="shared" si="15"/>
        <v/>
      </c>
      <c r="P117" s="213">
        <f t="shared" si="16"/>
        <v>21600</v>
      </c>
      <c r="Q117" s="213">
        <f t="shared" si="17"/>
        <v>24900</v>
      </c>
      <c r="R117" s="213" t="str">
        <f t="shared" si="18"/>
        <v/>
      </c>
      <c r="S117" s="213">
        <f t="shared" si="19"/>
        <v>23250</v>
      </c>
    </row>
    <row r="118" spans="1:19" ht="18" x14ac:dyDescent="0.25">
      <c r="A118" s="216"/>
      <c r="B118" s="209">
        <v>117</v>
      </c>
      <c r="C118" s="217" t="s">
        <v>141</v>
      </c>
      <c r="D118" s="218" t="s">
        <v>142</v>
      </c>
      <c r="E118" s="209">
        <v>1</v>
      </c>
      <c r="F118" s="219">
        <v>69110.399999999994</v>
      </c>
      <c r="G118" s="220">
        <v>41130</v>
      </c>
      <c r="H118" s="220">
        <v>60096</v>
      </c>
      <c r="I118" s="212">
        <v>38200</v>
      </c>
      <c r="J118" s="213">
        <f t="shared" si="10"/>
        <v>52134.1</v>
      </c>
      <c r="K118" s="213">
        <f t="shared" si="11"/>
        <v>14909.012631291182</v>
      </c>
      <c r="L118" s="214">
        <f t="shared" si="12"/>
        <v>0.285974297653382</v>
      </c>
      <c r="M118" s="213">
        <f t="shared" si="13"/>
        <v>67043.11263129118</v>
      </c>
      <c r="N118" s="213">
        <f t="shared" si="14"/>
        <v>37225.087368708817</v>
      </c>
      <c r="O118" s="213" t="str">
        <f t="shared" si="15"/>
        <v/>
      </c>
      <c r="P118" s="213">
        <f t="shared" si="16"/>
        <v>41130</v>
      </c>
      <c r="Q118" s="213">
        <f t="shared" si="17"/>
        <v>60096</v>
      </c>
      <c r="R118" s="213">
        <f t="shared" si="18"/>
        <v>38200</v>
      </c>
      <c r="S118" s="213">
        <f t="shared" si="19"/>
        <v>46475</v>
      </c>
    </row>
    <row r="119" spans="1:19" ht="24.75" x14ac:dyDescent="0.25">
      <c r="A119" s="216"/>
      <c r="B119" s="209">
        <v>118</v>
      </c>
      <c r="C119" s="217" t="s">
        <v>153</v>
      </c>
      <c r="D119" s="218" t="s">
        <v>154</v>
      </c>
      <c r="E119" s="209">
        <v>1</v>
      </c>
      <c r="F119" s="219">
        <v>20010</v>
      </c>
      <c r="G119" s="220">
        <v>310500</v>
      </c>
      <c r="H119" s="220">
        <v>17400</v>
      </c>
      <c r="I119" s="212">
        <v>212300</v>
      </c>
      <c r="J119" s="213">
        <f t="shared" si="10"/>
        <v>140052.5</v>
      </c>
      <c r="K119" s="213">
        <f t="shared" si="11"/>
        <v>145746.22816731827</v>
      </c>
      <c r="L119" s="214">
        <f t="shared" si="12"/>
        <v>1.040654241568828</v>
      </c>
      <c r="M119" s="213">
        <f t="shared" si="13"/>
        <v>285798.72816731827</v>
      </c>
      <c r="N119" s="213">
        <f t="shared" si="14"/>
        <v>-5693.7281673182733</v>
      </c>
      <c r="O119" s="213">
        <f t="shared" si="15"/>
        <v>20010</v>
      </c>
      <c r="P119" s="213" t="str">
        <f t="shared" si="16"/>
        <v/>
      </c>
      <c r="Q119" s="213">
        <f t="shared" si="17"/>
        <v>17400</v>
      </c>
      <c r="R119" s="213">
        <f t="shared" si="18"/>
        <v>212300</v>
      </c>
      <c r="S119" s="213">
        <f t="shared" si="19"/>
        <v>83237</v>
      </c>
    </row>
    <row r="120" spans="1:19" ht="18" x14ac:dyDescent="0.25">
      <c r="A120" s="216"/>
      <c r="B120" s="209">
        <v>119</v>
      </c>
      <c r="C120" s="217" t="s">
        <v>155</v>
      </c>
      <c r="D120" s="218" t="s">
        <v>156</v>
      </c>
      <c r="E120" s="209">
        <v>1</v>
      </c>
      <c r="F120" s="219">
        <v>168820</v>
      </c>
      <c r="G120" s="220">
        <v>132120</v>
      </c>
      <c r="H120" s="220">
        <v>146800</v>
      </c>
      <c r="I120" s="212">
        <v>109900</v>
      </c>
      <c r="J120" s="213">
        <f t="shared" si="10"/>
        <v>139410</v>
      </c>
      <c r="K120" s="213">
        <f t="shared" si="11"/>
        <v>24789.409028857466</v>
      </c>
      <c r="L120" s="214">
        <f t="shared" si="12"/>
        <v>0.17781657721008154</v>
      </c>
      <c r="M120" s="213">
        <f t="shared" si="13"/>
        <v>164199.40902885748</v>
      </c>
      <c r="N120" s="213">
        <f t="shared" si="14"/>
        <v>114620.59097114253</v>
      </c>
      <c r="O120" s="213" t="str">
        <f t="shared" si="15"/>
        <v/>
      </c>
      <c r="P120" s="213">
        <f t="shared" si="16"/>
        <v>132120</v>
      </c>
      <c r="Q120" s="213">
        <f t="shared" si="17"/>
        <v>146800</v>
      </c>
      <c r="R120" s="213" t="str">
        <f t="shared" si="18"/>
        <v/>
      </c>
      <c r="S120" s="213">
        <f t="shared" si="19"/>
        <v>139460</v>
      </c>
    </row>
    <row r="121" spans="1:19" ht="18" x14ac:dyDescent="0.25">
      <c r="A121" s="216"/>
      <c r="B121" s="209">
        <v>120</v>
      </c>
      <c r="C121" s="217" t="s">
        <v>157</v>
      </c>
      <c r="D121" s="218" t="s">
        <v>158</v>
      </c>
      <c r="E121" s="209">
        <v>1</v>
      </c>
      <c r="F121" s="219">
        <v>702880</v>
      </c>
      <c r="G121" s="220">
        <v>304020</v>
      </c>
      <c r="H121" s="220">
        <v>611200</v>
      </c>
      <c r="I121" s="212">
        <v>562000</v>
      </c>
      <c r="J121" s="213">
        <f t="shared" si="10"/>
        <v>545025</v>
      </c>
      <c r="K121" s="213">
        <f t="shared" si="11"/>
        <v>170947.25531578445</v>
      </c>
      <c r="L121" s="214">
        <f t="shared" si="12"/>
        <v>0.31365030102432817</v>
      </c>
      <c r="M121" s="213">
        <f t="shared" si="13"/>
        <v>715972.25531578448</v>
      </c>
      <c r="N121" s="213">
        <f t="shared" si="14"/>
        <v>374077.74468421552</v>
      </c>
      <c r="O121" s="213">
        <f t="shared" si="15"/>
        <v>702880</v>
      </c>
      <c r="P121" s="213" t="str">
        <f t="shared" si="16"/>
        <v/>
      </c>
      <c r="Q121" s="213">
        <f t="shared" si="17"/>
        <v>611200</v>
      </c>
      <c r="R121" s="213">
        <f t="shared" si="18"/>
        <v>562000</v>
      </c>
      <c r="S121" s="213">
        <f t="shared" si="19"/>
        <v>625360</v>
      </c>
    </row>
    <row r="122" spans="1:19" ht="27" x14ac:dyDescent="0.25">
      <c r="A122" s="216"/>
      <c r="B122" s="209">
        <v>121</v>
      </c>
      <c r="C122" s="217" t="s">
        <v>159</v>
      </c>
      <c r="D122" s="218" t="s">
        <v>160</v>
      </c>
      <c r="E122" s="209">
        <v>1</v>
      </c>
      <c r="F122" s="219">
        <v>132020</v>
      </c>
      <c r="G122" s="220">
        <v>171900</v>
      </c>
      <c r="H122" s="220">
        <v>114800</v>
      </c>
      <c r="I122" s="212">
        <v>106200</v>
      </c>
      <c r="J122" s="213">
        <f t="shared" si="10"/>
        <v>131230</v>
      </c>
      <c r="K122" s="213">
        <f t="shared" si="11"/>
        <v>29161.154526755854</v>
      </c>
      <c r="L122" s="214">
        <f t="shared" si="12"/>
        <v>0.2222140861598404</v>
      </c>
      <c r="M122" s="213">
        <f t="shared" si="13"/>
        <v>160391.15452675585</v>
      </c>
      <c r="N122" s="213">
        <f t="shared" si="14"/>
        <v>102068.84547324415</v>
      </c>
      <c r="O122" s="213">
        <f t="shared" si="15"/>
        <v>132020</v>
      </c>
      <c r="P122" s="213" t="str">
        <f t="shared" si="16"/>
        <v/>
      </c>
      <c r="Q122" s="213">
        <f t="shared" si="17"/>
        <v>114800</v>
      </c>
      <c r="R122" s="213">
        <f t="shared" si="18"/>
        <v>106200</v>
      </c>
      <c r="S122" s="213">
        <f t="shared" si="19"/>
        <v>117673</v>
      </c>
    </row>
    <row r="123" spans="1:19" ht="49.5" x14ac:dyDescent="0.25">
      <c r="A123" s="216"/>
      <c r="B123" s="209">
        <v>122</v>
      </c>
      <c r="C123" s="217" t="s">
        <v>161</v>
      </c>
      <c r="D123" s="218" t="s">
        <v>162</v>
      </c>
      <c r="E123" s="209">
        <v>1</v>
      </c>
      <c r="F123" s="219">
        <v>121440</v>
      </c>
      <c r="G123" s="220">
        <v>142560</v>
      </c>
      <c r="H123" s="220">
        <v>105600</v>
      </c>
      <c r="I123" s="212">
        <v>102500</v>
      </c>
      <c r="J123" s="213">
        <f t="shared" si="10"/>
        <v>118025</v>
      </c>
      <c r="K123" s="213">
        <f t="shared" si="11"/>
        <v>18339.708285575318</v>
      </c>
      <c r="L123" s="214">
        <f t="shared" si="12"/>
        <v>0.15538833539991798</v>
      </c>
      <c r="M123" s="213">
        <f t="shared" si="13"/>
        <v>136364.70828557533</v>
      </c>
      <c r="N123" s="213">
        <f t="shared" si="14"/>
        <v>99685.291714424675</v>
      </c>
      <c r="O123" s="213">
        <f t="shared" si="15"/>
        <v>121440</v>
      </c>
      <c r="P123" s="213" t="str">
        <f t="shared" si="16"/>
        <v/>
      </c>
      <c r="Q123" s="213">
        <f t="shared" si="17"/>
        <v>105600</v>
      </c>
      <c r="R123" s="213">
        <f t="shared" si="18"/>
        <v>102500</v>
      </c>
      <c r="S123" s="213">
        <f t="shared" si="19"/>
        <v>109847</v>
      </c>
    </row>
    <row r="124" spans="1:19" ht="18" x14ac:dyDescent="0.25">
      <c r="A124" s="216"/>
      <c r="B124" s="209">
        <v>123</v>
      </c>
      <c r="C124" s="217" t="s">
        <v>163</v>
      </c>
      <c r="D124" s="218" t="s">
        <v>164</v>
      </c>
      <c r="E124" s="209">
        <v>1</v>
      </c>
      <c r="F124" s="219">
        <v>77319.100000000006</v>
      </c>
      <c r="G124" s="220">
        <v>65160</v>
      </c>
      <c r="H124" s="220">
        <v>67234</v>
      </c>
      <c r="I124" s="212">
        <v>63600</v>
      </c>
      <c r="J124" s="213">
        <f t="shared" si="10"/>
        <v>68328.274999999994</v>
      </c>
      <c r="K124" s="213">
        <f t="shared" si="11"/>
        <v>6175.9458899696792</v>
      </c>
      <c r="L124" s="214">
        <f t="shared" si="12"/>
        <v>9.0386386747941166E-2</v>
      </c>
      <c r="M124" s="213">
        <f t="shared" si="13"/>
        <v>74504.220889969671</v>
      </c>
      <c r="N124" s="213">
        <f t="shared" si="14"/>
        <v>62152.329110030318</v>
      </c>
      <c r="O124" s="213" t="str">
        <f t="shared" si="15"/>
        <v/>
      </c>
      <c r="P124" s="213">
        <f t="shared" si="16"/>
        <v>65160</v>
      </c>
      <c r="Q124" s="213">
        <f t="shared" si="17"/>
        <v>67234</v>
      </c>
      <c r="R124" s="213">
        <f t="shared" si="18"/>
        <v>63600</v>
      </c>
      <c r="S124" s="213">
        <f t="shared" si="19"/>
        <v>65331</v>
      </c>
    </row>
    <row r="125" spans="1:19" ht="27" x14ac:dyDescent="0.25">
      <c r="A125" s="216"/>
      <c r="B125" s="209">
        <v>124</v>
      </c>
      <c r="C125" s="217" t="s">
        <v>165</v>
      </c>
      <c r="D125" s="218" t="s">
        <v>166</v>
      </c>
      <c r="E125" s="209">
        <v>1</v>
      </c>
      <c r="F125" s="219">
        <v>19683.400000000001</v>
      </c>
      <c r="G125" s="220">
        <v>16020</v>
      </c>
      <c r="H125" s="220">
        <v>17116</v>
      </c>
      <c r="I125" s="212">
        <v>12800</v>
      </c>
      <c r="J125" s="213">
        <f t="shared" si="10"/>
        <v>16404.849999999999</v>
      </c>
      <c r="K125" s="213">
        <f t="shared" si="11"/>
        <v>2851.7642182807954</v>
      </c>
      <c r="L125" s="214">
        <f t="shared" si="12"/>
        <v>0.17383665308008275</v>
      </c>
      <c r="M125" s="213">
        <f t="shared" si="13"/>
        <v>19256.614218280793</v>
      </c>
      <c r="N125" s="213">
        <f t="shared" si="14"/>
        <v>13553.085781719203</v>
      </c>
      <c r="O125" s="213" t="str">
        <f t="shared" si="15"/>
        <v/>
      </c>
      <c r="P125" s="213">
        <f t="shared" si="16"/>
        <v>16020</v>
      </c>
      <c r="Q125" s="213">
        <f t="shared" si="17"/>
        <v>17116</v>
      </c>
      <c r="R125" s="213" t="str">
        <f t="shared" si="18"/>
        <v/>
      </c>
      <c r="S125" s="213">
        <f t="shared" si="19"/>
        <v>16568</v>
      </c>
    </row>
    <row r="126" spans="1:19" ht="18" x14ac:dyDescent="0.25">
      <c r="A126" s="216"/>
      <c r="B126" s="209">
        <v>125</v>
      </c>
      <c r="C126" s="217" t="s">
        <v>167</v>
      </c>
      <c r="D126" s="218" t="s">
        <v>104</v>
      </c>
      <c r="E126" s="209">
        <v>1</v>
      </c>
      <c r="F126" s="219">
        <v>41170</v>
      </c>
      <c r="G126" s="220">
        <v>32220</v>
      </c>
      <c r="H126" s="220">
        <v>35800</v>
      </c>
      <c r="I126" s="212">
        <v>23100</v>
      </c>
      <c r="J126" s="213">
        <f t="shared" si="10"/>
        <v>33072.5</v>
      </c>
      <c r="K126" s="213">
        <f t="shared" si="11"/>
        <v>7597.9443491863858</v>
      </c>
      <c r="L126" s="214">
        <f t="shared" si="12"/>
        <v>0.22973601479133376</v>
      </c>
      <c r="M126" s="213">
        <f t="shared" si="13"/>
        <v>40670.444349186386</v>
      </c>
      <c r="N126" s="213">
        <f t="shared" si="14"/>
        <v>25474.555650813614</v>
      </c>
      <c r="O126" s="213" t="str">
        <f t="shared" si="15"/>
        <v/>
      </c>
      <c r="P126" s="213">
        <f t="shared" si="16"/>
        <v>32220</v>
      </c>
      <c r="Q126" s="213">
        <f t="shared" si="17"/>
        <v>35800</v>
      </c>
      <c r="R126" s="213" t="str">
        <f t="shared" si="18"/>
        <v/>
      </c>
      <c r="S126" s="213">
        <f t="shared" si="19"/>
        <v>34010</v>
      </c>
    </row>
    <row r="127" spans="1:19" ht="33" x14ac:dyDescent="0.25">
      <c r="A127" s="216"/>
      <c r="B127" s="209">
        <v>126</v>
      </c>
      <c r="C127" s="217" t="s">
        <v>168</v>
      </c>
      <c r="D127" s="218" t="s">
        <v>169</v>
      </c>
      <c r="E127" s="209">
        <v>1</v>
      </c>
      <c r="F127" s="219">
        <v>166750</v>
      </c>
      <c r="G127" s="220">
        <v>205020</v>
      </c>
      <c r="H127" s="220"/>
      <c r="I127" s="212">
        <v>172500</v>
      </c>
      <c r="J127" s="213">
        <f t="shared" si="10"/>
        <v>181423.33333333334</v>
      </c>
      <c r="K127" s="213">
        <f t="shared" si="11"/>
        <v>20636.560598445983</v>
      </c>
      <c r="L127" s="214">
        <f t="shared" si="12"/>
        <v>0.11374810626221903</v>
      </c>
      <c r="M127" s="213">
        <f t="shared" si="13"/>
        <v>202059.89393177931</v>
      </c>
      <c r="N127" s="213">
        <f t="shared" si="14"/>
        <v>160786.77273488737</v>
      </c>
      <c r="O127" s="213">
        <f t="shared" si="15"/>
        <v>166750</v>
      </c>
      <c r="P127" s="213" t="str">
        <f t="shared" si="16"/>
        <v/>
      </c>
      <c r="Q127" s="213" t="str">
        <f t="shared" si="17"/>
        <v/>
      </c>
      <c r="R127" s="213">
        <f t="shared" si="18"/>
        <v>172500</v>
      </c>
      <c r="S127" s="213">
        <f t="shared" si="19"/>
        <v>169625</v>
      </c>
    </row>
    <row r="128" spans="1:19" ht="72" x14ac:dyDescent="0.25">
      <c r="A128" s="216"/>
      <c r="B128" s="209">
        <v>127</v>
      </c>
      <c r="C128" s="217" t="s">
        <v>170</v>
      </c>
      <c r="D128" s="218" t="s">
        <v>171</v>
      </c>
      <c r="E128" s="209">
        <v>1</v>
      </c>
      <c r="F128" s="219">
        <v>1542610</v>
      </c>
      <c r="G128" s="220">
        <v>1830600</v>
      </c>
      <c r="H128" s="220">
        <v>1341400</v>
      </c>
      <c r="I128" s="212">
        <v>1240700</v>
      </c>
      <c r="J128" s="213">
        <f t="shared" si="10"/>
        <v>1488827.5</v>
      </c>
      <c r="K128" s="213">
        <f t="shared" si="11"/>
        <v>260130.17451204438</v>
      </c>
      <c r="L128" s="214">
        <f t="shared" si="12"/>
        <v>0.17472150031621822</v>
      </c>
      <c r="M128" s="213">
        <f t="shared" si="13"/>
        <v>1748957.6745120443</v>
      </c>
      <c r="N128" s="213">
        <f t="shared" si="14"/>
        <v>1228697.3254879557</v>
      </c>
      <c r="O128" s="213">
        <f t="shared" si="15"/>
        <v>1542610</v>
      </c>
      <c r="P128" s="213" t="str">
        <f t="shared" si="16"/>
        <v/>
      </c>
      <c r="Q128" s="213">
        <f t="shared" si="17"/>
        <v>1341400</v>
      </c>
      <c r="R128" s="213">
        <f t="shared" si="18"/>
        <v>1240700</v>
      </c>
      <c r="S128" s="213">
        <f t="shared" si="19"/>
        <v>1374903</v>
      </c>
    </row>
    <row r="129" spans="1:19" ht="27" x14ac:dyDescent="0.25">
      <c r="A129" s="216"/>
      <c r="B129" s="209">
        <v>128</v>
      </c>
      <c r="C129" s="217" t="s">
        <v>172</v>
      </c>
      <c r="D129" s="218" t="s">
        <v>173</v>
      </c>
      <c r="E129" s="209">
        <v>1</v>
      </c>
      <c r="F129" s="219">
        <v>44861.5</v>
      </c>
      <c r="G129" s="220">
        <v>50463</v>
      </c>
      <c r="H129" s="220">
        <v>39010</v>
      </c>
      <c r="I129" s="212">
        <v>34300</v>
      </c>
      <c r="J129" s="213">
        <f t="shared" si="10"/>
        <v>42158.625</v>
      </c>
      <c r="K129" s="213">
        <f t="shared" si="11"/>
        <v>7022.3453747661824</v>
      </c>
      <c r="L129" s="214">
        <f t="shared" si="12"/>
        <v>0.16656960170703344</v>
      </c>
      <c r="M129" s="213">
        <f t="shared" si="13"/>
        <v>49180.970374766184</v>
      </c>
      <c r="N129" s="213">
        <f t="shared" si="14"/>
        <v>35136.279625233816</v>
      </c>
      <c r="O129" s="213">
        <f t="shared" si="15"/>
        <v>44861.5</v>
      </c>
      <c r="P129" s="213" t="str">
        <f t="shared" si="16"/>
        <v/>
      </c>
      <c r="Q129" s="213">
        <f t="shared" si="17"/>
        <v>39010</v>
      </c>
      <c r="R129" s="213" t="str">
        <f t="shared" si="18"/>
        <v/>
      </c>
      <c r="S129" s="213">
        <f t="shared" si="19"/>
        <v>41936</v>
      </c>
    </row>
    <row r="130" spans="1:19" ht="18" x14ac:dyDescent="0.25">
      <c r="A130" s="216"/>
      <c r="B130" s="209">
        <v>129</v>
      </c>
      <c r="C130" s="217" t="s">
        <v>174</v>
      </c>
      <c r="D130" s="218" t="s">
        <v>129</v>
      </c>
      <c r="E130" s="209">
        <v>1</v>
      </c>
      <c r="F130" s="219">
        <v>52440</v>
      </c>
      <c r="G130" s="220">
        <v>41040</v>
      </c>
      <c r="H130" s="220">
        <v>45600</v>
      </c>
      <c r="I130" s="212">
        <v>20400</v>
      </c>
      <c r="J130" s="213">
        <f t="shared" si="10"/>
        <v>39870</v>
      </c>
      <c r="K130" s="213">
        <f t="shared" si="11"/>
        <v>13799.608690104224</v>
      </c>
      <c r="L130" s="214">
        <f t="shared" si="12"/>
        <v>0.34611509129932838</v>
      </c>
      <c r="M130" s="213">
        <f t="shared" si="13"/>
        <v>53669.608690104222</v>
      </c>
      <c r="N130" s="213">
        <f t="shared" si="14"/>
        <v>26070.391309895778</v>
      </c>
      <c r="O130" s="213">
        <f t="shared" si="15"/>
        <v>52440</v>
      </c>
      <c r="P130" s="213">
        <f t="shared" si="16"/>
        <v>41040</v>
      </c>
      <c r="Q130" s="213">
        <f t="shared" si="17"/>
        <v>45600</v>
      </c>
      <c r="R130" s="213" t="str">
        <f t="shared" si="18"/>
        <v/>
      </c>
      <c r="S130" s="213">
        <f t="shared" si="19"/>
        <v>46360</v>
      </c>
    </row>
    <row r="131" spans="1:19" ht="18" x14ac:dyDescent="0.25">
      <c r="A131" s="216"/>
      <c r="B131" s="209">
        <v>130</v>
      </c>
      <c r="C131" s="217" t="s">
        <v>175</v>
      </c>
      <c r="D131" s="218" t="s">
        <v>104</v>
      </c>
      <c r="E131" s="209">
        <v>1</v>
      </c>
      <c r="F131" s="219">
        <v>27149.200000000001</v>
      </c>
      <c r="G131" s="220">
        <v>19980</v>
      </c>
      <c r="H131" s="220">
        <v>23608</v>
      </c>
      <c r="I131" s="212">
        <v>17500</v>
      </c>
      <c r="J131" s="213">
        <f t="shared" ref="J131:J194" si="20">AVERAGE(F131:I131)</f>
        <v>22059.3</v>
      </c>
      <c r="K131" s="213">
        <f t="shared" ref="K131:K194" si="21">IFERROR(STDEVA(F131:I131),"0")</f>
        <v>4219.6468525221426</v>
      </c>
      <c r="L131" s="214">
        <f t="shared" ref="L131:L194" si="22">IFERROR(K131/J131,"")</f>
        <v>0.19128652552538578</v>
      </c>
      <c r="M131" s="213">
        <f t="shared" ref="M131:M194" si="23">J131+K131</f>
        <v>26278.946852522142</v>
      </c>
      <c r="N131" s="213">
        <f t="shared" ref="N131:N194" si="24">J131-K131</f>
        <v>17839.653147477857</v>
      </c>
      <c r="O131" s="213" t="str">
        <f t="shared" ref="O131:O194" si="25">IF(AND(F131&lt;=M131,F131&gt;=N131),F131,"")</f>
        <v/>
      </c>
      <c r="P131" s="213">
        <f t="shared" ref="P131:P194" si="26">IF(AND(G131&lt;=M131,G131&gt;=N131),G131,"")</f>
        <v>19980</v>
      </c>
      <c r="Q131" s="213">
        <f t="shared" ref="Q131:Q194" si="27">IF(AND(H131&lt;=M131,H131&gt;=N131),H131,"")</f>
        <v>23608</v>
      </c>
      <c r="R131" s="213" t="str">
        <f t="shared" ref="R131:R194" si="28">IF(AND(I131&lt;=M131,I131&gt;=N131),I131,"")</f>
        <v/>
      </c>
      <c r="S131" s="213">
        <f t="shared" ref="S131:S194" si="29">ROUND(AVERAGE(O131:R131),0)</f>
        <v>21794</v>
      </c>
    </row>
    <row r="132" spans="1:19" ht="15" x14ac:dyDescent="0.25">
      <c r="A132" s="216"/>
      <c r="B132" s="209">
        <v>131</v>
      </c>
      <c r="C132" s="217" t="s">
        <v>176</v>
      </c>
      <c r="D132" s="218" t="s">
        <v>177</v>
      </c>
      <c r="E132" s="209">
        <v>1</v>
      </c>
      <c r="F132" s="219">
        <v>261510</v>
      </c>
      <c r="G132" s="220">
        <v>307080</v>
      </c>
      <c r="H132" s="220">
        <v>227400</v>
      </c>
      <c r="I132" s="212">
        <v>210300</v>
      </c>
      <c r="J132" s="213">
        <f t="shared" si="20"/>
        <v>251572.5</v>
      </c>
      <c r="K132" s="213">
        <f t="shared" si="21"/>
        <v>42691.004028952048</v>
      </c>
      <c r="L132" s="214">
        <f t="shared" si="22"/>
        <v>0.16969662434865515</v>
      </c>
      <c r="M132" s="213">
        <f t="shared" si="23"/>
        <v>294263.50402895204</v>
      </c>
      <c r="N132" s="213">
        <f t="shared" si="24"/>
        <v>208881.49597104796</v>
      </c>
      <c r="O132" s="213">
        <f t="shared" si="25"/>
        <v>261510</v>
      </c>
      <c r="P132" s="213" t="str">
        <f t="shared" si="26"/>
        <v/>
      </c>
      <c r="Q132" s="213">
        <f t="shared" si="27"/>
        <v>227400</v>
      </c>
      <c r="R132" s="213">
        <f t="shared" si="28"/>
        <v>210300</v>
      </c>
      <c r="S132" s="213">
        <f t="shared" si="29"/>
        <v>233070</v>
      </c>
    </row>
    <row r="133" spans="1:19" ht="18" x14ac:dyDescent="0.25">
      <c r="A133" s="216"/>
      <c r="B133" s="209">
        <v>132</v>
      </c>
      <c r="C133" s="217" t="s">
        <v>178</v>
      </c>
      <c r="D133" s="218" t="s">
        <v>179</v>
      </c>
      <c r="E133" s="209">
        <v>1</v>
      </c>
      <c r="F133" s="219">
        <v>75900</v>
      </c>
      <c r="G133" s="220">
        <v>57060</v>
      </c>
      <c r="H133" s="220"/>
      <c r="I133" s="212">
        <v>82000</v>
      </c>
      <c r="J133" s="213">
        <f t="shared" si="20"/>
        <v>71653.333333333328</v>
      </c>
      <c r="K133" s="213">
        <f t="shared" si="21"/>
        <v>13001.020472768014</v>
      </c>
      <c r="L133" s="214">
        <f t="shared" si="22"/>
        <v>0.18144334489348737</v>
      </c>
      <c r="M133" s="213">
        <f t="shared" si="23"/>
        <v>84654.353806101339</v>
      </c>
      <c r="N133" s="213">
        <f t="shared" si="24"/>
        <v>58652.312860565318</v>
      </c>
      <c r="O133" s="213">
        <f t="shared" si="25"/>
        <v>75900</v>
      </c>
      <c r="P133" s="213" t="str">
        <f t="shared" si="26"/>
        <v/>
      </c>
      <c r="Q133" s="213" t="str">
        <f t="shared" si="27"/>
        <v/>
      </c>
      <c r="R133" s="213">
        <f t="shared" si="28"/>
        <v>82000</v>
      </c>
      <c r="S133" s="213">
        <f t="shared" si="29"/>
        <v>78950</v>
      </c>
    </row>
    <row r="134" spans="1:19" ht="18" x14ac:dyDescent="0.25">
      <c r="A134" s="216"/>
      <c r="B134" s="209">
        <v>133</v>
      </c>
      <c r="C134" s="217" t="s">
        <v>180</v>
      </c>
      <c r="D134" s="218" t="s">
        <v>84</v>
      </c>
      <c r="E134" s="209">
        <v>1</v>
      </c>
      <c r="F134" s="219">
        <v>117760</v>
      </c>
      <c r="G134" s="220">
        <v>171000</v>
      </c>
      <c r="H134" s="220">
        <v>102400</v>
      </c>
      <c r="I134" s="212">
        <v>103300</v>
      </c>
      <c r="J134" s="213">
        <f t="shared" si="20"/>
        <v>123615</v>
      </c>
      <c r="K134" s="213">
        <f t="shared" si="21"/>
        <v>32364.562410142364</v>
      </c>
      <c r="L134" s="214">
        <f t="shared" si="22"/>
        <v>0.26181743647730749</v>
      </c>
      <c r="M134" s="213">
        <f t="shared" si="23"/>
        <v>155979.56241014236</v>
      </c>
      <c r="N134" s="213">
        <f t="shared" si="24"/>
        <v>91250.43758985764</v>
      </c>
      <c r="O134" s="213">
        <f t="shared" si="25"/>
        <v>117760</v>
      </c>
      <c r="P134" s="213" t="str">
        <f t="shared" si="26"/>
        <v/>
      </c>
      <c r="Q134" s="213">
        <f t="shared" si="27"/>
        <v>102400</v>
      </c>
      <c r="R134" s="213">
        <f t="shared" si="28"/>
        <v>103300</v>
      </c>
      <c r="S134" s="213">
        <f t="shared" si="29"/>
        <v>107820</v>
      </c>
    </row>
    <row r="135" spans="1:19" ht="18" x14ac:dyDescent="0.25">
      <c r="A135" s="216"/>
      <c r="B135" s="209">
        <v>134</v>
      </c>
      <c r="C135" s="217" t="s">
        <v>181</v>
      </c>
      <c r="D135" s="218" t="s">
        <v>182</v>
      </c>
      <c r="E135" s="209">
        <v>1</v>
      </c>
      <c r="F135" s="219">
        <v>158700</v>
      </c>
      <c r="G135" s="220">
        <v>135720</v>
      </c>
      <c r="H135" s="220">
        <v>138000</v>
      </c>
      <c r="I135" s="212">
        <v>92400</v>
      </c>
      <c r="J135" s="213">
        <f t="shared" si="20"/>
        <v>131205</v>
      </c>
      <c r="K135" s="213">
        <f t="shared" si="21"/>
        <v>27858.932140338762</v>
      </c>
      <c r="L135" s="214">
        <f t="shared" si="22"/>
        <v>0.21233132990616793</v>
      </c>
      <c r="M135" s="213">
        <f t="shared" si="23"/>
        <v>159063.93214033876</v>
      </c>
      <c r="N135" s="213">
        <f t="shared" si="24"/>
        <v>103346.06785966124</v>
      </c>
      <c r="O135" s="213">
        <f t="shared" si="25"/>
        <v>158700</v>
      </c>
      <c r="P135" s="213">
        <f t="shared" si="26"/>
        <v>135720</v>
      </c>
      <c r="Q135" s="213">
        <f t="shared" si="27"/>
        <v>138000</v>
      </c>
      <c r="R135" s="213" t="str">
        <f t="shared" si="28"/>
        <v/>
      </c>
      <c r="S135" s="213">
        <f t="shared" si="29"/>
        <v>144140</v>
      </c>
    </row>
    <row r="136" spans="1:19" ht="18" x14ac:dyDescent="0.25">
      <c r="A136" s="216"/>
      <c r="B136" s="209">
        <v>135</v>
      </c>
      <c r="C136" s="217" t="s">
        <v>183</v>
      </c>
      <c r="D136" s="218" t="s">
        <v>182</v>
      </c>
      <c r="E136" s="209">
        <v>1</v>
      </c>
      <c r="F136" s="219">
        <v>268005.2</v>
      </c>
      <c r="G136" s="220">
        <v>249390</v>
      </c>
      <c r="H136" s="220">
        <v>233048</v>
      </c>
      <c r="I136" s="212">
        <v>157800</v>
      </c>
      <c r="J136" s="213">
        <f t="shared" si="20"/>
        <v>227060.8</v>
      </c>
      <c r="K136" s="213">
        <f t="shared" si="21"/>
        <v>48331.984042591786</v>
      </c>
      <c r="L136" s="214">
        <f t="shared" si="22"/>
        <v>0.21285921674983876</v>
      </c>
      <c r="M136" s="213">
        <f t="shared" si="23"/>
        <v>275392.78404259175</v>
      </c>
      <c r="N136" s="213">
        <f t="shared" si="24"/>
        <v>178728.81595740819</v>
      </c>
      <c r="O136" s="213">
        <f t="shared" si="25"/>
        <v>268005.2</v>
      </c>
      <c r="P136" s="213">
        <f t="shared" si="26"/>
        <v>249390</v>
      </c>
      <c r="Q136" s="213">
        <f t="shared" si="27"/>
        <v>233048</v>
      </c>
      <c r="R136" s="213" t="str">
        <f t="shared" si="28"/>
        <v/>
      </c>
      <c r="S136" s="213">
        <f t="shared" si="29"/>
        <v>250148</v>
      </c>
    </row>
    <row r="137" spans="1:19" ht="18" x14ac:dyDescent="0.25">
      <c r="A137" s="216"/>
      <c r="B137" s="209">
        <v>136</v>
      </c>
      <c r="C137" s="217" t="s">
        <v>184</v>
      </c>
      <c r="D137" s="218" t="s">
        <v>185</v>
      </c>
      <c r="E137" s="209">
        <v>1</v>
      </c>
      <c r="F137" s="219">
        <v>66930</v>
      </c>
      <c r="G137" s="220">
        <v>46800</v>
      </c>
      <c r="H137" s="220">
        <v>58200</v>
      </c>
      <c r="I137" s="212">
        <v>41100</v>
      </c>
      <c r="J137" s="213">
        <f t="shared" si="20"/>
        <v>53257.5</v>
      </c>
      <c r="K137" s="213">
        <f t="shared" si="21"/>
        <v>11559.55124561503</v>
      </c>
      <c r="L137" s="214">
        <f t="shared" si="22"/>
        <v>0.21705020411425677</v>
      </c>
      <c r="M137" s="213">
        <f t="shared" si="23"/>
        <v>64817.051245615032</v>
      </c>
      <c r="N137" s="213">
        <f t="shared" si="24"/>
        <v>41697.948754384968</v>
      </c>
      <c r="O137" s="213" t="str">
        <f t="shared" si="25"/>
        <v/>
      </c>
      <c r="P137" s="213">
        <f t="shared" si="26"/>
        <v>46800</v>
      </c>
      <c r="Q137" s="213">
        <f t="shared" si="27"/>
        <v>58200</v>
      </c>
      <c r="R137" s="213" t="str">
        <f t="shared" si="28"/>
        <v/>
      </c>
      <c r="S137" s="213">
        <f t="shared" si="29"/>
        <v>52500</v>
      </c>
    </row>
    <row r="138" spans="1:19" ht="15" x14ac:dyDescent="0.25">
      <c r="A138" s="216"/>
      <c r="B138" s="209">
        <v>137</v>
      </c>
      <c r="C138" s="217" t="s">
        <v>186</v>
      </c>
      <c r="D138" s="218" t="s">
        <v>187</v>
      </c>
      <c r="E138" s="209">
        <v>1</v>
      </c>
      <c r="F138" s="219">
        <v>29900</v>
      </c>
      <c r="G138" s="220">
        <v>26280</v>
      </c>
      <c r="H138" s="220"/>
      <c r="I138" s="212">
        <v>22800</v>
      </c>
      <c r="J138" s="213">
        <f t="shared" si="20"/>
        <v>26326.666666666668</v>
      </c>
      <c r="K138" s="213">
        <f t="shared" si="21"/>
        <v>3550.2300394950989</v>
      </c>
      <c r="L138" s="214">
        <f t="shared" si="22"/>
        <v>0.13485300225987967</v>
      </c>
      <c r="M138" s="213">
        <f t="shared" si="23"/>
        <v>29876.896706161766</v>
      </c>
      <c r="N138" s="213">
        <f t="shared" si="24"/>
        <v>22776.43662717157</v>
      </c>
      <c r="O138" s="213" t="str">
        <f t="shared" si="25"/>
        <v/>
      </c>
      <c r="P138" s="213">
        <f t="shared" si="26"/>
        <v>26280</v>
      </c>
      <c r="Q138" s="213" t="str">
        <f t="shared" si="27"/>
        <v/>
      </c>
      <c r="R138" s="213">
        <f t="shared" si="28"/>
        <v>22800</v>
      </c>
      <c r="S138" s="213">
        <f t="shared" si="29"/>
        <v>24540</v>
      </c>
    </row>
    <row r="139" spans="1:19" ht="18" x14ac:dyDescent="0.25">
      <c r="A139" s="216"/>
      <c r="B139" s="209">
        <v>138</v>
      </c>
      <c r="C139" s="217" t="s">
        <v>188</v>
      </c>
      <c r="D139" s="218" t="s">
        <v>129</v>
      </c>
      <c r="E139" s="209">
        <v>1</v>
      </c>
      <c r="F139" s="219">
        <v>141026.79999999999</v>
      </c>
      <c r="G139" s="220">
        <v>130320</v>
      </c>
      <c r="H139" s="220">
        <v>122632</v>
      </c>
      <c r="I139" s="212">
        <v>105800</v>
      </c>
      <c r="J139" s="213">
        <f t="shared" si="20"/>
        <v>124944.7</v>
      </c>
      <c r="K139" s="213">
        <f t="shared" si="21"/>
        <v>14825.607462315524</v>
      </c>
      <c r="L139" s="214">
        <f t="shared" si="22"/>
        <v>0.1186573537118063</v>
      </c>
      <c r="M139" s="213">
        <f t="shared" si="23"/>
        <v>139770.30746231551</v>
      </c>
      <c r="N139" s="213">
        <f t="shared" si="24"/>
        <v>110119.09253768447</v>
      </c>
      <c r="O139" s="213" t="str">
        <f t="shared" si="25"/>
        <v/>
      </c>
      <c r="P139" s="213">
        <f t="shared" si="26"/>
        <v>130320</v>
      </c>
      <c r="Q139" s="213">
        <f t="shared" si="27"/>
        <v>122632</v>
      </c>
      <c r="R139" s="213" t="str">
        <f t="shared" si="28"/>
        <v/>
      </c>
      <c r="S139" s="213">
        <f t="shared" si="29"/>
        <v>126476</v>
      </c>
    </row>
    <row r="140" spans="1:19" ht="18" x14ac:dyDescent="0.25">
      <c r="A140" s="216"/>
      <c r="B140" s="209">
        <v>139</v>
      </c>
      <c r="C140" s="217" t="s">
        <v>189</v>
      </c>
      <c r="D140" s="218" t="s">
        <v>144</v>
      </c>
      <c r="E140" s="209">
        <v>1</v>
      </c>
      <c r="F140" s="219">
        <v>414000</v>
      </c>
      <c r="G140" s="220">
        <v>288180</v>
      </c>
      <c r="H140" s="220">
        <v>360000</v>
      </c>
      <c r="I140" s="212">
        <v>241500</v>
      </c>
      <c r="J140" s="213">
        <f t="shared" si="20"/>
        <v>325920</v>
      </c>
      <c r="K140" s="213">
        <f t="shared" si="21"/>
        <v>76312.027885517498</v>
      </c>
      <c r="L140" s="214">
        <f t="shared" si="22"/>
        <v>0.23414343362026724</v>
      </c>
      <c r="M140" s="213">
        <f t="shared" si="23"/>
        <v>402232.02788551751</v>
      </c>
      <c r="N140" s="213">
        <f t="shared" si="24"/>
        <v>249607.97211448249</v>
      </c>
      <c r="O140" s="213" t="str">
        <f t="shared" si="25"/>
        <v/>
      </c>
      <c r="P140" s="213">
        <f t="shared" si="26"/>
        <v>288180</v>
      </c>
      <c r="Q140" s="213">
        <f t="shared" si="27"/>
        <v>360000</v>
      </c>
      <c r="R140" s="213" t="str">
        <f t="shared" si="28"/>
        <v/>
      </c>
      <c r="S140" s="213">
        <f t="shared" si="29"/>
        <v>324090</v>
      </c>
    </row>
    <row r="141" spans="1:19" ht="18" x14ac:dyDescent="0.25">
      <c r="A141" s="216"/>
      <c r="B141" s="209">
        <v>140</v>
      </c>
      <c r="C141" s="217" t="s">
        <v>190</v>
      </c>
      <c r="D141" s="218" t="s">
        <v>86</v>
      </c>
      <c r="E141" s="209">
        <v>1</v>
      </c>
      <c r="F141" s="219">
        <v>137080</v>
      </c>
      <c r="G141" s="220">
        <v>107280</v>
      </c>
      <c r="H141" s="220">
        <v>119200</v>
      </c>
      <c r="I141" s="212">
        <v>36200</v>
      </c>
      <c r="J141" s="213">
        <f t="shared" si="20"/>
        <v>99940</v>
      </c>
      <c r="K141" s="213">
        <f t="shared" si="21"/>
        <v>44222.883970481467</v>
      </c>
      <c r="L141" s="214">
        <f t="shared" si="22"/>
        <v>0.44249433630659862</v>
      </c>
      <c r="M141" s="213">
        <f t="shared" si="23"/>
        <v>144162.88397048146</v>
      </c>
      <c r="N141" s="213">
        <f t="shared" si="24"/>
        <v>55717.116029518533</v>
      </c>
      <c r="O141" s="213">
        <f t="shared" si="25"/>
        <v>137080</v>
      </c>
      <c r="P141" s="213">
        <f t="shared" si="26"/>
        <v>107280</v>
      </c>
      <c r="Q141" s="213">
        <f t="shared" si="27"/>
        <v>119200</v>
      </c>
      <c r="R141" s="213" t="str">
        <f t="shared" si="28"/>
        <v/>
      </c>
      <c r="S141" s="213">
        <f t="shared" si="29"/>
        <v>121187</v>
      </c>
    </row>
    <row r="142" spans="1:19" ht="18" x14ac:dyDescent="0.25">
      <c r="A142" s="216"/>
      <c r="B142" s="209">
        <v>141</v>
      </c>
      <c r="C142" s="217" t="s">
        <v>191</v>
      </c>
      <c r="D142" s="218" t="s">
        <v>86</v>
      </c>
      <c r="E142" s="209">
        <v>1</v>
      </c>
      <c r="F142" s="219">
        <v>90850</v>
      </c>
      <c r="G142" s="220">
        <v>55620</v>
      </c>
      <c r="H142" s="220"/>
      <c r="I142" s="212">
        <v>34300</v>
      </c>
      <c r="J142" s="213">
        <f t="shared" si="20"/>
        <v>60256.666666666664</v>
      </c>
      <c r="K142" s="213">
        <f t="shared" si="21"/>
        <v>28558.705036001422</v>
      </c>
      <c r="L142" s="214">
        <f t="shared" si="22"/>
        <v>0.47395096038061774</v>
      </c>
      <c r="M142" s="213">
        <f t="shared" si="23"/>
        <v>88815.371702668082</v>
      </c>
      <c r="N142" s="213">
        <f t="shared" si="24"/>
        <v>31697.961630665242</v>
      </c>
      <c r="O142" s="213" t="str">
        <f t="shared" si="25"/>
        <v/>
      </c>
      <c r="P142" s="213">
        <f t="shared" si="26"/>
        <v>55620</v>
      </c>
      <c r="Q142" s="213" t="str">
        <f t="shared" si="27"/>
        <v/>
      </c>
      <c r="R142" s="213">
        <f t="shared" si="28"/>
        <v>34300</v>
      </c>
      <c r="S142" s="213">
        <f t="shared" si="29"/>
        <v>44960</v>
      </c>
    </row>
    <row r="143" spans="1:19" ht="18" x14ac:dyDescent="0.25">
      <c r="A143" s="216"/>
      <c r="B143" s="209">
        <v>142</v>
      </c>
      <c r="C143" s="217" t="s">
        <v>192</v>
      </c>
      <c r="D143" s="218" t="s">
        <v>193</v>
      </c>
      <c r="E143" s="209">
        <v>1</v>
      </c>
      <c r="F143" s="219">
        <v>144670</v>
      </c>
      <c r="G143" s="220">
        <v>113220</v>
      </c>
      <c r="H143" s="220">
        <v>125800</v>
      </c>
      <c r="I143" s="212">
        <v>116400</v>
      </c>
      <c r="J143" s="213">
        <f t="shared" si="20"/>
        <v>125022.5</v>
      </c>
      <c r="K143" s="213">
        <f t="shared" si="21"/>
        <v>14145.379398705902</v>
      </c>
      <c r="L143" s="214">
        <f t="shared" si="22"/>
        <v>0.11314266950913557</v>
      </c>
      <c r="M143" s="213">
        <f t="shared" si="23"/>
        <v>139167.8793987059</v>
      </c>
      <c r="N143" s="213">
        <f t="shared" si="24"/>
        <v>110877.1206012941</v>
      </c>
      <c r="O143" s="213" t="str">
        <f t="shared" si="25"/>
        <v/>
      </c>
      <c r="P143" s="213">
        <f t="shared" si="26"/>
        <v>113220</v>
      </c>
      <c r="Q143" s="213">
        <f t="shared" si="27"/>
        <v>125800</v>
      </c>
      <c r="R143" s="213">
        <f t="shared" si="28"/>
        <v>116400</v>
      </c>
      <c r="S143" s="213">
        <f t="shared" si="29"/>
        <v>118473</v>
      </c>
    </row>
    <row r="144" spans="1:19" ht="18" x14ac:dyDescent="0.25">
      <c r="A144" s="216"/>
      <c r="B144" s="209">
        <v>143</v>
      </c>
      <c r="C144" s="217" t="s">
        <v>194</v>
      </c>
      <c r="D144" s="218" t="s">
        <v>195</v>
      </c>
      <c r="E144" s="209">
        <v>1</v>
      </c>
      <c r="F144" s="219">
        <v>241500</v>
      </c>
      <c r="G144" s="220">
        <v>237060</v>
      </c>
      <c r="H144" s="220"/>
      <c r="I144" s="212">
        <v>212800</v>
      </c>
      <c r="J144" s="213">
        <f t="shared" si="20"/>
        <v>230453.33333333334</v>
      </c>
      <c r="K144" s="213">
        <f t="shared" si="21"/>
        <v>15448.577065002892</v>
      </c>
      <c r="L144" s="214">
        <f t="shared" si="22"/>
        <v>6.7035598233928309E-2</v>
      </c>
      <c r="M144" s="213">
        <f t="shared" si="23"/>
        <v>245901.91039833624</v>
      </c>
      <c r="N144" s="213">
        <f t="shared" si="24"/>
        <v>215004.75626833044</v>
      </c>
      <c r="O144" s="213">
        <f t="shared" si="25"/>
        <v>241500</v>
      </c>
      <c r="P144" s="213">
        <f t="shared" si="26"/>
        <v>237060</v>
      </c>
      <c r="Q144" s="213" t="str">
        <f t="shared" si="27"/>
        <v/>
      </c>
      <c r="R144" s="213" t="str">
        <f t="shared" si="28"/>
        <v/>
      </c>
      <c r="S144" s="213">
        <f t="shared" si="29"/>
        <v>239280</v>
      </c>
    </row>
    <row r="145" spans="1:19" ht="18" x14ac:dyDescent="0.25">
      <c r="A145" s="216"/>
      <c r="B145" s="209">
        <v>144</v>
      </c>
      <c r="C145" s="217" t="s">
        <v>196</v>
      </c>
      <c r="D145" s="218" t="s">
        <v>104</v>
      </c>
      <c r="E145" s="209">
        <v>1</v>
      </c>
      <c r="F145" s="219">
        <v>144900</v>
      </c>
      <c r="G145" s="220">
        <v>172980</v>
      </c>
      <c r="H145" s="220">
        <v>126000</v>
      </c>
      <c r="I145" s="212">
        <v>98100</v>
      </c>
      <c r="J145" s="213">
        <f t="shared" si="20"/>
        <v>135495</v>
      </c>
      <c r="K145" s="213">
        <f t="shared" si="21"/>
        <v>31528.401481838562</v>
      </c>
      <c r="L145" s="214">
        <f t="shared" si="22"/>
        <v>0.23269051612117467</v>
      </c>
      <c r="M145" s="213">
        <f t="shared" si="23"/>
        <v>167023.40148183855</v>
      </c>
      <c r="N145" s="213">
        <f t="shared" si="24"/>
        <v>103966.59851816144</v>
      </c>
      <c r="O145" s="213">
        <f t="shared" si="25"/>
        <v>144900</v>
      </c>
      <c r="P145" s="213" t="str">
        <f t="shared" si="26"/>
        <v/>
      </c>
      <c r="Q145" s="213">
        <f t="shared" si="27"/>
        <v>126000</v>
      </c>
      <c r="R145" s="213" t="str">
        <f t="shared" si="28"/>
        <v/>
      </c>
      <c r="S145" s="213">
        <f t="shared" si="29"/>
        <v>135450</v>
      </c>
    </row>
    <row r="146" spans="1:19" ht="18" x14ac:dyDescent="0.25">
      <c r="A146" s="216"/>
      <c r="B146" s="209">
        <v>145</v>
      </c>
      <c r="C146" s="217" t="s">
        <v>197</v>
      </c>
      <c r="D146" s="218" t="s">
        <v>104</v>
      </c>
      <c r="E146" s="209">
        <v>1</v>
      </c>
      <c r="F146" s="219">
        <v>104949</v>
      </c>
      <c r="G146" s="220">
        <v>89280</v>
      </c>
      <c r="H146" s="220">
        <v>91260</v>
      </c>
      <c r="I146" s="212">
        <v>55400</v>
      </c>
      <c r="J146" s="213">
        <f t="shared" si="20"/>
        <v>85222.25</v>
      </c>
      <c r="K146" s="213">
        <f t="shared" si="21"/>
        <v>21066.806598295814</v>
      </c>
      <c r="L146" s="214">
        <f t="shared" si="22"/>
        <v>0.24719843231428193</v>
      </c>
      <c r="M146" s="213">
        <f t="shared" si="23"/>
        <v>106289.05659829581</v>
      </c>
      <c r="N146" s="213">
        <f t="shared" si="24"/>
        <v>64155.443401704186</v>
      </c>
      <c r="O146" s="213">
        <f t="shared" si="25"/>
        <v>104949</v>
      </c>
      <c r="P146" s="213">
        <f t="shared" si="26"/>
        <v>89280</v>
      </c>
      <c r="Q146" s="213">
        <f t="shared" si="27"/>
        <v>91260</v>
      </c>
      <c r="R146" s="213" t="str">
        <f t="shared" si="28"/>
        <v/>
      </c>
      <c r="S146" s="213">
        <f t="shared" si="29"/>
        <v>95163</v>
      </c>
    </row>
    <row r="147" spans="1:19" ht="18" x14ac:dyDescent="0.25">
      <c r="A147" s="216"/>
      <c r="B147" s="209">
        <v>146</v>
      </c>
      <c r="C147" s="217" t="s">
        <v>198</v>
      </c>
      <c r="D147" s="218" t="s">
        <v>199</v>
      </c>
      <c r="E147" s="209">
        <v>1</v>
      </c>
      <c r="F147" s="219">
        <v>517500</v>
      </c>
      <c r="G147" s="220">
        <v>814879.8</v>
      </c>
      <c r="H147" s="220">
        <v>450000</v>
      </c>
      <c r="I147" s="212">
        <v>324900</v>
      </c>
      <c r="J147" s="213">
        <f t="shared" si="20"/>
        <v>526819.94999999995</v>
      </c>
      <c r="K147" s="213">
        <f t="shared" si="21"/>
        <v>207956.97437693714</v>
      </c>
      <c r="L147" s="214">
        <f t="shared" si="22"/>
        <v>0.39474012777408518</v>
      </c>
      <c r="M147" s="213">
        <f t="shared" si="23"/>
        <v>734776.9243769371</v>
      </c>
      <c r="N147" s="213">
        <f t="shared" si="24"/>
        <v>318862.97562306281</v>
      </c>
      <c r="O147" s="213">
        <f t="shared" si="25"/>
        <v>517500</v>
      </c>
      <c r="P147" s="213" t="str">
        <f t="shared" si="26"/>
        <v/>
      </c>
      <c r="Q147" s="213">
        <f t="shared" si="27"/>
        <v>450000</v>
      </c>
      <c r="R147" s="213">
        <f t="shared" si="28"/>
        <v>324900</v>
      </c>
      <c r="S147" s="213">
        <f t="shared" si="29"/>
        <v>430800</v>
      </c>
    </row>
    <row r="148" spans="1:19" ht="18" x14ac:dyDescent="0.25">
      <c r="A148" s="216"/>
      <c r="B148" s="209">
        <v>147</v>
      </c>
      <c r="C148" s="217" t="s">
        <v>200</v>
      </c>
      <c r="D148" s="218" t="s">
        <v>199</v>
      </c>
      <c r="E148" s="209">
        <v>1</v>
      </c>
      <c r="F148" s="219">
        <v>786006.6</v>
      </c>
      <c r="G148" s="220">
        <v>1120368.6000000001</v>
      </c>
      <c r="H148" s="220">
        <v>683484</v>
      </c>
      <c r="I148" s="212">
        <v>454900</v>
      </c>
      <c r="J148" s="213">
        <f t="shared" si="20"/>
        <v>761189.8</v>
      </c>
      <c r="K148" s="213">
        <f t="shared" si="21"/>
        <v>276572.42382985319</v>
      </c>
      <c r="L148" s="214">
        <f t="shared" si="22"/>
        <v>0.36334226211367149</v>
      </c>
      <c r="M148" s="213">
        <f t="shared" si="23"/>
        <v>1037762.2238298532</v>
      </c>
      <c r="N148" s="213">
        <f t="shared" si="24"/>
        <v>484617.37617014686</v>
      </c>
      <c r="O148" s="213">
        <f t="shared" si="25"/>
        <v>786006.6</v>
      </c>
      <c r="P148" s="213" t="str">
        <f t="shared" si="26"/>
        <v/>
      </c>
      <c r="Q148" s="213">
        <f t="shared" si="27"/>
        <v>683484</v>
      </c>
      <c r="R148" s="213" t="str">
        <f t="shared" si="28"/>
        <v/>
      </c>
      <c r="S148" s="213">
        <f t="shared" si="29"/>
        <v>734745</v>
      </c>
    </row>
    <row r="149" spans="1:19" ht="18" x14ac:dyDescent="0.25">
      <c r="A149" s="216"/>
      <c r="B149" s="209">
        <v>148</v>
      </c>
      <c r="C149" s="217" t="s">
        <v>201</v>
      </c>
      <c r="D149" s="218" t="s">
        <v>144</v>
      </c>
      <c r="E149" s="209">
        <v>1</v>
      </c>
      <c r="F149" s="219">
        <v>109710</v>
      </c>
      <c r="G149" s="220">
        <v>121500</v>
      </c>
      <c r="H149" s="220">
        <v>95400</v>
      </c>
      <c r="I149" s="212">
        <v>25600</v>
      </c>
      <c r="J149" s="213">
        <f t="shared" si="20"/>
        <v>88052.5</v>
      </c>
      <c r="K149" s="213">
        <f t="shared" si="21"/>
        <v>42980.937926015526</v>
      </c>
      <c r="L149" s="214">
        <f t="shared" si="22"/>
        <v>0.48812853611215495</v>
      </c>
      <c r="M149" s="213">
        <f t="shared" si="23"/>
        <v>131033.43792601553</v>
      </c>
      <c r="N149" s="213">
        <f t="shared" si="24"/>
        <v>45071.562073984474</v>
      </c>
      <c r="O149" s="213">
        <f t="shared" si="25"/>
        <v>109710</v>
      </c>
      <c r="P149" s="213">
        <f t="shared" si="26"/>
        <v>121500</v>
      </c>
      <c r="Q149" s="213">
        <f t="shared" si="27"/>
        <v>95400</v>
      </c>
      <c r="R149" s="213" t="str">
        <f t="shared" si="28"/>
        <v/>
      </c>
      <c r="S149" s="213">
        <f t="shared" si="29"/>
        <v>108870</v>
      </c>
    </row>
    <row r="150" spans="1:19" ht="18" x14ac:dyDescent="0.25">
      <c r="A150" s="216"/>
      <c r="B150" s="209">
        <v>149</v>
      </c>
      <c r="C150" s="217" t="s">
        <v>202</v>
      </c>
      <c r="D150" s="218" t="s">
        <v>144</v>
      </c>
      <c r="E150" s="209">
        <v>1</v>
      </c>
      <c r="F150" s="219">
        <v>144670</v>
      </c>
      <c r="G150" s="220">
        <v>135000</v>
      </c>
      <c r="H150" s="220">
        <v>125800</v>
      </c>
      <c r="I150" s="212">
        <v>93100</v>
      </c>
      <c r="J150" s="213">
        <f t="shared" si="20"/>
        <v>124642.5</v>
      </c>
      <c r="K150" s="213">
        <f t="shared" si="21"/>
        <v>22395.294706701228</v>
      </c>
      <c r="L150" s="214">
        <f t="shared" si="22"/>
        <v>0.17967623167620378</v>
      </c>
      <c r="M150" s="213">
        <f t="shared" si="23"/>
        <v>147037.79470670124</v>
      </c>
      <c r="N150" s="213">
        <f t="shared" si="24"/>
        <v>102247.20529329877</v>
      </c>
      <c r="O150" s="213">
        <f t="shared" si="25"/>
        <v>144670</v>
      </c>
      <c r="P150" s="213">
        <f t="shared" si="26"/>
        <v>135000</v>
      </c>
      <c r="Q150" s="213">
        <f t="shared" si="27"/>
        <v>125800</v>
      </c>
      <c r="R150" s="213" t="str">
        <f t="shared" si="28"/>
        <v/>
      </c>
      <c r="S150" s="213">
        <f t="shared" si="29"/>
        <v>135157</v>
      </c>
    </row>
    <row r="151" spans="1:19" ht="18" x14ac:dyDescent="0.25">
      <c r="A151" s="216"/>
      <c r="B151" s="209">
        <v>150</v>
      </c>
      <c r="C151" s="217" t="s">
        <v>203</v>
      </c>
      <c r="D151" s="218" t="s">
        <v>144</v>
      </c>
      <c r="E151" s="209">
        <v>1</v>
      </c>
      <c r="F151" s="219">
        <v>209070</v>
      </c>
      <c r="G151" s="220">
        <v>181800</v>
      </c>
      <c r="H151" s="220">
        <v>181800</v>
      </c>
      <c r="I151" s="212">
        <v>140800</v>
      </c>
      <c r="J151" s="213">
        <f t="shared" si="20"/>
        <v>178367.5</v>
      </c>
      <c r="K151" s="213">
        <f t="shared" si="21"/>
        <v>28151.52260535831</v>
      </c>
      <c r="L151" s="214">
        <f t="shared" si="22"/>
        <v>0.15782876704196847</v>
      </c>
      <c r="M151" s="213">
        <f t="shared" si="23"/>
        <v>206519.0226053583</v>
      </c>
      <c r="N151" s="213">
        <f t="shared" si="24"/>
        <v>150215.9773946417</v>
      </c>
      <c r="O151" s="213" t="str">
        <f t="shared" si="25"/>
        <v/>
      </c>
      <c r="P151" s="213">
        <f t="shared" si="26"/>
        <v>181800</v>
      </c>
      <c r="Q151" s="213">
        <f t="shared" si="27"/>
        <v>181800</v>
      </c>
      <c r="R151" s="213" t="str">
        <f t="shared" si="28"/>
        <v/>
      </c>
      <c r="S151" s="213">
        <f t="shared" si="29"/>
        <v>181800</v>
      </c>
    </row>
    <row r="152" spans="1:19" ht="18" x14ac:dyDescent="0.25">
      <c r="A152" s="216"/>
      <c r="B152" s="209">
        <v>151</v>
      </c>
      <c r="C152" s="217" t="s">
        <v>204</v>
      </c>
      <c r="D152" s="218" t="s">
        <v>57</v>
      </c>
      <c r="E152" s="209">
        <v>1</v>
      </c>
      <c r="F152" s="219">
        <v>181437.8</v>
      </c>
      <c r="G152" s="220">
        <v>142020</v>
      </c>
      <c r="H152" s="220">
        <v>157772</v>
      </c>
      <c r="I152" s="212">
        <v>87200</v>
      </c>
      <c r="J152" s="213">
        <f t="shared" si="20"/>
        <v>142107.45000000001</v>
      </c>
      <c r="K152" s="213">
        <f t="shared" si="21"/>
        <v>40029.531893465799</v>
      </c>
      <c r="L152" s="214">
        <f t="shared" si="22"/>
        <v>0.28168496369096618</v>
      </c>
      <c r="M152" s="213">
        <f t="shared" si="23"/>
        <v>182136.9818934658</v>
      </c>
      <c r="N152" s="213">
        <f t="shared" si="24"/>
        <v>102077.91810653421</v>
      </c>
      <c r="O152" s="213">
        <f t="shared" si="25"/>
        <v>181437.8</v>
      </c>
      <c r="P152" s="213">
        <f t="shared" si="26"/>
        <v>142020</v>
      </c>
      <c r="Q152" s="213">
        <f t="shared" si="27"/>
        <v>157772</v>
      </c>
      <c r="R152" s="213" t="str">
        <f t="shared" si="28"/>
        <v/>
      </c>
      <c r="S152" s="213">
        <f t="shared" si="29"/>
        <v>160410</v>
      </c>
    </row>
    <row r="153" spans="1:19" ht="18" x14ac:dyDescent="0.25">
      <c r="A153" s="216"/>
      <c r="B153" s="209">
        <v>152</v>
      </c>
      <c r="C153" s="217" t="s">
        <v>205</v>
      </c>
      <c r="D153" s="218" t="s">
        <v>75</v>
      </c>
      <c r="E153" s="209">
        <v>1</v>
      </c>
      <c r="F153" s="219">
        <v>586500</v>
      </c>
      <c r="G153" s="220">
        <v>310500</v>
      </c>
      <c r="H153" s="220">
        <v>510000</v>
      </c>
      <c r="I153" s="212">
        <v>319300</v>
      </c>
      <c r="J153" s="213">
        <f t="shared" si="20"/>
        <v>431575</v>
      </c>
      <c r="K153" s="213">
        <f t="shared" si="21"/>
        <v>138343.85602548457</v>
      </c>
      <c r="L153" s="214">
        <f t="shared" si="22"/>
        <v>0.32055576904474209</v>
      </c>
      <c r="M153" s="213">
        <f t="shared" si="23"/>
        <v>569918.85602548462</v>
      </c>
      <c r="N153" s="213">
        <f t="shared" si="24"/>
        <v>293231.14397451543</v>
      </c>
      <c r="O153" s="213" t="str">
        <f t="shared" si="25"/>
        <v/>
      </c>
      <c r="P153" s="213">
        <f t="shared" si="26"/>
        <v>310500</v>
      </c>
      <c r="Q153" s="213">
        <f t="shared" si="27"/>
        <v>510000</v>
      </c>
      <c r="R153" s="213">
        <f t="shared" si="28"/>
        <v>319300</v>
      </c>
      <c r="S153" s="213">
        <f t="shared" si="29"/>
        <v>379933</v>
      </c>
    </row>
    <row r="154" spans="1:19" ht="18" x14ac:dyDescent="0.25">
      <c r="A154" s="216"/>
      <c r="B154" s="209">
        <v>153</v>
      </c>
      <c r="C154" s="217" t="s">
        <v>206</v>
      </c>
      <c r="D154" s="218" t="s">
        <v>75</v>
      </c>
      <c r="E154" s="209">
        <v>1</v>
      </c>
      <c r="F154" s="219">
        <v>485300</v>
      </c>
      <c r="G154" s="220">
        <v>386280</v>
      </c>
      <c r="H154" s="220">
        <v>422000</v>
      </c>
      <c r="I154" s="212">
        <v>380400</v>
      </c>
      <c r="J154" s="213">
        <f t="shared" si="20"/>
        <v>418495</v>
      </c>
      <c r="K154" s="213">
        <f t="shared" si="21"/>
        <v>48181.006977162004</v>
      </c>
      <c r="L154" s="214">
        <f t="shared" si="22"/>
        <v>0.11512922968532958</v>
      </c>
      <c r="M154" s="213">
        <f t="shared" si="23"/>
        <v>466676.00697716197</v>
      </c>
      <c r="N154" s="213">
        <f t="shared" si="24"/>
        <v>370313.99302283803</v>
      </c>
      <c r="O154" s="213" t="str">
        <f t="shared" si="25"/>
        <v/>
      </c>
      <c r="P154" s="213">
        <f t="shared" si="26"/>
        <v>386280</v>
      </c>
      <c r="Q154" s="213">
        <f t="shared" si="27"/>
        <v>422000</v>
      </c>
      <c r="R154" s="213">
        <f t="shared" si="28"/>
        <v>380400</v>
      </c>
      <c r="S154" s="213">
        <f t="shared" si="29"/>
        <v>396227</v>
      </c>
    </row>
    <row r="155" spans="1:19" ht="18" x14ac:dyDescent="0.25">
      <c r="A155" s="216"/>
      <c r="B155" s="209">
        <v>154</v>
      </c>
      <c r="C155" s="217" t="s">
        <v>207</v>
      </c>
      <c r="D155" s="218" t="s">
        <v>208</v>
      </c>
      <c r="E155" s="209">
        <v>1</v>
      </c>
      <c r="F155" s="219">
        <v>156400</v>
      </c>
      <c r="G155" s="220">
        <v>89460</v>
      </c>
      <c r="H155" s="220">
        <v>136000</v>
      </c>
      <c r="I155" s="212">
        <v>125800</v>
      </c>
      <c r="J155" s="213">
        <f t="shared" si="20"/>
        <v>126915</v>
      </c>
      <c r="K155" s="213">
        <f t="shared" si="21"/>
        <v>28023.934413283227</v>
      </c>
      <c r="L155" s="214">
        <f t="shared" si="22"/>
        <v>0.2208086862331736</v>
      </c>
      <c r="M155" s="213">
        <f t="shared" si="23"/>
        <v>154938.93441328322</v>
      </c>
      <c r="N155" s="213">
        <f t="shared" si="24"/>
        <v>98891.065586716781</v>
      </c>
      <c r="O155" s="213" t="str">
        <f t="shared" si="25"/>
        <v/>
      </c>
      <c r="P155" s="213" t="str">
        <f t="shared" si="26"/>
        <v/>
      </c>
      <c r="Q155" s="213">
        <f t="shared" si="27"/>
        <v>136000</v>
      </c>
      <c r="R155" s="213">
        <f t="shared" si="28"/>
        <v>125800</v>
      </c>
      <c r="S155" s="213">
        <f t="shared" si="29"/>
        <v>130900</v>
      </c>
    </row>
    <row r="156" spans="1:19" ht="18" x14ac:dyDescent="0.25">
      <c r="A156" s="216"/>
      <c r="B156" s="209">
        <v>155</v>
      </c>
      <c r="C156" s="217" t="s">
        <v>209</v>
      </c>
      <c r="D156" s="218" t="s">
        <v>75</v>
      </c>
      <c r="E156" s="209">
        <v>1</v>
      </c>
      <c r="F156" s="219">
        <v>210643.20000000001</v>
      </c>
      <c r="G156" s="220">
        <v>171000</v>
      </c>
      <c r="H156" s="220">
        <v>183168</v>
      </c>
      <c r="I156" s="212">
        <v>125700</v>
      </c>
      <c r="J156" s="213">
        <f t="shared" si="20"/>
        <v>172627.8</v>
      </c>
      <c r="K156" s="213">
        <f t="shared" si="21"/>
        <v>35407.789156624938</v>
      </c>
      <c r="L156" s="214">
        <f t="shared" si="22"/>
        <v>0.20511058564509854</v>
      </c>
      <c r="M156" s="213">
        <f t="shared" si="23"/>
        <v>208035.58915662492</v>
      </c>
      <c r="N156" s="213">
        <f t="shared" si="24"/>
        <v>137220.01084337506</v>
      </c>
      <c r="O156" s="213" t="str">
        <f t="shared" si="25"/>
        <v/>
      </c>
      <c r="P156" s="213">
        <f t="shared" si="26"/>
        <v>171000</v>
      </c>
      <c r="Q156" s="213">
        <f t="shared" si="27"/>
        <v>183168</v>
      </c>
      <c r="R156" s="213" t="str">
        <f t="shared" si="28"/>
        <v/>
      </c>
      <c r="S156" s="213">
        <f t="shared" si="29"/>
        <v>177084</v>
      </c>
    </row>
    <row r="157" spans="1:19" ht="18" x14ac:dyDescent="0.25">
      <c r="A157" s="216"/>
      <c r="B157" s="209">
        <v>156</v>
      </c>
      <c r="C157" s="217" t="s">
        <v>210</v>
      </c>
      <c r="D157" s="218" t="s">
        <v>211</v>
      </c>
      <c r="E157" s="209">
        <v>1</v>
      </c>
      <c r="F157" s="219">
        <v>154100</v>
      </c>
      <c r="G157" s="220">
        <v>130860</v>
      </c>
      <c r="H157" s="220">
        <v>134000</v>
      </c>
      <c r="I157" s="212">
        <v>93900</v>
      </c>
      <c r="J157" s="213">
        <f t="shared" si="20"/>
        <v>128215</v>
      </c>
      <c r="K157" s="213">
        <f t="shared" si="21"/>
        <v>25086.614624802074</v>
      </c>
      <c r="L157" s="214">
        <f t="shared" si="22"/>
        <v>0.19566052821278379</v>
      </c>
      <c r="M157" s="213">
        <f t="shared" si="23"/>
        <v>153301.61462480208</v>
      </c>
      <c r="N157" s="213">
        <f t="shared" si="24"/>
        <v>103128.38537519792</v>
      </c>
      <c r="O157" s="213" t="str">
        <f t="shared" si="25"/>
        <v/>
      </c>
      <c r="P157" s="213">
        <f t="shared" si="26"/>
        <v>130860</v>
      </c>
      <c r="Q157" s="213">
        <f t="shared" si="27"/>
        <v>134000</v>
      </c>
      <c r="R157" s="213" t="str">
        <f t="shared" si="28"/>
        <v/>
      </c>
      <c r="S157" s="213">
        <f t="shared" si="29"/>
        <v>132430</v>
      </c>
    </row>
    <row r="158" spans="1:19" ht="15" x14ac:dyDescent="0.25">
      <c r="A158" s="216"/>
      <c r="B158" s="209">
        <v>157</v>
      </c>
      <c r="C158" s="217" t="s">
        <v>212</v>
      </c>
      <c r="D158" s="218" t="s">
        <v>109</v>
      </c>
      <c r="E158" s="209">
        <v>1</v>
      </c>
      <c r="F158" s="219">
        <v>107410</v>
      </c>
      <c r="G158" s="220">
        <v>107640</v>
      </c>
      <c r="H158" s="220">
        <v>93400</v>
      </c>
      <c r="I158" s="212">
        <v>96500</v>
      </c>
      <c r="J158" s="213">
        <f t="shared" si="20"/>
        <v>101237.5</v>
      </c>
      <c r="K158" s="213">
        <f t="shared" si="21"/>
        <v>7370.2572320555182</v>
      </c>
      <c r="L158" s="214">
        <f t="shared" si="22"/>
        <v>7.2801651878558027E-2</v>
      </c>
      <c r="M158" s="213">
        <f t="shared" si="23"/>
        <v>108607.75723205552</v>
      </c>
      <c r="N158" s="213">
        <f t="shared" si="24"/>
        <v>93867.242767944481</v>
      </c>
      <c r="O158" s="213">
        <f t="shared" si="25"/>
        <v>107410</v>
      </c>
      <c r="P158" s="213">
        <f t="shared" si="26"/>
        <v>107640</v>
      </c>
      <c r="Q158" s="213" t="str">
        <f t="shared" si="27"/>
        <v/>
      </c>
      <c r="R158" s="213">
        <f t="shared" si="28"/>
        <v>96500</v>
      </c>
      <c r="S158" s="213">
        <f t="shared" si="29"/>
        <v>103850</v>
      </c>
    </row>
    <row r="159" spans="1:19" ht="24.75" x14ac:dyDescent="0.25">
      <c r="A159" s="216"/>
      <c r="B159" s="209">
        <v>158</v>
      </c>
      <c r="C159" s="217" t="s">
        <v>213</v>
      </c>
      <c r="D159" s="218" t="s">
        <v>214</v>
      </c>
      <c r="E159" s="209">
        <v>1</v>
      </c>
      <c r="F159" s="219">
        <v>104420</v>
      </c>
      <c r="G159" s="220">
        <v>131760</v>
      </c>
      <c r="H159" s="220">
        <v>90800</v>
      </c>
      <c r="I159" s="212">
        <v>88200</v>
      </c>
      <c r="J159" s="213">
        <f t="shared" si="20"/>
        <v>103795</v>
      </c>
      <c r="K159" s="213">
        <f t="shared" si="21"/>
        <v>19954.163308275627</v>
      </c>
      <c r="L159" s="214">
        <f t="shared" si="22"/>
        <v>0.19224590113469461</v>
      </c>
      <c r="M159" s="213">
        <f t="shared" si="23"/>
        <v>123749.16330827563</v>
      </c>
      <c r="N159" s="213">
        <f t="shared" si="24"/>
        <v>83840.836691724369</v>
      </c>
      <c r="O159" s="213">
        <f t="shared" si="25"/>
        <v>104420</v>
      </c>
      <c r="P159" s="213" t="str">
        <f t="shared" si="26"/>
        <v/>
      </c>
      <c r="Q159" s="213">
        <f t="shared" si="27"/>
        <v>90800</v>
      </c>
      <c r="R159" s="213">
        <f t="shared" si="28"/>
        <v>88200</v>
      </c>
      <c r="S159" s="213">
        <f t="shared" si="29"/>
        <v>94473</v>
      </c>
    </row>
    <row r="160" spans="1:19" ht="16.5" x14ac:dyDescent="0.25">
      <c r="A160" s="216"/>
      <c r="B160" s="209">
        <v>159</v>
      </c>
      <c r="C160" s="217" t="s">
        <v>215</v>
      </c>
      <c r="D160" s="218" t="s">
        <v>109</v>
      </c>
      <c r="E160" s="209">
        <v>1</v>
      </c>
      <c r="F160" s="219">
        <v>241334.39999999999</v>
      </c>
      <c r="G160" s="220">
        <v>236340</v>
      </c>
      <c r="H160" s="220">
        <v>209856</v>
      </c>
      <c r="I160" s="212">
        <v>188000</v>
      </c>
      <c r="J160" s="213">
        <f t="shared" si="20"/>
        <v>218882.6</v>
      </c>
      <c r="K160" s="213">
        <f t="shared" si="21"/>
        <v>24792.86609974732</v>
      </c>
      <c r="L160" s="214">
        <f t="shared" si="22"/>
        <v>0.11327015532412041</v>
      </c>
      <c r="M160" s="213">
        <f t="shared" si="23"/>
        <v>243675.46609974734</v>
      </c>
      <c r="N160" s="213">
        <f t="shared" si="24"/>
        <v>194089.73390025267</v>
      </c>
      <c r="O160" s="213">
        <f t="shared" si="25"/>
        <v>241334.39999999999</v>
      </c>
      <c r="P160" s="213">
        <f t="shared" si="26"/>
        <v>236340</v>
      </c>
      <c r="Q160" s="213">
        <f t="shared" si="27"/>
        <v>209856</v>
      </c>
      <c r="R160" s="213" t="str">
        <f t="shared" si="28"/>
        <v/>
      </c>
      <c r="S160" s="213">
        <f t="shared" si="29"/>
        <v>229177</v>
      </c>
    </row>
    <row r="161" spans="1:19" ht="18" x14ac:dyDescent="0.25">
      <c r="A161" s="216"/>
      <c r="B161" s="209">
        <v>160</v>
      </c>
      <c r="C161" s="217" t="s">
        <v>216</v>
      </c>
      <c r="D161" s="218" t="s">
        <v>217</v>
      </c>
      <c r="E161" s="209">
        <v>1</v>
      </c>
      <c r="F161" s="219">
        <v>109365</v>
      </c>
      <c r="G161" s="220">
        <v>85680</v>
      </c>
      <c r="H161" s="220">
        <v>95100</v>
      </c>
      <c r="I161" s="212">
        <v>48400</v>
      </c>
      <c r="J161" s="213">
        <f t="shared" si="20"/>
        <v>84636.25</v>
      </c>
      <c r="K161" s="213">
        <f t="shared" si="21"/>
        <v>26045.833759931742</v>
      </c>
      <c r="L161" s="214">
        <f t="shared" si="22"/>
        <v>0.30773851346121484</v>
      </c>
      <c r="M161" s="213">
        <f t="shared" si="23"/>
        <v>110682.08375993175</v>
      </c>
      <c r="N161" s="213">
        <f t="shared" si="24"/>
        <v>58590.416240068254</v>
      </c>
      <c r="O161" s="213">
        <f t="shared" si="25"/>
        <v>109365</v>
      </c>
      <c r="P161" s="213">
        <f t="shared" si="26"/>
        <v>85680</v>
      </c>
      <c r="Q161" s="213">
        <f t="shared" si="27"/>
        <v>95100</v>
      </c>
      <c r="R161" s="213" t="str">
        <f t="shared" si="28"/>
        <v/>
      </c>
      <c r="S161" s="213">
        <f t="shared" si="29"/>
        <v>96715</v>
      </c>
    </row>
    <row r="162" spans="1:19" ht="18" x14ac:dyDescent="0.25">
      <c r="A162" s="216"/>
      <c r="B162" s="209">
        <v>161</v>
      </c>
      <c r="C162" s="217" t="s">
        <v>218</v>
      </c>
      <c r="D162" s="218" t="s">
        <v>217</v>
      </c>
      <c r="E162" s="209">
        <v>1</v>
      </c>
      <c r="F162" s="219">
        <v>30859.1</v>
      </c>
      <c r="G162" s="220">
        <v>34020</v>
      </c>
      <c r="H162" s="220">
        <v>26834</v>
      </c>
      <c r="I162" s="212">
        <v>22800</v>
      </c>
      <c r="J162" s="213">
        <f t="shared" si="20"/>
        <v>28628.275000000001</v>
      </c>
      <c r="K162" s="213">
        <f t="shared" si="21"/>
        <v>4872.9009466470034</v>
      </c>
      <c r="L162" s="214">
        <f t="shared" si="22"/>
        <v>0.17021287334451701</v>
      </c>
      <c r="M162" s="213">
        <f t="shared" si="23"/>
        <v>33501.175946647003</v>
      </c>
      <c r="N162" s="213">
        <f t="shared" si="24"/>
        <v>23755.374053353</v>
      </c>
      <c r="O162" s="213">
        <f t="shared" si="25"/>
        <v>30859.1</v>
      </c>
      <c r="P162" s="213" t="str">
        <f t="shared" si="26"/>
        <v/>
      </c>
      <c r="Q162" s="213">
        <f t="shared" si="27"/>
        <v>26834</v>
      </c>
      <c r="R162" s="213" t="str">
        <f t="shared" si="28"/>
        <v/>
      </c>
      <c r="S162" s="213">
        <f t="shared" si="29"/>
        <v>28847</v>
      </c>
    </row>
    <row r="163" spans="1:19" ht="27" x14ac:dyDescent="0.25">
      <c r="A163" s="216"/>
      <c r="B163" s="209">
        <v>162</v>
      </c>
      <c r="C163" s="217" t="s">
        <v>219</v>
      </c>
      <c r="D163" s="218" t="s">
        <v>220</v>
      </c>
      <c r="E163" s="209">
        <v>1</v>
      </c>
      <c r="F163" s="219">
        <v>236900</v>
      </c>
      <c r="G163" s="220">
        <v>23400</v>
      </c>
      <c r="H163" s="220">
        <v>206000</v>
      </c>
      <c r="I163" s="212">
        <v>158200</v>
      </c>
      <c r="J163" s="213">
        <f t="shared" si="20"/>
        <v>156125</v>
      </c>
      <c r="K163" s="213">
        <f t="shared" si="21"/>
        <v>94220.2163374011</v>
      </c>
      <c r="L163" s="214">
        <f t="shared" si="22"/>
        <v>0.60349217830200863</v>
      </c>
      <c r="M163" s="213">
        <f t="shared" si="23"/>
        <v>250345.2163374011</v>
      </c>
      <c r="N163" s="213">
        <f t="shared" si="24"/>
        <v>61904.7836625989</v>
      </c>
      <c r="O163" s="213">
        <f t="shared" si="25"/>
        <v>236900</v>
      </c>
      <c r="P163" s="213" t="str">
        <f t="shared" si="26"/>
        <v/>
      </c>
      <c r="Q163" s="213">
        <f t="shared" si="27"/>
        <v>206000</v>
      </c>
      <c r="R163" s="213">
        <f t="shared" si="28"/>
        <v>158200</v>
      </c>
      <c r="S163" s="213">
        <f t="shared" si="29"/>
        <v>200367</v>
      </c>
    </row>
    <row r="164" spans="1:19" ht="18" x14ac:dyDescent="0.25">
      <c r="A164" s="216"/>
      <c r="B164" s="209">
        <v>163</v>
      </c>
      <c r="C164" s="217" t="s">
        <v>221</v>
      </c>
      <c r="D164" s="218" t="s">
        <v>20</v>
      </c>
      <c r="E164" s="209">
        <v>1</v>
      </c>
      <c r="F164" s="219">
        <v>52670</v>
      </c>
      <c r="G164" s="220">
        <v>41400</v>
      </c>
      <c r="H164" s="220">
        <v>45800</v>
      </c>
      <c r="I164" s="212">
        <v>24700</v>
      </c>
      <c r="J164" s="213">
        <f t="shared" si="20"/>
        <v>41142.5</v>
      </c>
      <c r="K164" s="213">
        <f t="shared" si="21"/>
        <v>11902.348157681603</v>
      </c>
      <c r="L164" s="214">
        <f t="shared" si="22"/>
        <v>0.28929569563545249</v>
      </c>
      <c r="M164" s="213">
        <f t="shared" si="23"/>
        <v>53044.848157681605</v>
      </c>
      <c r="N164" s="213">
        <f t="shared" si="24"/>
        <v>29240.151842318395</v>
      </c>
      <c r="O164" s="213">
        <f t="shared" si="25"/>
        <v>52670</v>
      </c>
      <c r="P164" s="213">
        <f t="shared" si="26"/>
        <v>41400</v>
      </c>
      <c r="Q164" s="213">
        <f t="shared" si="27"/>
        <v>45800</v>
      </c>
      <c r="R164" s="213" t="str">
        <f t="shared" si="28"/>
        <v/>
      </c>
      <c r="S164" s="213">
        <f t="shared" si="29"/>
        <v>46623</v>
      </c>
    </row>
    <row r="165" spans="1:19" ht="18" x14ac:dyDescent="0.25">
      <c r="A165" s="216"/>
      <c r="B165" s="209">
        <v>164</v>
      </c>
      <c r="C165" s="217" t="s">
        <v>222</v>
      </c>
      <c r="D165" s="218" t="s">
        <v>86</v>
      </c>
      <c r="E165" s="209">
        <v>1</v>
      </c>
      <c r="F165" s="219">
        <v>61180</v>
      </c>
      <c r="G165" s="220">
        <v>58500</v>
      </c>
      <c r="H165" s="220">
        <v>53200</v>
      </c>
      <c r="I165" s="212">
        <v>38500</v>
      </c>
      <c r="J165" s="213">
        <f t="shared" si="20"/>
        <v>52845</v>
      </c>
      <c r="K165" s="213">
        <f t="shared" si="21"/>
        <v>10121.862476836957</v>
      </c>
      <c r="L165" s="214">
        <f t="shared" si="22"/>
        <v>0.19153869764096806</v>
      </c>
      <c r="M165" s="213">
        <f t="shared" si="23"/>
        <v>62966.862476836955</v>
      </c>
      <c r="N165" s="213">
        <f t="shared" si="24"/>
        <v>42723.137523163045</v>
      </c>
      <c r="O165" s="213">
        <f t="shared" si="25"/>
        <v>61180</v>
      </c>
      <c r="P165" s="213">
        <f t="shared" si="26"/>
        <v>58500</v>
      </c>
      <c r="Q165" s="213">
        <f t="shared" si="27"/>
        <v>53200</v>
      </c>
      <c r="R165" s="213" t="str">
        <f t="shared" si="28"/>
        <v/>
      </c>
      <c r="S165" s="213">
        <f t="shared" si="29"/>
        <v>57627</v>
      </c>
    </row>
    <row r="166" spans="1:19" ht="18" x14ac:dyDescent="0.25">
      <c r="A166" s="216"/>
      <c r="B166" s="209">
        <v>165</v>
      </c>
      <c r="C166" s="217" t="s">
        <v>223</v>
      </c>
      <c r="D166" s="218" t="s">
        <v>57</v>
      </c>
      <c r="E166" s="209">
        <v>1</v>
      </c>
      <c r="F166" s="219">
        <v>68310</v>
      </c>
      <c r="G166" s="220">
        <v>65520</v>
      </c>
      <c r="H166" s="220">
        <v>59400</v>
      </c>
      <c r="I166" s="212">
        <v>40500</v>
      </c>
      <c r="J166" s="213">
        <f t="shared" si="20"/>
        <v>58432.5</v>
      </c>
      <c r="K166" s="213">
        <f t="shared" si="21"/>
        <v>12520.759761292444</v>
      </c>
      <c r="L166" s="214">
        <f t="shared" si="22"/>
        <v>0.21427732445629477</v>
      </c>
      <c r="M166" s="213">
        <f t="shared" si="23"/>
        <v>70953.259761292444</v>
      </c>
      <c r="N166" s="213">
        <f t="shared" si="24"/>
        <v>45911.740238707556</v>
      </c>
      <c r="O166" s="213">
        <f t="shared" si="25"/>
        <v>68310</v>
      </c>
      <c r="P166" s="213">
        <f t="shared" si="26"/>
        <v>65520</v>
      </c>
      <c r="Q166" s="213">
        <f t="shared" si="27"/>
        <v>59400</v>
      </c>
      <c r="R166" s="213" t="str">
        <f t="shared" si="28"/>
        <v/>
      </c>
      <c r="S166" s="213">
        <f t="shared" si="29"/>
        <v>64410</v>
      </c>
    </row>
    <row r="167" spans="1:19" ht="24.75" x14ac:dyDescent="0.25">
      <c r="A167" s="216"/>
      <c r="B167" s="209">
        <v>166</v>
      </c>
      <c r="C167" s="217" t="s">
        <v>224</v>
      </c>
      <c r="D167" s="218" t="s">
        <v>225</v>
      </c>
      <c r="E167" s="209">
        <v>1</v>
      </c>
      <c r="F167" s="219">
        <v>166676.4</v>
      </c>
      <c r="G167" s="220">
        <v>156240</v>
      </c>
      <c r="H167" s="220">
        <v>144936</v>
      </c>
      <c r="I167" s="212">
        <v>117400</v>
      </c>
      <c r="J167" s="213">
        <f t="shared" si="20"/>
        <v>146313.1</v>
      </c>
      <c r="K167" s="213">
        <f t="shared" si="21"/>
        <v>21221.617017560096</v>
      </c>
      <c r="L167" s="214">
        <f t="shared" si="22"/>
        <v>0.1450424946061569</v>
      </c>
      <c r="M167" s="213">
        <f t="shared" si="23"/>
        <v>167534.71701756009</v>
      </c>
      <c r="N167" s="213">
        <f t="shared" si="24"/>
        <v>125091.48298243991</v>
      </c>
      <c r="O167" s="213">
        <f t="shared" si="25"/>
        <v>166676.4</v>
      </c>
      <c r="P167" s="213">
        <f t="shared" si="26"/>
        <v>156240</v>
      </c>
      <c r="Q167" s="213">
        <f t="shared" si="27"/>
        <v>144936</v>
      </c>
      <c r="R167" s="213" t="str">
        <f t="shared" si="28"/>
        <v/>
      </c>
      <c r="S167" s="213">
        <f t="shared" si="29"/>
        <v>155951</v>
      </c>
    </row>
    <row r="168" spans="1:19" ht="41.25" x14ac:dyDescent="0.25">
      <c r="A168" s="216"/>
      <c r="B168" s="209">
        <v>167</v>
      </c>
      <c r="C168" s="217" t="s">
        <v>226</v>
      </c>
      <c r="D168" s="218" t="s">
        <v>227</v>
      </c>
      <c r="E168" s="209">
        <v>1</v>
      </c>
      <c r="F168" s="219">
        <v>131330</v>
      </c>
      <c r="G168" s="220">
        <v>117360</v>
      </c>
      <c r="H168" s="220">
        <v>114200</v>
      </c>
      <c r="I168" s="212">
        <v>85000</v>
      </c>
      <c r="J168" s="213">
        <f t="shared" si="20"/>
        <v>111972.5</v>
      </c>
      <c r="K168" s="213">
        <f t="shared" si="21"/>
        <v>19461.2047845622</v>
      </c>
      <c r="L168" s="214">
        <f t="shared" si="22"/>
        <v>0.17380343195482997</v>
      </c>
      <c r="M168" s="213">
        <f t="shared" si="23"/>
        <v>131433.7047845622</v>
      </c>
      <c r="N168" s="213">
        <f t="shared" si="24"/>
        <v>92511.2952154378</v>
      </c>
      <c r="O168" s="213">
        <f t="shared" si="25"/>
        <v>131330</v>
      </c>
      <c r="P168" s="213">
        <f t="shared" si="26"/>
        <v>117360</v>
      </c>
      <c r="Q168" s="213">
        <f t="shared" si="27"/>
        <v>114200</v>
      </c>
      <c r="R168" s="213" t="str">
        <f t="shared" si="28"/>
        <v/>
      </c>
      <c r="S168" s="213">
        <f t="shared" si="29"/>
        <v>120963</v>
      </c>
    </row>
    <row r="169" spans="1:19" ht="18" x14ac:dyDescent="0.25">
      <c r="A169" s="216"/>
      <c r="B169" s="209">
        <v>168</v>
      </c>
      <c r="C169" s="217" t="s">
        <v>228</v>
      </c>
      <c r="D169" s="218" t="s">
        <v>195</v>
      </c>
      <c r="E169" s="209">
        <v>1</v>
      </c>
      <c r="F169" s="219">
        <v>632040</v>
      </c>
      <c r="G169" s="220">
        <v>494640</v>
      </c>
      <c r="H169" s="220">
        <v>549600</v>
      </c>
      <c r="I169" s="212">
        <v>413800</v>
      </c>
      <c r="J169" s="213">
        <f t="shared" si="20"/>
        <v>522520</v>
      </c>
      <c r="K169" s="213">
        <f t="shared" si="21"/>
        <v>91879.068345298321</v>
      </c>
      <c r="L169" s="214">
        <f t="shared" si="22"/>
        <v>0.17583837622540444</v>
      </c>
      <c r="M169" s="213">
        <f t="shared" si="23"/>
        <v>614399.06834529829</v>
      </c>
      <c r="N169" s="213">
        <f t="shared" si="24"/>
        <v>430640.93165470171</v>
      </c>
      <c r="O169" s="213" t="str">
        <f t="shared" si="25"/>
        <v/>
      </c>
      <c r="P169" s="213">
        <f t="shared" si="26"/>
        <v>494640</v>
      </c>
      <c r="Q169" s="213">
        <f t="shared" si="27"/>
        <v>549600</v>
      </c>
      <c r="R169" s="213" t="str">
        <f t="shared" si="28"/>
        <v/>
      </c>
      <c r="S169" s="213">
        <f t="shared" si="29"/>
        <v>522120</v>
      </c>
    </row>
    <row r="170" spans="1:19" ht="18" x14ac:dyDescent="0.25">
      <c r="A170" s="216"/>
      <c r="B170" s="209">
        <v>169</v>
      </c>
      <c r="C170" s="217" t="s">
        <v>229</v>
      </c>
      <c r="D170" s="218" t="s">
        <v>230</v>
      </c>
      <c r="E170" s="209">
        <v>1</v>
      </c>
      <c r="F170" s="219">
        <v>59110</v>
      </c>
      <c r="G170" s="220">
        <v>81900</v>
      </c>
      <c r="H170" s="220">
        <v>51400</v>
      </c>
      <c r="I170" s="212">
        <v>38500</v>
      </c>
      <c r="J170" s="213">
        <f t="shared" si="20"/>
        <v>57727.5</v>
      </c>
      <c r="K170" s="213">
        <f t="shared" si="21"/>
        <v>18220.456223706366</v>
      </c>
      <c r="L170" s="214">
        <f t="shared" si="22"/>
        <v>0.31562870769921381</v>
      </c>
      <c r="M170" s="213">
        <f t="shared" si="23"/>
        <v>75947.956223706366</v>
      </c>
      <c r="N170" s="213">
        <f t="shared" si="24"/>
        <v>39507.043776293634</v>
      </c>
      <c r="O170" s="213">
        <f t="shared" si="25"/>
        <v>59110</v>
      </c>
      <c r="P170" s="213" t="str">
        <f t="shared" si="26"/>
        <v/>
      </c>
      <c r="Q170" s="213">
        <f t="shared" si="27"/>
        <v>51400</v>
      </c>
      <c r="R170" s="213" t="str">
        <f t="shared" si="28"/>
        <v/>
      </c>
      <c r="S170" s="213">
        <f t="shared" si="29"/>
        <v>55255</v>
      </c>
    </row>
    <row r="171" spans="1:19" ht="18" x14ac:dyDescent="0.25">
      <c r="A171" s="216"/>
      <c r="B171" s="209">
        <v>170</v>
      </c>
      <c r="C171" s="217" t="s">
        <v>231</v>
      </c>
      <c r="D171" s="218" t="s">
        <v>232</v>
      </c>
      <c r="E171" s="209">
        <v>1</v>
      </c>
      <c r="F171" s="219">
        <v>60490</v>
      </c>
      <c r="G171" s="220">
        <v>57960</v>
      </c>
      <c r="H171" s="220">
        <v>52600</v>
      </c>
      <c r="I171" s="212">
        <v>31700</v>
      </c>
      <c r="J171" s="213">
        <f t="shared" si="20"/>
        <v>50687.5</v>
      </c>
      <c r="K171" s="213">
        <f t="shared" si="21"/>
        <v>13078.749621682749</v>
      </c>
      <c r="L171" s="214">
        <f t="shared" si="22"/>
        <v>0.25802711953998025</v>
      </c>
      <c r="M171" s="213">
        <f t="shared" si="23"/>
        <v>63766.249621682749</v>
      </c>
      <c r="N171" s="213">
        <f t="shared" si="24"/>
        <v>37608.750378317251</v>
      </c>
      <c r="O171" s="213">
        <f t="shared" si="25"/>
        <v>60490</v>
      </c>
      <c r="P171" s="213">
        <f t="shared" si="26"/>
        <v>57960</v>
      </c>
      <c r="Q171" s="213">
        <f t="shared" si="27"/>
        <v>52600</v>
      </c>
      <c r="R171" s="213" t="str">
        <f t="shared" si="28"/>
        <v/>
      </c>
      <c r="S171" s="213">
        <f t="shared" si="29"/>
        <v>57017</v>
      </c>
    </row>
    <row r="172" spans="1:19" ht="15" x14ac:dyDescent="0.25">
      <c r="A172" s="216"/>
      <c r="B172" s="209">
        <v>171</v>
      </c>
      <c r="C172" s="217" t="s">
        <v>233</v>
      </c>
      <c r="D172" s="218" t="s">
        <v>234</v>
      </c>
      <c r="E172" s="209">
        <v>1</v>
      </c>
      <c r="F172" s="219">
        <v>307280</v>
      </c>
      <c r="G172" s="220">
        <v>505080</v>
      </c>
      <c r="H172" s="220">
        <v>267200</v>
      </c>
      <c r="I172" s="212">
        <v>210500</v>
      </c>
      <c r="J172" s="213">
        <f t="shared" si="20"/>
        <v>322515</v>
      </c>
      <c r="K172" s="213">
        <f t="shared" si="21"/>
        <v>128022.38593308594</v>
      </c>
      <c r="L172" s="214">
        <f t="shared" si="22"/>
        <v>0.39695017575333225</v>
      </c>
      <c r="M172" s="213">
        <f t="shared" si="23"/>
        <v>450537.38593308593</v>
      </c>
      <c r="N172" s="213">
        <f t="shared" si="24"/>
        <v>194492.61406691407</v>
      </c>
      <c r="O172" s="213">
        <f t="shared" si="25"/>
        <v>307280</v>
      </c>
      <c r="P172" s="213" t="str">
        <f t="shared" si="26"/>
        <v/>
      </c>
      <c r="Q172" s="213">
        <f t="shared" si="27"/>
        <v>267200</v>
      </c>
      <c r="R172" s="213">
        <f t="shared" si="28"/>
        <v>210500</v>
      </c>
      <c r="S172" s="213">
        <f t="shared" si="29"/>
        <v>261660</v>
      </c>
    </row>
    <row r="173" spans="1:19" ht="15" x14ac:dyDescent="0.25">
      <c r="A173" s="216"/>
      <c r="B173" s="209">
        <v>172</v>
      </c>
      <c r="C173" s="217" t="s">
        <v>235</v>
      </c>
      <c r="D173" s="218" t="s">
        <v>234</v>
      </c>
      <c r="E173" s="209">
        <v>1</v>
      </c>
      <c r="F173" s="219">
        <v>487830</v>
      </c>
      <c r="G173" s="220">
        <v>436680</v>
      </c>
      <c r="H173" s="220">
        <v>424200</v>
      </c>
      <c r="I173" s="212">
        <v>294200</v>
      </c>
      <c r="J173" s="213">
        <f t="shared" si="20"/>
        <v>410727.5</v>
      </c>
      <c r="K173" s="213">
        <f t="shared" si="21"/>
        <v>82418.635180400801</v>
      </c>
      <c r="L173" s="214">
        <f t="shared" si="22"/>
        <v>0.20066500339130153</v>
      </c>
      <c r="M173" s="213">
        <f t="shared" si="23"/>
        <v>493146.1351804008</v>
      </c>
      <c r="N173" s="213">
        <f t="shared" si="24"/>
        <v>328308.8648195992</v>
      </c>
      <c r="O173" s="213">
        <f t="shared" si="25"/>
        <v>487830</v>
      </c>
      <c r="P173" s="213">
        <f t="shared" si="26"/>
        <v>436680</v>
      </c>
      <c r="Q173" s="213">
        <f t="shared" si="27"/>
        <v>424200</v>
      </c>
      <c r="R173" s="213" t="str">
        <f t="shared" si="28"/>
        <v/>
      </c>
      <c r="S173" s="213">
        <f t="shared" si="29"/>
        <v>449570</v>
      </c>
    </row>
    <row r="174" spans="1:19" ht="15" x14ac:dyDescent="0.25">
      <c r="A174" s="216"/>
      <c r="B174" s="209">
        <v>173</v>
      </c>
      <c r="C174" s="217" t="s">
        <v>236</v>
      </c>
      <c r="D174" s="218" t="s">
        <v>234</v>
      </c>
      <c r="E174" s="209">
        <v>1</v>
      </c>
      <c r="F174" s="219">
        <v>597310</v>
      </c>
      <c r="G174" s="220">
        <v>499140</v>
      </c>
      <c r="H174" s="220">
        <v>519400</v>
      </c>
      <c r="I174" s="212">
        <v>343200</v>
      </c>
      <c r="J174" s="213">
        <f t="shared" si="20"/>
        <v>489762.5</v>
      </c>
      <c r="K174" s="213">
        <f t="shared" si="21"/>
        <v>106479.02778638306</v>
      </c>
      <c r="L174" s="214">
        <f t="shared" si="22"/>
        <v>0.21740951540059325</v>
      </c>
      <c r="M174" s="213">
        <f t="shared" si="23"/>
        <v>596241.52778638306</v>
      </c>
      <c r="N174" s="213">
        <f t="shared" si="24"/>
        <v>383283.47221361694</v>
      </c>
      <c r="O174" s="213" t="str">
        <f t="shared" si="25"/>
        <v/>
      </c>
      <c r="P174" s="213">
        <f t="shared" si="26"/>
        <v>499140</v>
      </c>
      <c r="Q174" s="213">
        <f t="shared" si="27"/>
        <v>519400</v>
      </c>
      <c r="R174" s="213" t="str">
        <f t="shared" si="28"/>
        <v/>
      </c>
      <c r="S174" s="213">
        <f t="shared" si="29"/>
        <v>509270</v>
      </c>
    </row>
    <row r="175" spans="1:19" ht="15" x14ac:dyDescent="0.25">
      <c r="A175" s="216"/>
      <c r="B175" s="209">
        <v>174</v>
      </c>
      <c r="C175" s="217" t="s">
        <v>237</v>
      </c>
      <c r="D175" s="218" t="s">
        <v>234</v>
      </c>
      <c r="E175" s="209">
        <v>1</v>
      </c>
      <c r="F175" s="219">
        <v>682870</v>
      </c>
      <c r="G175" s="220">
        <v>534420</v>
      </c>
      <c r="H175" s="220">
        <v>593800</v>
      </c>
      <c r="I175" s="212">
        <v>468000</v>
      </c>
      <c r="J175" s="213">
        <f t="shared" si="20"/>
        <v>569772.5</v>
      </c>
      <c r="K175" s="213">
        <f t="shared" si="21"/>
        <v>91242.910729181225</v>
      </c>
      <c r="L175" s="214">
        <f t="shared" si="22"/>
        <v>0.16013919718691447</v>
      </c>
      <c r="M175" s="213">
        <f t="shared" si="23"/>
        <v>661015.41072918125</v>
      </c>
      <c r="N175" s="213">
        <f t="shared" si="24"/>
        <v>478529.58927081875</v>
      </c>
      <c r="O175" s="213" t="str">
        <f t="shared" si="25"/>
        <v/>
      </c>
      <c r="P175" s="213">
        <f t="shared" si="26"/>
        <v>534420</v>
      </c>
      <c r="Q175" s="213">
        <f t="shared" si="27"/>
        <v>593800</v>
      </c>
      <c r="R175" s="213" t="str">
        <f t="shared" si="28"/>
        <v/>
      </c>
      <c r="S175" s="213">
        <f t="shared" si="29"/>
        <v>564110</v>
      </c>
    </row>
    <row r="176" spans="1:19" ht="18" x14ac:dyDescent="0.25">
      <c r="A176" s="216"/>
      <c r="B176" s="209">
        <v>175</v>
      </c>
      <c r="C176" s="217" t="s">
        <v>238</v>
      </c>
      <c r="D176" s="218" t="s">
        <v>239</v>
      </c>
      <c r="E176" s="209">
        <v>1</v>
      </c>
      <c r="F176" s="219">
        <v>284280</v>
      </c>
      <c r="G176" s="220">
        <v>282240</v>
      </c>
      <c r="H176" s="220">
        <v>247200</v>
      </c>
      <c r="I176" s="212">
        <v>232000</v>
      </c>
      <c r="J176" s="213">
        <f t="shared" si="20"/>
        <v>261430</v>
      </c>
      <c r="K176" s="213">
        <f t="shared" si="21"/>
        <v>25973.0398682942</v>
      </c>
      <c r="L176" s="214">
        <f t="shared" si="22"/>
        <v>9.9349882830180924E-2</v>
      </c>
      <c r="M176" s="213">
        <f t="shared" si="23"/>
        <v>287403.0398682942</v>
      </c>
      <c r="N176" s="213">
        <f t="shared" si="24"/>
        <v>235456.9601317058</v>
      </c>
      <c r="O176" s="213">
        <f t="shared" si="25"/>
        <v>284280</v>
      </c>
      <c r="P176" s="213">
        <f t="shared" si="26"/>
        <v>282240</v>
      </c>
      <c r="Q176" s="213">
        <f t="shared" si="27"/>
        <v>247200</v>
      </c>
      <c r="R176" s="213" t="str">
        <f t="shared" si="28"/>
        <v/>
      </c>
      <c r="S176" s="213">
        <f t="shared" si="29"/>
        <v>271240</v>
      </c>
    </row>
    <row r="177" spans="1:19" ht="18" x14ac:dyDescent="0.25">
      <c r="A177" s="216"/>
      <c r="B177" s="209">
        <v>176</v>
      </c>
      <c r="C177" s="217" t="s">
        <v>240</v>
      </c>
      <c r="D177" s="218" t="s">
        <v>239</v>
      </c>
      <c r="E177" s="209">
        <v>1</v>
      </c>
      <c r="F177" s="219">
        <v>348220</v>
      </c>
      <c r="G177" s="220">
        <v>337860</v>
      </c>
      <c r="H177" s="220">
        <v>302800</v>
      </c>
      <c r="I177" s="212">
        <v>267700</v>
      </c>
      <c r="J177" s="213">
        <f t="shared" si="20"/>
        <v>314145</v>
      </c>
      <c r="K177" s="213">
        <f t="shared" si="21"/>
        <v>36557.506753059621</v>
      </c>
      <c r="L177" s="214">
        <f t="shared" si="22"/>
        <v>0.1163714423373271</v>
      </c>
      <c r="M177" s="213">
        <f t="shared" si="23"/>
        <v>350702.50675305963</v>
      </c>
      <c r="N177" s="213">
        <f t="shared" si="24"/>
        <v>277587.49324694037</v>
      </c>
      <c r="O177" s="213">
        <f t="shared" si="25"/>
        <v>348220</v>
      </c>
      <c r="P177" s="213">
        <f t="shared" si="26"/>
        <v>337860</v>
      </c>
      <c r="Q177" s="213">
        <f t="shared" si="27"/>
        <v>302800</v>
      </c>
      <c r="R177" s="213" t="str">
        <f t="shared" si="28"/>
        <v/>
      </c>
      <c r="S177" s="213">
        <f t="shared" si="29"/>
        <v>329627</v>
      </c>
    </row>
    <row r="178" spans="1:19" ht="18" x14ac:dyDescent="0.25">
      <c r="A178" s="216"/>
      <c r="B178" s="209">
        <v>177</v>
      </c>
      <c r="C178" s="217" t="s">
        <v>241</v>
      </c>
      <c r="D178" s="218" t="s">
        <v>239</v>
      </c>
      <c r="E178" s="209">
        <v>1</v>
      </c>
      <c r="F178" s="219">
        <v>534750</v>
      </c>
      <c r="G178" s="220">
        <v>467820</v>
      </c>
      <c r="H178" s="220">
        <v>465000</v>
      </c>
      <c r="I178" s="212">
        <v>409600</v>
      </c>
      <c r="J178" s="213">
        <f t="shared" si="20"/>
        <v>469292.5</v>
      </c>
      <c r="K178" s="213">
        <f t="shared" si="21"/>
        <v>51213.516038249123</v>
      </c>
      <c r="L178" s="214">
        <f t="shared" si="22"/>
        <v>0.1091292020184621</v>
      </c>
      <c r="M178" s="213">
        <f t="shared" si="23"/>
        <v>520506.01603824913</v>
      </c>
      <c r="N178" s="213">
        <f t="shared" si="24"/>
        <v>418078.98396175087</v>
      </c>
      <c r="O178" s="213" t="str">
        <f t="shared" si="25"/>
        <v/>
      </c>
      <c r="P178" s="213">
        <f t="shared" si="26"/>
        <v>467820</v>
      </c>
      <c r="Q178" s="213">
        <f t="shared" si="27"/>
        <v>465000</v>
      </c>
      <c r="R178" s="213" t="str">
        <f t="shared" si="28"/>
        <v/>
      </c>
      <c r="S178" s="213">
        <f t="shared" si="29"/>
        <v>466410</v>
      </c>
    </row>
    <row r="179" spans="1:19" ht="15" x14ac:dyDescent="0.25">
      <c r="A179" s="216"/>
      <c r="B179" s="209">
        <v>178</v>
      </c>
      <c r="C179" s="217" t="s">
        <v>242</v>
      </c>
      <c r="D179" s="218" t="s">
        <v>243</v>
      </c>
      <c r="E179" s="209">
        <v>1</v>
      </c>
      <c r="F179" s="219">
        <v>7500</v>
      </c>
      <c r="G179" s="220">
        <v>12600</v>
      </c>
      <c r="H179" s="220">
        <v>5000</v>
      </c>
      <c r="I179" s="212">
        <v>13500</v>
      </c>
      <c r="J179" s="213">
        <f t="shared" si="20"/>
        <v>9650</v>
      </c>
      <c r="K179" s="213">
        <f t="shared" si="21"/>
        <v>4073.0823708832604</v>
      </c>
      <c r="L179" s="214">
        <f t="shared" si="22"/>
        <v>0.42208107470292855</v>
      </c>
      <c r="M179" s="213">
        <f t="shared" si="23"/>
        <v>13723.082370883261</v>
      </c>
      <c r="N179" s="213">
        <f t="shared" si="24"/>
        <v>5576.9176291167396</v>
      </c>
      <c r="O179" s="213">
        <f t="shared" si="25"/>
        <v>7500</v>
      </c>
      <c r="P179" s="213">
        <f t="shared" si="26"/>
        <v>12600</v>
      </c>
      <c r="Q179" s="213" t="str">
        <f t="shared" si="27"/>
        <v/>
      </c>
      <c r="R179" s="213">
        <f t="shared" si="28"/>
        <v>13500</v>
      </c>
      <c r="S179" s="213">
        <f t="shared" si="29"/>
        <v>11200</v>
      </c>
    </row>
    <row r="180" spans="1:19" ht="18" x14ac:dyDescent="0.25">
      <c r="A180" s="216"/>
      <c r="B180" s="209">
        <v>179</v>
      </c>
      <c r="C180" s="217" t="s">
        <v>244</v>
      </c>
      <c r="D180" s="218" t="s">
        <v>245</v>
      </c>
      <c r="E180" s="209">
        <v>1</v>
      </c>
      <c r="F180" s="219">
        <v>144440</v>
      </c>
      <c r="G180" s="220">
        <v>107820</v>
      </c>
      <c r="H180" s="220">
        <v>125600</v>
      </c>
      <c r="I180" s="212">
        <v>83000</v>
      </c>
      <c r="J180" s="213">
        <f t="shared" si="20"/>
        <v>115215</v>
      </c>
      <c r="K180" s="213">
        <f t="shared" si="21"/>
        <v>26168.945336027587</v>
      </c>
      <c r="L180" s="214">
        <f t="shared" si="22"/>
        <v>0.22713140941741602</v>
      </c>
      <c r="M180" s="213">
        <f t="shared" si="23"/>
        <v>141383.94533602759</v>
      </c>
      <c r="N180" s="213">
        <f t="shared" si="24"/>
        <v>89046.054663972405</v>
      </c>
      <c r="O180" s="213" t="str">
        <f t="shared" si="25"/>
        <v/>
      </c>
      <c r="P180" s="213">
        <f t="shared" si="26"/>
        <v>107820</v>
      </c>
      <c r="Q180" s="213">
        <f t="shared" si="27"/>
        <v>125600</v>
      </c>
      <c r="R180" s="213" t="str">
        <f t="shared" si="28"/>
        <v/>
      </c>
      <c r="S180" s="213">
        <f t="shared" si="29"/>
        <v>116710</v>
      </c>
    </row>
    <row r="181" spans="1:19" ht="15" x14ac:dyDescent="0.25">
      <c r="A181" s="216"/>
      <c r="B181" s="209">
        <v>180</v>
      </c>
      <c r="C181" s="217" t="s">
        <v>246</v>
      </c>
      <c r="D181" s="218" t="s">
        <v>247</v>
      </c>
      <c r="E181" s="209">
        <v>1</v>
      </c>
      <c r="F181" s="219">
        <v>37168</v>
      </c>
      <c r="G181" s="220">
        <v>35640</v>
      </c>
      <c r="H181" s="220">
        <v>32320</v>
      </c>
      <c r="I181" s="212">
        <v>60900</v>
      </c>
      <c r="J181" s="213">
        <f t="shared" si="20"/>
        <v>41507</v>
      </c>
      <c r="K181" s="213">
        <f t="shared" si="21"/>
        <v>13086.099851878456</v>
      </c>
      <c r="L181" s="214">
        <f t="shared" si="22"/>
        <v>0.31527452843805759</v>
      </c>
      <c r="M181" s="213">
        <f t="shared" si="23"/>
        <v>54593.099851878455</v>
      </c>
      <c r="N181" s="213">
        <f t="shared" si="24"/>
        <v>28420.900148121545</v>
      </c>
      <c r="O181" s="213">
        <f t="shared" si="25"/>
        <v>37168</v>
      </c>
      <c r="P181" s="213">
        <f t="shared" si="26"/>
        <v>35640</v>
      </c>
      <c r="Q181" s="213">
        <f t="shared" si="27"/>
        <v>32320</v>
      </c>
      <c r="R181" s="213" t="str">
        <f t="shared" si="28"/>
        <v/>
      </c>
      <c r="S181" s="213">
        <f t="shared" si="29"/>
        <v>35043</v>
      </c>
    </row>
    <row r="182" spans="1:19" ht="18" x14ac:dyDescent="0.25">
      <c r="A182" s="216"/>
      <c r="B182" s="209">
        <v>181</v>
      </c>
      <c r="C182" s="217" t="s">
        <v>248</v>
      </c>
      <c r="D182" s="218" t="s">
        <v>121</v>
      </c>
      <c r="E182" s="209">
        <v>1</v>
      </c>
      <c r="F182" s="219">
        <v>331890</v>
      </c>
      <c r="G182" s="220">
        <v>259740</v>
      </c>
      <c r="H182" s="220">
        <v>288600</v>
      </c>
      <c r="I182" s="212">
        <v>219000</v>
      </c>
      <c r="J182" s="213">
        <f t="shared" si="20"/>
        <v>274807.5</v>
      </c>
      <c r="K182" s="213">
        <f t="shared" si="21"/>
        <v>47575.033631096885</v>
      </c>
      <c r="L182" s="214">
        <f t="shared" si="22"/>
        <v>0.17312130720994473</v>
      </c>
      <c r="M182" s="213">
        <f t="shared" si="23"/>
        <v>322382.53363109689</v>
      </c>
      <c r="N182" s="213">
        <f t="shared" si="24"/>
        <v>227232.46636890311</v>
      </c>
      <c r="O182" s="213" t="str">
        <f t="shared" si="25"/>
        <v/>
      </c>
      <c r="P182" s="213">
        <f t="shared" si="26"/>
        <v>259740</v>
      </c>
      <c r="Q182" s="213">
        <f t="shared" si="27"/>
        <v>288600</v>
      </c>
      <c r="R182" s="213" t="str">
        <f t="shared" si="28"/>
        <v/>
      </c>
      <c r="S182" s="213">
        <f t="shared" si="29"/>
        <v>274170</v>
      </c>
    </row>
    <row r="183" spans="1:19" ht="18" x14ac:dyDescent="0.25">
      <c r="A183" s="216"/>
      <c r="B183" s="209">
        <v>182</v>
      </c>
      <c r="C183" s="217" t="s">
        <v>249</v>
      </c>
      <c r="D183" s="218" t="s">
        <v>250</v>
      </c>
      <c r="E183" s="209">
        <v>1</v>
      </c>
      <c r="F183" s="219">
        <v>77165</v>
      </c>
      <c r="G183" s="220">
        <v>58140</v>
      </c>
      <c r="H183" s="220">
        <v>67100</v>
      </c>
      <c r="I183" s="212">
        <v>40900</v>
      </c>
      <c r="J183" s="213">
        <f t="shared" si="20"/>
        <v>60826.25</v>
      </c>
      <c r="K183" s="213">
        <f t="shared" si="21"/>
        <v>15390.322378581504</v>
      </c>
      <c r="L183" s="214">
        <f t="shared" si="22"/>
        <v>0.25302106210035147</v>
      </c>
      <c r="M183" s="213">
        <f t="shared" si="23"/>
        <v>76216.572378581506</v>
      </c>
      <c r="N183" s="213">
        <f t="shared" si="24"/>
        <v>45435.927621418494</v>
      </c>
      <c r="O183" s="213" t="str">
        <f t="shared" si="25"/>
        <v/>
      </c>
      <c r="P183" s="213">
        <f t="shared" si="26"/>
        <v>58140</v>
      </c>
      <c r="Q183" s="213">
        <f t="shared" si="27"/>
        <v>67100</v>
      </c>
      <c r="R183" s="213" t="str">
        <f t="shared" si="28"/>
        <v/>
      </c>
      <c r="S183" s="213">
        <f t="shared" si="29"/>
        <v>62620</v>
      </c>
    </row>
    <row r="184" spans="1:19" ht="18" x14ac:dyDescent="0.25">
      <c r="A184" s="216"/>
      <c r="B184" s="209">
        <v>183</v>
      </c>
      <c r="C184" s="217" t="s">
        <v>251</v>
      </c>
      <c r="D184" s="218" t="s">
        <v>252</v>
      </c>
      <c r="E184" s="209">
        <v>1</v>
      </c>
      <c r="F184" s="219">
        <v>17940</v>
      </c>
      <c r="G184" s="220">
        <v>16020</v>
      </c>
      <c r="H184" s="220">
        <v>15600</v>
      </c>
      <c r="I184" s="212">
        <v>11500</v>
      </c>
      <c r="J184" s="213">
        <f t="shared" si="20"/>
        <v>15265</v>
      </c>
      <c r="K184" s="213">
        <f t="shared" si="21"/>
        <v>2708.8189308257574</v>
      </c>
      <c r="L184" s="214">
        <f t="shared" si="22"/>
        <v>0.1774529270111862</v>
      </c>
      <c r="M184" s="213">
        <f t="shared" si="23"/>
        <v>17973.818930825757</v>
      </c>
      <c r="N184" s="213">
        <f t="shared" si="24"/>
        <v>12556.181069174243</v>
      </c>
      <c r="O184" s="213">
        <f t="shared" si="25"/>
        <v>17940</v>
      </c>
      <c r="P184" s="213">
        <f t="shared" si="26"/>
        <v>16020</v>
      </c>
      <c r="Q184" s="213">
        <f t="shared" si="27"/>
        <v>15600</v>
      </c>
      <c r="R184" s="213" t="str">
        <f t="shared" si="28"/>
        <v/>
      </c>
      <c r="S184" s="213">
        <f t="shared" si="29"/>
        <v>16520</v>
      </c>
    </row>
    <row r="185" spans="1:19" ht="18" x14ac:dyDescent="0.25">
      <c r="A185" s="216"/>
      <c r="B185" s="209">
        <v>184</v>
      </c>
      <c r="C185" s="217" t="s">
        <v>251</v>
      </c>
      <c r="D185" s="218" t="s">
        <v>253</v>
      </c>
      <c r="E185" s="209">
        <v>1</v>
      </c>
      <c r="F185" s="219">
        <v>26450</v>
      </c>
      <c r="G185" s="220">
        <v>19211.400000000001</v>
      </c>
      <c r="H185" s="220">
        <v>23000</v>
      </c>
      <c r="I185" s="212">
        <v>16100</v>
      </c>
      <c r="J185" s="213">
        <f t="shared" si="20"/>
        <v>21190.35</v>
      </c>
      <c r="K185" s="213">
        <f t="shared" si="21"/>
        <v>4500.6169010481317</v>
      </c>
      <c r="L185" s="214">
        <f t="shared" si="22"/>
        <v>0.21238992754004213</v>
      </c>
      <c r="M185" s="213">
        <f t="shared" si="23"/>
        <v>25690.96690104813</v>
      </c>
      <c r="N185" s="213">
        <f t="shared" si="24"/>
        <v>16689.733098951867</v>
      </c>
      <c r="O185" s="213" t="str">
        <f t="shared" si="25"/>
        <v/>
      </c>
      <c r="P185" s="213">
        <f t="shared" si="26"/>
        <v>19211.400000000001</v>
      </c>
      <c r="Q185" s="213">
        <f t="shared" si="27"/>
        <v>23000</v>
      </c>
      <c r="R185" s="213" t="str">
        <f t="shared" si="28"/>
        <v/>
      </c>
      <c r="S185" s="213">
        <f t="shared" si="29"/>
        <v>21106</v>
      </c>
    </row>
    <row r="186" spans="1:19" ht="18" x14ac:dyDescent="0.25">
      <c r="A186" s="216"/>
      <c r="B186" s="209">
        <v>185</v>
      </c>
      <c r="C186" s="217" t="s">
        <v>254</v>
      </c>
      <c r="D186" s="218" t="s">
        <v>255</v>
      </c>
      <c r="E186" s="209">
        <v>1</v>
      </c>
      <c r="F186" s="219">
        <v>25967</v>
      </c>
      <c r="G186" s="220">
        <v>20340</v>
      </c>
      <c r="H186" s="220">
        <v>22580</v>
      </c>
      <c r="I186" s="212">
        <v>17600</v>
      </c>
      <c r="J186" s="213">
        <f t="shared" si="20"/>
        <v>21621.75</v>
      </c>
      <c r="K186" s="213">
        <f t="shared" si="21"/>
        <v>3541.0354770885874</v>
      </c>
      <c r="L186" s="214">
        <f t="shared" si="22"/>
        <v>0.16377191841958155</v>
      </c>
      <c r="M186" s="213">
        <f t="shared" si="23"/>
        <v>25162.785477088586</v>
      </c>
      <c r="N186" s="213">
        <f t="shared" si="24"/>
        <v>18080.714522911414</v>
      </c>
      <c r="O186" s="213" t="str">
        <f t="shared" si="25"/>
        <v/>
      </c>
      <c r="P186" s="213">
        <f t="shared" si="26"/>
        <v>20340</v>
      </c>
      <c r="Q186" s="213">
        <f t="shared" si="27"/>
        <v>22580</v>
      </c>
      <c r="R186" s="213" t="str">
        <f t="shared" si="28"/>
        <v/>
      </c>
      <c r="S186" s="213">
        <f t="shared" si="29"/>
        <v>21460</v>
      </c>
    </row>
    <row r="187" spans="1:19" ht="18" x14ac:dyDescent="0.25">
      <c r="A187" s="216"/>
      <c r="B187" s="209">
        <v>186</v>
      </c>
      <c r="C187" s="217" t="s">
        <v>256</v>
      </c>
      <c r="D187" s="218" t="s">
        <v>257</v>
      </c>
      <c r="E187" s="209">
        <v>1</v>
      </c>
      <c r="F187" s="219">
        <v>72015.3</v>
      </c>
      <c r="G187" s="220">
        <v>36000</v>
      </c>
      <c r="H187" s="220">
        <v>62622</v>
      </c>
      <c r="I187" s="212">
        <v>123800</v>
      </c>
      <c r="J187" s="213">
        <f t="shared" si="20"/>
        <v>73609.324999999997</v>
      </c>
      <c r="K187" s="213">
        <f t="shared" si="21"/>
        <v>36773.302862572738</v>
      </c>
      <c r="L187" s="214">
        <f t="shared" si="22"/>
        <v>0.49957397194679803</v>
      </c>
      <c r="M187" s="213">
        <f t="shared" si="23"/>
        <v>110382.62786257273</v>
      </c>
      <c r="N187" s="213">
        <f t="shared" si="24"/>
        <v>36836.022137427259</v>
      </c>
      <c r="O187" s="213">
        <f t="shared" si="25"/>
        <v>72015.3</v>
      </c>
      <c r="P187" s="213" t="str">
        <f t="shared" si="26"/>
        <v/>
      </c>
      <c r="Q187" s="213">
        <f t="shared" si="27"/>
        <v>62622</v>
      </c>
      <c r="R187" s="213" t="str">
        <f t="shared" si="28"/>
        <v/>
      </c>
      <c r="S187" s="213">
        <f t="shared" si="29"/>
        <v>67319</v>
      </c>
    </row>
    <row r="188" spans="1:19" ht="18" x14ac:dyDescent="0.25">
      <c r="A188" s="216"/>
      <c r="B188" s="209">
        <v>187</v>
      </c>
      <c r="C188" s="217" t="s">
        <v>258</v>
      </c>
      <c r="D188" s="218" t="s">
        <v>104</v>
      </c>
      <c r="E188" s="209">
        <v>1</v>
      </c>
      <c r="F188" s="219">
        <v>35392.400000000001</v>
      </c>
      <c r="G188" s="220">
        <v>32220</v>
      </c>
      <c r="H188" s="220">
        <v>30776</v>
      </c>
      <c r="I188" s="212">
        <v>27100</v>
      </c>
      <c r="J188" s="213">
        <f t="shared" si="20"/>
        <v>31372.1</v>
      </c>
      <c r="K188" s="213">
        <f t="shared" si="21"/>
        <v>3439.3759181960136</v>
      </c>
      <c r="L188" s="214">
        <f t="shared" si="22"/>
        <v>0.10963167649586779</v>
      </c>
      <c r="M188" s="213">
        <f t="shared" si="23"/>
        <v>34811.475918196011</v>
      </c>
      <c r="N188" s="213">
        <f t="shared" si="24"/>
        <v>27932.724081803986</v>
      </c>
      <c r="O188" s="213" t="str">
        <f t="shared" si="25"/>
        <v/>
      </c>
      <c r="P188" s="213">
        <f t="shared" si="26"/>
        <v>32220</v>
      </c>
      <c r="Q188" s="213">
        <f t="shared" si="27"/>
        <v>30776</v>
      </c>
      <c r="R188" s="213" t="str">
        <f t="shared" si="28"/>
        <v/>
      </c>
      <c r="S188" s="213">
        <f t="shared" si="29"/>
        <v>31498</v>
      </c>
    </row>
    <row r="189" spans="1:19" ht="15" x14ac:dyDescent="0.25">
      <c r="A189" s="216"/>
      <c r="B189" s="209">
        <v>188</v>
      </c>
      <c r="C189" s="217" t="s">
        <v>259</v>
      </c>
      <c r="D189" s="218" t="s">
        <v>260</v>
      </c>
      <c r="E189" s="209">
        <v>1</v>
      </c>
      <c r="F189" s="219">
        <v>34352.800000000003</v>
      </c>
      <c r="G189" s="220">
        <v>27000</v>
      </c>
      <c r="H189" s="220">
        <v>29872</v>
      </c>
      <c r="I189" s="212">
        <v>27600</v>
      </c>
      <c r="J189" s="213">
        <f t="shared" si="20"/>
        <v>29706.2</v>
      </c>
      <c r="K189" s="213">
        <f t="shared" si="21"/>
        <v>3335.5648237342566</v>
      </c>
      <c r="L189" s="214">
        <f t="shared" si="22"/>
        <v>0.11228513992817178</v>
      </c>
      <c r="M189" s="213">
        <f t="shared" si="23"/>
        <v>33041.764823734258</v>
      </c>
      <c r="N189" s="213">
        <f t="shared" si="24"/>
        <v>26370.635176265743</v>
      </c>
      <c r="O189" s="213" t="str">
        <f t="shared" si="25"/>
        <v/>
      </c>
      <c r="P189" s="213">
        <f t="shared" si="26"/>
        <v>27000</v>
      </c>
      <c r="Q189" s="213">
        <f t="shared" si="27"/>
        <v>29872</v>
      </c>
      <c r="R189" s="213">
        <f t="shared" si="28"/>
        <v>27600</v>
      </c>
      <c r="S189" s="213">
        <f t="shared" si="29"/>
        <v>28157</v>
      </c>
    </row>
    <row r="190" spans="1:19" ht="18" x14ac:dyDescent="0.25">
      <c r="A190" s="216"/>
      <c r="B190" s="209">
        <v>189</v>
      </c>
      <c r="C190" s="217" t="s">
        <v>261</v>
      </c>
      <c r="D190" s="218" t="s">
        <v>262</v>
      </c>
      <c r="E190" s="209">
        <v>1</v>
      </c>
      <c r="F190" s="219">
        <v>55896.9</v>
      </c>
      <c r="G190" s="220">
        <v>55620</v>
      </c>
      <c r="H190" s="220">
        <v>48606</v>
      </c>
      <c r="I190" s="212">
        <v>45000</v>
      </c>
      <c r="J190" s="213">
        <f t="shared" si="20"/>
        <v>51280.724999999999</v>
      </c>
      <c r="K190" s="213">
        <f t="shared" si="21"/>
        <v>5377.1132127285555</v>
      </c>
      <c r="L190" s="214">
        <f t="shared" si="22"/>
        <v>0.10485641949735608</v>
      </c>
      <c r="M190" s="213">
        <f t="shared" si="23"/>
        <v>56657.838212728551</v>
      </c>
      <c r="N190" s="213">
        <f t="shared" si="24"/>
        <v>45903.611787271446</v>
      </c>
      <c r="O190" s="213">
        <f t="shared" si="25"/>
        <v>55896.9</v>
      </c>
      <c r="P190" s="213">
        <f t="shared" si="26"/>
        <v>55620</v>
      </c>
      <c r="Q190" s="213">
        <f t="shared" si="27"/>
        <v>48606</v>
      </c>
      <c r="R190" s="213" t="str">
        <f t="shared" si="28"/>
        <v/>
      </c>
      <c r="S190" s="213">
        <f t="shared" si="29"/>
        <v>53374</v>
      </c>
    </row>
    <row r="191" spans="1:19" ht="15" x14ac:dyDescent="0.25">
      <c r="A191" s="216"/>
      <c r="B191" s="209">
        <v>190</v>
      </c>
      <c r="C191" s="217" t="s">
        <v>263</v>
      </c>
      <c r="D191" s="218" t="s">
        <v>73</v>
      </c>
      <c r="E191" s="209">
        <v>1</v>
      </c>
      <c r="F191" s="219">
        <v>59800</v>
      </c>
      <c r="G191" s="220">
        <v>29160</v>
      </c>
      <c r="H191" s="220">
        <v>52000</v>
      </c>
      <c r="I191" s="212">
        <v>30000</v>
      </c>
      <c r="J191" s="213">
        <f t="shared" si="20"/>
        <v>42740</v>
      </c>
      <c r="K191" s="213">
        <f t="shared" si="21"/>
        <v>15529.704869485877</v>
      </c>
      <c r="L191" s="214">
        <f t="shared" si="22"/>
        <v>0.363352945004349</v>
      </c>
      <c r="M191" s="213">
        <f t="shared" si="23"/>
        <v>58269.704869485875</v>
      </c>
      <c r="N191" s="213">
        <f t="shared" si="24"/>
        <v>27210.295130514125</v>
      </c>
      <c r="O191" s="213" t="str">
        <f t="shared" si="25"/>
        <v/>
      </c>
      <c r="P191" s="213">
        <f t="shared" si="26"/>
        <v>29160</v>
      </c>
      <c r="Q191" s="213">
        <f t="shared" si="27"/>
        <v>52000</v>
      </c>
      <c r="R191" s="213">
        <f t="shared" si="28"/>
        <v>30000</v>
      </c>
      <c r="S191" s="213">
        <f t="shared" si="29"/>
        <v>37053</v>
      </c>
    </row>
    <row r="192" spans="1:19" ht="18" x14ac:dyDescent="0.25">
      <c r="A192" s="216"/>
      <c r="B192" s="209">
        <v>191</v>
      </c>
      <c r="C192" s="217" t="s">
        <v>264</v>
      </c>
      <c r="D192" s="218" t="s">
        <v>100</v>
      </c>
      <c r="E192" s="209">
        <v>1</v>
      </c>
      <c r="F192" s="219">
        <v>771420</v>
      </c>
      <c r="G192" s="220">
        <v>445500</v>
      </c>
      <c r="H192" s="220">
        <v>670800</v>
      </c>
      <c r="I192" s="212">
        <v>428300</v>
      </c>
      <c r="J192" s="213">
        <f t="shared" si="20"/>
        <v>579005</v>
      </c>
      <c r="K192" s="213">
        <f t="shared" si="21"/>
        <v>169297.99792082599</v>
      </c>
      <c r="L192" s="214">
        <f t="shared" si="22"/>
        <v>0.29239470802640044</v>
      </c>
      <c r="M192" s="213">
        <f t="shared" si="23"/>
        <v>748302.99792082596</v>
      </c>
      <c r="N192" s="213">
        <f t="shared" si="24"/>
        <v>409707.00207917404</v>
      </c>
      <c r="O192" s="213" t="str">
        <f t="shared" si="25"/>
        <v/>
      </c>
      <c r="P192" s="213">
        <f t="shared" si="26"/>
        <v>445500</v>
      </c>
      <c r="Q192" s="213">
        <f t="shared" si="27"/>
        <v>670800</v>
      </c>
      <c r="R192" s="213">
        <f t="shared" si="28"/>
        <v>428300</v>
      </c>
      <c r="S192" s="213">
        <f t="shared" si="29"/>
        <v>514867</v>
      </c>
    </row>
    <row r="193" spans="1:19" ht="27" x14ac:dyDescent="0.25">
      <c r="A193" s="216"/>
      <c r="B193" s="209">
        <v>192</v>
      </c>
      <c r="C193" s="217" t="s">
        <v>265</v>
      </c>
      <c r="D193" s="218" t="s">
        <v>266</v>
      </c>
      <c r="E193" s="209">
        <v>1</v>
      </c>
      <c r="F193" s="219">
        <v>117605.9</v>
      </c>
      <c r="G193" s="220">
        <v>68580</v>
      </c>
      <c r="H193" s="220">
        <v>102266</v>
      </c>
      <c r="I193" s="212">
        <v>101200</v>
      </c>
      <c r="J193" s="213">
        <f t="shared" si="20"/>
        <v>97412.975000000006</v>
      </c>
      <c r="K193" s="213">
        <f t="shared" si="21"/>
        <v>20631.594520762679</v>
      </c>
      <c r="L193" s="214">
        <f t="shared" si="22"/>
        <v>0.21179513838646935</v>
      </c>
      <c r="M193" s="213">
        <f t="shared" si="23"/>
        <v>118044.56952076268</v>
      </c>
      <c r="N193" s="213">
        <f t="shared" si="24"/>
        <v>76781.380479237327</v>
      </c>
      <c r="O193" s="213">
        <f t="shared" si="25"/>
        <v>117605.9</v>
      </c>
      <c r="P193" s="213" t="str">
        <f t="shared" si="26"/>
        <v/>
      </c>
      <c r="Q193" s="213">
        <f t="shared" si="27"/>
        <v>102266</v>
      </c>
      <c r="R193" s="213">
        <f t="shared" si="28"/>
        <v>101200</v>
      </c>
      <c r="S193" s="213">
        <f t="shared" si="29"/>
        <v>107024</v>
      </c>
    </row>
    <row r="194" spans="1:19" ht="18" x14ac:dyDescent="0.25">
      <c r="A194" s="216"/>
      <c r="B194" s="209">
        <v>193</v>
      </c>
      <c r="C194" s="217" t="s">
        <v>267</v>
      </c>
      <c r="D194" s="218" t="s">
        <v>100</v>
      </c>
      <c r="E194" s="209">
        <v>1</v>
      </c>
      <c r="F194" s="219">
        <v>58190</v>
      </c>
      <c r="G194" s="220">
        <v>46440</v>
      </c>
      <c r="H194" s="220">
        <v>50600</v>
      </c>
      <c r="I194" s="212">
        <v>36300</v>
      </c>
      <c r="J194" s="213">
        <f t="shared" si="20"/>
        <v>47882.5</v>
      </c>
      <c r="K194" s="213">
        <f t="shared" si="21"/>
        <v>9126.2346196738399</v>
      </c>
      <c r="L194" s="214">
        <f t="shared" si="22"/>
        <v>0.19059645214167681</v>
      </c>
      <c r="M194" s="213">
        <f t="shared" si="23"/>
        <v>57008.734619673836</v>
      </c>
      <c r="N194" s="213">
        <f t="shared" si="24"/>
        <v>38756.265380326164</v>
      </c>
      <c r="O194" s="213" t="str">
        <f t="shared" si="25"/>
        <v/>
      </c>
      <c r="P194" s="213">
        <f t="shared" si="26"/>
        <v>46440</v>
      </c>
      <c r="Q194" s="213">
        <f t="shared" si="27"/>
        <v>50600</v>
      </c>
      <c r="R194" s="213" t="str">
        <f t="shared" si="28"/>
        <v/>
      </c>
      <c r="S194" s="213">
        <f t="shared" si="29"/>
        <v>48520</v>
      </c>
    </row>
    <row r="195" spans="1:19" ht="15" x14ac:dyDescent="0.25">
      <c r="A195" s="216"/>
      <c r="B195" s="209">
        <v>194</v>
      </c>
      <c r="C195" s="217" t="s">
        <v>268</v>
      </c>
      <c r="D195" s="218" t="s">
        <v>269</v>
      </c>
      <c r="E195" s="209">
        <v>1</v>
      </c>
      <c r="F195" s="219">
        <v>127190</v>
      </c>
      <c r="G195" s="220">
        <v>86580</v>
      </c>
      <c r="H195" s="220">
        <v>110600</v>
      </c>
      <c r="I195" s="212">
        <v>64800</v>
      </c>
      <c r="J195" s="213">
        <f t="shared" ref="J195:J258" si="30">AVERAGE(F195:I195)</f>
        <v>97292.5</v>
      </c>
      <c r="K195" s="213">
        <f t="shared" ref="K195:K258" si="31">IFERROR(STDEVA(F195:I195),"0")</f>
        <v>27334.168330741901</v>
      </c>
      <c r="L195" s="214">
        <f t="shared" ref="L195:L258" si="32">IFERROR(K195/J195,"")</f>
        <v>0.28094836015871627</v>
      </c>
      <c r="M195" s="213">
        <f t="shared" ref="M195:M258" si="33">J195+K195</f>
        <v>124626.6683307419</v>
      </c>
      <c r="N195" s="213">
        <f t="shared" ref="N195:N258" si="34">J195-K195</f>
        <v>69958.331669258099</v>
      </c>
      <c r="O195" s="213" t="str">
        <f t="shared" ref="O195:O258" si="35">IF(AND(F195&lt;=M195,F195&gt;=N195),F195,"")</f>
        <v/>
      </c>
      <c r="P195" s="213">
        <f t="shared" ref="P195:P258" si="36">IF(AND(G195&lt;=M195,G195&gt;=N195),G195,"")</f>
        <v>86580</v>
      </c>
      <c r="Q195" s="213">
        <f t="shared" ref="Q195:Q258" si="37">IF(AND(H195&lt;=M195,H195&gt;=N195),H195,"")</f>
        <v>110600</v>
      </c>
      <c r="R195" s="213" t="str">
        <f t="shared" ref="R195:R258" si="38">IF(AND(I195&lt;=M195,I195&gt;=N195),I195,"")</f>
        <v/>
      </c>
      <c r="S195" s="213">
        <f t="shared" ref="S195:S258" si="39">ROUND(AVERAGE(O195:R195),0)</f>
        <v>98590</v>
      </c>
    </row>
    <row r="196" spans="1:19" ht="24.75" x14ac:dyDescent="0.25">
      <c r="A196" s="216"/>
      <c r="B196" s="209">
        <v>195</v>
      </c>
      <c r="C196" s="217" t="s">
        <v>270</v>
      </c>
      <c r="D196" s="218" t="s">
        <v>271</v>
      </c>
      <c r="E196" s="209">
        <v>1</v>
      </c>
      <c r="F196" s="219">
        <v>74060</v>
      </c>
      <c r="G196" s="220">
        <v>66960</v>
      </c>
      <c r="H196" s="220">
        <v>64400</v>
      </c>
      <c r="I196" s="212">
        <v>41200</v>
      </c>
      <c r="J196" s="213">
        <f t="shared" si="30"/>
        <v>61655</v>
      </c>
      <c r="K196" s="213">
        <f t="shared" si="31"/>
        <v>14235.74257517558</v>
      </c>
      <c r="L196" s="214">
        <f t="shared" si="32"/>
        <v>0.23089356216325652</v>
      </c>
      <c r="M196" s="213">
        <f t="shared" si="33"/>
        <v>75890.74257517558</v>
      </c>
      <c r="N196" s="213">
        <f t="shared" si="34"/>
        <v>47419.25742482442</v>
      </c>
      <c r="O196" s="213">
        <f t="shared" si="35"/>
        <v>74060</v>
      </c>
      <c r="P196" s="213">
        <f t="shared" si="36"/>
        <v>66960</v>
      </c>
      <c r="Q196" s="213">
        <f t="shared" si="37"/>
        <v>64400</v>
      </c>
      <c r="R196" s="213" t="str">
        <f t="shared" si="38"/>
        <v/>
      </c>
      <c r="S196" s="213">
        <f t="shared" si="39"/>
        <v>68473</v>
      </c>
    </row>
    <row r="197" spans="1:19" ht="24.75" x14ac:dyDescent="0.25">
      <c r="A197" s="216"/>
      <c r="B197" s="209">
        <v>196</v>
      </c>
      <c r="C197" s="217" t="s">
        <v>272</v>
      </c>
      <c r="D197" s="218" t="s">
        <v>273</v>
      </c>
      <c r="E197" s="209">
        <v>1</v>
      </c>
      <c r="F197" s="219">
        <v>56350</v>
      </c>
      <c r="G197" s="220">
        <v>44820</v>
      </c>
      <c r="H197" s="220">
        <v>49000</v>
      </c>
      <c r="I197" s="212">
        <v>31300</v>
      </c>
      <c r="J197" s="213">
        <f t="shared" si="30"/>
        <v>45367.5</v>
      </c>
      <c r="K197" s="213">
        <f t="shared" si="31"/>
        <v>10519.896624967376</v>
      </c>
      <c r="L197" s="214">
        <f t="shared" si="32"/>
        <v>0.23188177935675044</v>
      </c>
      <c r="M197" s="213">
        <f t="shared" si="33"/>
        <v>55887.396624967376</v>
      </c>
      <c r="N197" s="213">
        <f t="shared" si="34"/>
        <v>34847.603375032624</v>
      </c>
      <c r="O197" s="213" t="str">
        <f t="shared" si="35"/>
        <v/>
      </c>
      <c r="P197" s="213">
        <f t="shared" si="36"/>
        <v>44820</v>
      </c>
      <c r="Q197" s="213">
        <f t="shared" si="37"/>
        <v>49000</v>
      </c>
      <c r="R197" s="213" t="str">
        <f t="shared" si="38"/>
        <v/>
      </c>
      <c r="S197" s="213">
        <f t="shared" si="39"/>
        <v>46910</v>
      </c>
    </row>
    <row r="198" spans="1:19" ht="18" x14ac:dyDescent="0.25">
      <c r="A198" s="216"/>
      <c r="B198" s="209">
        <v>197</v>
      </c>
      <c r="C198" s="217" t="s">
        <v>274</v>
      </c>
      <c r="D198" s="218" t="s">
        <v>275</v>
      </c>
      <c r="E198" s="209">
        <v>1</v>
      </c>
      <c r="F198" s="219">
        <v>44850</v>
      </c>
      <c r="G198" s="220">
        <v>39960</v>
      </c>
      <c r="H198" s="220">
        <v>39000</v>
      </c>
      <c r="I198" s="212">
        <v>28300</v>
      </c>
      <c r="J198" s="213">
        <f t="shared" si="30"/>
        <v>38027.5</v>
      </c>
      <c r="K198" s="213">
        <f t="shared" si="31"/>
        <v>6972.590981837383</v>
      </c>
      <c r="L198" s="214">
        <f t="shared" si="32"/>
        <v>0.18335654412825936</v>
      </c>
      <c r="M198" s="213">
        <f t="shared" si="33"/>
        <v>45000.090981837384</v>
      </c>
      <c r="N198" s="213">
        <f t="shared" si="34"/>
        <v>31054.909018162616</v>
      </c>
      <c r="O198" s="213">
        <f t="shared" si="35"/>
        <v>44850</v>
      </c>
      <c r="P198" s="213">
        <f t="shared" si="36"/>
        <v>39960</v>
      </c>
      <c r="Q198" s="213">
        <f t="shared" si="37"/>
        <v>39000</v>
      </c>
      <c r="R198" s="213" t="str">
        <f t="shared" si="38"/>
        <v/>
      </c>
      <c r="S198" s="213">
        <f t="shared" si="39"/>
        <v>41270</v>
      </c>
    </row>
    <row r="199" spans="1:19" ht="18" x14ac:dyDescent="0.25">
      <c r="A199" s="216"/>
      <c r="B199" s="209">
        <v>198</v>
      </c>
      <c r="C199" s="217" t="s">
        <v>276</v>
      </c>
      <c r="D199" s="218" t="s">
        <v>277</v>
      </c>
      <c r="E199" s="209">
        <v>1</v>
      </c>
      <c r="F199" s="219">
        <v>14375</v>
      </c>
      <c r="G199" s="220">
        <v>10800</v>
      </c>
      <c r="H199" s="220">
        <v>12500</v>
      </c>
      <c r="I199" s="212">
        <v>8000</v>
      </c>
      <c r="J199" s="213">
        <f t="shared" si="30"/>
        <v>11418.75</v>
      </c>
      <c r="K199" s="213">
        <f t="shared" si="31"/>
        <v>2706.7335018431349</v>
      </c>
      <c r="L199" s="214">
        <f t="shared" si="32"/>
        <v>0.23704289014499266</v>
      </c>
      <c r="M199" s="213">
        <f t="shared" si="33"/>
        <v>14125.483501843135</v>
      </c>
      <c r="N199" s="213">
        <f t="shared" si="34"/>
        <v>8712.0164981568651</v>
      </c>
      <c r="O199" s="213" t="str">
        <f t="shared" si="35"/>
        <v/>
      </c>
      <c r="P199" s="213">
        <f t="shared" si="36"/>
        <v>10800</v>
      </c>
      <c r="Q199" s="213">
        <f t="shared" si="37"/>
        <v>12500</v>
      </c>
      <c r="R199" s="213" t="str">
        <f t="shared" si="38"/>
        <v/>
      </c>
      <c r="S199" s="213">
        <f t="shared" si="39"/>
        <v>11650</v>
      </c>
    </row>
    <row r="200" spans="1:19" ht="18" x14ac:dyDescent="0.25">
      <c r="A200" s="216"/>
      <c r="B200" s="209">
        <v>199</v>
      </c>
      <c r="C200" s="217" t="s">
        <v>278</v>
      </c>
      <c r="D200" s="218" t="s">
        <v>279</v>
      </c>
      <c r="E200" s="209">
        <v>1</v>
      </c>
      <c r="F200" s="219">
        <v>65320</v>
      </c>
      <c r="G200" s="220">
        <v>45315</v>
      </c>
      <c r="H200" s="220">
        <v>56800</v>
      </c>
      <c r="I200" s="212">
        <v>41600</v>
      </c>
      <c r="J200" s="213">
        <f t="shared" si="30"/>
        <v>52258.75</v>
      </c>
      <c r="K200" s="213">
        <f t="shared" si="31"/>
        <v>10848.09996804356</v>
      </c>
      <c r="L200" s="214">
        <f t="shared" si="32"/>
        <v>0.20758437521072662</v>
      </c>
      <c r="M200" s="213">
        <f t="shared" si="33"/>
        <v>63106.849968043563</v>
      </c>
      <c r="N200" s="213">
        <f t="shared" si="34"/>
        <v>41410.650031956437</v>
      </c>
      <c r="O200" s="213" t="str">
        <f t="shared" si="35"/>
        <v/>
      </c>
      <c r="P200" s="213">
        <f t="shared" si="36"/>
        <v>45315</v>
      </c>
      <c r="Q200" s="213">
        <f t="shared" si="37"/>
        <v>56800</v>
      </c>
      <c r="R200" s="213">
        <f t="shared" si="38"/>
        <v>41600</v>
      </c>
      <c r="S200" s="213">
        <f t="shared" si="39"/>
        <v>47905</v>
      </c>
    </row>
    <row r="201" spans="1:19" ht="18" x14ac:dyDescent="0.25">
      <c r="A201" s="216"/>
      <c r="B201" s="209">
        <v>200</v>
      </c>
      <c r="C201" s="217" t="s">
        <v>280</v>
      </c>
      <c r="D201" s="218" t="s">
        <v>281</v>
      </c>
      <c r="E201" s="209">
        <v>1</v>
      </c>
      <c r="F201" s="219">
        <v>632824.30000000005</v>
      </c>
      <c r="G201" s="220">
        <v>85140</v>
      </c>
      <c r="H201" s="220">
        <v>550282</v>
      </c>
      <c r="I201" s="212">
        <v>473500</v>
      </c>
      <c r="J201" s="213">
        <f t="shared" si="30"/>
        <v>435436.57500000001</v>
      </c>
      <c r="K201" s="213">
        <f t="shared" si="31"/>
        <v>242423.80273917512</v>
      </c>
      <c r="L201" s="214">
        <f t="shared" si="32"/>
        <v>0.55673734513269846</v>
      </c>
      <c r="M201" s="213">
        <f t="shared" si="33"/>
        <v>677860.37773917511</v>
      </c>
      <c r="N201" s="213">
        <f t="shared" si="34"/>
        <v>193012.77226082489</v>
      </c>
      <c r="O201" s="213">
        <f t="shared" si="35"/>
        <v>632824.30000000005</v>
      </c>
      <c r="P201" s="213" t="str">
        <f t="shared" si="36"/>
        <v/>
      </c>
      <c r="Q201" s="213">
        <f t="shared" si="37"/>
        <v>550282</v>
      </c>
      <c r="R201" s="213">
        <f t="shared" si="38"/>
        <v>473500</v>
      </c>
      <c r="S201" s="213">
        <f t="shared" si="39"/>
        <v>552202</v>
      </c>
    </row>
    <row r="202" spans="1:19" ht="18" x14ac:dyDescent="0.25">
      <c r="A202" s="216"/>
      <c r="B202" s="209">
        <v>201</v>
      </c>
      <c r="C202" s="217" t="s">
        <v>282</v>
      </c>
      <c r="D202" s="218" t="s">
        <v>57</v>
      </c>
      <c r="E202" s="209">
        <v>1</v>
      </c>
      <c r="F202" s="219">
        <v>109020</v>
      </c>
      <c r="G202" s="220">
        <v>85320</v>
      </c>
      <c r="H202" s="220">
        <v>94800</v>
      </c>
      <c r="I202" s="212">
        <v>61400</v>
      </c>
      <c r="J202" s="213">
        <f t="shared" si="30"/>
        <v>87635</v>
      </c>
      <c r="K202" s="213">
        <f t="shared" si="31"/>
        <v>20019.073405130417</v>
      </c>
      <c r="L202" s="214">
        <f t="shared" si="32"/>
        <v>0.22843696474160344</v>
      </c>
      <c r="M202" s="213">
        <f t="shared" si="33"/>
        <v>107654.07340513042</v>
      </c>
      <c r="N202" s="213">
        <f t="shared" si="34"/>
        <v>67615.926594869583</v>
      </c>
      <c r="O202" s="213" t="str">
        <f t="shared" si="35"/>
        <v/>
      </c>
      <c r="P202" s="213">
        <f t="shared" si="36"/>
        <v>85320</v>
      </c>
      <c r="Q202" s="213">
        <f t="shared" si="37"/>
        <v>94800</v>
      </c>
      <c r="R202" s="213" t="str">
        <f t="shared" si="38"/>
        <v/>
      </c>
      <c r="S202" s="213">
        <f t="shared" si="39"/>
        <v>90060</v>
      </c>
    </row>
    <row r="203" spans="1:19" ht="24.75" x14ac:dyDescent="0.25">
      <c r="A203" s="216"/>
      <c r="B203" s="209">
        <v>202</v>
      </c>
      <c r="C203" s="217" t="s">
        <v>283</v>
      </c>
      <c r="D203" s="218" t="s">
        <v>284</v>
      </c>
      <c r="E203" s="209">
        <v>1</v>
      </c>
      <c r="F203" s="219">
        <v>163070</v>
      </c>
      <c r="G203" s="220">
        <v>126900</v>
      </c>
      <c r="H203" s="220">
        <v>141800</v>
      </c>
      <c r="I203" s="212">
        <v>108000</v>
      </c>
      <c r="J203" s="213">
        <f t="shared" si="30"/>
        <v>134942.5</v>
      </c>
      <c r="K203" s="213">
        <f t="shared" si="31"/>
        <v>23300.655748998426</v>
      </c>
      <c r="L203" s="214">
        <f t="shared" si="32"/>
        <v>0.17267099504602645</v>
      </c>
      <c r="M203" s="213">
        <f t="shared" si="33"/>
        <v>158243.15574899843</v>
      </c>
      <c r="N203" s="213">
        <f t="shared" si="34"/>
        <v>111641.84425100157</v>
      </c>
      <c r="O203" s="213" t="str">
        <f t="shared" si="35"/>
        <v/>
      </c>
      <c r="P203" s="213">
        <f t="shared" si="36"/>
        <v>126900</v>
      </c>
      <c r="Q203" s="213">
        <f t="shared" si="37"/>
        <v>141800</v>
      </c>
      <c r="R203" s="213" t="str">
        <f t="shared" si="38"/>
        <v/>
      </c>
      <c r="S203" s="213">
        <f t="shared" si="39"/>
        <v>134350</v>
      </c>
    </row>
    <row r="204" spans="1:19" ht="18" x14ac:dyDescent="0.25">
      <c r="A204" s="216"/>
      <c r="B204" s="209">
        <v>203</v>
      </c>
      <c r="C204" s="217" t="s">
        <v>285</v>
      </c>
      <c r="D204" s="218" t="s">
        <v>286</v>
      </c>
      <c r="E204" s="209">
        <v>1</v>
      </c>
      <c r="F204" s="219">
        <v>56925</v>
      </c>
      <c r="G204" s="220">
        <v>37170</v>
      </c>
      <c r="H204" s="220">
        <v>49500</v>
      </c>
      <c r="I204" s="212">
        <v>39200</v>
      </c>
      <c r="J204" s="213">
        <f t="shared" si="30"/>
        <v>45698.75</v>
      </c>
      <c r="K204" s="213">
        <f t="shared" si="31"/>
        <v>9227.7031947283613</v>
      </c>
      <c r="L204" s="214">
        <f t="shared" si="32"/>
        <v>0.20192463020823023</v>
      </c>
      <c r="M204" s="213">
        <f t="shared" si="33"/>
        <v>54926.453194728361</v>
      </c>
      <c r="N204" s="213">
        <f t="shared" si="34"/>
        <v>36471.046805271639</v>
      </c>
      <c r="O204" s="213" t="str">
        <f t="shared" si="35"/>
        <v/>
      </c>
      <c r="P204" s="213">
        <f t="shared" si="36"/>
        <v>37170</v>
      </c>
      <c r="Q204" s="213">
        <f t="shared" si="37"/>
        <v>49500</v>
      </c>
      <c r="R204" s="213">
        <f t="shared" si="38"/>
        <v>39200</v>
      </c>
      <c r="S204" s="213">
        <f t="shared" si="39"/>
        <v>41957</v>
      </c>
    </row>
    <row r="205" spans="1:19" ht="18" x14ac:dyDescent="0.25">
      <c r="A205" s="216"/>
      <c r="B205" s="209">
        <v>204</v>
      </c>
      <c r="C205" s="217" t="s">
        <v>287</v>
      </c>
      <c r="D205" s="218" t="s">
        <v>121</v>
      </c>
      <c r="E205" s="209">
        <v>1</v>
      </c>
      <c r="F205" s="219">
        <v>48300</v>
      </c>
      <c r="G205" s="220">
        <v>60120</v>
      </c>
      <c r="H205" s="220">
        <v>42000</v>
      </c>
      <c r="I205" s="212">
        <v>40900</v>
      </c>
      <c r="J205" s="213">
        <f t="shared" si="30"/>
        <v>47830</v>
      </c>
      <c r="K205" s="213">
        <f t="shared" si="31"/>
        <v>8818.140393529693</v>
      </c>
      <c r="L205" s="214">
        <f t="shared" si="32"/>
        <v>0.18436421479259238</v>
      </c>
      <c r="M205" s="213">
        <f t="shared" si="33"/>
        <v>56648.140393529691</v>
      </c>
      <c r="N205" s="213">
        <f t="shared" si="34"/>
        <v>39011.859606470309</v>
      </c>
      <c r="O205" s="213">
        <f t="shared" si="35"/>
        <v>48300</v>
      </c>
      <c r="P205" s="213" t="str">
        <f t="shared" si="36"/>
        <v/>
      </c>
      <c r="Q205" s="213">
        <f t="shared" si="37"/>
        <v>42000</v>
      </c>
      <c r="R205" s="213">
        <f t="shared" si="38"/>
        <v>40900</v>
      </c>
      <c r="S205" s="213">
        <f t="shared" si="39"/>
        <v>43733</v>
      </c>
    </row>
    <row r="206" spans="1:19" ht="18" x14ac:dyDescent="0.25">
      <c r="A206" s="216"/>
      <c r="B206" s="209">
        <v>205</v>
      </c>
      <c r="C206" s="217" t="s">
        <v>288</v>
      </c>
      <c r="D206" s="218" t="s">
        <v>121</v>
      </c>
      <c r="E206" s="209">
        <v>1</v>
      </c>
      <c r="F206" s="219">
        <v>48300</v>
      </c>
      <c r="G206" s="220">
        <v>60120</v>
      </c>
      <c r="H206" s="220">
        <v>42000</v>
      </c>
      <c r="I206" s="212">
        <v>40900</v>
      </c>
      <c r="J206" s="213">
        <f t="shared" si="30"/>
        <v>47830</v>
      </c>
      <c r="K206" s="213">
        <f t="shared" si="31"/>
        <v>8818.140393529693</v>
      </c>
      <c r="L206" s="214">
        <f t="shared" si="32"/>
        <v>0.18436421479259238</v>
      </c>
      <c r="M206" s="213">
        <f t="shared" si="33"/>
        <v>56648.140393529691</v>
      </c>
      <c r="N206" s="213">
        <f t="shared" si="34"/>
        <v>39011.859606470309</v>
      </c>
      <c r="O206" s="213">
        <f t="shared" si="35"/>
        <v>48300</v>
      </c>
      <c r="P206" s="213" t="str">
        <f t="shared" si="36"/>
        <v/>
      </c>
      <c r="Q206" s="213">
        <f t="shared" si="37"/>
        <v>42000</v>
      </c>
      <c r="R206" s="213">
        <f t="shared" si="38"/>
        <v>40900</v>
      </c>
      <c r="S206" s="213">
        <f t="shared" si="39"/>
        <v>43733</v>
      </c>
    </row>
    <row r="207" spans="1:19" ht="18" x14ac:dyDescent="0.25">
      <c r="A207" s="216"/>
      <c r="B207" s="209">
        <v>206</v>
      </c>
      <c r="C207" s="217" t="s">
        <v>289</v>
      </c>
      <c r="D207" s="218" t="s">
        <v>121</v>
      </c>
      <c r="E207" s="209">
        <v>1</v>
      </c>
      <c r="F207" s="219">
        <v>48300</v>
      </c>
      <c r="G207" s="220">
        <v>60120</v>
      </c>
      <c r="H207" s="220">
        <v>42000</v>
      </c>
      <c r="I207" s="212">
        <v>40900</v>
      </c>
      <c r="J207" s="213">
        <f t="shared" si="30"/>
        <v>47830</v>
      </c>
      <c r="K207" s="213">
        <f t="shared" si="31"/>
        <v>8818.140393529693</v>
      </c>
      <c r="L207" s="214">
        <f t="shared" si="32"/>
        <v>0.18436421479259238</v>
      </c>
      <c r="M207" s="213">
        <f t="shared" si="33"/>
        <v>56648.140393529691</v>
      </c>
      <c r="N207" s="213">
        <f t="shared" si="34"/>
        <v>39011.859606470309</v>
      </c>
      <c r="O207" s="213">
        <f t="shared" si="35"/>
        <v>48300</v>
      </c>
      <c r="P207" s="213" t="str">
        <f t="shared" si="36"/>
        <v/>
      </c>
      <c r="Q207" s="213">
        <f t="shared" si="37"/>
        <v>42000</v>
      </c>
      <c r="R207" s="213">
        <f t="shared" si="38"/>
        <v>40900</v>
      </c>
      <c r="S207" s="213">
        <f t="shared" si="39"/>
        <v>43733</v>
      </c>
    </row>
    <row r="208" spans="1:19" ht="18" x14ac:dyDescent="0.25">
      <c r="A208" s="216"/>
      <c r="B208" s="209">
        <v>207</v>
      </c>
      <c r="C208" s="217" t="s">
        <v>290</v>
      </c>
      <c r="D208" s="218" t="s">
        <v>121</v>
      </c>
      <c r="E208" s="209">
        <v>1</v>
      </c>
      <c r="F208" s="219">
        <v>48300</v>
      </c>
      <c r="G208" s="220">
        <v>60120</v>
      </c>
      <c r="H208" s="220">
        <v>42000</v>
      </c>
      <c r="I208" s="212">
        <v>40900</v>
      </c>
      <c r="J208" s="213">
        <f t="shared" si="30"/>
        <v>47830</v>
      </c>
      <c r="K208" s="213">
        <f t="shared" si="31"/>
        <v>8818.140393529693</v>
      </c>
      <c r="L208" s="214">
        <f t="shared" si="32"/>
        <v>0.18436421479259238</v>
      </c>
      <c r="M208" s="213">
        <f t="shared" si="33"/>
        <v>56648.140393529691</v>
      </c>
      <c r="N208" s="213">
        <f t="shared" si="34"/>
        <v>39011.859606470309</v>
      </c>
      <c r="O208" s="213">
        <f t="shared" si="35"/>
        <v>48300</v>
      </c>
      <c r="P208" s="213" t="str">
        <f t="shared" si="36"/>
        <v/>
      </c>
      <c r="Q208" s="213">
        <f t="shared" si="37"/>
        <v>42000</v>
      </c>
      <c r="R208" s="213">
        <f t="shared" si="38"/>
        <v>40900</v>
      </c>
      <c r="S208" s="213">
        <f t="shared" si="39"/>
        <v>43733</v>
      </c>
    </row>
    <row r="209" spans="1:19" ht="18" x14ac:dyDescent="0.25">
      <c r="A209" s="216"/>
      <c r="B209" s="209">
        <v>208</v>
      </c>
      <c r="C209" s="217" t="s">
        <v>291</v>
      </c>
      <c r="D209" s="218" t="s">
        <v>121</v>
      </c>
      <c r="E209" s="209">
        <v>1</v>
      </c>
      <c r="F209" s="219">
        <v>48300</v>
      </c>
      <c r="G209" s="220">
        <v>60120</v>
      </c>
      <c r="H209" s="220">
        <v>42000</v>
      </c>
      <c r="I209" s="212">
        <v>40900</v>
      </c>
      <c r="J209" s="213">
        <f t="shared" si="30"/>
        <v>47830</v>
      </c>
      <c r="K209" s="213">
        <f t="shared" si="31"/>
        <v>8818.140393529693</v>
      </c>
      <c r="L209" s="214">
        <f t="shared" si="32"/>
        <v>0.18436421479259238</v>
      </c>
      <c r="M209" s="213">
        <f t="shared" si="33"/>
        <v>56648.140393529691</v>
      </c>
      <c r="N209" s="213">
        <f t="shared" si="34"/>
        <v>39011.859606470309</v>
      </c>
      <c r="O209" s="213">
        <f t="shared" si="35"/>
        <v>48300</v>
      </c>
      <c r="P209" s="213" t="str">
        <f t="shared" si="36"/>
        <v/>
      </c>
      <c r="Q209" s="213">
        <f t="shared" si="37"/>
        <v>42000</v>
      </c>
      <c r="R209" s="213">
        <f t="shared" si="38"/>
        <v>40900</v>
      </c>
      <c r="S209" s="213">
        <f t="shared" si="39"/>
        <v>43733</v>
      </c>
    </row>
    <row r="210" spans="1:19" ht="18" x14ac:dyDescent="0.25">
      <c r="A210" s="216"/>
      <c r="B210" s="209">
        <v>209</v>
      </c>
      <c r="C210" s="217" t="s">
        <v>292</v>
      </c>
      <c r="D210" s="218" t="s">
        <v>121</v>
      </c>
      <c r="E210" s="209">
        <v>1</v>
      </c>
      <c r="F210" s="219">
        <v>48300</v>
      </c>
      <c r="G210" s="220">
        <v>60120</v>
      </c>
      <c r="H210" s="220">
        <v>42000</v>
      </c>
      <c r="I210" s="212">
        <v>40900</v>
      </c>
      <c r="J210" s="213">
        <f t="shared" si="30"/>
        <v>47830</v>
      </c>
      <c r="K210" s="213">
        <f t="shared" si="31"/>
        <v>8818.140393529693</v>
      </c>
      <c r="L210" s="214">
        <f t="shared" si="32"/>
        <v>0.18436421479259238</v>
      </c>
      <c r="M210" s="213">
        <f t="shared" si="33"/>
        <v>56648.140393529691</v>
      </c>
      <c r="N210" s="213">
        <f t="shared" si="34"/>
        <v>39011.859606470309</v>
      </c>
      <c r="O210" s="213">
        <f t="shared" si="35"/>
        <v>48300</v>
      </c>
      <c r="P210" s="213" t="str">
        <f t="shared" si="36"/>
        <v/>
      </c>
      <c r="Q210" s="213">
        <f t="shared" si="37"/>
        <v>42000</v>
      </c>
      <c r="R210" s="213">
        <f t="shared" si="38"/>
        <v>40900</v>
      </c>
      <c r="S210" s="213">
        <f t="shared" si="39"/>
        <v>43733</v>
      </c>
    </row>
    <row r="211" spans="1:19" ht="18" x14ac:dyDescent="0.25">
      <c r="A211" s="216"/>
      <c r="B211" s="209">
        <v>210</v>
      </c>
      <c r="C211" s="217" t="s">
        <v>293</v>
      </c>
      <c r="D211" s="218" t="s">
        <v>294</v>
      </c>
      <c r="E211" s="209">
        <v>1</v>
      </c>
      <c r="F211" s="219">
        <v>355046.40000000002</v>
      </c>
      <c r="G211" s="220">
        <v>299160</v>
      </c>
      <c r="H211" s="220">
        <v>308736</v>
      </c>
      <c r="I211" s="212">
        <v>222400</v>
      </c>
      <c r="J211" s="213">
        <f t="shared" si="30"/>
        <v>296335.59999999998</v>
      </c>
      <c r="K211" s="213">
        <f t="shared" si="31"/>
        <v>55000.539814078431</v>
      </c>
      <c r="L211" s="214">
        <f t="shared" si="32"/>
        <v>0.18560220174045386</v>
      </c>
      <c r="M211" s="213">
        <f t="shared" si="33"/>
        <v>351336.1398140784</v>
      </c>
      <c r="N211" s="213">
        <f t="shared" si="34"/>
        <v>241335.06018592155</v>
      </c>
      <c r="O211" s="213" t="str">
        <f t="shared" si="35"/>
        <v/>
      </c>
      <c r="P211" s="213">
        <f t="shared" si="36"/>
        <v>299160</v>
      </c>
      <c r="Q211" s="213">
        <f t="shared" si="37"/>
        <v>308736</v>
      </c>
      <c r="R211" s="213" t="str">
        <f t="shared" si="38"/>
        <v/>
      </c>
      <c r="S211" s="213">
        <f t="shared" si="39"/>
        <v>303948</v>
      </c>
    </row>
    <row r="212" spans="1:19" ht="15" x14ac:dyDescent="0.25">
      <c r="A212" s="216"/>
      <c r="B212" s="209">
        <v>211</v>
      </c>
      <c r="C212" s="217" t="s">
        <v>295</v>
      </c>
      <c r="D212" s="218" t="s">
        <v>296</v>
      </c>
      <c r="E212" s="209">
        <v>1</v>
      </c>
      <c r="F212" s="219">
        <v>234873.7</v>
      </c>
      <c r="G212" s="220">
        <v>209340</v>
      </c>
      <c r="H212" s="220">
        <v>204238</v>
      </c>
      <c r="I212" s="212">
        <v>216100</v>
      </c>
      <c r="J212" s="213">
        <f t="shared" si="30"/>
        <v>216137.92499999999</v>
      </c>
      <c r="K212" s="213">
        <f t="shared" si="31"/>
        <v>13402.122996842707</v>
      </c>
      <c r="L212" s="214">
        <f t="shared" si="32"/>
        <v>6.2007271499634815E-2</v>
      </c>
      <c r="M212" s="213">
        <f t="shared" si="33"/>
        <v>229540.04799684271</v>
      </c>
      <c r="N212" s="213">
        <f t="shared" si="34"/>
        <v>202735.80200315727</v>
      </c>
      <c r="O212" s="213" t="str">
        <f t="shared" si="35"/>
        <v/>
      </c>
      <c r="P212" s="213">
        <f t="shared" si="36"/>
        <v>209340</v>
      </c>
      <c r="Q212" s="213">
        <f t="shared" si="37"/>
        <v>204238</v>
      </c>
      <c r="R212" s="213">
        <f t="shared" si="38"/>
        <v>216100</v>
      </c>
      <c r="S212" s="213">
        <f t="shared" si="39"/>
        <v>209893</v>
      </c>
    </row>
    <row r="213" spans="1:19" ht="18" x14ac:dyDescent="0.25">
      <c r="A213" s="216"/>
      <c r="B213" s="209">
        <v>212</v>
      </c>
      <c r="C213" s="217" t="s">
        <v>297</v>
      </c>
      <c r="D213" s="218" t="s">
        <v>298</v>
      </c>
      <c r="E213" s="209">
        <v>1</v>
      </c>
      <c r="F213" s="219">
        <v>379270</v>
      </c>
      <c r="G213" s="220">
        <v>296820</v>
      </c>
      <c r="H213" s="220">
        <v>329800</v>
      </c>
      <c r="I213" s="212">
        <v>192000</v>
      </c>
      <c r="J213" s="213">
        <f t="shared" si="30"/>
        <v>299472.5</v>
      </c>
      <c r="K213" s="213">
        <f t="shared" si="31"/>
        <v>79256.487168769556</v>
      </c>
      <c r="L213" s="214">
        <f t="shared" si="32"/>
        <v>0.26465363987935303</v>
      </c>
      <c r="M213" s="213">
        <f t="shared" si="33"/>
        <v>378728.98716876958</v>
      </c>
      <c r="N213" s="213">
        <f t="shared" si="34"/>
        <v>220216.01283123044</v>
      </c>
      <c r="O213" s="213" t="str">
        <f t="shared" si="35"/>
        <v/>
      </c>
      <c r="P213" s="213">
        <f t="shared" si="36"/>
        <v>296820</v>
      </c>
      <c r="Q213" s="213">
        <f t="shared" si="37"/>
        <v>329800</v>
      </c>
      <c r="R213" s="213" t="str">
        <f t="shared" si="38"/>
        <v/>
      </c>
      <c r="S213" s="213">
        <f t="shared" si="39"/>
        <v>313310</v>
      </c>
    </row>
    <row r="214" spans="1:19" ht="18" x14ac:dyDescent="0.25">
      <c r="A214" s="216"/>
      <c r="B214" s="209">
        <v>213</v>
      </c>
      <c r="C214" s="217" t="s">
        <v>299</v>
      </c>
      <c r="D214" s="218" t="s">
        <v>298</v>
      </c>
      <c r="E214" s="209">
        <v>1</v>
      </c>
      <c r="F214" s="219">
        <v>252080</v>
      </c>
      <c r="G214" s="220">
        <v>296820</v>
      </c>
      <c r="H214" s="220">
        <v>219200</v>
      </c>
      <c r="I214" s="212">
        <v>192000</v>
      </c>
      <c r="J214" s="213">
        <f t="shared" si="30"/>
        <v>240025</v>
      </c>
      <c r="K214" s="213">
        <f t="shared" si="31"/>
        <v>45133.418143691859</v>
      </c>
      <c r="L214" s="214">
        <f t="shared" si="32"/>
        <v>0.18803632181519367</v>
      </c>
      <c r="M214" s="213">
        <f t="shared" si="33"/>
        <v>285158.41814369184</v>
      </c>
      <c r="N214" s="213">
        <f t="shared" si="34"/>
        <v>194891.58185630816</v>
      </c>
      <c r="O214" s="213">
        <f t="shared" si="35"/>
        <v>252080</v>
      </c>
      <c r="P214" s="213" t="str">
        <f t="shared" si="36"/>
        <v/>
      </c>
      <c r="Q214" s="213">
        <f t="shared" si="37"/>
        <v>219200</v>
      </c>
      <c r="R214" s="213" t="str">
        <f t="shared" si="38"/>
        <v/>
      </c>
      <c r="S214" s="213">
        <f t="shared" si="39"/>
        <v>235640</v>
      </c>
    </row>
    <row r="215" spans="1:19" ht="18" x14ac:dyDescent="0.25">
      <c r="A215" s="216"/>
      <c r="B215" s="209">
        <v>214</v>
      </c>
      <c r="C215" s="217" t="s">
        <v>300</v>
      </c>
      <c r="D215" s="218" t="s">
        <v>301</v>
      </c>
      <c r="E215" s="209">
        <v>1</v>
      </c>
      <c r="F215" s="219">
        <v>253000</v>
      </c>
      <c r="G215" s="220">
        <v>176580</v>
      </c>
      <c r="H215" s="220">
        <v>220000</v>
      </c>
      <c r="I215" s="212">
        <v>127000</v>
      </c>
      <c r="J215" s="213">
        <f t="shared" si="30"/>
        <v>194145</v>
      </c>
      <c r="K215" s="213">
        <f t="shared" si="31"/>
        <v>54617.98330220551</v>
      </c>
      <c r="L215" s="214">
        <f t="shared" si="32"/>
        <v>0.2813257271740478</v>
      </c>
      <c r="M215" s="213">
        <f t="shared" si="33"/>
        <v>248762.98330220551</v>
      </c>
      <c r="N215" s="213">
        <f t="shared" si="34"/>
        <v>139527.01669779449</v>
      </c>
      <c r="O215" s="213" t="str">
        <f t="shared" si="35"/>
        <v/>
      </c>
      <c r="P215" s="213">
        <f t="shared" si="36"/>
        <v>176580</v>
      </c>
      <c r="Q215" s="213">
        <f t="shared" si="37"/>
        <v>220000</v>
      </c>
      <c r="R215" s="213" t="str">
        <f t="shared" si="38"/>
        <v/>
      </c>
      <c r="S215" s="213">
        <f t="shared" si="39"/>
        <v>198290</v>
      </c>
    </row>
    <row r="216" spans="1:19" ht="18" x14ac:dyDescent="0.25">
      <c r="A216" s="216"/>
      <c r="B216" s="209">
        <v>215</v>
      </c>
      <c r="C216" s="217" t="s">
        <v>302</v>
      </c>
      <c r="D216" s="218" t="s">
        <v>245</v>
      </c>
      <c r="E216" s="209">
        <v>1</v>
      </c>
      <c r="F216" s="219">
        <v>149040</v>
      </c>
      <c r="G216" s="220">
        <v>169560</v>
      </c>
      <c r="H216" s="220">
        <v>129600</v>
      </c>
      <c r="I216" s="212">
        <v>195900</v>
      </c>
      <c r="J216" s="213">
        <f t="shared" si="30"/>
        <v>161025</v>
      </c>
      <c r="K216" s="213">
        <f t="shared" si="31"/>
        <v>28403.536751608946</v>
      </c>
      <c r="L216" s="214">
        <f t="shared" si="32"/>
        <v>0.1763920928527182</v>
      </c>
      <c r="M216" s="213">
        <f t="shared" si="33"/>
        <v>189428.53675160895</v>
      </c>
      <c r="N216" s="213">
        <f t="shared" si="34"/>
        <v>132621.46324839105</v>
      </c>
      <c r="O216" s="213">
        <f t="shared" si="35"/>
        <v>149040</v>
      </c>
      <c r="P216" s="213">
        <f t="shared" si="36"/>
        <v>169560</v>
      </c>
      <c r="Q216" s="213" t="str">
        <f t="shared" si="37"/>
        <v/>
      </c>
      <c r="R216" s="213" t="str">
        <f t="shared" si="38"/>
        <v/>
      </c>
      <c r="S216" s="213">
        <f t="shared" si="39"/>
        <v>159300</v>
      </c>
    </row>
    <row r="217" spans="1:19" ht="18" x14ac:dyDescent="0.25">
      <c r="A217" s="216"/>
      <c r="B217" s="209">
        <v>216</v>
      </c>
      <c r="C217" s="217" t="s">
        <v>303</v>
      </c>
      <c r="D217" s="218" t="s">
        <v>245</v>
      </c>
      <c r="E217" s="209">
        <v>1</v>
      </c>
      <c r="F217" s="219">
        <v>83161.100000000006</v>
      </c>
      <c r="G217" s="220">
        <v>88290</v>
      </c>
      <c r="H217" s="220">
        <v>72314</v>
      </c>
      <c r="I217" s="212">
        <v>53000</v>
      </c>
      <c r="J217" s="213">
        <f t="shared" si="30"/>
        <v>74191.274999999994</v>
      </c>
      <c r="K217" s="213">
        <f t="shared" si="31"/>
        <v>15618.643824048919</v>
      </c>
      <c r="L217" s="214">
        <f t="shared" si="32"/>
        <v>0.21051860645404624</v>
      </c>
      <c r="M217" s="213">
        <f t="shared" si="33"/>
        <v>89809.918824048917</v>
      </c>
      <c r="N217" s="213">
        <f t="shared" si="34"/>
        <v>58572.631175951072</v>
      </c>
      <c r="O217" s="213">
        <f t="shared" si="35"/>
        <v>83161.100000000006</v>
      </c>
      <c r="P217" s="213">
        <f t="shared" si="36"/>
        <v>88290</v>
      </c>
      <c r="Q217" s="213">
        <f t="shared" si="37"/>
        <v>72314</v>
      </c>
      <c r="R217" s="213" t="str">
        <f t="shared" si="38"/>
        <v/>
      </c>
      <c r="S217" s="213">
        <f t="shared" si="39"/>
        <v>81255</v>
      </c>
    </row>
    <row r="218" spans="1:19" ht="18" x14ac:dyDescent="0.25">
      <c r="A218" s="216"/>
      <c r="B218" s="209">
        <v>217</v>
      </c>
      <c r="C218" s="217" t="s">
        <v>304</v>
      </c>
      <c r="D218" s="218" t="s">
        <v>245</v>
      </c>
      <c r="E218" s="209">
        <v>1</v>
      </c>
      <c r="F218" s="219">
        <v>123970</v>
      </c>
      <c r="G218" s="220">
        <v>77220</v>
      </c>
      <c r="H218" s="220">
        <v>107800</v>
      </c>
      <c r="I218" s="212">
        <v>53300</v>
      </c>
      <c r="J218" s="213">
        <f t="shared" si="30"/>
        <v>90572.5</v>
      </c>
      <c r="K218" s="213">
        <f t="shared" si="31"/>
        <v>31515.648361832358</v>
      </c>
      <c r="L218" s="214">
        <f t="shared" si="32"/>
        <v>0.34796045556689237</v>
      </c>
      <c r="M218" s="213">
        <f t="shared" si="33"/>
        <v>122088.14836183235</v>
      </c>
      <c r="N218" s="213">
        <f t="shared" si="34"/>
        <v>59056.851638167645</v>
      </c>
      <c r="O218" s="213" t="str">
        <f t="shared" si="35"/>
        <v/>
      </c>
      <c r="P218" s="213">
        <f t="shared" si="36"/>
        <v>77220</v>
      </c>
      <c r="Q218" s="213">
        <f t="shared" si="37"/>
        <v>107800</v>
      </c>
      <c r="R218" s="213" t="str">
        <f t="shared" si="38"/>
        <v/>
      </c>
      <c r="S218" s="213">
        <f t="shared" si="39"/>
        <v>92510</v>
      </c>
    </row>
    <row r="219" spans="1:19" ht="18" x14ac:dyDescent="0.25">
      <c r="A219" s="216"/>
      <c r="B219" s="209">
        <v>218</v>
      </c>
      <c r="C219" s="217" t="s">
        <v>305</v>
      </c>
      <c r="D219" s="218" t="s">
        <v>245</v>
      </c>
      <c r="E219" s="209">
        <v>1</v>
      </c>
      <c r="F219" s="219">
        <v>181010</v>
      </c>
      <c r="G219" s="220">
        <v>127440</v>
      </c>
      <c r="H219" s="220">
        <v>157400</v>
      </c>
      <c r="I219" s="212">
        <v>124800</v>
      </c>
      <c r="J219" s="213">
        <f t="shared" si="30"/>
        <v>147662.5</v>
      </c>
      <c r="K219" s="213">
        <f t="shared" si="31"/>
        <v>26699.051637339729</v>
      </c>
      <c r="L219" s="214">
        <f t="shared" si="32"/>
        <v>0.18081132066259023</v>
      </c>
      <c r="M219" s="213">
        <f t="shared" si="33"/>
        <v>174361.55163733973</v>
      </c>
      <c r="N219" s="213">
        <f t="shared" si="34"/>
        <v>120963.44836266027</v>
      </c>
      <c r="O219" s="213" t="str">
        <f t="shared" si="35"/>
        <v/>
      </c>
      <c r="P219" s="213">
        <f t="shared" si="36"/>
        <v>127440</v>
      </c>
      <c r="Q219" s="213">
        <f t="shared" si="37"/>
        <v>157400</v>
      </c>
      <c r="R219" s="213">
        <f t="shared" si="38"/>
        <v>124800</v>
      </c>
      <c r="S219" s="213">
        <f t="shared" si="39"/>
        <v>136547</v>
      </c>
    </row>
    <row r="220" spans="1:19" ht="18" x14ac:dyDescent="0.25">
      <c r="A220" s="216"/>
      <c r="B220" s="209">
        <v>219</v>
      </c>
      <c r="C220" s="217" t="s">
        <v>306</v>
      </c>
      <c r="D220" s="218" t="s">
        <v>182</v>
      </c>
      <c r="E220" s="209">
        <v>1</v>
      </c>
      <c r="F220" s="219">
        <v>83490</v>
      </c>
      <c r="G220" s="220">
        <v>54000</v>
      </c>
      <c r="H220" s="220">
        <v>72600</v>
      </c>
      <c r="I220" s="212">
        <v>40800</v>
      </c>
      <c r="J220" s="213">
        <f t="shared" si="30"/>
        <v>62722.5</v>
      </c>
      <c r="K220" s="213">
        <f t="shared" si="31"/>
        <v>19022.198216820263</v>
      </c>
      <c r="L220" s="214">
        <f t="shared" si="32"/>
        <v>0.30327551065120589</v>
      </c>
      <c r="M220" s="213">
        <f t="shared" si="33"/>
        <v>81744.698216820267</v>
      </c>
      <c r="N220" s="213">
        <f t="shared" si="34"/>
        <v>43700.301783179733</v>
      </c>
      <c r="O220" s="213" t="str">
        <f t="shared" si="35"/>
        <v/>
      </c>
      <c r="P220" s="213">
        <f t="shared" si="36"/>
        <v>54000</v>
      </c>
      <c r="Q220" s="213">
        <f t="shared" si="37"/>
        <v>72600</v>
      </c>
      <c r="R220" s="213" t="str">
        <f t="shared" si="38"/>
        <v/>
      </c>
      <c r="S220" s="213">
        <f t="shared" si="39"/>
        <v>63300</v>
      </c>
    </row>
    <row r="221" spans="1:19" ht="18" x14ac:dyDescent="0.25">
      <c r="A221" s="216"/>
      <c r="B221" s="209">
        <v>220</v>
      </c>
      <c r="C221" s="217" t="s">
        <v>307</v>
      </c>
      <c r="D221" s="218" t="s">
        <v>37</v>
      </c>
      <c r="E221" s="209">
        <v>1</v>
      </c>
      <c r="F221" s="219">
        <v>430100</v>
      </c>
      <c r="G221" s="220">
        <v>86400</v>
      </c>
      <c r="H221" s="220"/>
      <c r="I221" s="212">
        <v>286800</v>
      </c>
      <c r="J221" s="213">
        <f t="shared" si="30"/>
        <v>267766.66666666669</v>
      </c>
      <c r="K221" s="213">
        <f t="shared" si="31"/>
        <v>172638.70751755915</v>
      </c>
      <c r="L221" s="214">
        <f t="shared" si="32"/>
        <v>0.64473561876344754</v>
      </c>
      <c r="M221" s="213">
        <f t="shared" si="33"/>
        <v>440405.3741842258</v>
      </c>
      <c r="N221" s="213">
        <f t="shared" si="34"/>
        <v>95127.959149107541</v>
      </c>
      <c r="O221" s="213">
        <f t="shared" si="35"/>
        <v>430100</v>
      </c>
      <c r="P221" s="213" t="str">
        <f t="shared" si="36"/>
        <v/>
      </c>
      <c r="Q221" s="213" t="str">
        <f t="shared" si="37"/>
        <v/>
      </c>
      <c r="R221" s="213">
        <f t="shared" si="38"/>
        <v>286800</v>
      </c>
      <c r="S221" s="213">
        <f t="shared" si="39"/>
        <v>358450</v>
      </c>
    </row>
    <row r="222" spans="1:19" ht="18" x14ac:dyDescent="0.25">
      <c r="A222" s="216"/>
      <c r="B222" s="209">
        <v>221</v>
      </c>
      <c r="C222" s="217" t="s">
        <v>308</v>
      </c>
      <c r="D222" s="218" t="s">
        <v>144</v>
      </c>
      <c r="E222" s="209">
        <v>1</v>
      </c>
      <c r="F222" s="219">
        <v>150650</v>
      </c>
      <c r="G222" s="220">
        <v>117900</v>
      </c>
      <c r="H222" s="220">
        <v>131000</v>
      </c>
      <c r="I222" s="212">
        <v>100300</v>
      </c>
      <c r="J222" s="213">
        <f t="shared" si="30"/>
        <v>124962.5</v>
      </c>
      <c r="K222" s="213">
        <f t="shared" si="31"/>
        <v>21247.87734496476</v>
      </c>
      <c r="L222" s="214">
        <f t="shared" si="32"/>
        <v>0.17003402896840861</v>
      </c>
      <c r="M222" s="213">
        <f t="shared" si="33"/>
        <v>146210.37734496477</v>
      </c>
      <c r="N222" s="213">
        <f t="shared" si="34"/>
        <v>103714.62265503524</v>
      </c>
      <c r="O222" s="213" t="str">
        <f t="shared" si="35"/>
        <v/>
      </c>
      <c r="P222" s="213">
        <f t="shared" si="36"/>
        <v>117900</v>
      </c>
      <c r="Q222" s="213">
        <f t="shared" si="37"/>
        <v>131000</v>
      </c>
      <c r="R222" s="213" t="str">
        <f t="shared" si="38"/>
        <v/>
      </c>
      <c r="S222" s="213">
        <f t="shared" si="39"/>
        <v>124450</v>
      </c>
    </row>
    <row r="223" spans="1:19" ht="18" x14ac:dyDescent="0.25">
      <c r="A223" s="216"/>
      <c r="B223" s="209">
        <v>222</v>
      </c>
      <c r="C223" s="217" t="s">
        <v>309</v>
      </c>
      <c r="D223" s="218" t="s">
        <v>121</v>
      </c>
      <c r="E223" s="209">
        <v>1</v>
      </c>
      <c r="F223" s="219">
        <v>348680</v>
      </c>
      <c r="G223" s="220">
        <v>272880</v>
      </c>
      <c r="H223" s="220">
        <v>303200</v>
      </c>
      <c r="I223" s="212">
        <v>238300</v>
      </c>
      <c r="J223" s="213">
        <f t="shared" si="30"/>
        <v>290765</v>
      </c>
      <c r="K223" s="213">
        <f t="shared" si="31"/>
        <v>46837.399230387105</v>
      </c>
      <c r="L223" s="214">
        <f t="shared" si="32"/>
        <v>0.16108334644949393</v>
      </c>
      <c r="M223" s="213">
        <f t="shared" si="33"/>
        <v>337602.39923038712</v>
      </c>
      <c r="N223" s="213">
        <f t="shared" si="34"/>
        <v>243927.60076961288</v>
      </c>
      <c r="O223" s="213" t="str">
        <f t="shared" si="35"/>
        <v/>
      </c>
      <c r="P223" s="213">
        <f t="shared" si="36"/>
        <v>272880</v>
      </c>
      <c r="Q223" s="213">
        <f t="shared" si="37"/>
        <v>303200</v>
      </c>
      <c r="R223" s="213" t="str">
        <f t="shared" si="38"/>
        <v/>
      </c>
      <c r="S223" s="213">
        <f t="shared" si="39"/>
        <v>288040</v>
      </c>
    </row>
    <row r="224" spans="1:19" ht="15" x14ac:dyDescent="0.25">
      <c r="A224" s="216"/>
      <c r="B224" s="209">
        <v>223</v>
      </c>
      <c r="C224" s="217" t="s">
        <v>310</v>
      </c>
      <c r="D224" s="218" t="s">
        <v>311</v>
      </c>
      <c r="E224" s="209">
        <v>1</v>
      </c>
      <c r="F224" s="219">
        <v>368538.2</v>
      </c>
      <c r="G224" s="220">
        <v>300600</v>
      </c>
      <c r="H224" s="220">
        <v>320468</v>
      </c>
      <c r="I224" s="212">
        <v>271800</v>
      </c>
      <c r="J224" s="213">
        <f t="shared" si="30"/>
        <v>315351.55</v>
      </c>
      <c r="K224" s="213">
        <f t="shared" si="31"/>
        <v>40699.482116402105</v>
      </c>
      <c r="L224" s="214">
        <f t="shared" si="32"/>
        <v>0.1290606693273019</v>
      </c>
      <c r="M224" s="213">
        <f t="shared" si="33"/>
        <v>356051.03211640212</v>
      </c>
      <c r="N224" s="213">
        <f t="shared" si="34"/>
        <v>274652.06788359786</v>
      </c>
      <c r="O224" s="213" t="str">
        <f t="shared" si="35"/>
        <v/>
      </c>
      <c r="P224" s="213">
        <f t="shared" si="36"/>
        <v>300600</v>
      </c>
      <c r="Q224" s="213">
        <f t="shared" si="37"/>
        <v>320468</v>
      </c>
      <c r="R224" s="213" t="str">
        <f t="shared" si="38"/>
        <v/>
      </c>
      <c r="S224" s="213">
        <f t="shared" si="39"/>
        <v>310534</v>
      </c>
    </row>
    <row r="225" spans="1:19" ht="18" x14ac:dyDescent="0.25">
      <c r="A225" s="216"/>
      <c r="B225" s="209">
        <v>224</v>
      </c>
      <c r="C225" s="217" t="s">
        <v>312</v>
      </c>
      <c r="D225" s="218" t="s">
        <v>313</v>
      </c>
      <c r="E225" s="209">
        <v>1</v>
      </c>
      <c r="F225" s="219">
        <v>76360</v>
      </c>
      <c r="G225" s="220">
        <v>54000</v>
      </c>
      <c r="H225" s="220">
        <v>66400</v>
      </c>
      <c r="I225" s="212">
        <v>49600</v>
      </c>
      <c r="J225" s="213">
        <f t="shared" si="30"/>
        <v>61590</v>
      </c>
      <c r="K225" s="213">
        <f t="shared" si="31"/>
        <v>12147.114883790307</v>
      </c>
      <c r="L225" s="214">
        <f t="shared" si="32"/>
        <v>0.19722544055512758</v>
      </c>
      <c r="M225" s="213">
        <f t="shared" si="33"/>
        <v>73737.114883790302</v>
      </c>
      <c r="N225" s="213">
        <f t="shared" si="34"/>
        <v>49442.885116209691</v>
      </c>
      <c r="O225" s="213" t="str">
        <f t="shared" si="35"/>
        <v/>
      </c>
      <c r="P225" s="213">
        <f t="shared" si="36"/>
        <v>54000</v>
      </c>
      <c r="Q225" s="213">
        <f t="shared" si="37"/>
        <v>66400</v>
      </c>
      <c r="R225" s="213">
        <f t="shared" si="38"/>
        <v>49600</v>
      </c>
      <c r="S225" s="213">
        <f t="shared" si="39"/>
        <v>56667</v>
      </c>
    </row>
    <row r="226" spans="1:19" ht="45" x14ac:dyDescent="0.25">
      <c r="A226" s="216"/>
      <c r="B226" s="209">
        <v>225</v>
      </c>
      <c r="C226" s="217" t="s">
        <v>314</v>
      </c>
      <c r="D226" s="218" t="s">
        <v>315</v>
      </c>
      <c r="E226" s="209">
        <v>1</v>
      </c>
      <c r="F226" s="219">
        <v>202630</v>
      </c>
      <c r="G226" s="220">
        <v>158490</v>
      </c>
      <c r="H226" s="220">
        <v>176200</v>
      </c>
      <c r="I226" s="212">
        <v>108100</v>
      </c>
      <c r="J226" s="213">
        <f t="shared" si="30"/>
        <v>161355</v>
      </c>
      <c r="K226" s="213">
        <f t="shared" si="31"/>
        <v>39867.709991922035</v>
      </c>
      <c r="L226" s="214">
        <f t="shared" si="32"/>
        <v>0.24708072258016198</v>
      </c>
      <c r="M226" s="213">
        <f t="shared" si="33"/>
        <v>201222.70999192202</v>
      </c>
      <c r="N226" s="213">
        <f t="shared" si="34"/>
        <v>121487.29000807797</v>
      </c>
      <c r="O226" s="213" t="str">
        <f t="shared" si="35"/>
        <v/>
      </c>
      <c r="P226" s="213">
        <f t="shared" si="36"/>
        <v>158490</v>
      </c>
      <c r="Q226" s="213">
        <f t="shared" si="37"/>
        <v>176200</v>
      </c>
      <c r="R226" s="213" t="str">
        <f t="shared" si="38"/>
        <v/>
      </c>
      <c r="S226" s="213">
        <f t="shared" si="39"/>
        <v>167345</v>
      </c>
    </row>
    <row r="227" spans="1:19" ht="18" x14ac:dyDescent="0.25">
      <c r="A227" s="216"/>
      <c r="B227" s="209">
        <v>226</v>
      </c>
      <c r="C227" s="217" t="s">
        <v>316</v>
      </c>
      <c r="D227" s="218" t="s">
        <v>182</v>
      </c>
      <c r="E227" s="209">
        <v>1</v>
      </c>
      <c r="F227" s="219">
        <v>27406.799999999999</v>
      </c>
      <c r="G227" s="220">
        <v>33300</v>
      </c>
      <c r="H227" s="220">
        <v>23832</v>
      </c>
      <c r="I227" s="212">
        <v>17700</v>
      </c>
      <c r="J227" s="213">
        <f t="shared" si="30"/>
        <v>25559.7</v>
      </c>
      <c r="K227" s="213">
        <f t="shared" si="31"/>
        <v>6534.1118723205127</v>
      </c>
      <c r="L227" s="214">
        <f t="shared" si="32"/>
        <v>0.25564118015158677</v>
      </c>
      <c r="M227" s="213">
        <f t="shared" si="33"/>
        <v>32093.811872320512</v>
      </c>
      <c r="N227" s="213">
        <f t="shared" si="34"/>
        <v>19025.58812767949</v>
      </c>
      <c r="O227" s="213">
        <f t="shared" si="35"/>
        <v>27406.799999999999</v>
      </c>
      <c r="P227" s="213" t="str">
        <f t="shared" si="36"/>
        <v/>
      </c>
      <c r="Q227" s="213">
        <f t="shared" si="37"/>
        <v>23832</v>
      </c>
      <c r="R227" s="213" t="str">
        <f t="shared" si="38"/>
        <v/>
      </c>
      <c r="S227" s="213">
        <f t="shared" si="39"/>
        <v>25619</v>
      </c>
    </row>
    <row r="228" spans="1:19" ht="18" x14ac:dyDescent="0.25">
      <c r="A228" s="216"/>
      <c r="B228" s="209">
        <v>227</v>
      </c>
      <c r="C228" s="217" t="s">
        <v>317</v>
      </c>
      <c r="D228" s="218" t="s">
        <v>182</v>
      </c>
      <c r="E228" s="209">
        <v>1</v>
      </c>
      <c r="F228" s="219">
        <v>17710</v>
      </c>
      <c r="G228" s="220">
        <v>30420</v>
      </c>
      <c r="H228" s="220">
        <v>15400</v>
      </c>
      <c r="I228" s="212">
        <v>9700</v>
      </c>
      <c r="J228" s="213">
        <f t="shared" si="30"/>
        <v>18307.5</v>
      </c>
      <c r="K228" s="213">
        <f t="shared" si="31"/>
        <v>8748.5670255190944</v>
      </c>
      <c r="L228" s="214">
        <f t="shared" si="32"/>
        <v>0.47786792437629905</v>
      </c>
      <c r="M228" s="213">
        <f t="shared" si="33"/>
        <v>27056.067025519093</v>
      </c>
      <c r="N228" s="213">
        <f t="shared" si="34"/>
        <v>9558.9329744809056</v>
      </c>
      <c r="O228" s="213">
        <f t="shared" si="35"/>
        <v>17710</v>
      </c>
      <c r="P228" s="213" t="str">
        <f t="shared" si="36"/>
        <v/>
      </c>
      <c r="Q228" s="213">
        <f t="shared" si="37"/>
        <v>15400</v>
      </c>
      <c r="R228" s="213">
        <f t="shared" si="38"/>
        <v>9700</v>
      </c>
      <c r="S228" s="213">
        <f t="shared" si="39"/>
        <v>14270</v>
      </c>
    </row>
    <row r="229" spans="1:19" ht="18" x14ac:dyDescent="0.25">
      <c r="A229" s="216"/>
      <c r="B229" s="209">
        <v>228</v>
      </c>
      <c r="C229" s="217" t="s">
        <v>318</v>
      </c>
      <c r="D229" s="218" t="s">
        <v>319</v>
      </c>
      <c r="E229" s="209">
        <v>1</v>
      </c>
      <c r="F229" s="219">
        <v>373750</v>
      </c>
      <c r="G229" s="220">
        <v>270000</v>
      </c>
      <c r="H229" s="220">
        <v>91600</v>
      </c>
      <c r="I229" s="212">
        <v>186700</v>
      </c>
      <c r="J229" s="213">
        <f t="shared" si="30"/>
        <v>230512.5</v>
      </c>
      <c r="K229" s="213">
        <f t="shared" si="31"/>
        <v>120128.35062964945</v>
      </c>
      <c r="L229" s="214">
        <f t="shared" si="32"/>
        <v>0.52113594980597344</v>
      </c>
      <c r="M229" s="213">
        <f t="shared" si="33"/>
        <v>350640.85062964947</v>
      </c>
      <c r="N229" s="213">
        <f t="shared" si="34"/>
        <v>110384.14937035055</v>
      </c>
      <c r="O229" s="213" t="str">
        <f t="shared" si="35"/>
        <v/>
      </c>
      <c r="P229" s="213">
        <f t="shared" si="36"/>
        <v>270000</v>
      </c>
      <c r="Q229" s="213" t="str">
        <f t="shared" si="37"/>
        <v/>
      </c>
      <c r="R229" s="213">
        <f t="shared" si="38"/>
        <v>186700</v>
      </c>
      <c r="S229" s="213">
        <f t="shared" si="39"/>
        <v>228350</v>
      </c>
    </row>
    <row r="230" spans="1:19" ht="18" x14ac:dyDescent="0.25">
      <c r="A230" s="216"/>
      <c r="B230" s="209">
        <v>229</v>
      </c>
      <c r="C230" s="217" t="s">
        <v>320</v>
      </c>
      <c r="D230" s="218" t="s">
        <v>84</v>
      </c>
      <c r="E230" s="209">
        <v>1</v>
      </c>
      <c r="F230" s="219">
        <v>96370</v>
      </c>
      <c r="G230" s="220">
        <v>262620</v>
      </c>
      <c r="H230" s="220">
        <v>83800</v>
      </c>
      <c r="I230" s="212">
        <v>139000</v>
      </c>
      <c r="J230" s="213">
        <f t="shared" si="30"/>
        <v>145447.5</v>
      </c>
      <c r="K230" s="213">
        <f t="shared" si="31"/>
        <v>81608.782768768215</v>
      </c>
      <c r="L230" s="214">
        <f t="shared" si="32"/>
        <v>0.56108755921393094</v>
      </c>
      <c r="M230" s="213">
        <f t="shared" si="33"/>
        <v>227056.2827687682</v>
      </c>
      <c r="N230" s="213">
        <f t="shared" si="34"/>
        <v>63838.717231231785</v>
      </c>
      <c r="O230" s="213">
        <f t="shared" si="35"/>
        <v>96370</v>
      </c>
      <c r="P230" s="213" t="str">
        <f t="shared" si="36"/>
        <v/>
      </c>
      <c r="Q230" s="213">
        <f t="shared" si="37"/>
        <v>83800</v>
      </c>
      <c r="R230" s="213">
        <f t="shared" si="38"/>
        <v>139000</v>
      </c>
      <c r="S230" s="213">
        <f t="shared" si="39"/>
        <v>106390</v>
      </c>
    </row>
    <row r="231" spans="1:19" ht="18" x14ac:dyDescent="0.25">
      <c r="A231" s="216"/>
      <c r="B231" s="209">
        <v>230</v>
      </c>
      <c r="C231" s="217" t="s">
        <v>321</v>
      </c>
      <c r="D231" s="218" t="s">
        <v>84</v>
      </c>
      <c r="E231" s="209">
        <v>1</v>
      </c>
      <c r="F231" s="219">
        <v>198950</v>
      </c>
      <c r="G231" s="220">
        <v>146700</v>
      </c>
      <c r="H231" s="220">
        <v>173000</v>
      </c>
      <c r="I231" s="212">
        <v>120900</v>
      </c>
      <c r="J231" s="213">
        <f t="shared" si="30"/>
        <v>159887.5</v>
      </c>
      <c r="K231" s="213">
        <f t="shared" si="31"/>
        <v>33624.157362428181</v>
      </c>
      <c r="L231" s="214">
        <f t="shared" si="32"/>
        <v>0.21029884989400785</v>
      </c>
      <c r="M231" s="213">
        <f t="shared" si="33"/>
        <v>193511.65736242817</v>
      </c>
      <c r="N231" s="213">
        <f t="shared" si="34"/>
        <v>126263.34263757183</v>
      </c>
      <c r="O231" s="213" t="str">
        <f t="shared" si="35"/>
        <v/>
      </c>
      <c r="P231" s="213">
        <f t="shared" si="36"/>
        <v>146700</v>
      </c>
      <c r="Q231" s="213">
        <f t="shared" si="37"/>
        <v>173000</v>
      </c>
      <c r="R231" s="213" t="str">
        <f t="shared" si="38"/>
        <v/>
      </c>
      <c r="S231" s="213">
        <f t="shared" si="39"/>
        <v>159850</v>
      </c>
    </row>
    <row r="232" spans="1:19" ht="18" x14ac:dyDescent="0.25">
      <c r="A232" s="216"/>
      <c r="B232" s="209">
        <v>231</v>
      </c>
      <c r="C232" s="217" t="s">
        <v>322</v>
      </c>
      <c r="D232" s="218" t="s">
        <v>257</v>
      </c>
      <c r="E232" s="209">
        <v>1</v>
      </c>
      <c r="F232" s="219">
        <v>82110</v>
      </c>
      <c r="G232" s="220">
        <v>67140</v>
      </c>
      <c r="H232" s="220">
        <v>71400</v>
      </c>
      <c r="I232" s="212">
        <v>49300</v>
      </c>
      <c r="J232" s="213">
        <f t="shared" si="30"/>
        <v>67487.5</v>
      </c>
      <c r="K232" s="213">
        <f t="shared" si="31"/>
        <v>13662.98009220536</v>
      </c>
      <c r="L232" s="214">
        <f t="shared" si="32"/>
        <v>0.20245201099767157</v>
      </c>
      <c r="M232" s="213">
        <f t="shared" si="33"/>
        <v>81150.480092205355</v>
      </c>
      <c r="N232" s="213">
        <f t="shared" si="34"/>
        <v>53824.519907794638</v>
      </c>
      <c r="O232" s="213" t="str">
        <f t="shared" si="35"/>
        <v/>
      </c>
      <c r="P232" s="213">
        <f t="shared" si="36"/>
        <v>67140</v>
      </c>
      <c r="Q232" s="213">
        <f t="shared" si="37"/>
        <v>71400</v>
      </c>
      <c r="R232" s="213" t="str">
        <f t="shared" si="38"/>
        <v/>
      </c>
      <c r="S232" s="213">
        <f t="shared" si="39"/>
        <v>69270</v>
      </c>
    </row>
    <row r="233" spans="1:19" ht="18" x14ac:dyDescent="0.25">
      <c r="A233" s="216"/>
      <c r="B233" s="209">
        <v>232</v>
      </c>
      <c r="C233" s="217" t="s">
        <v>323</v>
      </c>
      <c r="D233" s="218" t="s">
        <v>324</v>
      </c>
      <c r="E233" s="209">
        <v>1</v>
      </c>
      <c r="F233" s="219">
        <v>8797.5</v>
      </c>
      <c r="G233" s="220">
        <v>9000</v>
      </c>
      <c r="H233" s="220">
        <v>7650</v>
      </c>
      <c r="I233" s="212">
        <v>6900</v>
      </c>
      <c r="J233" s="213">
        <f t="shared" si="30"/>
        <v>8086.875</v>
      </c>
      <c r="K233" s="213">
        <f t="shared" si="31"/>
        <v>989.66613688657651</v>
      </c>
      <c r="L233" s="214">
        <f t="shared" si="32"/>
        <v>0.12237930435261786</v>
      </c>
      <c r="M233" s="213">
        <f t="shared" si="33"/>
        <v>9076.5411368865771</v>
      </c>
      <c r="N233" s="213">
        <f t="shared" si="34"/>
        <v>7097.2088631134238</v>
      </c>
      <c r="O233" s="213">
        <f t="shared" si="35"/>
        <v>8797.5</v>
      </c>
      <c r="P233" s="213">
        <f t="shared" si="36"/>
        <v>9000</v>
      </c>
      <c r="Q233" s="213">
        <f t="shared" si="37"/>
        <v>7650</v>
      </c>
      <c r="R233" s="213" t="str">
        <f t="shared" si="38"/>
        <v/>
      </c>
      <c r="S233" s="213">
        <f t="shared" si="39"/>
        <v>8483</v>
      </c>
    </row>
    <row r="234" spans="1:19" ht="15" x14ac:dyDescent="0.25">
      <c r="A234" s="216"/>
      <c r="B234" s="209">
        <v>233</v>
      </c>
      <c r="C234" s="217" t="s">
        <v>325</v>
      </c>
      <c r="D234" s="218" t="s">
        <v>326</v>
      </c>
      <c r="E234" s="209">
        <v>1</v>
      </c>
      <c r="F234" s="219">
        <v>105862.1</v>
      </c>
      <c r="G234" s="220">
        <v>98460</v>
      </c>
      <c r="H234" s="220">
        <v>92054</v>
      </c>
      <c r="I234" s="212">
        <v>79200</v>
      </c>
      <c r="J234" s="213">
        <f t="shared" si="30"/>
        <v>93894.024999999994</v>
      </c>
      <c r="K234" s="213">
        <f t="shared" si="31"/>
        <v>11304.615718184996</v>
      </c>
      <c r="L234" s="214">
        <f t="shared" si="32"/>
        <v>0.12039760483358762</v>
      </c>
      <c r="M234" s="213">
        <f t="shared" si="33"/>
        <v>105198.64071818499</v>
      </c>
      <c r="N234" s="213">
        <f t="shared" si="34"/>
        <v>82589.409281814995</v>
      </c>
      <c r="O234" s="213" t="str">
        <f t="shared" si="35"/>
        <v/>
      </c>
      <c r="P234" s="213">
        <f t="shared" si="36"/>
        <v>98460</v>
      </c>
      <c r="Q234" s="213">
        <f t="shared" si="37"/>
        <v>92054</v>
      </c>
      <c r="R234" s="213" t="str">
        <f t="shared" si="38"/>
        <v/>
      </c>
      <c r="S234" s="213">
        <f t="shared" si="39"/>
        <v>95257</v>
      </c>
    </row>
    <row r="235" spans="1:19" ht="15" x14ac:dyDescent="0.25">
      <c r="A235" s="216"/>
      <c r="B235" s="209">
        <v>234</v>
      </c>
      <c r="C235" s="217" t="s">
        <v>327</v>
      </c>
      <c r="D235" s="218" t="s">
        <v>328</v>
      </c>
      <c r="E235" s="209">
        <v>1</v>
      </c>
      <c r="F235" s="219">
        <v>114921.8</v>
      </c>
      <c r="G235" s="220">
        <v>106740</v>
      </c>
      <c r="H235" s="220">
        <v>99932</v>
      </c>
      <c r="I235" s="212">
        <v>91900</v>
      </c>
      <c r="J235" s="213">
        <f t="shared" si="30"/>
        <v>103373.45</v>
      </c>
      <c r="K235" s="213">
        <f t="shared" si="31"/>
        <v>9801.0489171652789</v>
      </c>
      <c r="L235" s="214">
        <f t="shared" si="32"/>
        <v>9.4812052003345915E-2</v>
      </c>
      <c r="M235" s="213">
        <f t="shared" si="33"/>
        <v>113174.49891716527</v>
      </c>
      <c r="N235" s="213">
        <f t="shared" si="34"/>
        <v>93572.401082834724</v>
      </c>
      <c r="O235" s="213" t="str">
        <f t="shared" si="35"/>
        <v/>
      </c>
      <c r="P235" s="213">
        <f t="shared" si="36"/>
        <v>106740</v>
      </c>
      <c r="Q235" s="213">
        <f t="shared" si="37"/>
        <v>99932</v>
      </c>
      <c r="R235" s="213" t="str">
        <f t="shared" si="38"/>
        <v/>
      </c>
      <c r="S235" s="213">
        <f t="shared" si="39"/>
        <v>103336</v>
      </c>
    </row>
    <row r="236" spans="1:19" ht="15" x14ac:dyDescent="0.25">
      <c r="A236" s="216"/>
      <c r="B236" s="209">
        <v>235</v>
      </c>
      <c r="C236" s="217" t="s">
        <v>329</v>
      </c>
      <c r="D236" s="218" t="s">
        <v>326</v>
      </c>
      <c r="E236" s="209">
        <v>1</v>
      </c>
      <c r="F236" s="219">
        <v>97862.7</v>
      </c>
      <c r="G236" s="220">
        <v>69481.8</v>
      </c>
      <c r="H236" s="220">
        <v>85098</v>
      </c>
      <c r="I236" s="212">
        <v>67400</v>
      </c>
      <c r="J236" s="213">
        <f t="shared" si="30"/>
        <v>79960.625</v>
      </c>
      <c r="K236" s="213">
        <f t="shared" si="31"/>
        <v>14311.440469865345</v>
      </c>
      <c r="L236" s="214">
        <f t="shared" si="32"/>
        <v>0.17898109813255395</v>
      </c>
      <c r="M236" s="213">
        <f t="shared" si="33"/>
        <v>94272.065469865338</v>
      </c>
      <c r="N236" s="213">
        <f t="shared" si="34"/>
        <v>65649.184530134662</v>
      </c>
      <c r="O236" s="213" t="str">
        <f t="shared" si="35"/>
        <v/>
      </c>
      <c r="P236" s="213">
        <f t="shared" si="36"/>
        <v>69481.8</v>
      </c>
      <c r="Q236" s="213">
        <f t="shared" si="37"/>
        <v>85098</v>
      </c>
      <c r="R236" s="213">
        <f t="shared" si="38"/>
        <v>67400</v>
      </c>
      <c r="S236" s="213">
        <f t="shared" si="39"/>
        <v>73993</v>
      </c>
    </row>
    <row r="237" spans="1:19" ht="15" x14ac:dyDescent="0.25">
      <c r="A237" s="216"/>
      <c r="B237" s="209">
        <v>236</v>
      </c>
      <c r="C237" s="217" t="s">
        <v>329</v>
      </c>
      <c r="D237" s="218" t="s">
        <v>330</v>
      </c>
      <c r="E237" s="209">
        <v>1</v>
      </c>
      <c r="F237" s="219">
        <v>104417.7</v>
      </c>
      <c r="G237" s="220">
        <v>97380</v>
      </c>
      <c r="H237" s="220">
        <v>90798</v>
      </c>
      <c r="I237" s="212">
        <v>85900</v>
      </c>
      <c r="J237" s="213">
        <f t="shared" si="30"/>
        <v>94623.925000000003</v>
      </c>
      <c r="K237" s="213">
        <f t="shared" si="31"/>
        <v>8046.9155098397778</v>
      </c>
      <c r="L237" s="214">
        <f t="shared" si="32"/>
        <v>8.5041024348121025E-2</v>
      </c>
      <c r="M237" s="213">
        <f t="shared" si="33"/>
        <v>102670.84050983978</v>
      </c>
      <c r="N237" s="213">
        <f t="shared" si="34"/>
        <v>86577.009490160228</v>
      </c>
      <c r="O237" s="213" t="str">
        <f t="shared" si="35"/>
        <v/>
      </c>
      <c r="P237" s="213">
        <f t="shared" si="36"/>
        <v>97380</v>
      </c>
      <c r="Q237" s="213">
        <f t="shared" si="37"/>
        <v>90798</v>
      </c>
      <c r="R237" s="213" t="str">
        <f t="shared" si="38"/>
        <v/>
      </c>
      <c r="S237" s="213">
        <f t="shared" si="39"/>
        <v>94089</v>
      </c>
    </row>
    <row r="238" spans="1:19" ht="15" x14ac:dyDescent="0.25">
      <c r="A238" s="216"/>
      <c r="B238" s="209">
        <v>237</v>
      </c>
      <c r="C238" s="217" t="s">
        <v>329</v>
      </c>
      <c r="D238" s="218" t="s">
        <v>331</v>
      </c>
      <c r="E238" s="209">
        <v>1</v>
      </c>
      <c r="F238" s="219">
        <v>112946.1</v>
      </c>
      <c r="G238" s="220">
        <v>100080</v>
      </c>
      <c r="H238" s="220">
        <v>98214</v>
      </c>
      <c r="I238" s="212">
        <v>92900</v>
      </c>
      <c r="J238" s="213">
        <f t="shared" si="30"/>
        <v>101035.02499999999</v>
      </c>
      <c r="K238" s="213">
        <f t="shared" si="31"/>
        <v>8503.3835267204104</v>
      </c>
      <c r="L238" s="214">
        <f t="shared" si="32"/>
        <v>8.4162729971318476E-2</v>
      </c>
      <c r="M238" s="213">
        <f t="shared" si="33"/>
        <v>109538.40852672041</v>
      </c>
      <c r="N238" s="213">
        <f t="shared" si="34"/>
        <v>92531.641473279582</v>
      </c>
      <c r="O238" s="213" t="str">
        <f t="shared" si="35"/>
        <v/>
      </c>
      <c r="P238" s="213">
        <f t="shared" si="36"/>
        <v>100080</v>
      </c>
      <c r="Q238" s="213">
        <f t="shared" si="37"/>
        <v>98214</v>
      </c>
      <c r="R238" s="213">
        <f t="shared" si="38"/>
        <v>92900</v>
      </c>
      <c r="S238" s="213">
        <f t="shared" si="39"/>
        <v>97065</v>
      </c>
    </row>
    <row r="239" spans="1:19" ht="15" x14ac:dyDescent="0.25">
      <c r="A239" s="216"/>
      <c r="B239" s="209">
        <v>238</v>
      </c>
      <c r="C239" s="217" t="s">
        <v>329</v>
      </c>
      <c r="D239" s="218" t="s">
        <v>332</v>
      </c>
      <c r="E239" s="209">
        <v>1</v>
      </c>
      <c r="F239" s="219">
        <v>128556.2</v>
      </c>
      <c r="G239" s="220">
        <v>119520</v>
      </c>
      <c r="H239" s="220">
        <v>111788</v>
      </c>
      <c r="I239" s="212">
        <v>89900</v>
      </c>
      <c r="J239" s="213">
        <f t="shared" si="30"/>
        <v>112441.05</v>
      </c>
      <c r="K239" s="213">
        <f t="shared" si="31"/>
        <v>16516.002361649127</v>
      </c>
      <c r="L239" s="214">
        <f t="shared" si="32"/>
        <v>0.14688587808144024</v>
      </c>
      <c r="M239" s="213">
        <f t="shared" si="33"/>
        <v>128957.05236164913</v>
      </c>
      <c r="N239" s="213">
        <f t="shared" si="34"/>
        <v>95925.047638350879</v>
      </c>
      <c r="O239" s="213">
        <f t="shared" si="35"/>
        <v>128556.2</v>
      </c>
      <c r="P239" s="213">
        <f t="shared" si="36"/>
        <v>119520</v>
      </c>
      <c r="Q239" s="213">
        <f t="shared" si="37"/>
        <v>111788</v>
      </c>
      <c r="R239" s="213" t="str">
        <f t="shared" si="38"/>
        <v/>
      </c>
      <c r="S239" s="213">
        <f t="shared" si="39"/>
        <v>119955</v>
      </c>
    </row>
    <row r="240" spans="1:19" ht="18" x14ac:dyDescent="0.25">
      <c r="A240" s="216"/>
      <c r="B240" s="209">
        <v>239</v>
      </c>
      <c r="C240" s="217" t="s">
        <v>333</v>
      </c>
      <c r="D240" s="218" t="s">
        <v>334</v>
      </c>
      <c r="E240" s="209">
        <v>1</v>
      </c>
      <c r="F240" s="219">
        <v>69000</v>
      </c>
      <c r="G240" s="220">
        <v>64800</v>
      </c>
      <c r="H240" s="220">
        <v>60000</v>
      </c>
      <c r="I240" s="212">
        <v>52900</v>
      </c>
      <c r="J240" s="213">
        <f t="shared" si="30"/>
        <v>61675</v>
      </c>
      <c r="K240" s="213">
        <f t="shared" si="31"/>
        <v>6909.594778277522</v>
      </c>
      <c r="L240" s="214">
        <f t="shared" si="32"/>
        <v>0.11203234338512399</v>
      </c>
      <c r="M240" s="213">
        <f t="shared" si="33"/>
        <v>68584.594778277518</v>
      </c>
      <c r="N240" s="213">
        <f t="shared" si="34"/>
        <v>54765.405221722482</v>
      </c>
      <c r="O240" s="213" t="str">
        <f t="shared" si="35"/>
        <v/>
      </c>
      <c r="P240" s="213">
        <f t="shared" si="36"/>
        <v>64800</v>
      </c>
      <c r="Q240" s="213">
        <f t="shared" si="37"/>
        <v>60000</v>
      </c>
      <c r="R240" s="213" t="str">
        <f t="shared" si="38"/>
        <v/>
      </c>
      <c r="S240" s="213">
        <f t="shared" si="39"/>
        <v>62400</v>
      </c>
    </row>
    <row r="241" spans="1:19" ht="18" x14ac:dyDescent="0.25">
      <c r="A241" s="216"/>
      <c r="B241" s="209">
        <v>240</v>
      </c>
      <c r="C241" s="217" t="s">
        <v>335</v>
      </c>
      <c r="D241" s="218" t="s">
        <v>334</v>
      </c>
      <c r="E241" s="209">
        <v>1</v>
      </c>
      <c r="F241" s="219">
        <v>71760</v>
      </c>
      <c r="G241" s="220">
        <v>171235.8</v>
      </c>
      <c r="H241" s="220">
        <v>62400</v>
      </c>
      <c r="I241" s="212">
        <v>55100</v>
      </c>
      <c r="J241" s="213">
        <f t="shared" si="30"/>
        <v>90123.95</v>
      </c>
      <c r="K241" s="213">
        <f t="shared" si="31"/>
        <v>54502.786923330823</v>
      </c>
      <c r="L241" s="214">
        <f t="shared" si="32"/>
        <v>0.60475364121668906</v>
      </c>
      <c r="M241" s="213">
        <f t="shared" si="33"/>
        <v>144626.73692333081</v>
      </c>
      <c r="N241" s="213">
        <f t="shared" si="34"/>
        <v>35621.163076669174</v>
      </c>
      <c r="O241" s="213">
        <f t="shared" si="35"/>
        <v>71760</v>
      </c>
      <c r="P241" s="213" t="str">
        <f t="shared" si="36"/>
        <v/>
      </c>
      <c r="Q241" s="213">
        <f t="shared" si="37"/>
        <v>62400</v>
      </c>
      <c r="R241" s="213">
        <f t="shared" si="38"/>
        <v>55100</v>
      </c>
      <c r="S241" s="213">
        <f t="shared" si="39"/>
        <v>63087</v>
      </c>
    </row>
    <row r="242" spans="1:19" ht="18" x14ac:dyDescent="0.25">
      <c r="A242" s="216"/>
      <c r="B242" s="209">
        <v>241</v>
      </c>
      <c r="C242" s="217" t="s">
        <v>336</v>
      </c>
      <c r="D242" s="218" t="s">
        <v>334</v>
      </c>
      <c r="E242" s="209">
        <v>1</v>
      </c>
      <c r="F242" s="219">
        <v>77510</v>
      </c>
      <c r="G242" s="220">
        <v>179460</v>
      </c>
      <c r="H242" s="220">
        <v>67400</v>
      </c>
      <c r="I242" s="212">
        <v>66200</v>
      </c>
      <c r="J242" s="213">
        <f t="shared" si="30"/>
        <v>97642.5</v>
      </c>
      <c r="K242" s="213">
        <f t="shared" si="31"/>
        <v>54780.350719943366</v>
      </c>
      <c r="L242" s="214">
        <f t="shared" si="32"/>
        <v>0.56102978436585882</v>
      </c>
      <c r="M242" s="213">
        <f t="shared" si="33"/>
        <v>152422.85071994335</v>
      </c>
      <c r="N242" s="213">
        <f t="shared" si="34"/>
        <v>42862.149280056634</v>
      </c>
      <c r="O242" s="213">
        <f t="shared" si="35"/>
        <v>77510</v>
      </c>
      <c r="P242" s="213" t="str">
        <f t="shared" si="36"/>
        <v/>
      </c>
      <c r="Q242" s="213">
        <f t="shared" si="37"/>
        <v>67400</v>
      </c>
      <c r="R242" s="213">
        <f t="shared" si="38"/>
        <v>66200</v>
      </c>
      <c r="S242" s="213">
        <f t="shared" si="39"/>
        <v>70370</v>
      </c>
    </row>
    <row r="243" spans="1:19" ht="18" x14ac:dyDescent="0.25">
      <c r="A243" s="216"/>
      <c r="B243" s="209">
        <v>242</v>
      </c>
      <c r="C243" s="217" t="s">
        <v>337</v>
      </c>
      <c r="D243" s="218" t="s">
        <v>334</v>
      </c>
      <c r="E243" s="209">
        <v>1</v>
      </c>
      <c r="F243" s="219">
        <v>90390</v>
      </c>
      <c r="G243" s="220">
        <v>208620</v>
      </c>
      <c r="H243" s="220">
        <v>78600</v>
      </c>
      <c r="I243" s="212">
        <v>77100</v>
      </c>
      <c r="J243" s="213">
        <f t="shared" si="30"/>
        <v>113677.5</v>
      </c>
      <c r="K243" s="213">
        <f t="shared" si="31"/>
        <v>63573.397148492862</v>
      </c>
      <c r="L243" s="214">
        <f t="shared" si="32"/>
        <v>0.55924344877827947</v>
      </c>
      <c r="M243" s="213">
        <f t="shared" si="33"/>
        <v>177250.89714849286</v>
      </c>
      <c r="N243" s="213">
        <f t="shared" si="34"/>
        <v>50104.102851507138</v>
      </c>
      <c r="O243" s="213">
        <f t="shared" si="35"/>
        <v>90390</v>
      </c>
      <c r="P243" s="213" t="str">
        <f t="shared" si="36"/>
        <v/>
      </c>
      <c r="Q243" s="213">
        <f t="shared" si="37"/>
        <v>78600</v>
      </c>
      <c r="R243" s="213">
        <f t="shared" si="38"/>
        <v>77100</v>
      </c>
      <c r="S243" s="213">
        <f t="shared" si="39"/>
        <v>82030</v>
      </c>
    </row>
    <row r="244" spans="1:19" ht="18" x14ac:dyDescent="0.25">
      <c r="A244" s="216"/>
      <c r="B244" s="209">
        <v>243</v>
      </c>
      <c r="C244" s="217" t="s">
        <v>338</v>
      </c>
      <c r="D244" s="218" t="s">
        <v>339</v>
      </c>
      <c r="E244" s="209">
        <v>1</v>
      </c>
      <c r="F244" s="219">
        <v>6612.5</v>
      </c>
      <c r="G244" s="220">
        <v>6120</v>
      </c>
      <c r="H244" s="220">
        <v>5750</v>
      </c>
      <c r="I244" s="212">
        <v>8300</v>
      </c>
      <c r="J244" s="213">
        <f t="shared" si="30"/>
        <v>6695.625</v>
      </c>
      <c r="K244" s="213">
        <f t="shared" si="31"/>
        <v>1126.4220179399904</v>
      </c>
      <c r="L244" s="214">
        <f t="shared" si="32"/>
        <v>0.16823254258414866</v>
      </c>
      <c r="M244" s="213">
        <f t="shared" si="33"/>
        <v>7822.0470179399908</v>
      </c>
      <c r="N244" s="213">
        <f t="shared" si="34"/>
        <v>5569.2029820600092</v>
      </c>
      <c r="O244" s="213">
        <f t="shared" si="35"/>
        <v>6612.5</v>
      </c>
      <c r="P244" s="213">
        <f t="shared" si="36"/>
        <v>6120</v>
      </c>
      <c r="Q244" s="213">
        <f t="shared" si="37"/>
        <v>5750</v>
      </c>
      <c r="R244" s="213" t="str">
        <f t="shared" si="38"/>
        <v/>
      </c>
      <c r="S244" s="213">
        <f t="shared" si="39"/>
        <v>6161</v>
      </c>
    </row>
    <row r="245" spans="1:19" ht="18" x14ac:dyDescent="0.25">
      <c r="A245" s="216"/>
      <c r="B245" s="209">
        <v>244</v>
      </c>
      <c r="C245" s="217" t="s">
        <v>340</v>
      </c>
      <c r="D245" s="218" t="s">
        <v>57</v>
      </c>
      <c r="E245" s="209">
        <v>1</v>
      </c>
      <c r="F245" s="219">
        <v>296470</v>
      </c>
      <c r="G245" s="220">
        <v>232020</v>
      </c>
      <c r="H245" s="220">
        <v>257800</v>
      </c>
      <c r="I245" s="212">
        <v>249700</v>
      </c>
      <c r="J245" s="213">
        <f t="shared" si="30"/>
        <v>258997.5</v>
      </c>
      <c r="K245" s="213">
        <f t="shared" si="31"/>
        <v>27202.029795586946</v>
      </c>
      <c r="L245" s="214">
        <f t="shared" si="32"/>
        <v>0.10502815585319143</v>
      </c>
      <c r="M245" s="213">
        <f t="shared" si="33"/>
        <v>286199.52979558695</v>
      </c>
      <c r="N245" s="213">
        <f t="shared" si="34"/>
        <v>231795.47020441305</v>
      </c>
      <c r="O245" s="213" t="str">
        <f t="shared" si="35"/>
        <v/>
      </c>
      <c r="P245" s="213">
        <f t="shared" si="36"/>
        <v>232020</v>
      </c>
      <c r="Q245" s="213">
        <f t="shared" si="37"/>
        <v>257800</v>
      </c>
      <c r="R245" s="213">
        <f t="shared" si="38"/>
        <v>249700</v>
      </c>
      <c r="S245" s="213">
        <f t="shared" si="39"/>
        <v>246507</v>
      </c>
    </row>
    <row r="246" spans="1:19" ht="18" x14ac:dyDescent="0.25">
      <c r="A246" s="216"/>
      <c r="B246" s="209">
        <v>245</v>
      </c>
      <c r="C246" s="217" t="s">
        <v>341</v>
      </c>
      <c r="D246" s="218" t="s">
        <v>57</v>
      </c>
      <c r="E246" s="209">
        <v>1</v>
      </c>
      <c r="F246" s="219">
        <v>176076.5</v>
      </c>
      <c r="G246" s="220">
        <v>200340</v>
      </c>
      <c r="H246" s="220">
        <v>153110</v>
      </c>
      <c r="I246" s="212">
        <v>280600</v>
      </c>
      <c r="J246" s="213">
        <f t="shared" si="30"/>
        <v>202531.625</v>
      </c>
      <c r="K246" s="213">
        <f t="shared" si="31"/>
        <v>55503.288346089605</v>
      </c>
      <c r="L246" s="214">
        <f t="shared" si="32"/>
        <v>0.27404751404176808</v>
      </c>
      <c r="M246" s="213">
        <f t="shared" si="33"/>
        <v>258034.9133460896</v>
      </c>
      <c r="N246" s="213">
        <f t="shared" si="34"/>
        <v>147028.3366539104</v>
      </c>
      <c r="O246" s="213">
        <f t="shared" si="35"/>
        <v>176076.5</v>
      </c>
      <c r="P246" s="213">
        <f t="shared" si="36"/>
        <v>200340</v>
      </c>
      <c r="Q246" s="213">
        <f t="shared" si="37"/>
        <v>153110</v>
      </c>
      <c r="R246" s="213" t="str">
        <f t="shared" si="38"/>
        <v/>
      </c>
      <c r="S246" s="213">
        <f t="shared" si="39"/>
        <v>176509</v>
      </c>
    </row>
    <row r="247" spans="1:19" ht="18" x14ac:dyDescent="0.25">
      <c r="A247" s="216"/>
      <c r="B247" s="209">
        <v>246</v>
      </c>
      <c r="C247" s="217" t="s">
        <v>342</v>
      </c>
      <c r="D247" s="218" t="s">
        <v>343</v>
      </c>
      <c r="E247" s="209">
        <v>1</v>
      </c>
      <c r="F247" s="219">
        <v>146765.29999999999</v>
      </c>
      <c r="G247" s="220">
        <v>116280</v>
      </c>
      <c r="H247" s="220">
        <v>127622</v>
      </c>
      <c r="I247" s="212">
        <v>106900</v>
      </c>
      <c r="J247" s="213">
        <f t="shared" si="30"/>
        <v>124391.825</v>
      </c>
      <c r="K247" s="213">
        <f t="shared" si="31"/>
        <v>17153.931140970784</v>
      </c>
      <c r="L247" s="214">
        <f t="shared" si="32"/>
        <v>0.13790239946210922</v>
      </c>
      <c r="M247" s="213">
        <f t="shared" si="33"/>
        <v>141545.75614097077</v>
      </c>
      <c r="N247" s="213">
        <f t="shared" si="34"/>
        <v>107237.89385902921</v>
      </c>
      <c r="O247" s="213" t="str">
        <f t="shared" si="35"/>
        <v/>
      </c>
      <c r="P247" s="213">
        <f t="shared" si="36"/>
        <v>116280</v>
      </c>
      <c r="Q247" s="213">
        <f t="shared" si="37"/>
        <v>127622</v>
      </c>
      <c r="R247" s="213" t="str">
        <f t="shared" si="38"/>
        <v/>
      </c>
      <c r="S247" s="213">
        <f t="shared" si="39"/>
        <v>121951</v>
      </c>
    </row>
    <row r="248" spans="1:19" ht="16.5" x14ac:dyDescent="0.25">
      <c r="A248" s="216"/>
      <c r="B248" s="209">
        <v>247</v>
      </c>
      <c r="C248" s="217" t="s">
        <v>344</v>
      </c>
      <c r="D248" s="218" t="s">
        <v>345</v>
      </c>
      <c r="E248" s="209">
        <v>1</v>
      </c>
      <c r="F248" s="219">
        <v>96140</v>
      </c>
      <c r="G248" s="220">
        <v>89820</v>
      </c>
      <c r="H248" s="220">
        <v>83600</v>
      </c>
      <c r="I248" s="212">
        <v>88400</v>
      </c>
      <c r="J248" s="213">
        <f t="shared" si="30"/>
        <v>89490</v>
      </c>
      <c r="K248" s="213">
        <f t="shared" si="31"/>
        <v>5170.802645624758</v>
      </c>
      <c r="L248" s="214">
        <f t="shared" si="32"/>
        <v>5.7780787189906785E-2</v>
      </c>
      <c r="M248" s="213">
        <f t="shared" si="33"/>
        <v>94660.802645624761</v>
      </c>
      <c r="N248" s="213">
        <f t="shared" si="34"/>
        <v>84319.197354375239</v>
      </c>
      <c r="O248" s="213" t="str">
        <f t="shared" si="35"/>
        <v/>
      </c>
      <c r="P248" s="213">
        <f t="shared" si="36"/>
        <v>89820</v>
      </c>
      <c r="Q248" s="213" t="str">
        <f t="shared" si="37"/>
        <v/>
      </c>
      <c r="R248" s="213">
        <f t="shared" si="38"/>
        <v>88400</v>
      </c>
      <c r="S248" s="213">
        <f t="shared" si="39"/>
        <v>89110</v>
      </c>
    </row>
    <row r="249" spans="1:19" ht="27" x14ac:dyDescent="0.25">
      <c r="A249" s="216"/>
      <c r="B249" s="209">
        <v>248</v>
      </c>
      <c r="C249" s="217" t="s">
        <v>346</v>
      </c>
      <c r="D249" s="218" t="s">
        <v>347</v>
      </c>
      <c r="E249" s="209">
        <v>1</v>
      </c>
      <c r="F249" s="219">
        <v>85100</v>
      </c>
      <c r="G249" s="220">
        <v>83700</v>
      </c>
      <c r="H249" s="220">
        <v>74000</v>
      </c>
      <c r="I249" s="212">
        <v>72000</v>
      </c>
      <c r="J249" s="213">
        <f t="shared" si="30"/>
        <v>78700</v>
      </c>
      <c r="K249" s="213">
        <f t="shared" si="31"/>
        <v>6656.8260705334142</v>
      </c>
      <c r="L249" s="214">
        <f t="shared" si="32"/>
        <v>8.4584829358747324E-2</v>
      </c>
      <c r="M249" s="213">
        <f t="shared" si="33"/>
        <v>85356.826070533411</v>
      </c>
      <c r="N249" s="213">
        <f t="shared" si="34"/>
        <v>72043.173929466589</v>
      </c>
      <c r="O249" s="213">
        <f t="shared" si="35"/>
        <v>85100</v>
      </c>
      <c r="P249" s="213">
        <f t="shared" si="36"/>
        <v>83700</v>
      </c>
      <c r="Q249" s="213">
        <f t="shared" si="37"/>
        <v>74000</v>
      </c>
      <c r="R249" s="213" t="str">
        <f t="shared" si="38"/>
        <v/>
      </c>
      <c r="S249" s="213">
        <f t="shared" si="39"/>
        <v>80933</v>
      </c>
    </row>
    <row r="250" spans="1:19" ht="18" x14ac:dyDescent="0.25">
      <c r="A250" s="216"/>
      <c r="B250" s="209">
        <v>249</v>
      </c>
      <c r="C250" s="217" t="s">
        <v>348</v>
      </c>
      <c r="D250" s="218" t="s">
        <v>129</v>
      </c>
      <c r="E250" s="209">
        <v>1</v>
      </c>
      <c r="F250" s="219">
        <v>4922</v>
      </c>
      <c r="G250" s="220">
        <v>6300</v>
      </c>
      <c r="H250" s="220">
        <v>4280</v>
      </c>
      <c r="I250" s="212">
        <v>5900</v>
      </c>
      <c r="J250" s="213">
        <f t="shared" si="30"/>
        <v>5350.5</v>
      </c>
      <c r="K250" s="213">
        <f t="shared" si="31"/>
        <v>918.89117962901355</v>
      </c>
      <c r="L250" s="214">
        <f t="shared" si="32"/>
        <v>0.1717393102754908</v>
      </c>
      <c r="M250" s="213">
        <f t="shared" si="33"/>
        <v>6269.391179629014</v>
      </c>
      <c r="N250" s="213">
        <f t="shared" si="34"/>
        <v>4431.608820370986</v>
      </c>
      <c r="O250" s="213">
        <f t="shared" si="35"/>
        <v>4922</v>
      </c>
      <c r="P250" s="213" t="str">
        <f t="shared" si="36"/>
        <v/>
      </c>
      <c r="Q250" s="213" t="str">
        <f t="shared" si="37"/>
        <v/>
      </c>
      <c r="R250" s="213">
        <f t="shared" si="38"/>
        <v>5900</v>
      </c>
      <c r="S250" s="213">
        <f t="shared" si="39"/>
        <v>5411</v>
      </c>
    </row>
    <row r="251" spans="1:19" ht="18" x14ac:dyDescent="0.25">
      <c r="A251" s="216"/>
      <c r="B251" s="209">
        <v>250</v>
      </c>
      <c r="C251" s="217" t="s">
        <v>349</v>
      </c>
      <c r="D251" s="218" t="s">
        <v>350</v>
      </c>
      <c r="E251" s="209">
        <v>1</v>
      </c>
      <c r="F251" s="219">
        <v>160809.1</v>
      </c>
      <c r="G251" s="220">
        <v>75420</v>
      </c>
      <c r="H251" s="220">
        <v>139834</v>
      </c>
      <c r="I251" s="212">
        <v>191500</v>
      </c>
      <c r="J251" s="213">
        <f t="shared" si="30"/>
        <v>141890.77499999999</v>
      </c>
      <c r="K251" s="213">
        <f t="shared" si="31"/>
        <v>49131.023730454675</v>
      </c>
      <c r="L251" s="214">
        <f t="shared" si="32"/>
        <v>0.34625946422841569</v>
      </c>
      <c r="M251" s="213">
        <f t="shared" si="33"/>
        <v>191021.79873045467</v>
      </c>
      <c r="N251" s="213">
        <f t="shared" si="34"/>
        <v>92759.751269545319</v>
      </c>
      <c r="O251" s="213">
        <f t="shared" si="35"/>
        <v>160809.1</v>
      </c>
      <c r="P251" s="213" t="str">
        <f t="shared" si="36"/>
        <v/>
      </c>
      <c r="Q251" s="213">
        <f t="shared" si="37"/>
        <v>139834</v>
      </c>
      <c r="R251" s="213" t="str">
        <f t="shared" si="38"/>
        <v/>
      </c>
      <c r="S251" s="213">
        <f t="shared" si="39"/>
        <v>150322</v>
      </c>
    </row>
    <row r="252" spans="1:19" ht="18" x14ac:dyDescent="0.25">
      <c r="A252" s="216"/>
      <c r="B252" s="209">
        <v>251</v>
      </c>
      <c r="C252" s="217" t="s">
        <v>351</v>
      </c>
      <c r="D252" s="218" t="s">
        <v>352</v>
      </c>
      <c r="E252" s="209">
        <v>1</v>
      </c>
      <c r="F252" s="219">
        <v>62445</v>
      </c>
      <c r="G252" s="220">
        <v>58860</v>
      </c>
      <c r="H252" s="220">
        <v>54300</v>
      </c>
      <c r="I252" s="212">
        <v>51800</v>
      </c>
      <c r="J252" s="213">
        <f t="shared" si="30"/>
        <v>56851.25</v>
      </c>
      <c r="K252" s="213">
        <f t="shared" si="31"/>
        <v>4738.112097660839</v>
      </c>
      <c r="L252" s="214">
        <f t="shared" si="32"/>
        <v>8.3342267719018301E-2</v>
      </c>
      <c r="M252" s="213">
        <f t="shared" si="33"/>
        <v>61589.362097660836</v>
      </c>
      <c r="N252" s="213">
        <f t="shared" si="34"/>
        <v>52113.137902339164</v>
      </c>
      <c r="O252" s="213" t="str">
        <f t="shared" si="35"/>
        <v/>
      </c>
      <c r="P252" s="213">
        <f t="shared" si="36"/>
        <v>58860</v>
      </c>
      <c r="Q252" s="213">
        <f t="shared" si="37"/>
        <v>54300</v>
      </c>
      <c r="R252" s="213" t="str">
        <f t="shared" si="38"/>
        <v/>
      </c>
      <c r="S252" s="213">
        <f t="shared" si="39"/>
        <v>56580</v>
      </c>
    </row>
    <row r="253" spans="1:19" ht="27" x14ac:dyDescent="0.25">
      <c r="A253" s="216"/>
      <c r="B253" s="209">
        <v>252</v>
      </c>
      <c r="C253" s="217" t="s">
        <v>353</v>
      </c>
      <c r="D253" s="218" t="s">
        <v>354</v>
      </c>
      <c r="E253" s="209">
        <v>1</v>
      </c>
      <c r="F253" s="219">
        <v>216660</v>
      </c>
      <c r="G253" s="220">
        <v>237420</v>
      </c>
      <c r="H253" s="220">
        <v>188400</v>
      </c>
      <c r="I253" s="212">
        <v>183000</v>
      </c>
      <c r="J253" s="213">
        <f t="shared" si="30"/>
        <v>206370</v>
      </c>
      <c r="K253" s="213">
        <f t="shared" si="31"/>
        <v>25423.508805827729</v>
      </c>
      <c r="L253" s="214">
        <f t="shared" si="32"/>
        <v>0.1231938208355271</v>
      </c>
      <c r="M253" s="213">
        <f t="shared" si="33"/>
        <v>231793.50880582773</v>
      </c>
      <c r="N253" s="213">
        <f t="shared" si="34"/>
        <v>180946.49119417227</v>
      </c>
      <c r="O253" s="213">
        <f t="shared" si="35"/>
        <v>216660</v>
      </c>
      <c r="P253" s="213" t="str">
        <f t="shared" si="36"/>
        <v/>
      </c>
      <c r="Q253" s="213">
        <f t="shared" si="37"/>
        <v>188400</v>
      </c>
      <c r="R253" s="213">
        <f t="shared" si="38"/>
        <v>183000</v>
      </c>
      <c r="S253" s="213">
        <f t="shared" si="39"/>
        <v>196020</v>
      </c>
    </row>
    <row r="254" spans="1:19" ht="18" x14ac:dyDescent="0.25">
      <c r="A254" s="216"/>
      <c r="B254" s="209">
        <v>253</v>
      </c>
      <c r="C254" s="217" t="s">
        <v>355</v>
      </c>
      <c r="D254" s="218" t="s">
        <v>356</v>
      </c>
      <c r="E254" s="209">
        <v>1</v>
      </c>
      <c r="F254" s="219">
        <v>146326</v>
      </c>
      <c r="G254" s="220">
        <v>168120</v>
      </c>
      <c r="H254" s="220">
        <v>127240</v>
      </c>
      <c r="I254" s="212">
        <v>129700</v>
      </c>
      <c r="J254" s="213">
        <f t="shared" si="30"/>
        <v>142846.5</v>
      </c>
      <c r="K254" s="213">
        <f t="shared" si="31"/>
        <v>18861.336352443323</v>
      </c>
      <c r="L254" s="214">
        <f t="shared" si="32"/>
        <v>0.13203919138686157</v>
      </c>
      <c r="M254" s="213">
        <f t="shared" si="33"/>
        <v>161707.83635244332</v>
      </c>
      <c r="N254" s="213">
        <f t="shared" si="34"/>
        <v>123985.16364755668</v>
      </c>
      <c r="O254" s="213">
        <f t="shared" si="35"/>
        <v>146326</v>
      </c>
      <c r="P254" s="213" t="str">
        <f t="shared" si="36"/>
        <v/>
      </c>
      <c r="Q254" s="213">
        <f t="shared" si="37"/>
        <v>127240</v>
      </c>
      <c r="R254" s="213">
        <f t="shared" si="38"/>
        <v>129700</v>
      </c>
      <c r="S254" s="213">
        <f t="shared" si="39"/>
        <v>134422</v>
      </c>
    </row>
    <row r="255" spans="1:19" ht="18" x14ac:dyDescent="0.25">
      <c r="A255" s="216"/>
      <c r="B255" s="209">
        <v>254</v>
      </c>
      <c r="C255" s="217" t="s">
        <v>357</v>
      </c>
      <c r="D255" s="218" t="s">
        <v>358</v>
      </c>
      <c r="E255" s="209">
        <v>1</v>
      </c>
      <c r="F255" s="219">
        <v>160310</v>
      </c>
      <c r="G255" s="220">
        <v>125460</v>
      </c>
      <c r="H255" s="220">
        <v>139400</v>
      </c>
      <c r="I255" s="212">
        <v>113400</v>
      </c>
      <c r="J255" s="213">
        <f t="shared" si="30"/>
        <v>134642.5</v>
      </c>
      <c r="K255" s="213">
        <f t="shared" si="31"/>
        <v>20141.30478229584</v>
      </c>
      <c r="L255" s="214">
        <f t="shared" si="32"/>
        <v>0.14959098934063048</v>
      </c>
      <c r="M255" s="213">
        <f t="shared" si="33"/>
        <v>154783.80478229583</v>
      </c>
      <c r="N255" s="213">
        <f t="shared" si="34"/>
        <v>114501.19521770417</v>
      </c>
      <c r="O255" s="213" t="str">
        <f t="shared" si="35"/>
        <v/>
      </c>
      <c r="P255" s="213">
        <f t="shared" si="36"/>
        <v>125460</v>
      </c>
      <c r="Q255" s="213">
        <f t="shared" si="37"/>
        <v>139400</v>
      </c>
      <c r="R255" s="213" t="str">
        <f t="shared" si="38"/>
        <v/>
      </c>
      <c r="S255" s="213">
        <f t="shared" si="39"/>
        <v>132430</v>
      </c>
    </row>
    <row r="256" spans="1:19" ht="18" x14ac:dyDescent="0.25">
      <c r="A256" s="216"/>
      <c r="B256" s="209">
        <v>255</v>
      </c>
      <c r="C256" s="217" t="s">
        <v>359</v>
      </c>
      <c r="D256" s="218" t="s">
        <v>358</v>
      </c>
      <c r="E256" s="209">
        <v>1</v>
      </c>
      <c r="F256" s="219">
        <v>177100</v>
      </c>
      <c r="G256" s="220">
        <v>138600</v>
      </c>
      <c r="H256" s="220">
        <v>154000</v>
      </c>
      <c r="I256" s="212">
        <v>125400</v>
      </c>
      <c r="J256" s="213">
        <f t="shared" si="30"/>
        <v>148775</v>
      </c>
      <c r="K256" s="213">
        <f t="shared" si="31"/>
        <v>22207.56252571032</v>
      </c>
      <c r="L256" s="214">
        <f t="shared" si="32"/>
        <v>0.14926945068533234</v>
      </c>
      <c r="M256" s="213">
        <f t="shared" si="33"/>
        <v>170982.56252571032</v>
      </c>
      <c r="N256" s="213">
        <f t="shared" si="34"/>
        <v>126567.43747428968</v>
      </c>
      <c r="O256" s="213" t="str">
        <f t="shared" si="35"/>
        <v/>
      </c>
      <c r="P256" s="213">
        <f t="shared" si="36"/>
        <v>138600</v>
      </c>
      <c r="Q256" s="213">
        <f t="shared" si="37"/>
        <v>154000</v>
      </c>
      <c r="R256" s="213" t="str">
        <f t="shared" si="38"/>
        <v/>
      </c>
      <c r="S256" s="213">
        <f t="shared" si="39"/>
        <v>146300</v>
      </c>
    </row>
    <row r="257" spans="1:19" ht="18" x14ac:dyDescent="0.25">
      <c r="A257" s="216"/>
      <c r="B257" s="209">
        <v>256</v>
      </c>
      <c r="C257" s="217" t="s">
        <v>360</v>
      </c>
      <c r="D257" s="218" t="s">
        <v>358</v>
      </c>
      <c r="E257" s="209">
        <v>1</v>
      </c>
      <c r="F257" s="219">
        <v>290260</v>
      </c>
      <c r="G257" s="220">
        <v>227160</v>
      </c>
      <c r="H257" s="220">
        <v>252400</v>
      </c>
      <c r="I257" s="212">
        <v>205400</v>
      </c>
      <c r="J257" s="213">
        <f t="shared" si="30"/>
        <v>243805</v>
      </c>
      <c r="K257" s="213">
        <f t="shared" si="31"/>
        <v>36441.464935793498</v>
      </c>
      <c r="L257" s="214">
        <f t="shared" si="32"/>
        <v>0.14946971938964951</v>
      </c>
      <c r="M257" s="213">
        <f t="shared" si="33"/>
        <v>280246.46493579348</v>
      </c>
      <c r="N257" s="213">
        <f t="shared" si="34"/>
        <v>207363.53506420652</v>
      </c>
      <c r="O257" s="213" t="str">
        <f t="shared" si="35"/>
        <v/>
      </c>
      <c r="P257" s="213">
        <f t="shared" si="36"/>
        <v>227160</v>
      </c>
      <c r="Q257" s="213">
        <f t="shared" si="37"/>
        <v>252400</v>
      </c>
      <c r="R257" s="213" t="str">
        <f t="shared" si="38"/>
        <v/>
      </c>
      <c r="S257" s="213">
        <f t="shared" si="39"/>
        <v>239780</v>
      </c>
    </row>
    <row r="258" spans="1:19" ht="18" x14ac:dyDescent="0.25">
      <c r="A258" s="216"/>
      <c r="B258" s="209">
        <v>257</v>
      </c>
      <c r="C258" s="217" t="s">
        <v>361</v>
      </c>
      <c r="D258" s="218" t="s">
        <v>362</v>
      </c>
      <c r="E258" s="209">
        <v>1</v>
      </c>
      <c r="F258" s="219">
        <v>91540</v>
      </c>
      <c r="G258" s="220">
        <v>108720</v>
      </c>
      <c r="H258" s="220">
        <v>79600</v>
      </c>
      <c r="I258" s="212">
        <v>78100</v>
      </c>
      <c r="J258" s="213">
        <f t="shared" si="30"/>
        <v>89490</v>
      </c>
      <c r="K258" s="213">
        <f t="shared" si="31"/>
        <v>14160.268359038962</v>
      </c>
      <c r="L258" s="214">
        <f t="shared" si="32"/>
        <v>0.15823296858910452</v>
      </c>
      <c r="M258" s="213">
        <f t="shared" si="33"/>
        <v>103650.26835903896</v>
      </c>
      <c r="N258" s="213">
        <f t="shared" si="34"/>
        <v>75329.731640961036</v>
      </c>
      <c r="O258" s="213">
        <f t="shared" si="35"/>
        <v>91540</v>
      </c>
      <c r="P258" s="213" t="str">
        <f t="shared" si="36"/>
        <v/>
      </c>
      <c r="Q258" s="213">
        <f t="shared" si="37"/>
        <v>79600</v>
      </c>
      <c r="R258" s="213">
        <f t="shared" si="38"/>
        <v>78100</v>
      </c>
      <c r="S258" s="213">
        <f t="shared" si="39"/>
        <v>83080</v>
      </c>
    </row>
    <row r="259" spans="1:19" ht="18" x14ac:dyDescent="0.25">
      <c r="A259" s="216"/>
      <c r="B259" s="209">
        <v>258</v>
      </c>
      <c r="C259" s="217" t="s">
        <v>363</v>
      </c>
      <c r="D259" s="218" t="s">
        <v>364</v>
      </c>
      <c r="E259" s="209">
        <v>1</v>
      </c>
      <c r="F259" s="219">
        <v>94760</v>
      </c>
      <c r="G259" s="220">
        <v>112680</v>
      </c>
      <c r="H259" s="220">
        <v>82400</v>
      </c>
      <c r="I259" s="212">
        <v>80800</v>
      </c>
      <c r="J259" s="213">
        <f t="shared" ref="J259:J321" si="40">AVERAGE(F259:I259)</f>
        <v>92660</v>
      </c>
      <c r="K259" s="213">
        <f t="shared" ref="K259:K321" si="41">IFERROR(STDEVA(F259:I259),"0")</f>
        <v>14732.476596508364</v>
      </c>
      <c r="L259" s="214">
        <f t="shared" ref="L259:L321" si="42">IFERROR(K259/J259,"")</f>
        <v>0.15899499888310342</v>
      </c>
      <c r="M259" s="213">
        <f t="shared" ref="M259:M321" si="43">J259+K259</f>
        <v>107392.47659650836</v>
      </c>
      <c r="N259" s="213">
        <f t="shared" ref="N259:N321" si="44">J259-K259</f>
        <v>77927.523403491636</v>
      </c>
      <c r="O259" s="213">
        <f t="shared" ref="O259:O321" si="45">IF(AND(F259&lt;=M259,F259&gt;=N259),F259,"")</f>
        <v>94760</v>
      </c>
      <c r="P259" s="213" t="str">
        <f t="shared" ref="P259:P321" si="46">IF(AND(G259&lt;=M259,G259&gt;=N259),G259,"")</f>
        <v/>
      </c>
      <c r="Q259" s="213">
        <f t="shared" ref="Q259:Q321" si="47">IF(AND(H259&lt;=M259,H259&gt;=N259),H259,"")</f>
        <v>82400</v>
      </c>
      <c r="R259" s="213">
        <f t="shared" ref="R259:R321" si="48">IF(AND(I259&lt;=M259,I259&gt;=N259),I259,"")</f>
        <v>80800</v>
      </c>
      <c r="S259" s="213">
        <f t="shared" ref="S259:S321" si="49">ROUND(AVERAGE(O259:R259),0)</f>
        <v>85987</v>
      </c>
    </row>
    <row r="260" spans="1:19" ht="15" x14ac:dyDescent="0.25">
      <c r="A260" s="216"/>
      <c r="B260" s="209">
        <v>259</v>
      </c>
      <c r="C260" s="217" t="s">
        <v>365</v>
      </c>
      <c r="D260" s="218" t="s">
        <v>366</v>
      </c>
      <c r="E260" s="209">
        <v>1</v>
      </c>
      <c r="F260" s="219">
        <v>97750</v>
      </c>
      <c r="G260" s="220">
        <v>112680</v>
      </c>
      <c r="H260" s="220">
        <v>85000</v>
      </c>
      <c r="I260" s="212">
        <v>83400</v>
      </c>
      <c r="J260" s="213">
        <f t="shared" si="40"/>
        <v>94707.5</v>
      </c>
      <c r="K260" s="213">
        <f t="shared" si="41"/>
        <v>13593.658754483038</v>
      </c>
      <c r="L260" s="214">
        <f t="shared" si="42"/>
        <v>0.14353307556933756</v>
      </c>
      <c r="M260" s="213">
        <f t="shared" si="43"/>
        <v>108301.15875448304</v>
      </c>
      <c r="N260" s="213">
        <f t="shared" si="44"/>
        <v>81113.84124551696</v>
      </c>
      <c r="O260" s="213">
        <f t="shared" si="45"/>
        <v>97750</v>
      </c>
      <c r="P260" s="213" t="str">
        <f t="shared" si="46"/>
        <v/>
      </c>
      <c r="Q260" s="213">
        <f t="shared" si="47"/>
        <v>85000</v>
      </c>
      <c r="R260" s="213">
        <f t="shared" si="48"/>
        <v>83400</v>
      </c>
      <c r="S260" s="213">
        <f t="shared" si="49"/>
        <v>88717</v>
      </c>
    </row>
    <row r="261" spans="1:19" ht="18" x14ac:dyDescent="0.25">
      <c r="A261" s="216"/>
      <c r="B261" s="209">
        <v>260</v>
      </c>
      <c r="C261" s="217" t="s">
        <v>367</v>
      </c>
      <c r="D261" s="218" t="s">
        <v>368</v>
      </c>
      <c r="E261" s="209">
        <v>1</v>
      </c>
      <c r="F261" s="219">
        <v>123970</v>
      </c>
      <c r="G261" s="220">
        <v>146880</v>
      </c>
      <c r="H261" s="220">
        <v>107800</v>
      </c>
      <c r="I261" s="212">
        <v>105600</v>
      </c>
      <c r="J261" s="213">
        <f t="shared" si="40"/>
        <v>121062.5</v>
      </c>
      <c r="K261" s="213">
        <f t="shared" si="41"/>
        <v>19061.126890436812</v>
      </c>
      <c r="L261" s="214">
        <f t="shared" si="42"/>
        <v>0.15744864752038668</v>
      </c>
      <c r="M261" s="213">
        <f t="shared" si="43"/>
        <v>140123.6268904368</v>
      </c>
      <c r="N261" s="213">
        <f t="shared" si="44"/>
        <v>102001.3731095632</v>
      </c>
      <c r="O261" s="213">
        <f t="shared" si="45"/>
        <v>123970</v>
      </c>
      <c r="P261" s="213" t="str">
        <f t="shared" si="46"/>
        <v/>
      </c>
      <c r="Q261" s="213">
        <f t="shared" si="47"/>
        <v>107800</v>
      </c>
      <c r="R261" s="213">
        <f t="shared" si="48"/>
        <v>105600</v>
      </c>
      <c r="S261" s="213">
        <f t="shared" si="49"/>
        <v>112457</v>
      </c>
    </row>
    <row r="262" spans="1:19" ht="18" x14ac:dyDescent="0.25">
      <c r="A262" s="216"/>
      <c r="B262" s="209">
        <v>261</v>
      </c>
      <c r="C262" s="217" t="s">
        <v>369</v>
      </c>
      <c r="D262" s="218" t="s">
        <v>362</v>
      </c>
      <c r="E262" s="209">
        <v>1</v>
      </c>
      <c r="F262" s="219">
        <v>85560</v>
      </c>
      <c r="G262" s="220">
        <v>95760</v>
      </c>
      <c r="H262" s="220">
        <v>74400</v>
      </c>
      <c r="I262" s="212">
        <v>72900</v>
      </c>
      <c r="J262" s="213">
        <f t="shared" si="40"/>
        <v>82155</v>
      </c>
      <c r="K262" s="213">
        <f t="shared" si="41"/>
        <v>10684.647865044501</v>
      </c>
      <c r="L262" s="214">
        <f t="shared" si="42"/>
        <v>0.13005474852467289</v>
      </c>
      <c r="M262" s="213">
        <f t="shared" si="43"/>
        <v>92839.647865044506</v>
      </c>
      <c r="N262" s="213">
        <f t="shared" si="44"/>
        <v>71470.352134955494</v>
      </c>
      <c r="O262" s="213">
        <f t="shared" si="45"/>
        <v>85560</v>
      </c>
      <c r="P262" s="213" t="str">
        <f t="shared" si="46"/>
        <v/>
      </c>
      <c r="Q262" s="213">
        <f t="shared" si="47"/>
        <v>74400</v>
      </c>
      <c r="R262" s="213">
        <f t="shared" si="48"/>
        <v>72900</v>
      </c>
      <c r="S262" s="213">
        <f t="shared" si="49"/>
        <v>77620</v>
      </c>
    </row>
    <row r="263" spans="1:19" ht="18" x14ac:dyDescent="0.25">
      <c r="A263" s="216"/>
      <c r="B263" s="209">
        <v>262</v>
      </c>
      <c r="C263" s="217" t="s">
        <v>370</v>
      </c>
      <c r="D263" s="218" t="s">
        <v>371</v>
      </c>
      <c r="E263" s="209">
        <v>1</v>
      </c>
      <c r="F263" s="219">
        <v>95910</v>
      </c>
      <c r="G263" s="220">
        <v>92160</v>
      </c>
      <c r="H263" s="220">
        <v>83400</v>
      </c>
      <c r="I263" s="212">
        <v>81800</v>
      </c>
      <c r="J263" s="213">
        <f t="shared" si="40"/>
        <v>88317.5</v>
      </c>
      <c r="K263" s="213">
        <f t="shared" si="41"/>
        <v>6808.584654684114</v>
      </c>
      <c r="L263" s="214">
        <f t="shared" si="42"/>
        <v>7.7092135247081431E-2</v>
      </c>
      <c r="M263" s="213">
        <f t="shared" si="43"/>
        <v>95126.08465468412</v>
      </c>
      <c r="N263" s="213">
        <f t="shared" si="44"/>
        <v>81508.91534531588</v>
      </c>
      <c r="O263" s="213" t="str">
        <f t="shared" si="45"/>
        <v/>
      </c>
      <c r="P263" s="213">
        <f t="shared" si="46"/>
        <v>92160</v>
      </c>
      <c r="Q263" s="213">
        <f t="shared" si="47"/>
        <v>83400</v>
      </c>
      <c r="R263" s="213">
        <f t="shared" si="48"/>
        <v>81800</v>
      </c>
      <c r="S263" s="213">
        <f t="shared" si="49"/>
        <v>85787</v>
      </c>
    </row>
    <row r="264" spans="1:19" ht="41.25" x14ac:dyDescent="0.25">
      <c r="A264" s="216"/>
      <c r="B264" s="209">
        <v>263</v>
      </c>
      <c r="C264" s="217" t="s">
        <v>372</v>
      </c>
      <c r="D264" s="218" t="s">
        <v>373</v>
      </c>
      <c r="E264" s="209">
        <v>1</v>
      </c>
      <c r="F264" s="219">
        <v>230690</v>
      </c>
      <c r="G264" s="220">
        <v>180540</v>
      </c>
      <c r="H264" s="220">
        <v>200600</v>
      </c>
      <c r="I264" s="212">
        <v>247700</v>
      </c>
      <c r="J264" s="213">
        <f t="shared" si="40"/>
        <v>214882.5</v>
      </c>
      <c r="K264" s="213">
        <f t="shared" si="41"/>
        <v>30056.959676587383</v>
      </c>
      <c r="L264" s="214">
        <f t="shared" si="42"/>
        <v>0.1398762564498616</v>
      </c>
      <c r="M264" s="213">
        <f t="shared" si="43"/>
        <v>244939.45967658737</v>
      </c>
      <c r="N264" s="213">
        <f t="shared" si="44"/>
        <v>184825.54032341263</v>
      </c>
      <c r="O264" s="213">
        <f t="shared" si="45"/>
        <v>230690</v>
      </c>
      <c r="P264" s="213" t="str">
        <f t="shared" si="46"/>
        <v/>
      </c>
      <c r="Q264" s="213">
        <f t="shared" si="47"/>
        <v>200600</v>
      </c>
      <c r="R264" s="213" t="str">
        <f t="shared" si="48"/>
        <v/>
      </c>
      <c r="S264" s="213">
        <f t="shared" si="49"/>
        <v>215645</v>
      </c>
    </row>
    <row r="265" spans="1:19" ht="18" x14ac:dyDescent="0.25">
      <c r="A265" s="216"/>
      <c r="B265" s="209">
        <v>264</v>
      </c>
      <c r="C265" s="217" t="s">
        <v>374</v>
      </c>
      <c r="D265" s="218" t="s">
        <v>375</v>
      </c>
      <c r="E265" s="209">
        <v>1</v>
      </c>
      <c r="F265" s="219">
        <v>1054205</v>
      </c>
      <c r="G265" s="220">
        <v>210600</v>
      </c>
      <c r="H265" s="220">
        <v>916700</v>
      </c>
      <c r="I265" s="212">
        <v>175800</v>
      </c>
      <c r="J265" s="213">
        <f t="shared" si="40"/>
        <v>589326.25</v>
      </c>
      <c r="K265" s="213">
        <f t="shared" si="41"/>
        <v>461057.97042192356</v>
      </c>
      <c r="L265" s="214">
        <f t="shared" si="42"/>
        <v>0.78234758832127971</v>
      </c>
      <c r="M265" s="213">
        <f t="shared" si="43"/>
        <v>1050384.2204219236</v>
      </c>
      <c r="N265" s="213">
        <f t="shared" si="44"/>
        <v>128268.27957807644</v>
      </c>
      <c r="O265" s="213" t="str">
        <f t="shared" si="45"/>
        <v/>
      </c>
      <c r="P265" s="213">
        <f t="shared" si="46"/>
        <v>210600</v>
      </c>
      <c r="Q265" s="213">
        <f t="shared" si="47"/>
        <v>916700</v>
      </c>
      <c r="R265" s="213">
        <f t="shared" si="48"/>
        <v>175800</v>
      </c>
      <c r="S265" s="213">
        <f t="shared" si="49"/>
        <v>434367</v>
      </c>
    </row>
    <row r="266" spans="1:19" ht="18" x14ac:dyDescent="0.25">
      <c r="A266" s="216"/>
      <c r="B266" s="209">
        <v>265</v>
      </c>
      <c r="C266" s="217" t="s">
        <v>376</v>
      </c>
      <c r="D266" s="218" t="s">
        <v>57</v>
      </c>
      <c r="E266" s="209">
        <v>1</v>
      </c>
      <c r="F266" s="219">
        <v>38180</v>
      </c>
      <c r="G266" s="220">
        <v>29880</v>
      </c>
      <c r="H266" s="220">
        <v>33200</v>
      </c>
      <c r="I266" s="212">
        <v>24400</v>
      </c>
      <c r="J266" s="213">
        <f t="shared" si="40"/>
        <v>31415</v>
      </c>
      <c r="K266" s="213">
        <f t="shared" si="41"/>
        <v>5788.4338699398359</v>
      </c>
      <c r="L266" s="214">
        <f t="shared" si="42"/>
        <v>0.18425700684194926</v>
      </c>
      <c r="M266" s="213">
        <f t="shared" si="43"/>
        <v>37203.433869939836</v>
      </c>
      <c r="N266" s="213">
        <f t="shared" si="44"/>
        <v>25626.566130060164</v>
      </c>
      <c r="O266" s="213" t="str">
        <f t="shared" si="45"/>
        <v/>
      </c>
      <c r="P266" s="213">
        <f t="shared" si="46"/>
        <v>29880</v>
      </c>
      <c r="Q266" s="213">
        <f t="shared" si="47"/>
        <v>33200</v>
      </c>
      <c r="R266" s="213" t="str">
        <f t="shared" si="48"/>
        <v/>
      </c>
      <c r="S266" s="213">
        <f t="shared" si="49"/>
        <v>31540</v>
      </c>
    </row>
    <row r="267" spans="1:19" ht="18" x14ac:dyDescent="0.25">
      <c r="A267" s="216"/>
      <c r="B267" s="209">
        <v>266</v>
      </c>
      <c r="C267" s="217" t="s">
        <v>377</v>
      </c>
      <c r="D267" s="218" t="s">
        <v>378</v>
      </c>
      <c r="E267" s="209">
        <v>1</v>
      </c>
      <c r="F267" s="219">
        <v>64860</v>
      </c>
      <c r="G267" s="220">
        <v>54000</v>
      </c>
      <c r="H267" s="220">
        <v>56400</v>
      </c>
      <c r="I267" s="212">
        <v>38300</v>
      </c>
      <c r="J267" s="213">
        <f t="shared" si="40"/>
        <v>53390</v>
      </c>
      <c r="K267" s="213">
        <f t="shared" si="41"/>
        <v>11086.045282245603</v>
      </c>
      <c r="L267" s="214">
        <f t="shared" si="42"/>
        <v>0.20764272864292194</v>
      </c>
      <c r="M267" s="213">
        <f t="shared" si="43"/>
        <v>64476.045282245599</v>
      </c>
      <c r="N267" s="213">
        <f t="shared" si="44"/>
        <v>42303.954717754401</v>
      </c>
      <c r="O267" s="213" t="str">
        <f t="shared" si="45"/>
        <v/>
      </c>
      <c r="P267" s="213">
        <f t="shared" si="46"/>
        <v>54000</v>
      </c>
      <c r="Q267" s="213">
        <f t="shared" si="47"/>
        <v>56400</v>
      </c>
      <c r="R267" s="213" t="str">
        <f t="shared" si="48"/>
        <v/>
      </c>
      <c r="S267" s="213">
        <f t="shared" si="49"/>
        <v>55200</v>
      </c>
    </row>
    <row r="268" spans="1:19" ht="57.75" x14ac:dyDescent="0.25">
      <c r="A268" s="216"/>
      <c r="B268" s="209">
        <v>267</v>
      </c>
      <c r="C268" s="217" t="s">
        <v>379</v>
      </c>
      <c r="D268" s="218" t="s">
        <v>380</v>
      </c>
      <c r="E268" s="209">
        <v>1</v>
      </c>
      <c r="F268" s="219">
        <v>413540</v>
      </c>
      <c r="G268" s="220">
        <v>281880</v>
      </c>
      <c r="H268" s="220">
        <v>359600</v>
      </c>
      <c r="I268" s="212">
        <v>247700</v>
      </c>
      <c r="J268" s="213">
        <f t="shared" si="40"/>
        <v>325680</v>
      </c>
      <c r="K268" s="213">
        <f t="shared" si="41"/>
        <v>74987.257584205596</v>
      </c>
      <c r="L268" s="214">
        <f t="shared" si="42"/>
        <v>0.23024827310306312</v>
      </c>
      <c r="M268" s="213">
        <f t="shared" si="43"/>
        <v>400667.2575842056</v>
      </c>
      <c r="N268" s="213">
        <f t="shared" si="44"/>
        <v>250692.7424157944</v>
      </c>
      <c r="O268" s="213" t="str">
        <f t="shared" si="45"/>
        <v/>
      </c>
      <c r="P268" s="213">
        <f t="shared" si="46"/>
        <v>281880</v>
      </c>
      <c r="Q268" s="213">
        <f t="shared" si="47"/>
        <v>359600</v>
      </c>
      <c r="R268" s="213" t="str">
        <f t="shared" si="48"/>
        <v/>
      </c>
      <c r="S268" s="213">
        <f t="shared" si="49"/>
        <v>320740</v>
      </c>
    </row>
    <row r="269" spans="1:19" ht="33" x14ac:dyDescent="0.25">
      <c r="A269" s="216"/>
      <c r="B269" s="209">
        <v>268</v>
      </c>
      <c r="C269" s="217" t="s">
        <v>1234</v>
      </c>
      <c r="D269" s="218" t="s">
        <v>75</v>
      </c>
      <c r="E269" s="209">
        <v>1</v>
      </c>
      <c r="F269" s="219">
        <v>312800</v>
      </c>
      <c r="G269" s="220">
        <v>216000</v>
      </c>
      <c r="H269" s="220">
        <v>272000</v>
      </c>
      <c r="I269" s="212">
        <v>200600</v>
      </c>
      <c r="J269" s="213">
        <f t="shared" si="40"/>
        <v>250350</v>
      </c>
      <c r="K269" s="213">
        <f t="shared" si="41"/>
        <v>51716.245029970996</v>
      </c>
      <c r="L269" s="214">
        <f t="shared" si="42"/>
        <v>0.20657577403623326</v>
      </c>
      <c r="M269" s="213">
        <f t="shared" si="43"/>
        <v>302066.245029971</v>
      </c>
      <c r="N269" s="213">
        <f t="shared" si="44"/>
        <v>198633.754970029</v>
      </c>
      <c r="O269" s="213" t="str">
        <f t="shared" si="45"/>
        <v/>
      </c>
      <c r="P269" s="213">
        <f t="shared" si="46"/>
        <v>216000</v>
      </c>
      <c r="Q269" s="213">
        <f t="shared" si="47"/>
        <v>272000</v>
      </c>
      <c r="R269" s="213">
        <f t="shared" si="48"/>
        <v>200600</v>
      </c>
      <c r="S269" s="213">
        <f t="shared" si="49"/>
        <v>229533</v>
      </c>
    </row>
    <row r="270" spans="1:19" ht="49.5" x14ac:dyDescent="0.25">
      <c r="A270" s="216"/>
      <c r="B270" s="209">
        <v>269</v>
      </c>
      <c r="C270" s="217" t="s">
        <v>1235</v>
      </c>
      <c r="D270" s="218" t="s">
        <v>381</v>
      </c>
      <c r="E270" s="209">
        <v>1</v>
      </c>
      <c r="F270" s="219">
        <v>286513.3</v>
      </c>
      <c r="G270" s="220">
        <v>43200</v>
      </c>
      <c r="H270" s="220">
        <v>249142</v>
      </c>
      <c r="I270" s="212">
        <v>259000</v>
      </c>
      <c r="J270" s="213">
        <f t="shared" si="40"/>
        <v>209463.82500000001</v>
      </c>
      <c r="K270" s="213">
        <f t="shared" si="41"/>
        <v>111964.98158854176</v>
      </c>
      <c r="L270" s="214">
        <f t="shared" si="42"/>
        <v>0.53453135207734204</v>
      </c>
      <c r="M270" s="213">
        <f t="shared" si="43"/>
        <v>321428.80658854177</v>
      </c>
      <c r="N270" s="213">
        <f t="shared" si="44"/>
        <v>97498.843411458249</v>
      </c>
      <c r="O270" s="213">
        <f t="shared" si="45"/>
        <v>286513.3</v>
      </c>
      <c r="P270" s="213" t="str">
        <f t="shared" si="46"/>
        <v/>
      </c>
      <c r="Q270" s="213">
        <f t="shared" si="47"/>
        <v>249142</v>
      </c>
      <c r="R270" s="213">
        <f t="shared" si="48"/>
        <v>259000</v>
      </c>
      <c r="S270" s="213">
        <f t="shared" si="49"/>
        <v>264885</v>
      </c>
    </row>
    <row r="271" spans="1:19" ht="18" x14ac:dyDescent="0.25">
      <c r="A271" s="216"/>
      <c r="B271" s="209">
        <v>270</v>
      </c>
      <c r="C271" s="217" t="s">
        <v>382</v>
      </c>
      <c r="D271" s="218" t="s">
        <v>100</v>
      </c>
      <c r="E271" s="209">
        <v>1</v>
      </c>
      <c r="F271" s="219">
        <v>162380</v>
      </c>
      <c r="G271" s="220">
        <v>64080</v>
      </c>
      <c r="H271" s="220">
        <v>141200</v>
      </c>
      <c r="I271" s="212">
        <v>109900</v>
      </c>
      <c r="J271" s="213">
        <f t="shared" si="40"/>
        <v>119390</v>
      </c>
      <c r="K271" s="213">
        <f t="shared" si="41"/>
        <v>42712.497780704267</v>
      </c>
      <c r="L271" s="214">
        <f t="shared" si="42"/>
        <v>0.35775607488654215</v>
      </c>
      <c r="M271" s="213">
        <f t="shared" si="43"/>
        <v>162102.49778070426</v>
      </c>
      <c r="N271" s="213">
        <f t="shared" si="44"/>
        <v>76677.50221929574</v>
      </c>
      <c r="O271" s="213" t="str">
        <f t="shared" si="45"/>
        <v/>
      </c>
      <c r="P271" s="213" t="str">
        <f t="shared" si="46"/>
        <v/>
      </c>
      <c r="Q271" s="213">
        <f t="shared" si="47"/>
        <v>141200</v>
      </c>
      <c r="R271" s="213">
        <f t="shared" si="48"/>
        <v>109900</v>
      </c>
      <c r="S271" s="213">
        <f t="shared" si="49"/>
        <v>125550</v>
      </c>
    </row>
    <row r="272" spans="1:19" ht="27" x14ac:dyDescent="0.25">
      <c r="A272" s="216"/>
      <c r="B272" s="209">
        <v>271</v>
      </c>
      <c r="C272" s="217" t="s">
        <v>383</v>
      </c>
      <c r="D272" s="218" t="s">
        <v>384</v>
      </c>
      <c r="E272" s="209">
        <v>1</v>
      </c>
      <c r="F272" s="219">
        <v>43700</v>
      </c>
      <c r="G272" s="220">
        <v>31680</v>
      </c>
      <c r="H272" s="220">
        <v>38000</v>
      </c>
      <c r="I272" s="212">
        <v>27000</v>
      </c>
      <c r="J272" s="213">
        <f t="shared" si="40"/>
        <v>35095</v>
      </c>
      <c r="K272" s="213">
        <f t="shared" si="41"/>
        <v>7295.5762852110138</v>
      </c>
      <c r="L272" s="214">
        <f t="shared" si="42"/>
        <v>0.20788078886482445</v>
      </c>
      <c r="M272" s="213">
        <f t="shared" si="43"/>
        <v>42390.576285211013</v>
      </c>
      <c r="N272" s="213">
        <f t="shared" si="44"/>
        <v>27799.423714788987</v>
      </c>
      <c r="O272" s="213" t="str">
        <f t="shared" si="45"/>
        <v/>
      </c>
      <c r="P272" s="213">
        <f t="shared" si="46"/>
        <v>31680</v>
      </c>
      <c r="Q272" s="213">
        <f t="shared" si="47"/>
        <v>38000</v>
      </c>
      <c r="R272" s="213" t="str">
        <f t="shared" si="48"/>
        <v/>
      </c>
      <c r="S272" s="213">
        <f t="shared" si="49"/>
        <v>34840</v>
      </c>
    </row>
    <row r="273" spans="1:19" ht="15" x14ac:dyDescent="0.25">
      <c r="A273" s="216"/>
      <c r="B273" s="209">
        <v>272</v>
      </c>
      <c r="C273" s="217" t="s">
        <v>385</v>
      </c>
      <c r="D273" s="218" t="s">
        <v>386</v>
      </c>
      <c r="E273" s="209">
        <v>1</v>
      </c>
      <c r="F273" s="219">
        <v>240120</v>
      </c>
      <c r="G273" s="220">
        <v>172800</v>
      </c>
      <c r="H273" s="220">
        <v>208800</v>
      </c>
      <c r="I273" s="212">
        <v>116400</v>
      </c>
      <c r="J273" s="213">
        <f t="shared" si="40"/>
        <v>184530</v>
      </c>
      <c r="K273" s="213">
        <f t="shared" si="41"/>
        <v>53099.186434445488</v>
      </c>
      <c r="L273" s="214">
        <f t="shared" si="42"/>
        <v>0.28775367926323897</v>
      </c>
      <c r="M273" s="213">
        <f t="shared" si="43"/>
        <v>237629.1864344455</v>
      </c>
      <c r="N273" s="213">
        <f t="shared" si="44"/>
        <v>131430.8135655545</v>
      </c>
      <c r="O273" s="213" t="str">
        <f t="shared" si="45"/>
        <v/>
      </c>
      <c r="P273" s="213">
        <f t="shared" si="46"/>
        <v>172800</v>
      </c>
      <c r="Q273" s="213">
        <f t="shared" si="47"/>
        <v>208800</v>
      </c>
      <c r="R273" s="213" t="str">
        <f t="shared" si="48"/>
        <v/>
      </c>
      <c r="S273" s="213">
        <f t="shared" si="49"/>
        <v>190800</v>
      </c>
    </row>
    <row r="274" spans="1:19" ht="49.5" x14ac:dyDescent="0.25">
      <c r="A274" s="216"/>
      <c r="B274" s="209">
        <v>273</v>
      </c>
      <c r="C274" s="217" t="s">
        <v>1236</v>
      </c>
      <c r="D274" s="218" t="s">
        <v>75</v>
      </c>
      <c r="E274" s="209">
        <v>1</v>
      </c>
      <c r="F274" s="219">
        <v>257370</v>
      </c>
      <c r="G274" s="220">
        <v>201420</v>
      </c>
      <c r="H274" s="220">
        <v>223800</v>
      </c>
      <c r="I274" s="212">
        <v>101200</v>
      </c>
      <c r="J274" s="213">
        <f t="shared" si="40"/>
        <v>195947.5</v>
      </c>
      <c r="K274" s="213">
        <f t="shared" si="41"/>
        <v>67219.843982264647</v>
      </c>
      <c r="L274" s="214">
        <f t="shared" si="42"/>
        <v>0.34305027613143646</v>
      </c>
      <c r="M274" s="213">
        <f t="shared" si="43"/>
        <v>263167.34398226463</v>
      </c>
      <c r="N274" s="213">
        <f t="shared" si="44"/>
        <v>128727.65601773535</v>
      </c>
      <c r="O274" s="213">
        <f t="shared" si="45"/>
        <v>257370</v>
      </c>
      <c r="P274" s="213">
        <f t="shared" si="46"/>
        <v>201420</v>
      </c>
      <c r="Q274" s="213">
        <f t="shared" si="47"/>
        <v>223800</v>
      </c>
      <c r="R274" s="213" t="str">
        <f t="shared" si="48"/>
        <v/>
      </c>
      <c r="S274" s="213">
        <f t="shared" si="49"/>
        <v>227530</v>
      </c>
    </row>
    <row r="275" spans="1:19" ht="15" x14ac:dyDescent="0.25">
      <c r="A275" s="216"/>
      <c r="B275" s="209">
        <v>274</v>
      </c>
      <c r="C275" s="217" t="s">
        <v>387</v>
      </c>
      <c r="D275" s="218" t="s">
        <v>388</v>
      </c>
      <c r="E275" s="209">
        <v>1</v>
      </c>
      <c r="F275" s="219">
        <v>64096.4</v>
      </c>
      <c r="G275" s="220">
        <v>67140</v>
      </c>
      <c r="H275" s="220">
        <v>55736</v>
      </c>
      <c r="I275" s="212">
        <v>52200</v>
      </c>
      <c r="J275" s="213">
        <f t="shared" si="40"/>
        <v>59793.1</v>
      </c>
      <c r="K275" s="213">
        <f t="shared" si="41"/>
        <v>6990.7214343967025</v>
      </c>
      <c r="L275" s="214">
        <f t="shared" si="42"/>
        <v>0.11691518644118974</v>
      </c>
      <c r="M275" s="213">
        <f t="shared" si="43"/>
        <v>66783.821434396697</v>
      </c>
      <c r="N275" s="213">
        <f t="shared" si="44"/>
        <v>52802.3785656033</v>
      </c>
      <c r="O275" s="213">
        <f t="shared" si="45"/>
        <v>64096.4</v>
      </c>
      <c r="P275" s="213" t="str">
        <f t="shared" si="46"/>
        <v/>
      </c>
      <c r="Q275" s="213">
        <f t="shared" si="47"/>
        <v>55736</v>
      </c>
      <c r="R275" s="213" t="str">
        <f t="shared" si="48"/>
        <v/>
      </c>
      <c r="S275" s="213">
        <f t="shared" si="49"/>
        <v>59916</v>
      </c>
    </row>
    <row r="276" spans="1:19" ht="27" x14ac:dyDescent="0.25">
      <c r="A276" s="216"/>
      <c r="B276" s="209">
        <v>275</v>
      </c>
      <c r="C276" s="217" t="s">
        <v>389</v>
      </c>
      <c r="D276" s="218" t="s">
        <v>380</v>
      </c>
      <c r="E276" s="209">
        <v>1</v>
      </c>
      <c r="F276" s="219">
        <v>279220</v>
      </c>
      <c r="G276" s="220">
        <v>178200</v>
      </c>
      <c r="H276" s="220">
        <v>242800</v>
      </c>
      <c r="I276" s="212">
        <v>198600</v>
      </c>
      <c r="J276" s="213">
        <f t="shared" si="40"/>
        <v>224705</v>
      </c>
      <c r="K276" s="213">
        <f t="shared" si="41"/>
        <v>45252.993639463602</v>
      </c>
      <c r="L276" s="214">
        <f t="shared" si="42"/>
        <v>0.20138845882140408</v>
      </c>
      <c r="M276" s="213">
        <f t="shared" si="43"/>
        <v>269957.99363946362</v>
      </c>
      <c r="N276" s="213">
        <f t="shared" si="44"/>
        <v>179452.00636053638</v>
      </c>
      <c r="O276" s="213" t="str">
        <f t="shared" si="45"/>
        <v/>
      </c>
      <c r="P276" s="213" t="str">
        <f t="shared" si="46"/>
        <v/>
      </c>
      <c r="Q276" s="213">
        <f t="shared" si="47"/>
        <v>242800</v>
      </c>
      <c r="R276" s="213">
        <f t="shared" si="48"/>
        <v>198600</v>
      </c>
      <c r="S276" s="213">
        <f t="shared" si="49"/>
        <v>220700</v>
      </c>
    </row>
    <row r="277" spans="1:19" ht="18" x14ac:dyDescent="0.25">
      <c r="A277" s="216"/>
      <c r="B277" s="209">
        <v>276</v>
      </c>
      <c r="C277" s="217" t="s">
        <v>390</v>
      </c>
      <c r="D277" s="218" t="s">
        <v>20</v>
      </c>
      <c r="E277" s="209">
        <v>1</v>
      </c>
      <c r="F277" s="219">
        <v>72450</v>
      </c>
      <c r="G277" s="220">
        <v>66420</v>
      </c>
      <c r="H277" s="220">
        <v>63000</v>
      </c>
      <c r="I277" s="212">
        <v>54800</v>
      </c>
      <c r="J277" s="213">
        <f t="shared" si="40"/>
        <v>64167.5</v>
      </c>
      <c r="K277" s="213">
        <f t="shared" si="41"/>
        <v>7366.2897716557418</v>
      </c>
      <c r="L277" s="214">
        <f t="shared" si="42"/>
        <v>0.1147978302358007</v>
      </c>
      <c r="M277" s="213">
        <f t="shared" si="43"/>
        <v>71533.789771655749</v>
      </c>
      <c r="N277" s="213">
        <f t="shared" si="44"/>
        <v>56801.210228344258</v>
      </c>
      <c r="O277" s="213" t="str">
        <f t="shared" si="45"/>
        <v/>
      </c>
      <c r="P277" s="213">
        <f t="shared" si="46"/>
        <v>66420</v>
      </c>
      <c r="Q277" s="213">
        <f t="shared" si="47"/>
        <v>63000</v>
      </c>
      <c r="R277" s="213" t="str">
        <f t="shared" si="48"/>
        <v/>
      </c>
      <c r="S277" s="213">
        <f t="shared" si="49"/>
        <v>64710</v>
      </c>
    </row>
    <row r="278" spans="1:19" ht="18" x14ac:dyDescent="0.25">
      <c r="A278" s="216"/>
      <c r="B278" s="209">
        <v>277</v>
      </c>
      <c r="C278" s="217" t="s">
        <v>391</v>
      </c>
      <c r="D278" s="218" t="s">
        <v>392</v>
      </c>
      <c r="E278" s="209">
        <v>1</v>
      </c>
      <c r="F278" s="219">
        <v>252770</v>
      </c>
      <c r="G278" s="220">
        <v>189000</v>
      </c>
      <c r="H278" s="220">
        <v>219800</v>
      </c>
      <c r="I278" s="212">
        <v>151800</v>
      </c>
      <c r="J278" s="213">
        <f t="shared" si="40"/>
        <v>203342.5</v>
      </c>
      <c r="K278" s="213">
        <f t="shared" si="41"/>
        <v>43113.275894245533</v>
      </c>
      <c r="L278" s="214">
        <f t="shared" si="42"/>
        <v>0.21202294598642946</v>
      </c>
      <c r="M278" s="213">
        <f t="shared" si="43"/>
        <v>246455.77589424554</v>
      </c>
      <c r="N278" s="213">
        <f t="shared" si="44"/>
        <v>160229.22410575446</v>
      </c>
      <c r="O278" s="213" t="str">
        <f t="shared" si="45"/>
        <v/>
      </c>
      <c r="P278" s="213">
        <f t="shared" si="46"/>
        <v>189000</v>
      </c>
      <c r="Q278" s="213">
        <f t="shared" si="47"/>
        <v>219800</v>
      </c>
      <c r="R278" s="213" t="str">
        <f t="shared" si="48"/>
        <v/>
      </c>
      <c r="S278" s="213">
        <f t="shared" si="49"/>
        <v>204400</v>
      </c>
    </row>
    <row r="279" spans="1:19" ht="18" x14ac:dyDescent="0.25">
      <c r="A279" s="216"/>
      <c r="B279" s="209">
        <v>278</v>
      </c>
      <c r="C279" s="217" t="s">
        <v>393</v>
      </c>
      <c r="D279" s="218" t="s">
        <v>37</v>
      </c>
      <c r="E279" s="209">
        <v>1</v>
      </c>
      <c r="F279" s="219">
        <v>84410</v>
      </c>
      <c r="G279" s="220">
        <v>49500</v>
      </c>
      <c r="H279" s="220">
        <v>73400</v>
      </c>
      <c r="I279" s="212">
        <v>45300</v>
      </c>
      <c r="J279" s="213">
        <f t="shared" si="40"/>
        <v>63152.5</v>
      </c>
      <c r="K279" s="213">
        <f t="shared" si="41"/>
        <v>18814.844095376749</v>
      </c>
      <c r="L279" s="214">
        <f t="shared" si="42"/>
        <v>0.29792714612052967</v>
      </c>
      <c r="M279" s="213">
        <f t="shared" si="43"/>
        <v>81967.344095376757</v>
      </c>
      <c r="N279" s="213">
        <f t="shared" si="44"/>
        <v>44337.655904623251</v>
      </c>
      <c r="O279" s="213" t="str">
        <f t="shared" si="45"/>
        <v/>
      </c>
      <c r="P279" s="213">
        <f t="shared" si="46"/>
        <v>49500</v>
      </c>
      <c r="Q279" s="213">
        <f t="shared" si="47"/>
        <v>73400</v>
      </c>
      <c r="R279" s="213">
        <f t="shared" si="48"/>
        <v>45300</v>
      </c>
      <c r="S279" s="213">
        <f t="shared" si="49"/>
        <v>56067</v>
      </c>
    </row>
    <row r="280" spans="1:19" ht="18" x14ac:dyDescent="0.25">
      <c r="A280" s="216"/>
      <c r="B280" s="209">
        <v>279</v>
      </c>
      <c r="C280" s="217" t="s">
        <v>394</v>
      </c>
      <c r="D280" s="218" t="s">
        <v>86</v>
      </c>
      <c r="E280" s="209">
        <v>1</v>
      </c>
      <c r="F280" s="219">
        <v>93651.4</v>
      </c>
      <c r="G280" s="220">
        <v>103500</v>
      </c>
      <c r="H280" s="220">
        <v>81436</v>
      </c>
      <c r="I280" s="212">
        <v>55300</v>
      </c>
      <c r="J280" s="213">
        <f t="shared" si="40"/>
        <v>83471.850000000006</v>
      </c>
      <c r="K280" s="213">
        <f t="shared" si="41"/>
        <v>20837.049121456686</v>
      </c>
      <c r="L280" s="214">
        <f t="shared" si="42"/>
        <v>0.24962965504486465</v>
      </c>
      <c r="M280" s="213">
        <f t="shared" si="43"/>
        <v>104308.89912145669</v>
      </c>
      <c r="N280" s="213">
        <f t="shared" si="44"/>
        <v>62634.800878543319</v>
      </c>
      <c r="O280" s="213">
        <f t="shared" si="45"/>
        <v>93651.4</v>
      </c>
      <c r="P280" s="213">
        <f t="shared" si="46"/>
        <v>103500</v>
      </c>
      <c r="Q280" s="213">
        <f t="shared" si="47"/>
        <v>81436</v>
      </c>
      <c r="R280" s="213" t="str">
        <f t="shared" si="48"/>
        <v/>
      </c>
      <c r="S280" s="213">
        <f t="shared" si="49"/>
        <v>92862</v>
      </c>
    </row>
    <row r="281" spans="1:19" ht="18" x14ac:dyDescent="0.25">
      <c r="A281" s="216"/>
      <c r="B281" s="209">
        <v>280</v>
      </c>
      <c r="C281" s="217" t="s">
        <v>395</v>
      </c>
      <c r="D281" s="218" t="s">
        <v>31</v>
      </c>
      <c r="E281" s="209">
        <v>1</v>
      </c>
      <c r="F281" s="219">
        <v>431020</v>
      </c>
      <c r="G281" s="220">
        <v>151200</v>
      </c>
      <c r="H281" s="220">
        <v>374800</v>
      </c>
      <c r="I281" s="212">
        <v>222000</v>
      </c>
      <c r="J281" s="213">
        <f t="shared" si="40"/>
        <v>294755</v>
      </c>
      <c r="K281" s="213">
        <f t="shared" si="41"/>
        <v>130226.31620887283</v>
      </c>
      <c r="L281" s="214">
        <f t="shared" si="42"/>
        <v>0.44181206835803577</v>
      </c>
      <c r="M281" s="213">
        <f t="shared" si="43"/>
        <v>424981.31620887283</v>
      </c>
      <c r="N281" s="213">
        <f t="shared" si="44"/>
        <v>164528.68379112717</v>
      </c>
      <c r="O281" s="213" t="str">
        <f t="shared" si="45"/>
        <v/>
      </c>
      <c r="P281" s="213" t="str">
        <f t="shared" si="46"/>
        <v/>
      </c>
      <c r="Q281" s="213">
        <f t="shared" si="47"/>
        <v>374800</v>
      </c>
      <c r="R281" s="213">
        <f t="shared" si="48"/>
        <v>222000</v>
      </c>
      <c r="S281" s="213">
        <f t="shared" si="49"/>
        <v>298400</v>
      </c>
    </row>
    <row r="282" spans="1:19" ht="18" x14ac:dyDescent="0.25">
      <c r="A282" s="216"/>
      <c r="B282" s="209">
        <v>281</v>
      </c>
      <c r="C282" s="217" t="s">
        <v>1237</v>
      </c>
      <c r="D282" s="218" t="s">
        <v>29</v>
      </c>
      <c r="E282" s="209">
        <v>1</v>
      </c>
      <c r="F282" s="219">
        <v>102580</v>
      </c>
      <c r="G282" s="220">
        <v>88200</v>
      </c>
      <c r="H282" s="220">
        <v>89200</v>
      </c>
      <c r="I282" s="212">
        <v>53300</v>
      </c>
      <c r="J282" s="213">
        <f t="shared" si="40"/>
        <v>83320</v>
      </c>
      <c r="K282" s="213">
        <f t="shared" si="41"/>
        <v>21059.730925789787</v>
      </c>
      <c r="L282" s="214">
        <f t="shared" si="42"/>
        <v>0.25275721226343961</v>
      </c>
      <c r="M282" s="213">
        <f t="shared" si="43"/>
        <v>104379.73092578979</v>
      </c>
      <c r="N282" s="213">
        <f t="shared" si="44"/>
        <v>62260.269074210213</v>
      </c>
      <c r="O282" s="213">
        <f t="shared" si="45"/>
        <v>102580</v>
      </c>
      <c r="P282" s="213">
        <f t="shared" si="46"/>
        <v>88200</v>
      </c>
      <c r="Q282" s="213">
        <f t="shared" si="47"/>
        <v>89200</v>
      </c>
      <c r="R282" s="213" t="str">
        <f t="shared" si="48"/>
        <v/>
      </c>
      <c r="S282" s="213">
        <f t="shared" si="49"/>
        <v>93327</v>
      </c>
    </row>
    <row r="283" spans="1:19" ht="33" x14ac:dyDescent="0.25">
      <c r="A283" s="216"/>
      <c r="B283" s="209">
        <v>282</v>
      </c>
      <c r="C283" s="217" t="s">
        <v>1238</v>
      </c>
      <c r="D283" s="218" t="s">
        <v>29</v>
      </c>
      <c r="E283" s="209">
        <v>1</v>
      </c>
      <c r="F283" s="219">
        <v>156630</v>
      </c>
      <c r="G283" s="220">
        <v>300060</v>
      </c>
      <c r="H283" s="220">
        <v>136200</v>
      </c>
      <c r="I283" s="212">
        <v>87300</v>
      </c>
      <c r="J283" s="213">
        <f t="shared" si="40"/>
        <v>170047.5</v>
      </c>
      <c r="K283" s="213">
        <f t="shared" si="41"/>
        <v>91425.892530508005</v>
      </c>
      <c r="L283" s="214">
        <f t="shared" si="42"/>
        <v>0.53764914233086636</v>
      </c>
      <c r="M283" s="213">
        <f t="shared" si="43"/>
        <v>261473.39253050799</v>
      </c>
      <c r="N283" s="213">
        <f t="shared" si="44"/>
        <v>78621.607469491995</v>
      </c>
      <c r="O283" s="213">
        <f t="shared" si="45"/>
        <v>156630</v>
      </c>
      <c r="P283" s="213" t="str">
        <f t="shared" si="46"/>
        <v/>
      </c>
      <c r="Q283" s="213">
        <f t="shared" si="47"/>
        <v>136200</v>
      </c>
      <c r="R283" s="213">
        <f t="shared" si="48"/>
        <v>87300</v>
      </c>
      <c r="S283" s="213">
        <f t="shared" si="49"/>
        <v>126710</v>
      </c>
    </row>
    <row r="284" spans="1:19" ht="66" x14ac:dyDescent="0.25">
      <c r="A284" s="216"/>
      <c r="B284" s="209">
        <v>283</v>
      </c>
      <c r="C284" s="217" t="s">
        <v>1239</v>
      </c>
      <c r="D284" s="218" t="s">
        <v>396</v>
      </c>
      <c r="E284" s="209">
        <v>1</v>
      </c>
      <c r="F284" s="219">
        <v>92460</v>
      </c>
      <c r="G284" s="220">
        <v>136800</v>
      </c>
      <c r="H284" s="220">
        <v>80400</v>
      </c>
      <c r="I284" s="212">
        <v>53300</v>
      </c>
      <c r="J284" s="213">
        <f t="shared" si="40"/>
        <v>90740</v>
      </c>
      <c r="K284" s="213">
        <f t="shared" si="41"/>
        <v>34800.149424966556</v>
      </c>
      <c r="L284" s="214">
        <f t="shared" si="42"/>
        <v>0.38351498154029706</v>
      </c>
      <c r="M284" s="213">
        <f t="shared" si="43"/>
        <v>125540.14942496656</v>
      </c>
      <c r="N284" s="213">
        <f t="shared" si="44"/>
        <v>55939.850575033444</v>
      </c>
      <c r="O284" s="213">
        <f t="shared" si="45"/>
        <v>92460</v>
      </c>
      <c r="P284" s="213" t="str">
        <f t="shared" si="46"/>
        <v/>
      </c>
      <c r="Q284" s="213">
        <f t="shared" si="47"/>
        <v>80400</v>
      </c>
      <c r="R284" s="213" t="str">
        <f t="shared" si="48"/>
        <v/>
      </c>
      <c r="S284" s="213">
        <f t="shared" si="49"/>
        <v>86430</v>
      </c>
    </row>
    <row r="285" spans="1:19" ht="57.75" x14ac:dyDescent="0.25">
      <c r="A285" s="216"/>
      <c r="B285" s="209">
        <v>284</v>
      </c>
      <c r="C285" s="217" t="s">
        <v>1240</v>
      </c>
      <c r="D285" s="218" t="s">
        <v>29</v>
      </c>
      <c r="E285" s="209">
        <v>1</v>
      </c>
      <c r="F285" s="219">
        <v>102580</v>
      </c>
      <c r="G285" s="220">
        <v>252000</v>
      </c>
      <c r="H285" s="220">
        <v>89200</v>
      </c>
      <c r="I285" s="212">
        <v>53300</v>
      </c>
      <c r="J285" s="213">
        <f t="shared" si="40"/>
        <v>124270</v>
      </c>
      <c r="K285" s="213">
        <f t="shared" si="41"/>
        <v>87658.532195483785</v>
      </c>
      <c r="L285" s="214">
        <f t="shared" si="42"/>
        <v>0.70538772185952991</v>
      </c>
      <c r="M285" s="213">
        <f t="shared" si="43"/>
        <v>211928.5321954838</v>
      </c>
      <c r="N285" s="213">
        <f t="shared" si="44"/>
        <v>36611.467804516215</v>
      </c>
      <c r="O285" s="213">
        <f t="shared" si="45"/>
        <v>102580</v>
      </c>
      <c r="P285" s="213" t="str">
        <f t="shared" si="46"/>
        <v/>
      </c>
      <c r="Q285" s="213">
        <f t="shared" si="47"/>
        <v>89200</v>
      </c>
      <c r="R285" s="213">
        <f t="shared" si="48"/>
        <v>53300</v>
      </c>
      <c r="S285" s="213">
        <f t="shared" si="49"/>
        <v>81693</v>
      </c>
    </row>
    <row r="286" spans="1:19" ht="18" x14ac:dyDescent="0.25">
      <c r="A286" s="216"/>
      <c r="B286" s="209">
        <v>285</v>
      </c>
      <c r="C286" s="217" t="s">
        <v>1241</v>
      </c>
      <c r="D286" s="218" t="s">
        <v>397</v>
      </c>
      <c r="E286" s="209">
        <v>1</v>
      </c>
      <c r="F286" s="219">
        <v>113850</v>
      </c>
      <c r="G286" s="220">
        <v>340020</v>
      </c>
      <c r="H286" s="220">
        <v>99000</v>
      </c>
      <c r="I286" s="212">
        <v>61200</v>
      </c>
      <c r="J286" s="213">
        <f t="shared" si="40"/>
        <v>153517.5</v>
      </c>
      <c r="K286" s="213">
        <f t="shared" si="41"/>
        <v>126295.11956128788</v>
      </c>
      <c r="L286" s="214">
        <f t="shared" si="42"/>
        <v>0.82267571815127183</v>
      </c>
      <c r="M286" s="213">
        <f t="shared" si="43"/>
        <v>279812.61956128787</v>
      </c>
      <c r="N286" s="213">
        <f t="shared" si="44"/>
        <v>27222.38043871212</v>
      </c>
      <c r="O286" s="213">
        <f t="shared" si="45"/>
        <v>113850</v>
      </c>
      <c r="P286" s="213" t="str">
        <f t="shared" si="46"/>
        <v/>
      </c>
      <c r="Q286" s="213">
        <f t="shared" si="47"/>
        <v>99000</v>
      </c>
      <c r="R286" s="213">
        <f t="shared" si="48"/>
        <v>61200</v>
      </c>
      <c r="S286" s="213">
        <f t="shared" si="49"/>
        <v>91350</v>
      </c>
    </row>
    <row r="287" spans="1:19" ht="18" x14ac:dyDescent="0.25">
      <c r="A287" s="216"/>
      <c r="B287" s="209">
        <v>286</v>
      </c>
      <c r="C287" s="217" t="s">
        <v>398</v>
      </c>
      <c r="D287" s="218" t="s">
        <v>20</v>
      </c>
      <c r="E287" s="209">
        <v>1</v>
      </c>
      <c r="F287" s="219">
        <v>175145</v>
      </c>
      <c r="G287" s="220">
        <v>126900</v>
      </c>
      <c r="H287" s="220">
        <v>152300</v>
      </c>
      <c r="I287" s="212">
        <v>130800</v>
      </c>
      <c r="J287" s="213">
        <f t="shared" si="40"/>
        <v>146286.25</v>
      </c>
      <c r="K287" s="213">
        <f t="shared" si="41"/>
        <v>22245.922987894508</v>
      </c>
      <c r="L287" s="214">
        <f t="shared" si="42"/>
        <v>0.15207118227375785</v>
      </c>
      <c r="M287" s="213">
        <f t="shared" si="43"/>
        <v>168532.1729878945</v>
      </c>
      <c r="N287" s="213">
        <f t="shared" si="44"/>
        <v>124040.3270121055</v>
      </c>
      <c r="O287" s="213" t="str">
        <f t="shared" si="45"/>
        <v/>
      </c>
      <c r="P287" s="213">
        <f t="shared" si="46"/>
        <v>126900</v>
      </c>
      <c r="Q287" s="213">
        <f t="shared" si="47"/>
        <v>152300</v>
      </c>
      <c r="R287" s="213">
        <f t="shared" si="48"/>
        <v>130800</v>
      </c>
      <c r="S287" s="213">
        <f t="shared" si="49"/>
        <v>136667</v>
      </c>
    </row>
    <row r="288" spans="1:19" ht="18" x14ac:dyDescent="0.25">
      <c r="A288" s="216"/>
      <c r="B288" s="209">
        <v>287</v>
      </c>
      <c r="C288" s="217" t="s">
        <v>399</v>
      </c>
      <c r="D288" s="218" t="s">
        <v>400</v>
      </c>
      <c r="E288" s="209">
        <v>1</v>
      </c>
      <c r="F288" s="219">
        <v>82570</v>
      </c>
      <c r="G288" s="220">
        <v>172800</v>
      </c>
      <c r="H288" s="220">
        <v>71800</v>
      </c>
      <c r="I288" s="212">
        <v>120200</v>
      </c>
      <c r="J288" s="213">
        <f t="shared" si="40"/>
        <v>111842.5</v>
      </c>
      <c r="K288" s="213">
        <f t="shared" si="41"/>
        <v>45628.739755407085</v>
      </c>
      <c r="L288" s="214">
        <f t="shared" si="42"/>
        <v>0.40797317437831848</v>
      </c>
      <c r="M288" s="213">
        <f t="shared" si="43"/>
        <v>157471.23975540709</v>
      </c>
      <c r="N288" s="213">
        <f t="shared" si="44"/>
        <v>66213.760244592908</v>
      </c>
      <c r="O288" s="213">
        <f t="shared" si="45"/>
        <v>82570</v>
      </c>
      <c r="P288" s="213" t="str">
        <f t="shared" si="46"/>
        <v/>
      </c>
      <c r="Q288" s="213">
        <f t="shared" si="47"/>
        <v>71800</v>
      </c>
      <c r="R288" s="213">
        <f t="shared" si="48"/>
        <v>120200</v>
      </c>
      <c r="S288" s="213">
        <f t="shared" si="49"/>
        <v>91523</v>
      </c>
    </row>
    <row r="289" spans="1:19" ht="18" x14ac:dyDescent="0.25">
      <c r="A289" s="216"/>
      <c r="B289" s="209">
        <v>288</v>
      </c>
      <c r="C289" s="217" t="s">
        <v>401</v>
      </c>
      <c r="D289" s="218" t="s">
        <v>400</v>
      </c>
      <c r="E289" s="209">
        <v>1</v>
      </c>
      <c r="F289" s="219">
        <v>135217</v>
      </c>
      <c r="G289" s="220">
        <v>171000</v>
      </c>
      <c r="H289" s="220">
        <v>117580</v>
      </c>
      <c r="I289" s="212">
        <v>120200</v>
      </c>
      <c r="J289" s="213">
        <f t="shared" si="40"/>
        <v>135999.25</v>
      </c>
      <c r="K289" s="213">
        <f t="shared" si="41"/>
        <v>24593.694901674833</v>
      </c>
      <c r="L289" s="214">
        <f t="shared" si="42"/>
        <v>0.18083698918688768</v>
      </c>
      <c r="M289" s="213">
        <f t="shared" si="43"/>
        <v>160592.94490167484</v>
      </c>
      <c r="N289" s="213">
        <f t="shared" si="44"/>
        <v>111405.55509832516</v>
      </c>
      <c r="O289" s="213">
        <f t="shared" si="45"/>
        <v>135217</v>
      </c>
      <c r="P289" s="213" t="str">
        <f t="shared" si="46"/>
        <v/>
      </c>
      <c r="Q289" s="213">
        <f t="shared" si="47"/>
        <v>117580</v>
      </c>
      <c r="R289" s="213">
        <f t="shared" si="48"/>
        <v>120200</v>
      </c>
      <c r="S289" s="213">
        <f t="shared" si="49"/>
        <v>124332</v>
      </c>
    </row>
    <row r="290" spans="1:19" ht="18" x14ac:dyDescent="0.25">
      <c r="A290" s="216"/>
      <c r="B290" s="209">
        <v>289</v>
      </c>
      <c r="C290" s="217" t="s">
        <v>402</v>
      </c>
      <c r="D290" s="218" t="s">
        <v>403</v>
      </c>
      <c r="E290" s="209">
        <v>1</v>
      </c>
      <c r="F290" s="219">
        <v>85560</v>
      </c>
      <c r="G290" s="220">
        <v>58320</v>
      </c>
      <c r="H290" s="220">
        <v>74400</v>
      </c>
      <c r="I290" s="212">
        <v>63300</v>
      </c>
      <c r="J290" s="213">
        <f t="shared" si="40"/>
        <v>70395</v>
      </c>
      <c r="K290" s="213">
        <f t="shared" si="41"/>
        <v>12140.317129301029</v>
      </c>
      <c r="L290" s="214">
        <f t="shared" si="42"/>
        <v>0.17245993507068724</v>
      </c>
      <c r="M290" s="213">
        <f t="shared" si="43"/>
        <v>82535.317129301024</v>
      </c>
      <c r="N290" s="213">
        <f t="shared" si="44"/>
        <v>58254.682870698969</v>
      </c>
      <c r="O290" s="213" t="str">
        <f t="shared" si="45"/>
        <v/>
      </c>
      <c r="P290" s="213">
        <f t="shared" si="46"/>
        <v>58320</v>
      </c>
      <c r="Q290" s="213">
        <f t="shared" si="47"/>
        <v>74400</v>
      </c>
      <c r="R290" s="213">
        <f t="shared" si="48"/>
        <v>63300</v>
      </c>
      <c r="S290" s="213">
        <f t="shared" si="49"/>
        <v>65340</v>
      </c>
    </row>
    <row r="291" spans="1:19" ht="33" x14ac:dyDescent="0.25">
      <c r="A291" s="216"/>
      <c r="B291" s="209">
        <v>290</v>
      </c>
      <c r="C291" s="217" t="s">
        <v>404</v>
      </c>
      <c r="D291" s="218" t="s">
        <v>405</v>
      </c>
      <c r="E291" s="209">
        <v>1</v>
      </c>
      <c r="F291" s="219">
        <v>207867.1</v>
      </c>
      <c r="G291" s="220">
        <v>147420</v>
      </c>
      <c r="H291" s="220">
        <v>180754</v>
      </c>
      <c r="I291" s="212">
        <v>138800</v>
      </c>
      <c r="J291" s="213">
        <f t="shared" si="40"/>
        <v>168710.27499999999</v>
      </c>
      <c r="K291" s="213">
        <f t="shared" si="41"/>
        <v>31760.607761331823</v>
      </c>
      <c r="L291" s="214">
        <f t="shared" si="42"/>
        <v>0.18825532565418332</v>
      </c>
      <c r="M291" s="213">
        <f t="shared" si="43"/>
        <v>200470.88276133183</v>
      </c>
      <c r="N291" s="213">
        <f t="shared" si="44"/>
        <v>136949.66723866816</v>
      </c>
      <c r="O291" s="213" t="str">
        <f t="shared" si="45"/>
        <v/>
      </c>
      <c r="P291" s="213">
        <f t="shared" si="46"/>
        <v>147420</v>
      </c>
      <c r="Q291" s="213">
        <f t="shared" si="47"/>
        <v>180754</v>
      </c>
      <c r="R291" s="213">
        <f t="shared" si="48"/>
        <v>138800</v>
      </c>
      <c r="S291" s="213">
        <f t="shared" si="49"/>
        <v>155658</v>
      </c>
    </row>
    <row r="292" spans="1:19" ht="66" x14ac:dyDescent="0.25">
      <c r="A292" s="216"/>
      <c r="B292" s="209">
        <v>291</v>
      </c>
      <c r="C292" s="217" t="s">
        <v>1242</v>
      </c>
      <c r="D292" s="218" t="s">
        <v>84</v>
      </c>
      <c r="E292" s="209">
        <v>1</v>
      </c>
      <c r="F292" s="219">
        <v>45080</v>
      </c>
      <c r="G292" s="220">
        <v>55800</v>
      </c>
      <c r="H292" s="220">
        <v>39200</v>
      </c>
      <c r="I292" s="212">
        <v>53100</v>
      </c>
      <c r="J292" s="213">
        <f t="shared" si="40"/>
        <v>48295</v>
      </c>
      <c r="K292" s="213">
        <f t="shared" si="41"/>
        <v>7582.1786666718253</v>
      </c>
      <c r="L292" s="214">
        <f t="shared" si="42"/>
        <v>0.15699717707157729</v>
      </c>
      <c r="M292" s="213">
        <f t="shared" si="43"/>
        <v>55877.178666671825</v>
      </c>
      <c r="N292" s="213">
        <f t="shared" si="44"/>
        <v>40712.821333328175</v>
      </c>
      <c r="O292" s="213">
        <f t="shared" si="45"/>
        <v>45080</v>
      </c>
      <c r="P292" s="213">
        <f t="shared" si="46"/>
        <v>55800</v>
      </c>
      <c r="Q292" s="213" t="str">
        <f t="shared" si="47"/>
        <v/>
      </c>
      <c r="R292" s="213">
        <f t="shared" si="48"/>
        <v>53100</v>
      </c>
      <c r="S292" s="213">
        <f t="shared" si="49"/>
        <v>51327</v>
      </c>
    </row>
    <row r="293" spans="1:19" ht="18" x14ac:dyDescent="0.25">
      <c r="A293" s="216"/>
      <c r="B293" s="209">
        <v>292</v>
      </c>
      <c r="C293" s="217" t="s">
        <v>406</v>
      </c>
      <c r="D293" s="218" t="s">
        <v>20</v>
      </c>
      <c r="E293" s="209">
        <v>1</v>
      </c>
      <c r="F293" s="219">
        <v>85330</v>
      </c>
      <c r="G293" s="220">
        <v>66780</v>
      </c>
      <c r="H293" s="220">
        <v>74200</v>
      </c>
      <c r="I293" s="212">
        <v>55400</v>
      </c>
      <c r="J293" s="213">
        <f t="shared" si="40"/>
        <v>70427.5</v>
      </c>
      <c r="K293" s="213">
        <f t="shared" si="41"/>
        <v>12588.967061147894</v>
      </c>
      <c r="L293" s="214">
        <f t="shared" si="42"/>
        <v>0.17875073034181099</v>
      </c>
      <c r="M293" s="213">
        <f t="shared" si="43"/>
        <v>83016.467061147894</v>
      </c>
      <c r="N293" s="213">
        <f t="shared" si="44"/>
        <v>57838.532938852106</v>
      </c>
      <c r="O293" s="213" t="str">
        <f t="shared" si="45"/>
        <v/>
      </c>
      <c r="P293" s="213">
        <f t="shared" si="46"/>
        <v>66780</v>
      </c>
      <c r="Q293" s="213">
        <f t="shared" si="47"/>
        <v>74200</v>
      </c>
      <c r="R293" s="213" t="str">
        <f t="shared" si="48"/>
        <v/>
      </c>
      <c r="S293" s="213">
        <f t="shared" si="49"/>
        <v>70490</v>
      </c>
    </row>
    <row r="294" spans="1:19" ht="15" x14ac:dyDescent="0.25">
      <c r="A294" s="216"/>
      <c r="B294" s="209">
        <v>293</v>
      </c>
      <c r="C294" s="217" t="s">
        <v>407</v>
      </c>
      <c r="D294" s="218" t="s">
        <v>408</v>
      </c>
      <c r="E294" s="209">
        <v>1</v>
      </c>
      <c r="F294" s="219">
        <v>31970</v>
      </c>
      <c r="G294" s="220">
        <v>25020</v>
      </c>
      <c r="H294" s="220">
        <v>27800</v>
      </c>
      <c r="I294" s="212">
        <v>22000</v>
      </c>
      <c r="J294" s="213">
        <f t="shared" si="40"/>
        <v>26697.5</v>
      </c>
      <c r="K294" s="213">
        <f t="shared" si="41"/>
        <v>4238.5247040293007</v>
      </c>
      <c r="L294" s="214">
        <f t="shared" si="42"/>
        <v>0.15876110886896902</v>
      </c>
      <c r="M294" s="213">
        <f t="shared" si="43"/>
        <v>30936.0247040293</v>
      </c>
      <c r="N294" s="213">
        <f t="shared" si="44"/>
        <v>22458.9752959707</v>
      </c>
      <c r="O294" s="213" t="str">
        <f t="shared" si="45"/>
        <v/>
      </c>
      <c r="P294" s="213">
        <f t="shared" si="46"/>
        <v>25020</v>
      </c>
      <c r="Q294" s="213">
        <f t="shared" si="47"/>
        <v>27800</v>
      </c>
      <c r="R294" s="213" t="str">
        <f t="shared" si="48"/>
        <v/>
      </c>
      <c r="S294" s="213">
        <f t="shared" si="49"/>
        <v>26410</v>
      </c>
    </row>
    <row r="295" spans="1:19" ht="18" x14ac:dyDescent="0.25">
      <c r="A295" s="216"/>
      <c r="B295" s="209">
        <v>294</v>
      </c>
      <c r="C295" s="217" t="s">
        <v>409</v>
      </c>
      <c r="D295" s="218" t="s">
        <v>57</v>
      </c>
      <c r="E295" s="209">
        <v>1</v>
      </c>
      <c r="F295" s="219">
        <v>241099.8</v>
      </c>
      <c r="G295" s="220">
        <v>301320</v>
      </c>
      <c r="H295" s="220">
        <v>209652</v>
      </c>
      <c r="I295" s="212">
        <v>146000</v>
      </c>
      <c r="J295" s="213">
        <f t="shared" si="40"/>
        <v>224517.95</v>
      </c>
      <c r="K295" s="213">
        <f t="shared" si="41"/>
        <v>64703.368215340874</v>
      </c>
      <c r="L295" s="214">
        <f t="shared" si="42"/>
        <v>0.28818795207840114</v>
      </c>
      <c r="M295" s="213">
        <f t="shared" si="43"/>
        <v>289221.3182153409</v>
      </c>
      <c r="N295" s="213">
        <f t="shared" si="44"/>
        <v>159814.58178465912</v>
      </c>
      <c r="O295" s="213">
        <f t="shared" si="45"/>
        <v>241099.8</v>
      </c>
      <c r="P295" s="213" t="str">
        <f t="shared" si="46"/>
        <v/>
      </c>
      <c r="Q295" s="213">
        <f t="shared" si="47"/>
        <v>209652</v>
      </c>
      <c r="R295" s="213" t="str">
        <f t="shared" si="48"/>
        <v/>
      </c>
      <c r="S295" s="213">
        <f t="shared" si="49"/>
        <v>225376</v>
      </c>
    </row>
    <row r="296" spans="1:19" ht="18" x14ac:dyDescent="0.25">
      <c r="A296" s="216"/>
      <c r="B296" s="209">
        <v>295</v>
      </c>
      <c r="C296" s="217" t="s">
        <v>1243</v>
      </c>
      <c r="D296" s="218" t="s">
        <v>57</v>
      </c>
      <c r="E296" s="209">
        <v>1</v>
      </c>
      <c r="F296" s="219">
        <v>166750</v>
      </c>
      <c r="G296" s="220">
        <v>48600</v>
      </c>
      <c r="H296" s="220">
        <v>145000</v>
      </c>
      <c r="I296" s="212">
        <v>131600</v>
      </c>
      <c r="J296" s="213">
        <f t="shared" si="40"/>
        <v>122987.5</v>
      </c>
      <c r="K296" s="213">
        <f t="shared" si="41"/>
        <v>51663.597355068749</v>
      </c>
      <c r="L296" s="214">
        <f t="shared" si="42"/>
        <v>0.42007193702667955</v>
      </c>
      <c r="M296" s="213">
        <f t="shared" si="43"/>
        <v>174651.09735506875</v>
      </c>
      <c r="N296" s="213">
        <f t="shared" si="44"/>
        <v>71323.902644931251</v>
      </c>
      <c r="O296" s="213">
        <f t="shared" si="45"/>
        <v>166750</v>
      </c>
      <c r="P296" s="213" t="str">
        <f t="shared" si="46"/>
        <v/>
      </c>
      <c r="Q296" s="213">
        <f t="shared" si="47"/>
        <v>145000</v>
      </c>
      <c r="R296" s="213">
        <f t="shared" si="48"/>
        <v>131600</v>
      </c>
      <c r="S296" s="213">
        <f t="shared" si="49"/>
        <v>147783</v>
      </c>
    </row>
    <row r="297" spans="1:19" ht="16.5" x14ac:dyDescent="0.25">
      <c r="A297" s="216"/>
      <c r="B297" s="209">
        <v>296</v>
      </c>
      <c r="C297" s="217" t="s">
        <v>410</v>
      </c>
      <c r="D297" s="218" t="s">
        <v>411</v>
      </c>
      <c r="E297" s="209">
        <v>1</v>
      </c>
      <c r="F297" s="219">
        <v>23230</v>
      </c>
      <c r="G297" s="220">
        <v>18540</v>
      </c>
      <c r="H297" s="220">
        <v>20200</v>
      </c>
      <c r="I297" s="212">
        <v>15900</v>
      </c>
      <c r="J297" s="213">
        <f t="shared" si="40"/>
        <v>19467.5</v>
      </c>
      <c r="K297" s="213">
        <f t="shared" si="41"/>
        <v>3070.3026452343966</v>
      </c>
      <c r="L297" s="214">
        <f t="shared" si="42"/>
        <v>0.1577142748290431</v>
      </c>
      <c r="M297" s="213">
        <f t="shared" si="43"/>
        <v>22537.802645234398</v>
      </c>
      <c r="N297" s="213">
        <f t="shared" si="44"/>
        <v>16397.197354765602</v>
      </c>
      <c r="O297" s="213" t="str">
        <f t="shared" si="45"/>
        <v/>
      </c>
      <c r="P297" s="213">
        <f t="shared" si="46"/>
        <v>18540</v>
      </c>
      <c r="Q297" s="213">
        <f t="shared" si="47"/>
        <v>20200</v>
      </c>
      <c r="R297" s="213" t="str">
        <f t="shared" si="48"/>
        <v/>
      </c>
      <c r="S297" s="213">
        <f t="shared" si="49"/>
        <v>19370</v>
      </c>
    </row>
    <row r="298" spans="1:19" ht="66" x14ac:dyDescent="0.25">
      <c r="A298" s="216"/>
      <c r="B298" s="209">
        <v>297</v>
      </c>
      <c r="C298" s="217" t="s">
        <v>1244</v>
      </c>
      <c r="D298" s="218" t="s">
        <v>57</v>
      </c>
      <c r="E298" s="209">
        <v>1</v>
      </c>
      <c r="F298" s="219">
        <v>99360</v>
      </c>
      <c r="G298" s="220">
        <v>85140</v>
      </c>
      <c r="H298" s="220">
        <v>86400</v>
      </c>
      <c r="I298" s="212">
        <v>62600</v>
      </c>
      <c r="J298" s="213">
        <f t="shared" si="40"/>
        <v>83375</v>
      </c>
      <c r="K298" s="213">
        <f t="shared" si="41"/>
        <v>15268.559198562254</v>
      </c>
      <c r="L298" s="214">
        <f t="shared" si="42"/>
        <v>0.18313114481034187</v>
      </c>
      <c r="M298" s="213">
        <f t="shared" si="43"/>
        <v>98643.55919856226</v>
      </c>
      <c r="N298" s="213">
        <f t="shared" si="44"/>
        <v>68106.44080143774</v>
      </c>
      <c r="O298" s="213" t="str">
        <f t="shared" si="45"/>
        <v/>
      </c>
      <c r="P298" s="213">
        <f t="shared" si="46"/>
        <v>85140</v>
      </c>
      <c r="Q298" s="213">
        <f t="shared" si="47"/>
        <v>86400</v>
      </c>
      <c r="R298" s="213" t="str">
        <f t="shared" si="48"/>
        <v/>
      </c>
      <c r="S298" s="213">
        <f t="shared" si="49"/>
        <v>85770</v>
      </c>
    </row>
    <row r="299" spans="1:19" ht="33" x14ac:dyDescent="0.25">
      <c r="A299" s="216"/>
      <c r="B299" s="209">
        <v>298</v>
      </c>
      <c r="C299" s="217" t="s">
        <v>1245</v>
      </c>
      <c r="D299" s="218" t="s">
        <v>57</v>
      </c>
      <c r="E299" s="209">
        <v>1</v>
      </c>
      <c r="F299" s="219">
        <v>26199.3</v>
      </c>
      <c r="G299" s="220">
        <v>20700</v>
      </c>
      <c r="H299" s="220">
        <v>22782</v>
      </c>
      <c r="I299" s="212">
        <v>27700</v>
      </c>
      <c r="J299" s="213">
        <f t="shared" si="40"/>
        <v>24345.325000000001</v>
      </c>
      <c r="K299" s="213">
        <f t="shared" si="41"/>
        <v>3184.5170783809403</v>
      </c>
      <c r="L299" s="214">
        <f t="shared" si="42"/>
        <v>0.13080610254251854</v>
      </c>
      <c r="M299" s="213">
        <f t="shared" si="43"/>
        <v>27529.842078380942</v>
      </c>
      <c r="N299" s="213">
        <f t="shared" si="44"/>
        <v>21160.80792161906</v>
      </c>
      <c r="O299" s="213">
        <f t="shared" si="45"/>
        <v>26199.3</v>
      </c>
      <c r="P299" s="213" t="str">
        <f t="shared" si="46"/>
        <v/>
      </c>
      <c r="Q299" s="213">
        <f t="shared" si="47"/>
        <v>22782</v>
      </c>
      <c r="R299" s="213" t="str">
        <f t="shared" si="48"/>
        <v/>
      </c>
      <c r="S299" s="213">
        <f t="shared" si="49"/>
        <v>24491</v>
      </c>
    </row>
    <row r="300" spans="1:19" ht="45" x14ac:dyDescent="0.25">
      <c r="A300" s="216"/>
      <c r="B300" s="209">
        <v>299</v>
      </c>
      <c r="C300" s="217" t="s">
        <v>1246</v>
      </c>
      <c r="D300" s="218" t="s">
        <v>412</v>
      </c>
      <c r="E300" s="209">
        <v>1</v>
      </c>
      <c r="F300" s="219">
        <v>387425.8</v>
      </c>
      <c r="G300" s="220">
        <v>271080</v>
      </c>
      <c r="H300" s="220">
        <v>336892</v>
      </c>
      <c r="I300" s="212">
        <v>258600</v>
      </c>
      <c r="J300" s="213">
        <f t="shared" si="40"/>
        <v>313499.45</v>
      </c>
      <c r="K300" s="213">
        <f t="shared" si="41"/>
        <v>60071.279794451948</v>
      </c>
      <c r="L300" s="214">
        <f t="shared" si="42"/>
        <v>0.19161526374113877</v>
      </c>
      <c r="M300" s="213">
        <f t="shared" si="43"/>
        <v>373570.72979445197</v>
      </c>
      <c r="N300" s="213">
        <f t="shared" si="44"/>
        <v>253428.17020554806</v>
      </c>
      <c r="O300" s="213" t="str">
        <f t="shared" si="45"/>
        <v/>
      </c>
      <c r="P300" s="213">
        <f t="shared" si="46"/>
        <v>271080</v>
      </c>
      <c r="Q300" s="213">
        <f t="shared" si="47"/>
        <v>336892</v>
      </c>
      <c r="R300" s="213">
        <f t="shared" si="48"/>
        <v>258600</v>
      </c>
      <c r="S300" s="213">
        <f t="shared" si="49"/>
        <v>288857</v>
      </c>
    </row>
    <row r="301" spans="1:19" ht="45" x14ac:dyDescent="0.25">
      <c r="A301" s="216"/>
      <c r="B301" s="209">
        <v>300</v>
      </c>
      <c r="C301" s="217" t="s">
        <v>1247</v>
      </c>
      <c r="D301" s="218" t="s">
        <v>412</v>
      </c>
      <c r="E301" s="209">
        <v>1</v>
      </c>
      <c r="F301" s="219">
        <v>242870.8</v>
      </c>
      <c r="G301" s="220">
        <v>155520</v>
      </c>
      <c r="H301" s="220">
        <v>211192</v>
      </c>
      <c r="I301" s="212">
        <v>138300</v>
      </c>
      <c r="J301" s="213">
        <f t="shared" si="40"/>
        <v>186970.7</v>
      </c>
      <c r="K301" s="213">
        <f t="shared" si="41"/>
        <v>48543.712681389756</v>
      </c>
      <c r="L301" s="214">
        <f t="shared" si="42"/>
        <v>0.25963272684645111</v>
      </c>
      <c r="M301" s="213">
        <f t="shared" si="43"/>
        <v>235514.41268138977</v>
      </c>
      <c r="N301" s="213">
        <f t="shared" si="44"/>
        <v>138426.98731861025</v>
      </c>
      <c r="O301" s="213" t="str">
        <f t="shared" si="45"/>
        <v/>
      </c>
      <c r="P301" s="213">
        <f t="shared" si="46"/>
        <v>155520</v>
      </c>
      <c r="Q301" s="213">
        <f t="shared" si="47"/>
        <v>211192</v>
      </c>
      <c r="R301" s="213" t="str">
        <f t="shared" si="48"/>
        <v/>
      </c>
      <c r="S301" s="213">
        <f t="shared" si="49"/>
        <v>183356</v>
      </c>
    </row>
    <row r="302" spans="1:19" ht="49.5" x14ac:dyDescent="0.25">
      <c r="A302" s="216"/>
      <c r="B302" s="209">
        <v>301</v>
      </c>
      <c r="C302" s="217" t="s">
        <v>1248</v>
      </c>
      <c r="D302" s="218" t="s">
        <v>412</v>
      </c>
      <c r="E302" s="209">
        <v>1</v>
      </c>
      <c r="F302" s="219">
        <v>322276</v>
      </c>
      <c r="G302" s="220">
        <v>203400</v>
      </c>
      <c r="H302" s="220">
        <v>280240</v>
      </c>
      <c r="I302" s="212">
        <v>229400</v>
      </c>
      <c r="J302" s="213">
        <f t="shared" si="40"/>
        <v>258829</v>
      </c>
      <c r="K302" s="213">
        <f t="shared" si="41"/>
        <v>52985.510006667544</v>
      </c>
      <c r="L302" s="214">
        <f t="shared" si="42"/>
        <v>0.20471241633150669</v>
      </c>
      <c r="M302" s="213">
        <f t="shared" si="43"/>
        <v>311814.51000666752</v>
      </c>
      <c r="N302" s="213">
        <f t="shared" si="44"/>
        <v>205843.48999333245</v>
      </c>
      <c r="O302" s="213" t="str">
        <f t="shared" si="45"/>
        <v/>
      </c>
      <c r="P302" s="213" t="str">
        <f t="shared" si="46"/>
        <v/>
      </c>
      <c r="Q302" s="213">
        <f t="shared" si="47"/>
        <v>280240</v>
      </c>
      <c r="R302" s="213">
        <f t="shared" si="48"/>
        <v>229400</v>
      </c>
      <c r="S302" s="213">
        <f t="shared" si="49"/>
        <v>254820</v>
      </c>
    </row>
    <row r="303" spans="1:19" ht="66" x14ac:dyDescent="0.25">
      <c r="A303" s="216"/>
      <c r="B303" s="209">
        <v>302</v>
      </c>
      <c r="C303" s="217" t="s">
        <v>1249</v>
      </c>
      <c r="D303" s="218" t="s">
        <v>412</v>
      </c>
      <c r="E303" s="209">
        <v>1</v>
      </c>
      <c r="F303" s="219">
        <v>345906.2</v>
      </c>
      <c r="G303" s="220">
        <v>215100</v>
      </c>
      <c r="H303" s="220">
        <v>300788</v>
      </c>
      <c r="I303" s="212">
        <v>229400</v>
      </c>
      <c r="J303" s="213">
        <f t="shared" si="40"/>
        <v>272798.55</v>
      </c>
      <c r="K303" s="213">
        <f t="shared" si="41"/>
        <v>61483.587549930831</v>
      </c>
      <c r="L303" s="214">
        <f t="shared" si="42"/>
        <v>0.22538091771356861</v>
      </c>
      <c r="M303" s="213">
        <f t="shared" si="43"/>
        <v>334282.13754993083</v>
      </c>
      <c r="N303" s="213">
        <f t="shared" si="44"/>
        <v>211314.96245006914</v>
      </c>
      <c r="O303" s="213" t="str">
        <f t="shared" si="45"/>
        <v/>
      </c>
      <c r="P303" s="213">
        <f t="shared" si="46"/>
        <v>215100</v>
      </c>
      <c r="Q303" s="213">
        <f t="shared" si="47"/>
        <v>300788</v>
      </c>
      <c r="R303" s="213">
        <f t="shared" si="48"/>
        <v>229400</v>
      </c>
      <c r="S303" s="213">
        <f t="shared" si="49"/>
        <v>248429</v>
      </c>
    </row>
    <row r="304" spans="1:19" ht="45" x14ac:dyDescent="0.25">
      <c r="A304" s="216"/>
      <c r="B304" s="209">
        <v>303</v>
      </c>
      <c r="C304" s="217" t="s">
        <v>1250</v>
      </c>
      <c r="D304" s="218" t="s">
        <v>412</v>
      </c>
      <c r="E304" s="209">
        <v>1</v>
      </c>
      <c r="F304" s="219">
        <v>282925.3</v>
      </c>
      <c r="G304" s="220">
        <v>183600</v>
      </c>
      <c r="H304" s="220">
        <v>246022</v>
      </c>
      <c r="I304" s="212">
        <v>189400</v>
      </c>
      <c r="J304" s="213">
        <f t="shared" si="40"/>
        <v>225486.82500000001</v>
      </c>
      <c r="K304" s="213">
        <f t="shared" si="41"/>
        <v>47531.171770980938</v>
      </c>
      <c r="L304" s="214">
        <f t="shared" si="42"/>
        <v>0.21079356530467327</v>
      </c>
      <c r="M304" s="213">
        <f t="shared" si="43"/>
        <v>273017.99677098094</v>
      </c>
      <c r="N304" s="213">
        <f t="shared" si="44"/>
        <v>177955.65322901908</v>
      </c>
      <c r="O304" s="213" t="str">
        <f t="shared" si="45"/>
        <v/>
      </c>
      <c r="P304" s="213">
        <f t="shared" si="46"/>
        <v>183600</v>
      </c>
      <c r="Q304" s="213">
        <f t="shared" si="47"/>
        <v>246022</v>
      </c>
      <c r="R304" s="213">
        <f t="shared" si="48"/>
        <v>189400</v>
      </c>
      <c r="S304" s="213">
        <f t="shared" si="49"/>
        <v>206341</v>
      </c>
    </row>
    <row r="305" spans="1:19" ht="18" x14ac:dyDescent="0.25">
      <c r="A305" s="216"/>
      <c r="B305" s="209">
        <v>304</v>
      </c>
      <c r="C305" s="217" t="s">
        <v>413</v>
      </c>
      <c r="D305" s="218" t="s">
        <v>414</v>
      </c>
      <c r="E305" s="209">
        <v>1</v>
      </c>
      <c r="F305" s="219">
        <v>58190</v>
      </c>
      <c r="G305" s="220">
        <v>46620</v>
      </c>
      <c r="H305" s="220">
        <v>50600</v>
      </c>
      <c r="I305" s="212">
        <v>46800</v>
      </c>
      <c r="J305" s="213">
        <f t="shared" si="40"/>
        <v>50552.5</v>
      </c>
      <c r="K305" s="213">
        <f t="shared" si="41"/>
        <v>5412.3154318030402</v>
      </c>
      <c r="L305" s="214">
        <f t="shared" si="42"/>
        <v>0.10706325961728975</v>
      </c>
      <c r="M305" s="213">
        <f t="shared" si="43"/>
        <v>55964.815431803043</v>
      </c>
      <c r="N305" s="213">
        <f t="shared" si="44"/>
        <v>45140.184568196957</v>
      </c>
      <c r="O305" s="213" t="str">
        <f t="shared" si="45"/>
        <v/>
      </c>
      <c r="P305" s="213">
        <f t="shared" si="46"/>
        <v>46620</v>
      </c>
      <c r="Q305" s="213">
        <f t="shared" si="47"/>
        <v>50600</v>
      </c>
      <c r="R305" s="213">
        <f t="shared" si="48"/>
        <v>46800</v>
      </c>
      <c r="S305" s="213">
        <f t="shared" si="49"/>
        <v>48007</v>
      </c>
    </row>
    <row r="306" spans="1:19" ht="18" x14ac:dyDescent="0.25">
      <c r="A306" s="216"/>
      <c r="B306" s="209">
        <v>305</v>
      </c>
      <c r="C306" s="217" t="s">
        <v>415</v>
      </c>
      <c r="D306" s="218" t="s">
        <v>416</v>
      </c>
      <c r="E306" s="209">
        <v>1</v>
      </c>
      <c r="F306" s="219">
        <v>188947.3</v>
      </c>
      <c r="G306" s="220">
        <v>147871.79999999999</v>
      </c>
      <c r="H306" s="220">
        <v>164302</v>
      </c>
      <c r="I306" s="212">
        <v>161900</v>
      </c>
      <c r="J306" s="213">
        <f t="shared" si="40"/>
        <v>165755.27499999999</v>
      </c>
      <c r="K306" s="213">
        <f t="shared" si="41"/>
        <v>17074.970524401109</v>
      </c>
      <c r="L306" s="214">
        <f t="shared" si="42"/>
        <v>0.10301313502331139</v>
      </c>
      <c r="M306" s="213">
        <f t="shared" si="43"/>
        <v>182830.24552440111</v>
      </c>
      <c r="N306" s="213">
        <f t="shared" si="44"/>
        <v>148680.30447559888</v>
      </c>
      <c r="O306" s="213" t="str">
        <f t="shared" si="45"/>
        <v/>
      </c>
      <c r="P306" s="213" t="str">
        <f t="shared" si="46"/>
        <v/>
      </c>
      <c r="Q306" s="213">
        <f t="shared" si="47"/>
        <v>164302</v>
      </c>
      <c r="R306" s="213">
        <f t="shared" si="48"/>
        <v>161900</v>
      </c>
      <c r="S306" s="213">
        <f t="shared" si="49"/>
        <v>163101</v>
      </c>
    </row>
    <row r="307" spans="1:19" ht="18" x14ac:dyDescent="0.25">
      <c r="A307" s="216"/>
      <c r="B307" s="209">
        <v>306</v>
      </c>
      <c r="C307" s="217" t="s">
        <v>417</v>
      </c>
      <c r="D307" s="218" t="s">
        <v>182</v>
      </c>
      <c r="E307" s="209">
        <v>1</v>
      </c>
      <c r="F307" s="219">
        <v>33810</v>
      </c>
      <c r="G307" s="220">
        <v>21420</v>
      </c>
      <c r="H307" s="220">
        <v>29400</v>
      </c>
      <c r="I307" s="212">
        <v>44400</v>
      </c>
      <c r="J307" s="213">
        <f t="shared" si="40"/>
        <v>32257.5</v>
      </c>
      <c r="K307" s="213">
        <f t="shared" si="41"/>
        <v>9582.4018387876004</v>
      </c>
      <c r="L307" s="214">
        <f t="shared" si="42"/>
        <v>0.29705965554638769</v>
      </c>
      <c r="M307" s="213">
        <f t="shared" si="43"/>
        <v>41839.901838787599</v>
      </c>
      <c r="N307" s="213">
        <f t="shared" si="44"/>
        <v>22675.098161212401</v>
      </c>
      <c r="O307" s="213">
        <f t="shared" si="45"/>
        <v>33810</v>
      </c>
      <c r="P307" s="213" t="str">
        <f t="shared" si="46"/>
        <v/>
      </c>
      <c r="Q307" s="213">
        <f t="shared" si="47"/>
        <v>29400</v>
      </c>
      <c r="R307" s="213" t="str">
        <f t="shared" si="48"/>
        <v/>
      </c>
      <c r="S307" s="213">
        <f t="shared" si="49"/>
        <v>31605</v>
      </c>
    </row>
    <row r="308" spans="1:19" ht="27" x14ac:dyDescent="0.25">
      <c r="A308" s="216"/>
      <c r="B308" s="209">
        <v>307</v>
      </c>
      <c r="C308" s="217" t="s">
        <v>418</v>
      </c>
      <c r="D308" s="218" t="s">
        <v>419</v>
      </c>
      <c r="E308" s="209">
        <v>1</v>
      </c>
      <c r="F308" s="219">
        <v>300193.7</v>
      </c>
      <c r="G308" s="220">
        <v>439200</v>
      </c>
      <c r="H308" s="220">
        <v>261038</v>
      </c>
      <c r="I308" s="212">
        <v>451400</v>
      </c>
      <c r="J308" s="213">
        <f t="shared" si="40"/>
        <v>362957.92499999999</v>
      </c>
      <c r="K308" s="213">
        <f t="shared" si="41"/>
        <v>96543.381755677532</v>
      </c>
      <c r="L308" s="214">
        <f t="shared" si="42"/>
        <v>0.26599056007849264</v>
      </c>
      <c r="M308" s="213">
        <f t="shared" si="43"/>
        <v>459501.30675567751</v>
      </c>
      <c r="N308" s="213">
        <f t="shared" si="44"/>
        <v>266414.54324432247</v>
      </c>
      <c r="O308" s="213">
        <f t="shared" si="45"/>
        <v>300193.7</v>
      </c>
      <c r="P308" s="213">
        <f t="shared" si="46"/>
        <v>439200</v>
      </c>
      <c r="Q308" s="213" t="str">
        <f t="shared" si="47"/>
        <v/>
      </c>
      <c r="R308" s="213">
        <f t="shared" si="48"/>
        <v>451400</v>
      </c>
      <c r="S308" s="213">
        <f t="shared" si="49"/>
        <v>396931</v>
      </c>
    </row>
    <row r="309" spans="1:19" ht="15" x14ac:dyDescent="0.25">
      <c r="A309" s="216"/>
      <c r="B309" s="209">
        <v>308</v>
      </c>
      <c r="C309" s="217" t="s">
        <v>420</v>
      </c>
      <c r="D309" s="218" t="s">
        <v>421</v>
      </c>
      <c r="E309" s="209">
        <v>1</v>
      </c>
      <c r="F309" s="219">
        <v>71070</v>
      </c>
      <c r="G309" s="220">
        <v>50670</v>
      </c>
      <c r="H309" s="220">
        <v>61800</v>
      </c>
      <c r="I309" s="212">
        <v>57000</v>
      </c>
      <c r="J309" s="213">
        <f t="shared" si="40"/>
        <v>60135</v>
      </c>
      <c r="K309" s="213">
        <f t="shared" si="41"/>
        <v>8597.6915506431142</v>
      </c>
      <c r="L309" s="214">
        <f t="shared" si="42"/>
        <v>0.14297316954590694</v>
      </c>
      <c r="M309" s="213">
        <f t="shared" si="43"/>
        <v>68732.691550643111</v>
      </c>
      <c r="N309" s="213">
        <f t="shared" si="44"/>
        <v>51537.308449356889</v>
      </c>
      <c r="O309" s="213" t="str">
        <f t="shared" si="45"/>
        <v/>
      </c>
      <c r="P309" s="213" t="str">
        <f t="shared" si="46"/>
        <v/>
      </c>
      <c r="Q309" s="213">
        <f t="shared" si="47"/>
        <v>61800</v>
      </c>
      <c r="R309" s="213">
        <f t="shared" si="48"/>
        <v>57000</v>
      </c>
      <c r="S309" s="213">
        <f t="shared" si="49"/>
        <v>59400</v>
      </c>
    </row>
    <row r="310" spans="1:19" ht="15" x14ac:dyDescent="0.25">
      <c r="A310" s="216"/>
      <c r="B310" s="209">
        <v>309</v>
      </c>
      <c r="C310" s="217" t="s">
        <v>422</v>
      </c>
      <c r="D310" s="218" t="s">
        <v>423</v>
      </c>
      <c r="E310" s="209">
        <v>1</v>
      </c>
      <c r="F310" s="219">
        <v>270710</v>
      </c>
      <c r="G310" s="220">
        <v>231300</v>
      </c>
      <c r="H310" s="220">
        <v>235400</v>
      </c>
      <c r="I310" s="212">
        <v>222000</v>
      </c>
      <c r="J310" s="213">
        <f t="shared" si="40"/>
        <v>239852.5</v>
      </c>
      <c r="K310" s="213">
        <f t="shared" si="41"/>
        <v>21321.875112975718</v>
      </c>
      <c r="L310" s="214">
        <f t="shared" si="42"/>
        <v>8.8895780168961006E-2</v>
      </c>
      <c r="M310" s="213">
        <f t="shared" si="43"/>
        <v>261174.37511297571</v>
      </c>
      <c r="N310" s="213">
        <f t="shared" si="44"/>
        <v>218530.62488702429</v>
      </c>
      <c r="O310" s="213" t="str">
        <f t="shared" si="45"/>
        <v/>
      </c>
      <c r="P310" s="213">
        <f t="shared" si="46"/>
        <v>231300</v>
      </c>
      <c r="Q310" s="213">
        <f t="shared" si="47"/>
        <v>235400</v>
      </c>
      <c r="R310" s="213">
        <f t="shared" si="48"/>
        <v>222000</v>
      </c>
      <c r="S310" s="213">
        <f t="shared" si="49"/>
        <v>229567</v>
      </c>
    </row>
    <row r="311" spans="1:19" ht="16.5" x14ac:dyDescent="0.25">
      <c r="A311" s="216"/>
      <c r="B311" s="209">
        <v>310</v>
      </c>
      <c r="C311" s="217" t="s">
        <v>424</v>
      </c>
      <c r="D311" s="218" t="s">
        <v>423</v>
      </c>
      <c r="E311" s="209">
        <v>1</v>
      </c>
      <c r="F311" s="219">
        <v>1450000</v>
      </c>
      <c r="G311" s="220">
        <v>810000</v>
      </c>
      <c r="H311" s="220"/>
      <c r="I311" s="212"/>
      <c r="J311" s="213">
        <f t="shared" si="40"/>
        <v>1130000</v>
      </c>
      <c r="K311" s="213">
        <f t="shared" si="41"/>
        <v>452548.3399593904</v>
      </c>
      <c r="L311" s="214">
        <f t="shared" si="42"/>
        <v>0.40048525660123047</v>
      </c>
      <c r="M311" s="213">
        <f t="shared" si="43"/>
        <v>1582548.3399593905</v>
      </c>
      <c r="N311" s="213">
        <f t="shared" si="44"/>
        <v>677451.66004060954</v>
      </c>
      <c r="O311" s="213">
        <f t="shared" si="45"/>
        <v>1450000</v>
      </c>
      <c r="P311" s="213">
        <f t="shared" si="46"/>
        <v>810000</v>
      </c>
      <c r="Q311" s="213" t="str">
        <f t="shared" si="47"/>
        <v/>
      </c>
      <c r="R311" s="213" t="str">
        <f t="shared" si="48"/>
        <v/>
      </c>
      <c r="S311" s="213">
        <f t="shared" si="49"/>
        <v>1130000</v>
      </c>
    </row>
    <row r="312" spans="1:19" ht="15" x14ac:dyDescent="0.25">
      <c r="A312" s="216"/>
      <c r="B312" s="209">
        <v>311</v>
      </c>
      <c r="C312" s="217" t="s">
        <v>425</v>
      </c>
      <c r="D312" s="218" t="s">
        <v>426</v>
      </c>
      <c r="E312" s="209">
        <v>1</v>
      </c>
      <c r="F312" s="219">
        <v>73045.7</v>
      </c>
      <c r="G312" s="220">
        <v>185400</v>
      </c>
      <c r="H312" s="220">
        <v>63518</v>
      </c>
      <c r="I312" s="212">
        <v>671600</v>
      </c>
      <c r="J312" s="213">
        <f t="shared" si="40"/>
        <v>248390.92499999999</v>
      </c>
      <c r="K312" s="213">
        <f t="shared" si="41"/>
        <v>287516.79610245815</v>
      </c>
      <c r="L312" s="214">
        <f t="shared" si="42"/>
        <v>1.1575173130920873</v>
      </c>
      <c r="M312" s="213">
        <f t="shared" si="43"/>
        <v>535907.72110245819</v>
      </c>
      <c r="N312" s="213">
        <f t="shared" si="44"/>
        <v>-39125.871102458157</v>
      </c>
      <c r="O312" s="213">
        <f t="shared" si="45"/>
        <v>73045.7</v>
      </c>
      <c r="P312" s="213">
        <f t="shared" si="46"/>
        <v>185400</v>
      </c>
      <c r="Q312" s="213">
        <f t="shared" si="47"/>
        <v>63518</v>
      </c>
      <c r="R312" s="213" t="str">
        <f t="shared" si="48"/>
        <v/>
      </c>
      <c r="S312" s="213">
        <f t="shared" si="49"/>
        <v>107321</v>
      </c>
    </row>
    <row r="313" spans="1:19" ht="27" x14ac:dyDescent="0.25">
      <c r="A313" s="216"/>
      <c r="B313" s="209">
        <v>312</v>
      </c>
      <c r="C313" s="217" t="s">
        <v>427</v>
      </c>
      <c r="D313" s="218" t="s">
        <v>428</v>
      </c>
      <c r="E313" s="209">
        <v>1</v>
      </c>
      <c r="F313" s="219">
        <v>74071.5</v>
      </c>
      <c r="G313" s="220">
        <v>57969</v>
      </c>
      <c r="H313" s="220">
        <v>64410</v>
      </c>
      <c r="I313" s="212">
        <v>62700</v>
      </c>
      <c r="J313" s="213">
        <f t="shared" si="40"/>
        <v>64787.625</v>
      </c>
      <c r="K313" s="213">
        <f t="shared" si="41"/>
        <v>6762.266895243044</v>
      </c>
      <c r="L313" s="214">
        <f t="shared" si="42"/>
        <v>0.10437590350384111</v>
      </c>
      <c r="M313" s="213">
        <f t="shared" si="43"/>
        <v>71549.891895243039</v>
      </c>
      <c r="N313" s="213">
        <f t="shared" si="44"/>
        <v>58025.358104756953</v>
      </c>
      <c r="O313" s="213" t="str">
        <f t="shared" si="45"/>
        <v/>
      </c>
      <c r="P313" s="213" t="str">
        <f t="shared" si="46"/>
        <v/>
      </c>
      <c r="Q313" s="213">
        <f t="shared" si="47"/>
        <v>64410</v>
      </c>
      <c r="R313" s="213">
        <f t="shared" si="48"/>
        <v>62700</v>
      </c>
      <c r="S313" s="213">
        <f t="shared" si="49"/>
        <v>63555</v>
      </c>
    </row>
    <row r="314" spans="1:19" ht="15" x14ac:dyDescent="0.25">
      <c r="A314" s="216"/>
      <c r="B314" s="209">
        <v>313</v>
      </c>
      <c r="C314" s="217" t="s">
        <v>429</v>
      </c>
      <c r="D314" s="218" t="s">
        <v>430</v>
      </c>
      <c r="E314" s="209">
        <v>1</v>
      </c>
      <c r="F314" s="219">
        <v>4600</v>
      </c>
      <c r="G314" s="220">
        <v>40860</v>
      </c>
      <c r="H314" s="220">
        <v>4000</v>
      </c>
      <c r="I314" s="212">
        <v>8300</v>
      </c>
      <c r="J314" s="213">
        <f t="shared" si="40"/>
        <v>14440</v>
      </c>
      <c r="K314" s="213">
        <f t="shared" si="41"/>
        <v>17715.672910354457</v>
      </c>
      <c r="L314" s="214">
        <f t="shared" si="42"/>
        <v>1.2268471544566799</v>
      </c>
      <c r="M314" s="213">
        <f t="shared" si="43"/>
        <v>32155.672910354457</v>
      </c>
      <c r="N314" s="213">
        <f t="shared" si="44"/>
        <v>-3275.6729103544567</v>
      </c>
      <c r="O314" s="213">
        <f t="shared" si="45"/>
        <v>4600</v>
      </c>
      <c r="P314" s="213" t="str">
        <f t="shared" si="46"/>
        <v/>
      </c>
      <c r="Q314" s="213">
        <f t="shared" si="47"/>
        <v>4000</v>
      </c>
      <c r="R314" s="213">
        <f t="shared" si="48"/>
        <v>8300</v>
      </c>
      <c r="S314" s="213">
        <f t="shared" si="49"/>
        <v>5633</v>
      </c>
    </row>
    <row r="315" spans="1:19" ht="18" x14ac:dyDescent="0.25">
      <c r="A315" s="221"/>
      <c r="B315" s="209">
        <v>314</v>
      </c>
      <c r="C315" s="222" t="s">
        <v>431</v>
      </c>
      <c r="D315" s="223" t="s">
        <v>432</v>
      </c>
      <c r="E315" s="209">
        <v>1</v>
      </c>
      <c r="F315" s="219">
        <v>1725000</v>
      </c>
      <c r="G315" s="220">
        <v>1440000</v>
      </c>
      <c r="H315" s="220">
        <v>1500000</v>
      </c>
      <c r="I315" s="212">
        <v>1202500</v>
      </c>
      <c r="J315" s="213">
        <f t="shared" si="40"/>
        <v>1466875</v>
      </c>
      <c r="K315" s="213">
        <f t="shared" si="41"/>
        <v>214741.85083490363</v>
      </c>
      <c r="L315" s="214">
        <f t="shared" si="42"/>
        <v>0.14639410367952527</v>
      </c>
      <c r="M315" s="213">
        <f t="shared" si="43"/>
        <v>1681616.8508349035</v>
      </c>
      <c r="N315" s="213">
        <f t="shared" si="44"/>
        <v>1252133.1491650965</v>
      </c>
      <c r="O315" s="213" t="str">
        <f t="shared" si="45"/>
        <v/>
      </c>
      <c r="P315" s="213">
        <f t="shared" si="46"/>
        <v>1440000</v>
      </c>
      <c r="Q315" s="213">
        <f t="shared" si="47"/>
        <v>1500000</v>
      </c>
      <c r="R315" s="213" t="str">
        <f t="shared" si="48"/>
        <v/>
      </c>
      <c r="S315" s="213">
        <f t="shared" si="49"/>
        <v>1470000</v>
      </c>
    </row>
    <row r="316" spans="1:19" ht="18" x14ac:dyDescent="0.25">
      <c r="A316" s="224" t="s">
        <v>433</v>
      </c>
      <c r="B316" s="225">
        <v>315</v>
      </c>
      <c r="C316" s="217" t="s">
        <v>434</v>
      </c>
      <c r="D316" s="218" t="s">
        <v>435</v>
      </c>
      <c r="E316" s="209">
        <v>1</v>
      </c>
      <c r="F316" s="219">
        <v>391690</v>
      </c>
      <c r="G316" s="220">
        <v>319257</v>
      </c>
      <c r="H316" s="220">
        <v>340600</v>
      </c>
      <c r="I316" s="212">
        <v>324300</v>
      </c>
      <c r="J316" s="213">
        <f t="shared" si="40"/>
        <v>343961.75</v>
      </c>
      <c r="K316" s="213">
        <f t="shared" si="41"/>
        <v>33096.808993969993</v>
      </c>
      <c r="L316" s="214">
        <f t="shared" si="42"/>
        <v>9.6222353194708399E-2</v>
      </c>
      <c r="M316" s="213">
        <f t="shared" si="43"/>
        <v>377058.55899396999</v>
      </c>
      <c r="N316" s="213">
        <f t="shared" si="44"/>
        <v>310864.94100603001</v>
      </c>
      <c r="O316" s="213" t="str">
        <f t="shared" si="45"/>
        <v/>
      </c>
      <c r="P316" s="213">
        <f t="shared" si="46"/>
        <v>319257</v>
      </c>
      <c r="Q316" s="213">
        <f t="shared" si="47"/>
        <v>340600</v>
      </c>
      <c r="R316" s="213">
        <f t="shared" si="48"/>
        <v>324300</v>
      </c>
      <c r="S316" s="213">
        <f t="shared" si="49"/>
        <v>328052</v>
      </c>
    </row>
    <row r="317" spans="1:19" ht="18" x14ac:dyDescent="0.25">
      <c r="A317" s="226"/>
      <c r="B317" s="225">
        <v>316</v>
      </c>
      <c r="C317" s="217" t="s">
        <v>436</v>
      </c>
      <c r="D317" s="218" t="s">
        <v>437</v>
      </c>
      <c r="E317" s="209">
        <v>1</v>
      </c>
      <c r="F317" s="219">
        <v>33212</v>
      </c>
      <c r="G317" s="220">
        <v>30420</v>
      </c>
      <c r="H317" s="220">
        <v>28880</v>
      </c>
      <c r="I317" s="212">
        <v>30100</v>
      </c>
      <c r="J317" s="213">
        <f t="shared" si="40"/>
        <v>30653</v>
      </c>
      <c r="K317" s="213">
        <f t="shared" si="41"/>
        <v>1830.492465613193</v>
      </c>
      <c r="L317" s="214">
        <f t="shared" si="42"/>
        <v>5.9716584530492708E-2</v>
      </c>
      <c r="M317" s="213">
        <f t="shared" si="43"/>
        <v>32483.492465613192</v>
      </c>
      <c r="N317" s="213">
        <f t="shared" si="44"/>
        <v>28822.507534386808</v>
      </c>
      <c r="O317" s="213" t="str">
        <f t="shared" si="45"/>
        <v/>
      </c>
      <c r="P317" s="213">
        <f t="shared" si="46"/>
        <v>30420</v>
      </c>
      <c r="Q317" s="213">
        <f t="shared" si="47"/>
        <v>28880</v>
      </c>
      <c r="R317" s="213">
        <f t="shared" si="48"/>
        <v>30100</v>
      </c>
      <c r="S317" s="213">
        <f t="shared" si="49"/>
        <v>29800</v>
      </c>
    </row>
    <row r="318" spans="1:19" ht="18" x14ac:dyDescent="0.25">
      <c r="A318" s="226"/>
      <c r="B318" s="225">
        <v>317</v>
      </c>
      <c r="C318" s="217" t="s">
        <v>438</v>
      </c>
      <c r="D318" s="218" t="s">
        <v>439</v>
      </c>
      <c r="E318" s="209">
        <v>1</v>
      </c>
      <c r="F318" s="219">
        <v>46103.5</v>
      </c>
      <c r="G318" s="220">
        <v>32589</v>
      </c>
      <c r="H318" s="220">
        <v>40090</v>
      </c>
      <c r="I318" s="212">
        <v>39000</v>
      </c>
      <c r="J318" s="213">
        <f t="shared" si="40"/>
        <v>39445.625</v>
      </c>
      <c r="K318" s="213">
        <f t="shared" si="41"/>
        <v>5536.3768744399376</v>
      </c>
      <c r="L318" s="214">
        <f t="shared" si="42"/>
        <v>0.1403546495825567</v>
      </c>
      <c r="M318" s="213">
        <f t="shared" si="43"/>
        <v>44982.001874439935</v>
      </c>
      <c r="N318" s="213">
        <f t="shared" si="44"/>
        <v>33909.248125560065</v>
      </c>
      <c r="O318" s="213" t="str">
        <f t="shared" si="45"/>
        <v/>
      </c>
      <c r="P318" s="213" t="str">
        <f t="shared" si="46"/>
        <v/>
      </c>
      <c r="Q318" s="213">
        <f t="shared" si="47"/>
        <v>40090</v>
      </c>
      <c r="R318" s="213">
        <f t="shared" si="48"/>
        <v>39000</v>
      </c>
      <c r="S318" s="213">
        <f t="shared" si="49"/>
        <v>39545</v>
      </c>
    </row>
    <row r="319" spans="1:19" ht="18" x14ac:dyDescent="0.25">
      <c r="A319" s="226"/>
      <c r="B319" s="225">
        <v>318</v>
      </c>
      <c r="C319" s="217" t="s">
        <v>440</v>
      </c>
      <c r="D319" s="218" t="s">
        <v>182</v>
      </c>
      <c r="E319" s="209">
        <v>1</v>
      </c>
      <c r="F319" s="219">
        <v>32430</v>
      </c>
      <c r="G319" s="220">
        <v>26280</v>
      </c>
      <c r="H319" s="220">
        <v>28200</v>
      </c>
      <c r="I319" s="212">
        <v>28100</v>
      </c>
      <c r="J319" s="213">
        <f t="shared" si="40"/>
        <v>28752.5</v>
      </c>
      <c r="K319" s="213">
        <f t="shared" si="41"/>
        <v>2605.6525094494086</v>
      </c>
      <c r="L319" s="214">
        <f t="shared" si="42"/>
        <v>9.0623511327690059E-2</v>
      </c>
      <c r="M319" s="213">
        <f t="shared" si="43"/>
        <v>31358.15250944941</v>
      </c>
      <c r="N319" s="213">
        <f t="shared" si="44"/>
        <v>26146.84749055059</v>
      </c>
      <c r="O319" s="213" t="str">
        <f t="shared" si="45"/>
        <v/>
      </c>
      <c r="P319" s="213">
        <f t="shared" si="46"/>
        <v>26280</v>
      </c>
      <c r="Q319" s="213">
        <f t="shared" si="47"/>
        <v>28200</v>
      </c>
      <c r="R319" s="213">
        <f t="shared" si="48"/>
        <v>28100</v>
      </c>
      <c r="S319" s="213">
        <f t="shared" si="49"/>
        <v>27527</v>
      </c>
    </row>
    <row r="320" spans="1:19" ht="18" x14ac:dyDescent="0.25">
      <c r="A320" s="226"/>
      <c r="B320" s="225">
        <v>319</v>
      </c>
      <c r="C320" s="217" t="s">
        <v>441</v>
      </c>
      <c r="D320" s="218" t="s">
        <v>442</v>
      </c>
      <c r="E320" s="209">
        <v>1</v>
      </c>
      <c r="F320" s="219">
        <v>8740</v>
      </c>
      <c r="G320" s="220">
        <v>6840</v>
      </c>
      <c r="H320" s="220">
        <v>7600</v>
      </c>
      <c r="I320" s="212">
        <v>47700</v>
      </c>
      <c r="J320" s="213">
        <f t="shared" si="40"/>
        <v>17720</v>
      </c>
      <c r="K320" s="213">
        <f t="shared" si="41"/>
        <v>20001.913241820977</v>
      </c>
      <c r="L320" s="214">
        <f t="shared" si="42"/>
        <v>1.1287761423149536</v>
      </c>
      <c r="M320" s="213">
        <f t="shared" si="43"/>
        <v>37721.913241820977</v>
      </c>
      <c r="N320" s="213">
        <f t="shared" si="44"/>
        <v>-2281.9132418209774</v>
      </c>
      <c r="O320" s="213">
        <f t="shared" si="45"/>
        <v>8740</v>
      </c>
      <c r="P320" s="213">
        <f t="shared" si="46"/>
        <v>6840</v>
      </c>
      <c r="Q320" s="213">
        <f t="shared" si="47"/>
        <v>7600</v>
      </c>
      <c r="R320" s="213" t="str">
        <f t="shared" si="48"/>
        <v/>
      </c>
      <c r="S320" s="213">
        <f t="shared" si="49"/>
        <v>7727</v>
      </c>
    </row>
    <row r="321" spans="1:19" ht="15" x14ac:dyDescent="0.25">
      <c r="A321" s="226"/>
      <c r="B321" s="225">
        <v>320</v>
      </c>
      <c r="C321" s="217" t="s">
        <v>443</v>
      </c>
      <c r="D321" s="218" t="s">
        <v>444</v>
      </c>
      <c r="E321" s="209">
        <v>1</v>
      </c>
      <c r="F321" s="219">
        <v>225400</v>
      </c>
      <c r="G321" s="220">
        <v>116110.8</v>
      </c>
      <c r="H321" s="220">
        <v>196000</v>
      </c>
      <c r="I321" s="212">
        <v>115000</v>
      </c>
      <c r="J321" s="213">
        <f t="shared" si="40"/>
        <v>163127.70000000001</v>
      </c>
      <c r="K321" s="213">
        <f t="shared" si="41"/>
        <v>56229.564724973585</v>
      </c>
      <c r="L321" s="214">
        <f t="shared" si="42"/>
        <v>0.34469660716710637</v>
      </c>
      <c r="M321" s="213">
        <f t="shared" si="43"/>
        <v>219357.26472497359</v>
      </c>
      <c r="N321" s="213">
        <f t="shared" si="44"/>
        <v>106898.13527502643</v>
      </c>
      <c r="O321" s="213" t="str">
        <f t="shared" si="45"/>
        <v/>
      </c>
      <c r="P321" s="213">
        <f t="shared" si="46"/>
        <v>116110.8</v>
      </c>
      <c r="Q321" s="213">
        <f t="shared" si="47"/>
        <v>196000</v>
      </c>
      <c r="R321" s="213">
        <f t="shared" si="48"/>
        <v>115000</v>
      </c>
      <c r="S321" s="213">
        <f t="shared" si="49"/>
        <v>142370</v>
      </c>
    </row>
    <row r="322" spans="1:19" ht="18" x14ac:dyDescent="0.25">
      <c r="A322" s="226"/>
      <c r="B322" s="225">
        <v>321</v>
      </c>
      <c r="C322" s="217" t="s">
        <v>445</v>
      </c>
      <c r="D322" s="218" t="s">
        <v>446</v>
      </c>
      <c r="E322" s="209">
        <v>1</v>
      </c>
      <c r="F322" s="219">
        <v>44965</v>
      </c>
      <c r="G322" s="220">
        <v>9720</v>
      </c>
      <c r="H322" s="220">
        <v>39100</v>
      </c>
      <c r="I322" s="212">
        <v>4800</v>
      </c>
      <c r="J322" s="213">
        <f t="shared" ref="J322:J385" si="50">AVERAGE(F322:I322)</f>
        <v>24646.25</v>
      </c>
      <c r="K322" s="213">
        <f t="shared" ref="K322:K385" si="51">IFERROR(STDEVA(F322:I322),"0")</f>
        <v>20317.718611678167</v>
      </c>
      <c r="L322" s="214">
        <f t="shared" ref="L322:L385" si="52">IFERROR(K322/J322,"")</f>
        <v>0.8243736313507396</v>
      </c>
      <c r="M322" s="213">
        <f t="shared" ref="M322:M385" si="53">J322+K322</f>
        <v>44963.968611678167</v>
      </c>
      <c r="N322" s="213">
        <f t="shared" ref="N322:N385" si="54">J322-K322</f>
        <v>4328.5313883218332</v>
      </c>
      <c r="O322" s="213" t="str">
        <f t="shared" ref="O322:O385" si="55">IF(AND(F322&lt;=M322,F322&gt;=N322),F322,"")</f>
        <v/>
      </c>
      <c r="P322" s="213">
        <f t="shared" ref="P322:P385" si="56">IF(AND(G322&lt;=M322,G322&gt;=N322),G322,"")</f>
        <v>9720</v>
      </c>
      <c r="Q322" s="213">
        <f t="shared" ref="Q322:Q385" si="57">IF(AND(H322&lt;=M322,H322&gt;=N322),H322,"")</f>
        <v>39100</v>
      </c>
      <c r="R322" s="213">
        <f t="shared" ref="R322:R385" si="58">IF(AND(I322&lt;=M322,I322&gt;=N322),I322,"")</f>
        <v>4800</v>
      </c>
      <c r="S322" s="213">
        <f t="shared" ref="S322:S385" si="59">ROUND(AVERAGE(O322:R322),0)</f>
        <v>17873</v>
      </c>
    </row>
    <row r="323" spans="1:19" ht="18" x14ac:dyDescent="0.25">
      <c r="A323" s="226"/>
      <c r="B323" s="225">
        <v>322</v>
      </c>
      <c r="C323" s="217" t="s">
        <v>447</v>
      </c>
      <c r="D323" s="218" t="s">
        <v>448</v>
      </c>
      <c r="E323" s="209">
        <v>1</v>
      </c>
      <c r="F323" s="219">
        <v>32142.5</v>
      </c>
      <c r="G323" s="220">
        <v>36725.4</v>
      </c>
      <c r="H323" s="220">
        <v>27950</v>
      </c>
      <c r="I323" s="212">
        <v>36400</v>
      </c>
      <c r="J323" s="213">
        <f t="shared" si="50"/>
        <v>33304.474999999999</v>
      </c>
      <c r="K323" s="213">
        <f t="shared" si="51"/>
        <v>4135.4399728646322</v>
      </c>
      <c r="L323" s="214">
        <f t="shared" si="52"/>
        <v>0.12417069996943751</v>
      </c>
      <c r="M323" s="213">
        <f t="shared" si="53"/>
        <v>37439.91497286463</v>
      </c>
      <c r="N323" s="213">
        <f t="shared" si="54"/>
        <v>29169.035027135367</v>
      </c>
      <c r="O323" s="213">
        <f t="shared" si="55"/>
        <v>32142.5</v>
      </c>
      <c r="P323" s="213">
        <f t="shared" si="56"/>
        <v>36725.4</v>
      </c>
      <c r="Q323" s="213" t="str">
        <f t="shared" si="57"/>
        <v/>
      </c>
      <c r="R323" s="213">
        <f t="shared" si="58"/>
        <v>36400</v>
      </c>
      <c r="S323" s="213">
        <f t="shared" si="59"/>
        <v>35089</v>
      </c>
    </row>
    <row r="324" spans="1:19" ht="15" x14ac:dyDescent="0.25">
      <c r="A324" s="226"/>
      <c r="B324" s="225">
        <v>323</v>
      </c>
      <c r="C324" s="217" t="s">
        <v>449</v>
      </c>
      <c r="D324" s="218" t="s">
        <v>234</v>
      </c>
      <c r="E324" s="209">
        <v>1</v>
      </c>
      <c r="F324" s="219">
        <v>35420</v>
      </c>
      <c r="G324" s="220">
        <v>19440</v>
      </c>
      <c r="H324" s="220">
        <v>30800</v>
      </c>
      <c r="I324" s="212">
        <v>29400</v>
      </c>
      <c r="J324" s="213">
        <f t="shared" si="50"/>
        <v>28765</v>
      </c>
      <c r="K324" s="213">
        <f t="shared" si="51"/>
        <v>6727.7807138263161</v>
      </c>
      <c r="L324" s="214">
        <f t="shared" si="52"/>
        <v>0.23388773557539774</v>
      </c>
      <c r="M324" s="213">
        <f t="shared" si="53"/>
        <v>35492.780713826316</v>
      </c>
      <c r="N324" s="213">
        <f t="shared" si="54"/>
        <v>22037.219286173684</v>
      </c>
      <c r="O324" s="213">
        <f t="shared" si="55"/>
        <v>35420</v>
      </c>
      <c r="P324" s="213" t="str">
        <f t="shared" si="56"/>
        <v/>
      </c>
      <c r="Q324" s="213">
        <f t="shared" si="57"/>
        <v>30800</v>
      </c>
      <c r="R324" s="213">
        <f t="shared" si="58"/>
        <v>29400</v>
      </c>
      <c r="S324" s="213">
        <f t="shared" si="59"/>
        <v>31873</v>
      </c>
    </row>
    <row r="325" spans="1:19" ht="18" x14ac:dyDescent="0.25">
      <c r="A325" s="226"/>
      <c r="B325" s="225">
        <v>324</v>
      </c>
      <c r="C325" s="217" t="s">
        <v>450</v>
      </c>
      <c r="D325" s="218" t="s">
        <v>129</v>
      </c>
      <c r="E325" s="209">
        <v>1</v>
      </c>
      <c r="F325" s="219">
        <v>70683.600000000006</v>
      </c>
      <c r="G325" s="220">
        <v>55317.600000000006</v>
      </c>
      <c r="H325" s="220">
        <v>61464</v>
      </c>
      <c r="I325" s="212">
        <v>76300</v>
      </c>
      <c r="J325" s="213">
        <f t="shared" si="50"/>
        <v>65941.3</v>
      </c>
      <c r="K325" s="213">
        <f t="shared" si="51"/>
        <v>9357.7292822564432</v>
      </c>
      <c r="L325" s="214">
        <f t="shared" si="52"/>
        <v>0.14190999088972225</v>
      </c>
      <c r="M325" s="213">
        <f t="shared" si="53"/>
        <v>75299.029282256452</v>
      </c>
      <c r="N325" s="213">
        <f t="shared" si="54"/>
        <v>56583.570717743562</v>
      </c>
      <c r="O325" s="213">
        <f t="shared" si="55"/>
        <v>70683.600000000006</v>
      </c>
      <c r="P325" s="213" t="str">
        <f t="shared" si="56"/>
        <v/>
      </c>
      <c r="Q325" s="213">
        <f t="shared" si="57"/>
        <v>61464</v>
      </c>
      <c r="R325" s="213" t="str">
        <f t="shared" si="58"/>
        <v/>
      </c>
      <c r="S325" s="213">
        <f t="shared" si="59"/>
        <v>66074</v>
      </c>
    </row>
    <row r="326" spans="1:19" ht="24.75" x14ac:dyDescent="0.25">
      <c r="A326" s="226"/>
      <c r="B326" s="225">
        <v>325</v>
      </c>
      <c r="C326" s="217" t="s">
        <v>451</v>
      </c>
      <c r="D326" s="218" t="s">
        <v>79</v>
      </c>
      <c r="E326" s="209">
        <v>1</v>
      </c>
      <c r="F326" s="219">
        <v>19757</v>
      </c>
      <c r="G326" s="220">
        <v>15480</v>
      </c>
      <c r="H326" s="220">
        <v>17180</v>
      </c>
      <c r="I326" s="212">
        <v>16700</v>
      </c>
      <c r="J326" s="213">
        <f t="shared" si="50"/>
        <v>17279.25</v>
      </c>
      <c r="K326" s="213">
        <f t="shared" si="51"/>
        <v>1800.1783939376676</v>
      </c>
      <c r="L326" s="214">
        <f t="shared" si="52"/>
        <v>0.10418151215693201</v>
      </c>
      <c r="M326" s="213">
        <f t="shared" si="53"/>
        <v>19079.428393937669</v>
      </c>
      <c r="N326" s="213">
        <f t="shared" si="54"/>
        <v>15479.071606062333</v>
      </c>
      <c r="O326" s="213" t="str">
        <f t="shared" si="55"/>
        <v/>
      </c>
      <c r="P326" s="213">
        <f t="shared" si="56"/>
        <v>15480</v>
      </c>
      <c r="Q326" s="213">
        <f t="shared" si="57"/>
        <v>17180</v>
      </c>
      <c r="R326" s="213">
        <f t="shared" si="58"/>
        <v>16700</v>
      </c>
      <c r="S326" s="213">
        <f t="shared" si="59"/>
        <v>16453</v>
      </c>
    </row>
    <row r="327" spans="1:19" ht="18" x14ac:dyDescent="0.25">
      <c r="A327" s="226"/>
      <c r="B327" s="225">
        <v>326</v>
      </c>
      <c r="C327" s="217" t="s">
        <v>452</v>
      </c>
      <c r="D327" s="218" t="s">
        <v>45</v>
      </c>
      <c r="E327" s="209">
        <v>1</v>
      </c>
      <c r="F327" s="219">
        <v>9487.5</v>
      </c>
      <c r="G327" s="220">
        <v>22275</v>
      </c>
      <c r="H327" s="220">
        <v>8250</v>
      </c>
      <c r="I327" s="212">
        <v>30500</v>
      </c>
      <c r="J327" s="213">
        <f t="shared" si="50"/>
        <v>17628.125</v>
      </c>
      <c r="K327" s="213">
        <f t="shared" si="51"/>
        <v>10669.23329309562</v>
      </c>
      <c r="L327" s="214">
        <f t="shared" si="52"/>
        <v>0.60523925789586919</v>
      </c>
      <c r="M327" s="213">
        <f t="shared" si="53"/>
        <v>28297.358293095618</v>
      </c>
      <c r="N327" s="213">
        <f t="shared" si="54"/>
        <v>6958.89170690438</v>
      </c>
      <c r="O327" s="213">
        <f t="shared" si="55"/>
        <v>9487.5</v>
      </c>
      <c r="P327" s="213">
        <f t="shared" si="56"/>
        <v>22275</v>
      </c>
      <c r="Q327" s="213">
        <f t="shared" si="57"/>
        <v>8250</v>
      </c>
      <c r="R327" s="213" t="str">
        <f t="shared" si="58"/>
        <v/>
      </c>
      <c r="S327" s="213">
        <f t="shared" si="59"/>
        <v>13338</v>
      </c>
    </row>
    <row r="328" spans="1:19" ht="18" x14ac:dyDescent="0.25">
      <c r="A328" s="226"/>
      <c r="B328" s="225">
        <v>327</v>
      </c>
      <c r="C328" s="217" t="s">
        <v>453</v>
      </c>
      <c r="D328" s="218" t="s">
        <v>454</v>
      </c>
      <c r="E328" s="209">
        <v>1</v>
      </c>
      <c r="F328" s="219">
        <v>19550</v>
      </c>
      <c r="G328" s="220">
        <v>11541.6</v>
      </c>
      <c r="H328" s="220">
        <v>17000</v>
      </c>
      <c r="I328" s="212">
        <v>15700</v>
      </c>
      <c r="J328" s="213">
        <f t="shared" si="50"/>
        <v>15947.9</v>
      </c>
      <c r="K328" s="213">
        <f t="shared" si="51"/>
        <v>3344.5962845561276</v>
      </c>
      <c r="L328" s="214">
        <f t="shared" si="52"/>
        <v>0.20972016908534213</v>
      </c>
      <c r="M328" s="213">
        <f t="shared" si="53"/>
        <v>19292.496284556128</v>
      </c>
      <c r="N328" s="213">
        <f t="shared" si="54"/>
        <v>12603.303715443872</v>
      </c>
      <c r="O328" s="213" t="str">
        <f t="shared" si="55"/>
        <v/>
      </c>
      <c r="P328" s="213" t="str">
        <f t="shared" si="56"/>
        <v/>
      </c>
      <c r="Q328" s="213">
        <f t="shared" si="57"/>
        <v>17000</v>
      </c>
      <c r="R328" s="213">
        <f t="shared" si="58"/>
        <v>15700</v>
      </c>
      <c r="S328" s="213">
        <f t="shared" si="59"/>
        <v>16350</v>
      </c>
    </row>
    <row r="329" spans="1:19" ht="16.5" x14ac:dyDescent="0.25">
      <c r="A329" s="226"/>
      <c r="B329" s="225">
        <v>328</v>
      </c>
      <c r="C329" s="217" t="s">
        <v>455</v>
      </c>
      <c r="D329" s="218" t="s">
        <v>386</v>
      </c>
      <c r="E329" s="209">
        <v>1</v>
      </c>
      <c r="F329" s="219">
        <v>66930</v>
      </c>
      <c r="G329" s="220">
        <v>52380</v>
      </c>
      <c r="H329" s="220">
        <v>58200</v>
      </c>
      <c r="I329" s="212">
        <v>53800</v>
      </c>
      <c r="J329" s="213">
        <f t="shared" si="50"/>
        <v>57827.5</v>
      </c>
      <c r="K329" s="213">
        <f t="shared" si="51"/>
        <v>6554.6491134156067</v>
      </c>
      <c r="L329" s="214">
        <f t="shared" si="52"/>
        <v>0.1133483051042429</v>
      </c>
      <c r="M329" s="213">
        <f t="shared" si="53"/>
        <v>64382.149113415609</v>
      </c>
      <c r="N329" s="213">
        <f t="shared" si="54"/>
        <v>51272.850886584391</v>
      </c>
      <c r="O329" s="213" t="str">
        <f t="shared" si="55"/>
        <v/>
      </c>
      <c r="P329" s="213">
        <f t="shared" si="56"/>
        <v>52380</v>
      </c>
      <c r="Q329" s="213">
        <f t="shared" si="57"/>
        <v>58200</v>
      </c>
      <c r="R329" s="213">
        <f t="shared" si="58"/>
        <v>53800</v>
      </c>
      <c r="S329" s="213">
        <f t="shared" si="59"/>
        <v>54793</v>
      </c>
    </row>
    <row r="330" spans="1:19" ht="18" x14ac:dyDescent="0.25">
      <c r="A330" s="226"/>
      <c r="B330" s="225">
        <v>329</v>
      </c>
      <c r="C330" s="217" t="s">
        <v>456</v>
      </c>
      <c r="D330" s="218" t="s">
        <v>20</v>
      </c>
      <c r="E330" s="209">
        <v>1</v>
      </c>
      <c r="F330" s="219">
        <v>34040</v>
      </c>
      <c r="G330" s="220">
        <v>24840</v>
      </c>
      <c r="H330" s="220">
        <v>29600</v>
      </c>
      <c r="I330" s="212">
        <v>28600</v>
      </c>
      <c r="J330" s="213">
        <f t="shared" si="50"/>
        <v>29270</v>
      </c>
      <c r="K330" s="213">
        <f t="shared" si="51"/>
        <v>3783.1027829899976</v>
      </c>
      <c r="L330" s="214">
        <f t="shared" si="52"/>
        <v>0.1292484722579432</v>
      </c>
      <c r="M330" s="213">
        <f t="shared" si="53"/>
        <v>33053.102782989998</v>
      </c>
      <c r="N330" s="213">
        <f t="shared" si="54"/>
        <v>25486.897217010002</v>
      </c>
      <c r="O330" s="213" t="str">
        <f t="shared" si="55"/>
        <v/>
      </c>
      <c r="P330" s="213" t="str">
        <f t="shared" si="56"/>
        <v/>
      </c>
      <c r="Q330" s="213">
        <f t="shared" si="57"/>
        <v>29600</v>
      </c>
      <c r="R330" s="213">
        <f t="shared" si="58"/>
        <v>28600</v>
      </c>
      <c r="S330" s="213">
        <f t="shared" si="59"/>
        <v>29100</v>
      </c>
    </row>
    <row r="331" spans="1:19" ht="18" x14ac:dyDescent="0.25">
      <c r="A331" s="226"/>
      <c r="B331" s="225">
        <v>330</v>
      </c>
      <c r="C331" s="217" t="s">
        <v>457</v>
      </c>
      <c r="D331" s="218" t="s">
        <v>20</v>
      </c>
      <c r="E331" s="209">
        <v>1</v>
      </c>
      <c r="F331" s="219">
        <v>111665</v>
      </c>
      <c r="G331" s="220">
        <v>26280</v>
      </c>
      <c r="H331" s="220">
        <v>97100</v>
      </c>
      <c r="I331" s="212">
        <v>22200</v>
      </c>
      <c r="J331" s="213">
        <f t="shared" si="50"/>
        <v>64311.25</v>
      </c>
      <c r="K331" s="213">
        <f t="shared" si="51"/>
        <v>46680.520986631389</v>
      </c>
      <c r="L331" s="214">
        <f t="shared" si="52"/>
        <v>0.72585311258343432</v>
      </c>
      <c r="M331" s="213">
        <f t="shared" si="53"/>
        <v>110991.7709866314</v>
      </c>
      <c r="N331" s="213">
        <f t="shared" si="54"/>
        <v>17630.729013368611</v>
      </c>
      <c r="O331" s="213" t="str">
        <f t="shared" si="55"/>
        <v/>
      </c>
      <c r="P331" s="213">
        <f t="shared" si="56"/>
        <v>26280</v>
      </c>
      <c r="Q331" s="213">
        <f t="shared" si="57"/>
        <v>97100</v>
      </c>
      <c r="R331" s="213">
        <f t="shared" si="58"/>
        <v>22200</v>
      </c>
      <c r="S331" s="213">
        <f t="shared" si="59"/>
        <v>48527</v>
      </c>
    </row>
    <row r="332" spans="1:19" ht="15" x14ac:dyDescent="0.25">
      <c r="A332" s="226"/>
      <c r="B332" s="225">
        <v>331</v>
      </c>
      <c r="C332" s="217" t="s">
        <v>458</v>
      </c>
      <c r="D332" s="218" t="s">
        <v>459</v>
      </c>
      <c r="E332" s="209">
        <v>1</v>
      </c>
      <c r="F332" s="219">
        <v>10350</v>
      </c>
      <c r="G332" s="220">
        <v>5760</v>
      </c>
      <c r="H332" s="220">
        <v>9000</v>
      </c>
      <c r="I332" s="212">
        <v>5700</v>
      </c>
      <c r="J332" s="213">
        <f t="shared" si="50"/>
        <v>7702.5</v>
      </c>
      <c r="K332" s="213">
        <f t="shared" si="51"/>
        <v>2343.506987401574</v>
      </c>
      <c r="L332" s="214">
        <f t="shared" si="52"/>
        <v>0.30425277343740004</v>
      </c>
      <c r="M332" s="213">
        <f t="shared" si="53"/>
        <v>10046.006987401573</v>
      </c>
      <c r="N332" s="213">
        <f t="shared" si="54"/>
        <v>5358.9930125984265</v>
      </c>
      <c r="O332" s="213" t="str">
        <f t="shared" si="55"/>
        <v/>
      </c>
      <c r="P332" s="213">
        <f t="shared" si="56"/>
        <v>5760</v>
      </c>
      <c r="Q332" s="213">
        <f t="shared" si="57"/>
        <v>9000</v>
      </c>
      <c r="R332" s="213">
        <f t="shared" si="58"/>
        <v>5700</v>
      </c>
      <c r="S332" s="213">
        <f t="shared" si="59"/>
        <v>6820</v>
      </c>
    </row>
    <row r="333" spans="1:19" ht="18" x14ac:dyDescent="0.25">
      <c r="A333" s="226"/>
      <c r="B333" s="225">
        <v>332</v>
      </c>
      <c r="C333" s="217" t="s">
        <v>460</v>
      </c>
      <c r="D333" s="218" t="s">
        <v>37</v>
      </c>
      <c r="E333" s="209">
        <v>1</v>
      </c>
      <c r="F333" s="219">
        <v>33757.1</v>
      </c>
      <c r="G333" s="220">
        <v>20856.599999999999</v>
      </c>
      <c r="H333" s="220">
        <v>29354</v>
      </c>
      <c r="I333" s="212">
        <v>21900</v>
      </c>
      <c r="J333" s="213">
        <f t="shared" si="50"/>
        <v>26466.924999999999</v>
      </c>
      <c r="K333" s="213">
        <f t="shared" si="51"/>
        <v>6159.394021803877</v>
      </c>
      <c r="L333" s="214">
        <f t="shared" si="52"/>
        <v>0.2327204245224512</v>
      </c>
      <c r="M333" s="213">
        <f t="shared" si="53"/>
        <v>32626.319021803876</v>
      </c>
      <c r="N333" s="213">
        <f t="shared" si="54"/>
        <v>20307.530978196122</v>
      </c>
      <c r="O333" s="213" t="str">
        <f t="shared" si="55"/>
        <v/>
      </c>
      <c r="P333" s="213">
        <f t="shared" si="56"/>
        <v>20856.599999999999</v>
      </c>
      <c r="Q333" s="213">
        <f t="shared" si="57"/>
        <v>29354</v>
      </c>
      <c r="R333" s="213">
        <f t="shared" si="58"/>
        <v>21900</v>
      </c>
      <c r="S333" s="213">
        <f t="shared" si="59"/>
        <v>24037</v>
      </c>
    </row>
    <row r="334" spans="1:19" ht="15" x14ac:dyDescent="0.25">
      <c r="A334" s="226"/>
      <c r="B334" s="225">
        <v>333</v>
      </c>
      <c r="C334" s="217" t="s">
        <v>461</v>
      </c>
      <c r="D334" s="218" t="s">
        <v>462</v>
      </c>
      <c r="E334" s="209">
        <v>1</v>
      </c>
      <c r="F334" s="219">
        <v>10580</v>
      </c>
      <c r="G334" s="220">
        <v>13140</v>
      </c>
      <c r="H334" s="220">
        <v>9200</v>
      </c>
      <c r="I334" s="212">
        <v>13400</v>
      </c>
      <c r="J334" s="213">
        <f t="shared" si="50"/>
        <v>11580</v>
      </c>
      <c r="K334" s="213">
        <f t="shared" si="51"/>
        <v>2033.9124858262708</v>
      </c>
      <c r="L334" s="214">
        <f t="shared" si="52"/>
        <v>0.17564011103853805</v>
      </c>
      <c r="M334" s="213">
        <f t="shared" si="53"/>
        <v>13613.912485826271</v>
      </c>
      <c r="N334" s="213">
        <f t="shared" si="54"/>
        <v>9546.0875141737288</v>
      </c>
      <c r="O334" s="213">
        <f t="shared" si="55"/>
        <v>10580</v>
      </c>
      <c r="P334" s="213">
        <f t="shared" si="56"/>
        <v>13140</v>
      </c>
      <c r="Q334" s="213" t="str">
        <f t="shared" si="57"/>
        <v/>
      </c>
      <c r="R334" s="213">
        <f t="shared" si="58"/>
        <v>13400</v>
      </c>
      <c r="S334" s="213">
        <f t="shared" si="59"/>
        <v>12373</v>
      </c>
    </row>
    <row r="335" spans="1:19" ht="33" x14ac:dyDescent="0.25">
      <c r="A335" s="226"/>
      <c r="B335" s="225">
        <v>334</v>
      </c>
      <c r="C335" s="217" t="s">
        <v>463</v>
      </c>
      <c r="D335" s="218" t="s">
        <v>464</v>
      </c>
      <c r="E335" s="209">
        <v>1</v>
      </c>
      <c r="F335" s="219">
        <v>306882.09999999998</v>
      </c>
      <c r="G335" s="220">
        <v>240168.6</v>
      </c>
      <c r="H335" s="220">
        <v>266854</v>
      </c>
      <c r="I335" s="212">
        <v>177500</v>
      </c>
      <c r="J335" s="213">
        <f t="shared" si="50"/>
        <v>247851.17499999999</v>
      </c>
      <c r="K335" s="213">
        <f t="shared" si="51"/>
        <v>54326.381703083884</v>
      </c>
      <c r="L335" s="214">
        <f t="shared" si="52"/>
        <v>0.21918952654988982</v>
      </c>
      <c r="M335" s="213">
        <f t="shared" si="53"/>
        <v>302177.55670308386</v>
      </c>
      <c r="N335" s="213">
        <f t="shared" si="54"/>
        <v>193524.79329691612</v>
      </c>
      <c r="O335" s="213" t="str">
        <f t="shared" si="55"/>
        <v/>
      </c>
      <c r="P335" s="213">
        <f t="shared" si="56"/>
        <v>240168.6</v>
      </c>
      <c r="Q335" s="213">
        <f t="shared" si="57"/>
        <v>266854</v>
      </c>
      <c r="R335" s="227" t="str">
        <f t="shared" si="58"/>
        <v/>
      </c>
      <c r="S335" s="213">
        <f t="shared" si="59"/>
        <v>253511</v>
      </c>
    </row>
    <row r="336" spans="1:19" ht="24.75" x14ac:dyDescent="0.25">
      <c r="A336" s="226"/>
      <c r="B336" s="225">
        <v>335</v>
      </c>
      <c r="C336" s="217" t="s">
        <v>465</v>
      </c>
      <c r="D336" s="218" t="s">
        <v>245</v>
      </c>
      <c r="E336" s="209">
        <v>1</v>
      </c>
      <c r="F336" s="219">
        <v>100728.5</v>
      </c>
      <c r="G336" s="220">
        <v>74700</v>
      </c>
      <c r="H336" s="220">
        <v>87590</v>
      </c>
      <c r="I336" s="212">
        <v>85300</v>
      </c>
      <c r="J336" s="213">
        <f t="shared" si="50"/>
        <v>87079.625</v>
      </c>
      <c r="K336" s="213">
        <f t="shared" si="51"/>
        <v>10692.278392801352</v>
      </c>
      <c r="L336" s="214">
        <f t="shared" si="52"/>
        <v>0.12278737296814671</v>
      </c>
      <c r="M336" s="213">
        <f t="shared" si="53"/>
        <v>97771.903392801352</v>
      </c>
      <c r="N336" s="213">
        <f t="shared" si="54"/>
        <v>76387.346607198648</v>
      </c>
      <c r="O336" s="213" t="str">
        <f t="shared" si="55"/>
        <v/>
      </c>
      <c r="P336" s="213" t="str">
        <f t="shared" si="56"/>
        <v/>
      </c>
      <c r="Q336" s="213">
        <f t="shared" si="57"/>
        <v>87590</v>
      </c>
      <c r="R336" s="213">
        <f t="shared" si="58"/>
        <v>85300</v>
      </c>
      <c r="S336" s="213">
        <f t="shared" si="59"/>
        <v>86445</v>
      </c>
    </row>
    <row r="337" spans="1:19" ht="33" x14ac:dyDescent="0.25">
      <c r="A337" s="226"/>
      <c r="B337" s="225">
        <v>336</v>
      </c>
      <c r="C337" s="217" t="s">
        <v>466</v>
      </c>
      <c r="D337" s="218" t="s">
        <v>245</v>
      </c>
      <c r="E337" s="209">
        <v>1</v>
      </c>
      <c r="F337" s="219">
        <v>196535</v>
      </c>
      <c r="G337" s="220">
        <v>82440</v>
      </c>
      <c r="H337" s="220">
        <v>170900</v>
      </c>
      <c r="I337" s="212">
        <v>165900</v>
      </c>
      <c r="J337" s="213">
        <f t="shared" si="50"/>
        <v>153943.75</v>
      </c>
      <c r="K337" s="213">
        <f t="shared" si="51"/>
        <v>49521.938467545202</v>
      </c>
      <c r="L337" s="214">
        <f t="shared" si="52"/>
        <v>0.32168852887853649</v>
      </c>
      <c r="M337" s="213">
        <f t="shared" si="53"/>
        <v>203465.6884675452</v>
      </c>
      <c r="N337" s="213">
        <f t="shared" si="54"/>
        <v>104421.8115324548</v>
      </c>
      <c r="O337" s="213">
        <f t="shared" si="55"/>
        <v>196535</v>
      </c>
      <c r="P337" s="213" t="str">
        <f t="shared" si="56"/>
        <v/>
      </c>
      <c r="Q337" s="213">
        <f t="shared" si="57"/>
        <v>170900</v>
      </c>
      <c r="R337" s="213">
        <f t="shared" si="58"/>
        <v>165900</v>
      </c>
      <c r="S337" s="213">
        <f t="shared" si="59"/>
        <v>177778</v>
      </c>
    </row>
    <row r="338" spans="1:19" ht="18" x14ac:dyDescent="0.25">
      <c r="A338" s="226"/>
      <c r="B338" s="225">
        <v>337</v>
      </c>
      <c r="C338" s="217" t="s">
        <v>467</v>
      </c>
      <c r="D338" s="218" t="s">
        <v>245</v>
      </c>
      <c r="E338" s="209">
        <v>1</v>
      </c>
      <c r="F338" s="219">
        <v>289110</v>
      </c>
      <c r="G338" s="220">
        <v>209520</v>
      </c>
      <c r="H338" s="220">
        <v>251400</v>
      </c>
      <c r="I338" s="212">
        <v>230200</v>
      </c>
      <c r="J338" s="213">
        <f t="shared" si="50"/>
        <v>245057.5</v>
      </c>
      <c r="K338" s="213">
        <f t="shared" si="51"/>
        <v>33982.884294891745</v>
      </c>
      <c r="L338" s="214">
        <f t="shared" si="52"/>
        <v>0.13867310445463513</v>
      </c>
      <c r="M338" s="213">
        <f t="shared" si="53"/>
        <v>279040.38429489173</v>
      </c>
      <c r="N338" s="213">
        <f t="shared" si="54"/>
        <v>211074.61570510827</v>
      </c>
      <c r="O338" s="213" t="str">
        <f t="shared" si="55"/>
        <v/>
      </c>
      <c r="P338" s="213" t="str">
        <f t="shared" si="56"/>
        <v/>
      </c>
      <c r="Q338" s="213">
        <f t="shared" si="57"/>
        <v>251400</v>
      </c>
      <c r="R338" s="213">
        <f t="shared" si="58"/>
        <v>230200</v>
      </c>
      <c r="S338" s="213">
        <f t="shared" si="59"/>
        <v>240800</v>
      </c>
    </row>
    <row r="339" spans="1:19" ht="27" x14ac:dyDescent="0.25">
      <c r="A339" s="226"/>
      <c r="B339" s="225">
        <v>338</v>
      </c>
      <c r="C339" s="217" t="s">
        <v>468</v>
      </c>
      <c r="D339" s="218" t="s">
        <v>166</v>
      </c>
      <c r="E339" s="209">
        <v>1</v>
      </c>
      <c r="F339" s="219">
        <v>199985</v>
      </c>
      <c r="G339" s="220">
        <v>133034.4</v>
      </c>
      <c r="H339" s="220">
        <v>173900</v>
      </c>
      <c r="I339" s="212">
        <v>152300</v>
      </c>
      <c r="J339" s="213">
        <f t="shared" si="50"/>
        <v>164804.85</v>
      </c>
      <c r="K339" s="213">
        <f t="shared" si="51"/>
        <v>28787.135288006626</v>
      </c>
      <c r="L339" s="214">
        <f t="shared" si="52"/>
        <v>0.17467407839033028</v>
      </c>
      <c r="M339" s="213">
        <f t="shared" si="53"/>
        <v>193591.98528800663</v>
      </c>
      <c r="N339" s="213">
        <f t="shared" si="54"/>
        <v>136017.71471199338</v>
      </c>
      <c r="O339" s="213" t="str">
        <f t="shared" si="55"/>
        <v/>
      </c>
      <c r="P339" s="213" t="str">
        <f t="shared" si="56"/>
        <v/>
      </c>
      <c r="Q339" s="213">
        <f t="shared" si="57"/>
        <v>173900</v>
      </c>
      <c r="R339" s="213">
        <f t="shared" si="58"/>
        <v>152300</v>
      </c>
      <c r="S339" s="213">
        <f t="shared" si="59"/>
        <v>163100</v>
      </c>
    </row>
    <row r="340" spans="1:19" ht="27" x14ac:dyDescent="0.25">
      <c r="A340" s="226"/>
      <c r="B340" s="225">
        <v>339</v>
      </c>
      <c r="C340" s="217" t="s">
        <v>469</v>
      </c>
      <c r="D340" s="218" t="s">
        <v>166</v>
      </c>
      <c r="E340" s="209">
        <v>1</v>
      </c>
      <c r="F340" s="219">
        <v>132480</v>
      </c>
      <c r="G340" s="220">
        <v>133380</v>
      </c>
      <c r="H340" s="220">
        <v>115200</v>
      </c>
      <c r="I340" s="212">
        <v>88600</v>
      </c>
      <c r="J340" s="213">
        <f t="shared" si="50"/>
        <v>117415</v>
      </c>
      <c r="K340" s="213">
        <f t="shared" si="51"/>
        <v>20952.691951155106</v>
      </c>
      <c r="L340" s="214">
        <f t="shared" si="52"/>
        <v>0.17844987396120687</v>
      </c>
      <c r="M340" s="213">
        <f t="shared" si="53"/>
        <v>138367.69195115511</v>
      </c>
      <c r="N340" s="213">
        <f t="shared" si="54"/>
        <v>96462.30804884489</v>
      </c>
      <c r="O340" s="213">
        <f t="shared" si="55"/>
        <v>132480</v>
      </c>
      <c r="P340" s="213">
        <f t="shared" si="56"/>
        <v>133380</v>
      </c>
      <c r="Q340" s="213">
        <f t="shared" si="57"/>
        <v>115200</v>
      </c>
      <c r="R340" s="227" t="str">
        <f t="shared" si="58"/>
        <v/>
      </c>
      <c r="S340" s="213">
        <f t="shared" si="59"/>
        <v>127020</v>
      </c>
    </row>
    <row r="341" spans="1:19" ht="18" x14ac:dyDescent="0.25">
      <c r="A341" s="226"/>
      <c r="B341" s="225">
        <v>340</v>
      </c>
      <c r="C341" s="217" t="s">
        <v>470</v>
      </c>
      <c r="D341" s="218" t="s">
        <v>245</v>
      </c>
      <c r="E341" s="209">
        <v>1</v>
      </c>
      <c r="F341" s="219">
        <v>93336.3</v>
      </c>
      <c r="G341" s="220">
        <v>62460</v>
      </c>
      <c r="H341" s="220">
        <v>81162</v>
      </c>
      <c r="I341" s="212">
        <v>146200</v>
      </c>
      <c r="J341" s="213">
        <f t="shared" si="50"/>
        <v>95789.574999999997</v>
      </c>
      <c r="K341" s="213">
        <f t="shared" si="51"/>
        <v>35926.109479353625</v>
      </c>
      <c r="L341" s="214">
        <f t="shared" si="52"/>
        <v>0.3750523945779447</v>
      </c>
      <c r="M341" s="213">
        <f t="shared" si="53"/>
        <v>131715.68447935363</v>
      </c>
      <c r="N341" s="213">
        <f t="shared" si="54"/>
        <v>59863.465520646372</v>
      </c>
      <c r="O341" s="213">
        <f t="shared" si="55"/>
        <v>93336.3</v>
      </c>
      <c r="P341" s="213">
        <f t="shared" si="56"/>
        <v>62460</v>
      </c>
      <c r="Q341" s="213">
        <f t="shared" si="57"/>
        <v>81162</v>
      </c>
      <c r="R341" s="227" t="str">
        <f t="shared" si="58"/>
        <v/>
      </c>
      <c r="S341" s="213">
        <f t="shared" si="59"/>
        <v>78986</v>
      </c>
    </row>
    <row r="342" spans="1:19" ht="18" x14ac:dyDescent="0.25">
      <c r="A342" s="226"/>
      <c r="B342" s="225">
        <v>341</v>
      </c>
      <c r="C342" s="217" t="s">
        <v>471</v>
      </c>
      <c r="D342" s="218" t="s">
        <v>472</v>
      </c>
      <c r="E342" s="209">
        <v>1</v>
      </c>
      <c r="F342" s="219">
        <v>67735</v>
      </c>
      <c r="G342" s="220">
        <v>54270</v>
      </c>
      <c r="H342" s="220">
        <v>58900</v>
      </c>
      <c r="I342" s="212">
        <v>62000</v>
      </c>
      <c r="J342" s="213">
        <f t="shared" si="50"/>
        <v>60726.25</v>
      </c>
      <c r="K342" s="213">
        <f t="shared" si="51"/>
        <v>5649.8781329039894</v>
      </c>
      <c r="L342" s="214">
        <f t="shared" si="52"/>
        <v>9.3038482252798246E-2</v>
      </c>
      <c r="M342" s="213">
        <f t="shared" si="53"/>
        <v>66376.128132903992</v>
      </c>
      <c r="N342" s="213">
        <f t="shared" si="54"/>
        <v>55076.371867096008</v>
      </c>
      <c r="O342" s="213" t="str">
        <f t="shared" si="55"/>
        <v/>
      </c>
      <c r="P342" s="213" t="str">
        <f t="shared" si="56"/>
        <v/>
      </c>
      <c r="Q342" s="213">
        <f t="shared" si="57"/>
        <v>58900</v>
      </c>
      <c r="R342" s="213">
        <f t="shared" si="58"/>
        <v>62000</v>
      </c>
      <c r="S342" s="213">
        <f t="shared" si="59"/>
        <v>60450</v>
      </c>
    </row>
    <row r="343" spans="1:19" ht="27" x14ac:dyDescent="0.25">
      <c r="A343" s="226"/>
      <c r="B343" s="225">
        <v>342</v>
      </c>
      <c r="C343" s="217" t="s">
        <v>473</v>
      </c>
      <c r="D343" s="218" t="s">
        <v>474</v>
      </c>
      <c r="E343" s="209">
        <v>1</v>
      </c>
      <c r="F343" s="219">
        <v>164910</v>
      </c>
      <c r="G343" s="220">
        <v>113580</v>
      </c>
      <c r="H343" s="220">
        <v>143400</v>
      </c>
      <c r="I343" s="212">
        <v>132600</v>
      </c>
      <c r="J343" s="213">
        <f t="shared" si="50"/>
        <v>138622.5</v>
      </c>
      <c r="K343" s="213">
        <f t="shared" si="51"/>
        <v>21426.264840144209</v>
      </c>
      <c r="L343" s="214">
        <f t="shared" si="52"/>
        <v>0.15456556360002316</v>
      </c>
      <c r="M343" s="213">
        <f t="shared" si="53"/>
        <v>160048.7648401442</v>
      </c>
      <c r="N343" s="213">
        <f t="shared" si="54"/>
        <v>117196.23515985579</v>
      </c>
      <c r="O343" s="213" t="str">
        <f t="shared" si="55"/>
        <v/>
      </c>
      <c r="P343" s="213" t="str">
        <f t="shared" si="56"/>
        <v/>
      </c>
      <c r="Q343" s="213">
        <f t="shared" si="57"/>
        <v>143400</v>
      </c>
      <c r="R343" s="213">
        <f t="shared" si="58"/>
        <v>132600</v>
      </c>
      <c r="S343" s="213">
        <f t="shared" si="59"/>
        <v>138000</v>
      </c>
    </row>
    <row r="344" spans="1:19" ht="18" x14ac:dyDescent="0.25">
      <c r="A344" s="226"/>
      <c r="B344" s="225">
        <v>343</v>
      </c>
      <c r="C344" s="217" t="s">
        <v>475</v>
      </c>
      <c r="D344" s="218" t="s">
        <v>144</v>
      </c>
      <c r="E344" s="209">
        <v>1</v>
      </c>
      <c r="F344" s="219">
        <v>39215</v>
      </c>
      <c r="G344" s="220">
        <v>27900</v>
      </c>
      <c r="H344" s="220">
        <v>34100</v>
      </c>
      <c r="I344" s="212">
        <v>40600</v>
      </c>
      <c r="J344" s="213">
        <f t="shared" si="50"/>
        <v>35453.75</v>
      </c>
      <c r="K344" s="213">
        <f t="shared" si="51"/>
        <v>5759.7068429449309</v>
      </c>
      <c r="L344" s="214">
        <f t="shared" si="52"/>
        <v>0.16245691479589411</v>
      </c>
      <c r="M344" s="213">
        <f t="shared" si="53"/>
        <v>41213.456842944928</v>
      </c>
      <c r="N344" s="213">
        <f t="shared" si="54"/>
        <v>29694.043157055068</v>
      </c>
      <c r="O344" s="213">
        <f t="shared" si="55"/>
        <v>39215</v>
      </c>
      <c r="P344" s="213" t="str">
        <f t="shared" si="56"/>
        <v/>
      </c>
      <c r="Q344" s="213">
        <f t="shared" si="57"/>
        <v>34100</v>
      </c>
      <c r="R344" s="213">
        <f t="shared" si="58"/>
        <v>40600</v>
      </c>
      <c r="S344" s="213">
        <f t="shared" si="59"/>
        <v>37972</v>
      </c>
    </row>
    <row r="345" spans="1:19" ht="18" x14ac:dyDescent="0.25">
      <c r="A345" s="226"/>
      <c r="B345" s="225">
        <v>344</v>
      </c>
      <c r="C345" s="217" t="s">
        <v>476</v>
      </c>
      <c r="D345" s="218" t="s">
        <v>193</v>
      </c>
      <c r="E345" s="209">
        <v>1</v>
      </c>
      <c r="F345" s="219">
        <v>22540</v>
      </c>
      <c r="G345" s="220">
        <v>17640</v>
      </c>
      <c r="H345" s="220">
        <v>19600</v>
      </c>
      <c r="I345" s="212">
        <v>18100</v>
      </c>
      <c r="J345" s="213">
        <f t="shared" si="50"/>
        <v>19470</v>
      </c>
      <c r="K345" s="213">
        <f t="shared" si="51"/>
        <v>2211.1535450981237</v>
      </c>
      <c r="L345" s="214">
        <f t="shared" si="52"/>
        <v>0.11356720827417173</v>
      </c>
      <c r="M345" s="213">
        <f t="shared" si="53"/>
        <v>21681.153545098125</v>
      </c>
      <c r="N345" s="213">
        <f t="shared" si="54"/>
        <v>17258.846454901875</v>
      </c>
      <c r="O345" s="213" t="str">
        <f t="shared" si="55"/>
        <v/>
      </c>
      <c r="P345" s="213">
        <f t="shared" si="56"/>
        <v>17640</v>
      </c>
      <c r="Q345" s="213">
        <f t="shared" si="57"/>
        <v>19600</v>
      </c>
      <c r="R345" s="227">
        <f t="shared" si="58"/>
        <v>18100</v>
      </c>
      <c r="S345" s="213">
        <f t="shared" si="59"/>
        <v>18447</v>
      </c>
    </row>
    <row r="346" spans="1:19" ht="18" x14ac:dyDescent="0.25">
      <c r="A346" s="226"/>
      <c r="B346" s="225">
        <v>345</v>
      </c>
      <c r="C346" s="217" t="s">
        <v>477</v>
      </c>
      <c r="D346" s="218" t="s">
        <v>478</v>
      </c>
      <c r="E346" s="209">
        <v>1</v>
      </c>
      <c r="F346" s="219">
        <v>37720</v>
      </c>
      <c r="G346" s="220">
        <v>29520</v>
      </c>
      <c r="H346" s="220">
        <v>32800</v>
      </c>
      <c r="I346" s="212">
        <v>31800</v>
      </c>
      <c r="J346" s="213">
        <f t="shared" si="50"/>
        <v>32960</v>
      </c>
      <c r="K346" s="213">
        <f t="shared" si="51"/>
        <v>3457.4749938840241</v>
      </c>
      <c r="L346" s="214">
        <f t="shared" si="52"/>
        <v>0.10489911996007355</v>
      </c>
      <c r="M346" s="213">
        <f t="shared" si="53"/>
        <v>36417.474993884025</v>
      </c>
      <c r="N346" s="213">
        <f t="shared" si="54"/>
        <v>29502.525006115975</v>
      </c>
      <c r="O346" s="213" t="str">
        <f t="shared" si="55"/>
        <v/>
      </c>
      <c r="P346" s="213">
        <f t="shared" si="56"/>
        <v>29520</v>
      </c>
      <c r="Q346" s="213">
        <f t="shared" si="57"/>
        <v>32800</v>
      </c>
      <c r="R346" s="227">
        <f t="shared" si="58"/>
        <v>31800</v>
      </c>
      <c r="S346" s="213">
        <f t="shared" si="59"/>
        <v>31373</v>
      </c>
    </row>
    <row r="347" spans="1:19" ht="18" x14ac:dyDescent="0.25">
      <c r="A347" s="226"/>
      <c r="B347" s="225">
        <v>346</v>
      </c>
      <c r="C347" s="217" t="s">
        <v>479</v>
      </c>
      <c r="D347" s="218" t="s">
        <v>480</v>
      </c>
      <c r="E347" s="209">
        <v>1</v>
      </c>
      <c r="F347" s="219">
        <v>22425</v>
      </c>
      <c r="G347" s="220">
        <v>12600</v>
      </c>
      <c r="H347" s="220">
        <v>19500</v>
      </c>
      <c r="I347" s="212">
        <v>18000</v>
      </c>
      <c r="J347" s="213">
        <f t="shared" si="50"/>
        <v>18131.25</v>
      </c>
      <c r="K347" s="213">
        <f t="shared" si="51"/>
        <v>4119.9400784477439</v>
      </c>
      <c r="L347" s="214">
        <f t="shared" si="52"/>
        <v>0.22722868409225749</v>
      </c>
      <c r="M347" s="213">
        <f t="shared" si="53"/>
        <v>22251.190078447744</v>
      </c>
      <c r="N347" s="213">
        <f t="shared" si="54"/>
        <v>14011.309921552256</v>
      </c>
      <c r="O347" s="213" t="str">
        <f t="shared" si="55"/>
        <v/>
      </c>
      <c r="P347" s="213" t="str">
        <f t="shared" si="56"/>
        <v/>
      </c>
      <c r="Q347" s="213">
        <f t="shared" si="57"/>
        <v>19500</v>
      </c>
      <c r="R347" s="213">
        <f t="shared" si="58"/>
        <v>18000</v>
      </c>
      <c r="S347" s="213">
        <f t="shared" si="59"/>
        <v>18750</v>
      </c>
    </row>
    <row r="348" spans="1:19" ht="18" x14ac:dyDescent="0.25">
      <c r="A348" s="226"/>
      <c r="B348" s="225">
        <v>347</v>
      </c>
      <c r="C348" s="217" t="s">
        <v>481</v>
      </c>
      <c r="D348" s="218" t="s">
        <v>193</v>
      </c>
      <c r="E348" s="209">
        <v>1</v>
      </c>
      <c r="F348" s="219">
        <v>34960</v>
      </c>
      <c r="G348" s="220">
        <v>27360</v>
      </c>
      <c r="H348" s="220">
        <v>30400</v>
      </c>
      <c r="I348" s="212">
        <v>28100</v>
      </c>
      <c r="J348" s="213">
        <f t="shared" si="50"/>
        <v>30205</v>
      </c>
      <c r="K348" s="213">
        <f t="shared" si="51"/>
        <v>3424.0862528076987</v>
      </c>
      <c r="L348" s="214">
        <f t="shared" si="52"/>
        <v>0.11336157102491967</v>
      </c>
      <c r="M348" s="213">
        <f t="shared" si="53"/>
        <v>33629.086252807698</v>
      </c>
      <c r="N348" s="213">
        <f t="shared" si="54"/>
        <v>26780.913747192302</v>
      </c>
      <c r="O348" s="213" t="str">
        <f t="shared" si="55"/>
        <v/>
      </c>
      <c r="P348" s="213">
        <f t="shared" si="56"/>
        <v>27360</v>
      </c>
      <c r="Q348" s="213">
        <f t="shared" si="57"/>
        <v>30400</v>
      </c>
      <c r="R348" s="227">
        <f t="shared" si="58"/>
        <v>28100</v>
      </c>
      <c r="S348" s="213">
        <f t="shared" si="59"/>
        <v>28620</v>
      </c>
    </row>
    <row r="349" spans="1:19" ht="16.5" x14ac:dyDescent="0.25">
      <c r="A349" s="226"/>
      <c r="B349" s="225">
        <v>348</v>
      </c>
      <c r="C349" s="217" t="s">
        <v>482</v>
      </c>
      <c r="D349" s="218" t="s">
        <v>79</v>
      </c>
      <c r="E349" s="209">
        <v>1</v>
      </c>
      <c r="F349" s="219">
        <v>5819</v>
      </c>
      <c r="G349" s="220">
        <v>13860</v>
      </c>
      <c r="H349" s="220">
        <v>5060</v>
      </c>
      <c r="I349" s="212">
        <v>15700</v>
      </c>
      <c r="J349" s="213">
        <f t="shared" si="50"/>
        <v>10109.75</v>
      </c>
      <c r="K349" s="213">
        <f t="shared" si="51"/>
        <v>5453.6159487689147</v>
      </c>
      <c r="L349" s="214">
        <f t="shared" si="52"/>
        <v>0.53944122740610945</v>
      </c>
      <c r="M349" s="213">
        <f t="shared" si="53"/>
        <v>15563.365948768915</v>
      </c>
      <c r="N349" s="213">
        <f t="shared" si="54"/>
        <v>4656.1340512310853</v>
      </c>
      <c r="O349" s="213">
        <f t="shared" si="55"/>
        <v>5819</v>
      </c>
      <c r="P349" s="213">
        <f t="shared" si="56"/>
        <v>13860</v>
      </c>
      <c r="Q349" s="213">
        <f t="shared" si="57"/>
        <v>5060</v>
      </c>
      <c r="R349" s="227" t="str">
        <f t="shared" si="58"/>
        <v/>
      </c>
      <c r="S349" s="213">
        <f t="shared" si="59"/>
        <v>8246</v>
      </c>
    </row>
    <row r="350" spans="1:19" ht="24.75" x14ac:dyDescent="0.25">
      <c r="A350" s="226"/>
      <c r="B350" s="225">
        <v>349</v>
      </c>
      <c r="C350" s="217" t="s">
        <v>483</v>
      </c>
      <c r="D350" s="218" t="s">
        <v>484</v>
      </c>
      <c r="E350" s="209">
        <v>1</v>
      </c>
      <c r="F350" s="219">
        <v>6927.6</v>
      </c>
      <c r="G350" s="220">
        <v>18900</v>
      </c>
      <c r="H350" s="220">
        <v>6024</v>
      </c>
      <c r="I350" s="212">
        <v>17600</v>
      </c>
      <c r="J350" s="213">
        <f t="shared" si="50"/>
        <v>12362.9</v>
      </c>
      <c r="K350" s="213">
        <f t="shared" si="51"/>
        <v>6828.4950054898627</v>
      </c>
      <c r="L350" s="214">
        <f t="shared" si="52"/>
        <v>0.55233763967110172</v>
      </c>
      <c r="M350" s="213">
        <f t="shared" si="53"/>
        <v>19191.395005489863</v>
      </c>
      <c r="N350" s="213">
        <f t="shared" si="54"/>
        <v>5534.4049945101369</v>
      </c>
      <c r="O350" s="213">
        <f t="shared" si="55"/>
        <v>6927.6</v>
      </c>
      <c r="P350" s="213">
        <f t="shared" si="56"/>
        <v>18900</v>
      </c>
      <c r="Q350" s="213">
        <f t="shared" si="57"/>
        <v>6024</v>
      </c>
      <c r="R350" s="227">
        <f t="shared" si="58"/>
        <v>17600</v>
      </c>
      <c r="S350" s="213">
        <f t="shared" si="59"/>
        <v>12363</v>
      </c>
    </row>
    <row r="351" spans="1:19" ht="18" x14ac:dyDescent="0.25">
      <c r="A351" s="226"/>
      <c r="B351" s="225">
        <v>350</v>
      </c>
      <c r="C351" s="217" t="s">
        <v>485</v>
      </c>
      <c r="D351" s="218" t="s">
        <v>100</v>
      </c>
      <c r="E351" s="209">
        <v>1</v>
      </c>
      <c r="F351" s="219">
        <v>17001.599999999999</v>
      </c>
      <c r="G351" s="220">
        <v>17550</v>
      </c>
      <c r="H351" s="220">
        <v>14784</v>
      </c>
      <c r="I351" s="212">
        <v>17600</v>
      </c>
      <c r="J351" s="213">
        <f t="shared" si="50"/>
        <v>16733.900000000001</v>
      </c>
      <c r="K351" s="213">
        <f t="shared" si="51"/>
        <v>1327.8957941043413</v>
      </c>
      <c r="L351" s="214">
        <f t="shared" si="52"/>
        <v>7.9353635082338322E-2</v>
      </c>
      <c r="M351" s="213">
        <f t="shared" si="53"/>
        <v>18061.795794104342</v>
      </c>
      <c r="N351" s="213">
        <f t="shared" si="54"/>
        <v>15406.004205895661</v>
      </c>
      <c r="O351" s="213">
        <f t="shared" si="55"/>
        <v>17001.599999999999</v>
      </c>
      <c r="P351" s="213">
        <f t="shared" si="56"/>
        <v>17550</v>
      </c>
      <c r="Q351" s="213" t="str">
        <f t="shared" si="57"/>
        <v/>
      </c>
      <c r="R351" s="227">
        <f t="shared" si="58"/>
        <v>17600</v>
      </c>
      <c r="S351" s="213">
        <f t="shared" si="59"/>
        <v>17384</v>
      </c>
    </row>
    <row r="352" spans="1:19" ht="15" x14ac:dyDescent="0.25">
      <c r="A352" s="226"/>
      <c r="B352" s="225">
        <v>351</v>
      </c>
      <c r="C352" s="217" t="s">
        <v>486</v>
      </c>
      <c r="D352" s="218" t="s">
        <v>487</v>
      </c>
      <c r="E352" s="209">
        <v>1</v>
      </c>
      <c r="F352" s="219">
        <v>144532</v>
      </c>
      <c r="G352" s="220">
        <v>113112</v>
      </c>
      <c r="H352" s="220">
        <v>125680</v>
      </c>
      <c r="I352" s="212">
        <v>114700</v>
      </c>
      <c r="J352" s="213">
        <f t="shared" si="50"/>
        <v>124506</v>
      </c>
      <c r="K352" s="213">
        <f t="shared" si="51"/>
        <v>14472.961272662897</v>
      </c>
      <c r="L352" s="214">
        <f t="shared" si="52"/>
        <v>0.11624308284470544</v>
      </c>
      <c r="M352" s="213">
        <f t="shared" si="53"/>
        <v>138978.96127266288</v>
      </c>
      <c r="N352" s="213">
        <f t="shared" si="54"/>
        <v>110033.0387273371</v>
      </c>
      <c r="O352" s="213" t="str">
        <f t="shared" si="55"/>
        <v/>
      </c>
      <c r="P352" s="213">
        <f t="shared" si="56"/>
        <v>113112</v>
      </c>
      <c r="Q352" s="213">
        <f t="shared" si="57"/>
        <v>125680</v>
      </c>
      <c r="R352" s="227">
        <f t="shared" si="58"/>
        <v>114700</v>
      </c>
      <c r="S352" s="213">
        <f t="shared" si="59"/>
        <v>117831</v>
      </c>
    </row>
    <row r="353" spans="1:19" ht="18" x14ac:dyDescent="0.25">
      <c r="A353" s="226"/>
      <c r="B353" s="225">
        <v>352</v>
      </c>
      <c r="C353" s="217" t="s">
        <v>488</v>
      </c>
      <c r="D353" s="218" t="s">
        <v>489</v>
      </c>
      <c r="E353" s="209">
        <v>1</v>
      </c>
      <c r="F353" s="219">
        <v>114885</v>
      </c>
      <c r="G353" s="220">
        <v>91440</v>
      </c>
      <c r="H353" s="220">
        <v>99900</v>
      </c>
      <c r="I353" s="212">
        <v>99700</v>
      </c>
      <c r="J353" s="213">
        <f t="shared" si="50"/>
        <v>101481.25</v>
      </c>
      <c r="K353" s="213">
        <f t="shared" si="51"/>
        <v>9766.6169296230728</v>
      </c>
      <c r="L353" s="214">
        <f t="shared" si="52"/>
        <v>9.6240605329783319E-2</v>
      </c>
      <c r="M353" s="213">
        <f t="shared" si="53"/>
        <v>111247.86692962307</v>
      </c>
      <c r="N353" s="213">
        <f t="shared" si="54"/>
        <v>91714.633070376934</v>
      </c>
      <c r="O353" s="213" t="str">
        <f t="shared" si="55"/>
        <v/>
      </c>
      <c r="P353" s="213" t="str">
        <f t="shared" si="56"/>
        <v/>
      </c>
      <c r="Q353" s="213">
        <f t="shared" si="57"/>
        <v>99900</v>
      </c>
      <c r="R353" s="213">
        <f t="shared" si="58"/>
        <v>99700</v>
      </c>
      <c r="S353" s="213">
        <f t="shared" si="59"/>
        <v>99800</v>
      </c>
    </row>
    <row r="354" spans="1:19" ht="18" x14ac:dyDescent="0.25">
      <c r="A354" s="226"/>
      <c r="B354" s="225">
        <v>353</v>
      </c>
      <c r="C354" s="217" t="s">
        <v>490</v>
      </c>
      <c r="D354" s="228" t="s">
        <v>491</v>
      </c>
      <c r="E354" s="209">
        <v>1</v>
      </c>
      <c r="F354" s="219">
        <v>110400</v>
      </c>
      <c r="G354" s="220">
        <v>92880</v>
      </c>
      <c r="H354" s="220">
        <v>96000</v>
      </c>
      <c r="I354" s="212">
        <v>38900</v>
      </c>
      <c r="J354" s="213">
        <f t="shared" si="50"/>
        <v>84545</v>
      </c>
      <c r="K354" s="213">
        <f t="shared" si="51"/>
        <v>31372.154851077732</v>
      </c>
      <c r="L354" s="214">
        <f t="shared" si="52"/>
        <v>0.37107049324120567</v>
      </c>
      <c r="M354" s="213">
        <f t="shared" si="53"/>
        <v>115917.15485107774</v>
      </c>
      <c r="N354" s="213">
        <f t="shared" si="54"/>
        <v>53172.845148922264</v>
      </c>
      <c r="O354" s="213">
        <f t="shared" si="55"/>
        <v>110400</v>
      </c>
      <c r="P354" s="213">
        <f t="shared" si="56"/>
        <v>92880</v>
      </c>
      <c r="Q354" s="213">
        <f t="shared" si="57"/>
        <v>96000</v>
      </c>
      <c r="R354" s="227" t="str">
        <f t="shared" si="58"/>
        <v/>
      </c>
      <c r="S354" s="213">
        <f t="shared" si="59"/>
        <v>99760</v>
      </c>
    </row>
    <row r="355" spans="1:19" ht="18" x14ac:dyDescent="0.25">
      <c r="A355" s="226"/>
      <c r="B355" s="225">
        <v>354</v>
      </c>
      <c r="C355" s="229" t="s">
        <v>492</v>
      </c>
      <c r="D355" s="218" t="s">
        <v>493</v>
      </c>
      <c r="E355" s="209">
        <v>1</v>
      </c>
      <c r="F355" s="219">
        <v>33212</v>
      </c>
      <c r="G355" s="220">
        <v>27900</v>
      </c>
      <c r="H355" s="220">
        <v>28880</v>
      </c>
      <c r="I355" s="212">
        <v>27800</v>
      </c>
      <c r="J355" s="213">
        <f t="shared" si="50"/>
        <v>29448</v>
      </c>
      <c r="K355" s="213">
        <f t="shared" si="51"/>
        <v>2556.203434783703</v>
      </c>
      <c r="L355" s="214">
        <f t="shared" si="52"/>
        <v>8.680397428632515E-2</v>
      </c>
      <c r="M355" s="213">
        <f t="shared" si="53"/>
        <v>32004.203434783703</v>
      </c>
      <c r="N355" s="213">
        <f t="shared" si="54"/>
        <v>26891.796565216297</v>
      </c>
      <c r="O355" s="213" t="str">
        <f t="shared" si="55"/>
        <v/>
      </c>
      <c r="P355" s="213">
        <f t="shared" si="56"/>
        <v>27900</v>
      </c>
      <c r="Q355" s="213">
        <f t="shared" si="57"/>
        <v>28880</v>
      </c>
      <c r="R355" s="227">
        <f t="shared" si="58"/>
        <v>27800</v>
      </c>
      <c r="S355" s="213">
        <f t="shared" si="59"/>
        <v>28193</v>
      </c>
    </row>
    <row r="356" spans="1:19" ht="18" x14ac:dyDescent="0.25">
      <c r="A356" s="226"/>
      <c r="B356" s="225">
        <v>355</v>
      </c>
      <c r="C356" s="217" t="s">
        <v>494</v>
      </c>
      <c r="D356" s="218" t="s">
        <v>144</v>
      </c>
      <c r="E356" s="209">
        <v>1</v>
      </c>
      <c r="F356" s="219">
        <v>102695</v>
      </c>
      <c r="G356" s="220">
        <v>80370</v>
      </c>
      <c r="H356" s="220">
        <v>89300</v>
      </c>
      <c r="I356" s="212">
        <v>77700</v>
      </c>
      <c r="J356" s="213">
        <f t="shared" si="50"/>
        <v>87516.25</v>
      </c>
      <c r="K356" s="213">
        <f t="shared" si="51"/>
        <v>11269.484885447662</v>
      </c>
      <c r="L356" s="214">
        <f t="shared" si="52"/>
        <v>0.12877019851110694</v>
      </c>
      <c r="M356" s="213">
        <f t="shared" si="53"/>
        <v>98785.734885447659</v>
      </c>
      <c r="N356" s="213">
        <f t="shared" si="54"/>
        <v>76246.765114552341</v>
      </c>
      <c r="O356" s="213" t="str">
        <f t="shared" si="55"/>
        <v/>
      </c>
      <c r="P356" s="213">
        <f t="shared" si="56"/>
        <v>80370</v>
      </c>
      <c r="Q356" s="213">
        <f t="shared" si="57"/>
        <v>89300</v>
      </c>
      <c r="R356" s="227">
        <f t="shared" si="58"/>
        <v>77700</v>
      </c>
      <c r="S356" s="213">
        <f t="shared" si="59"/>
        <v>82457</v>
      </c>
    </row>
    <row r="357" spans="1:19" ht="18" x14ac:dyDescent="0.25">
      <c r="A357" s="226"/>
      <c r="B357" s="225">
        <v>356</v>
      </c>
      <c r="C357" s="217" t="s">
        <v>495</v>
      </c>
      <c r="D357" s="218" t="s">
        <v>57</v>
      </c>
      <c r="E357" s="209">
        <v>1</v>
      </c>
      <c r="F357" s="219">
        <v>34500</v>
      </c>
      <c r="G357" s="220">
        <v>27000</v>
      </c>
      <c r="H357" s="220">
        <v>30000</v>
      </c>
      <c r="I357" s="212">
        <v>18500</v>
      </c>
      <c r="J357" s="213">
        <f t="shared" si="50"/>
        <v>27500</v>
      </c>
      <c r="K357" s="213">
        <f t="shared" si="51"/>
        <v>6745.3687816160209</v>
      </c>
      <c r="L357" s="214">
        <f t="shared" si="52"/>
        <v>0.24528613751330985</v>
      </c>
      <c r="M357" s="213">
        <f t="shared" si="53"/>
        <v>34245.368781616024</v>
      </c>
      <c r="N357" s="213">
        <f t="shared" si="54"/>
        <v>20754.63121838398</v>
      </c>
      <c r="O357" s="213" t="str">
        <f t="shared" si="55"/>
        <v/>
      </c>
      <c r="P357" s="213">
        <f t="shared" si="56"/>
        <v>27000</v>
      </c>
      <c r="Q357" s="213">
        <f t="shared" si="57"/>
        <v>30000</v>
      </c>
      <c r="R357" s="227" t="str">
        <f t="shared" si="58"/>
        <v/>
      </c>
      <c r="S357" s="213">
        <f t="shared" si="59"/>
        <v>28500</v>
      </c>
    </row>
    <row r="358" spans="1:19" ht="18" x14ac:dyDescent="0.25">
      <c r="A358" s="226"/>
      <c r="B358" s="225">
        <v>357</v>
      </c>
      <c r="C358" s="229" t="s">
        <v>496</v>
      </c>
      <c r="D358" s="218" t="s">
        <v>497</v>
      </c>
      <c r="E358" s="209">
        <v>1</v>
      </c>
      <c r="F358" s="219">
        <v>163875</v>
      </c>
      <c r="G358" s="220">
        <v>148860</v>
      </c>
      <c r="H358" s="220">
        <v>142500</v>
      </c>
      <c r="I358" s="212">
        <v>140600</v>
      </c>
      <c r="J358" s="213">
        <f t="shared" si="50"/>
        <v>148958.75</v>
      </c>
      <c r="K358" s="213">
        <f t="shared" si="51"/>
        <v>10552.857729070358</v>
      </c>
      <c r="L358" s="214">
        <f t="shared" si="52"/>
        <v>7.0844161414286552E-2</v>
      </c>
      <c r="M358" s="213">
        <f t="shared" si="53"/>
        <v>159511.60772907035</v>
      </c>
      <c r="N358" s="213">
        <f t="shared" si="54"/>
        <v>138405.89227092965</v>
      </c>
      <c r="O358" s="213" t="str">
        <f t="shared" si="55"/>
        <v/>
      </c>
      <c r="P358" s="213">
        <f t="shared" si="56"/>
        <v>148860</v>
      </c>
      <c r="Q358" s="213">
        <f t="shared" si="57"/>
        <v>142500</v>
      </c>
      <c r="R358" s="227">
        <f t="shared" si="58"/>
        <v>140600</v>
      </c>
      <c r="S358" s="213">
        <f t="shared" si="59"/>
        <v>143987</v>
      </c>
    </row>
    <row r="359" spans="1:19" ht="18" x14ac:dyDescent="0.25">
      <c r="A359" s="226"/>
      <c r="B359" s="225">
        <v>358</v>
      </c>
      <c r="C359" s="217" t="s">
        <v>498</v>
      </c>
      <c r="D359" s="218" t="s">
        <v>64</v>
      </c>
      <c r="E359" s="209">
        <v>1</v>
      </c>
      <c r="F359" s="219">
        <v>329751</v>
      </c>
      <c r="G359" s="220">
        <v>309600</v>
      </c>
      <c r="H359" s="220">
        <v>286740</v>
      </c>
      <c r="I359" s="212">
        <v>55300</v>
      </c>
      <c r="J359" s="213">
        <f t="shared" si="50"/>
        <v>245347.75</v>
      </c>
      <c r="K359" s="213">
        <f t="shared" si="51"/>
        <v>127911.07051483073</v>
      </c>
      <c r="L359" s="214">
        <f t="shared" si="52"/>
        <v>0.52134600995864333</v>
      </c>
      <c r="M359" s="213">
        <f t="shared" si="53"/>
        <v>373258.82051483076</v>
      </c>
      <c r="N359" s="213">
        <f t="shared" si="54"/>
        <v>117436.67948516927</v>
      </c>
      <c r="O359" s="213">
        <f t="shared" si="55"/>
        <v>329751</v>
      </c>
      <c r="P359" s="213">
        <f t="shared" si="56"/>
        <v>309600</v>
      </c>
      <c r="Q359" s="213">
        <f t="shared" si="57"/>
        <v>286740</v>
      </c>
      <c r="R359" s="227" t="str">
        <f t="shared" si="58"/>
        <v/>
      </c>
      <c r="S359" s="213">
        <f t="shared" si="59"/>
        <v>308697</v>
      </c>
    </row>
    <row r="360" spans="1:19" ht="18" x14ac:dyDescent="0.25">
      <c r="A360" s="226"/>
      <c r="B360" s="225">
        <v>359</v>
      </c>
      <c r="C360" s="217" t="s">
        <v>499</v>
      </c>
      <c r="D360" s="218" t="s">
        <v>500</v>
      </c>
      <c r="E360" s="209">
        <v>1</v>
      </c>
      <c r="F360" s="219">
        <v>84180</v>
      </c>
      <c r="G360" s="220">
        <v>65880</v>
      </c>
      <c r="H360" s="220">
        <v>73200</v>
      </c>
      <c r="I360" s="212">
        <v>68500</v>
      </c>
      <c r="J360" s="213">
        <f t="shared" si="50"/>
        <v>72940</v>
      </c>
      <c r="K360" s="213">
        <f t="shared" si="51"/>
        <v>8082.1284325355782</v>
      </c>
      <c r="L360" s="214">
        <f t="shared" si="52"/>
        <v>0.11080516085187248</v>
      </c>
      <c r="M360" s="213">
        <f t="shared" si="53"/>
        <v>81022.128432535581</v>
      </c>
      <c r="N360" s="213">
        <f t="shared" si="54"/>
        <v>64857.871567464419</v>
      </c>
      <c r="O360" s="213" t="str">
        <f t="shared" si="55"/>
        <v/>
      </c>
      <c r="P360" s="213">
        <f t="shared" si="56"/>
        <v>65880</v>
      </c>
      <c r="Q360" s="213">
        <f t="shared" si="57"/>
        <v>73200</v>
      </c>
      <c r="R360" s="227">
        <f t="shared" si="58"/>
        <v>68500</v>
      </c>
      <c r="S360" s="213">
        <f t="shared" si="59"/>
        <v>69193</v>
      </c>
    </row>
    <row r="361" spans="1:19" ht="18" x14ac:dyDescent="0.25">
      <c r="A361" s="226"/>
      <c r="B361" s="225">
        <v>360</v>
      </c>
      <c r="C361" s="217" t="s">
        <v>501</v>
      </c>
      <c r="D361" s="218" t="s">
        <v>86</v>
      </c>
      <c r="E361" s="209">
        <v>1</v>
      </c>
      <c r="F361" s="219">
        <v>32947.5</v>
      </c>
      <c r="G361" s="220">
        <v>49761</v>
      </c>
      <c r="H361" s="220">
        <v>28650</v>
      </c>
      <c r="I361" s="212">
        <v>51800</v>
      </c>
      <c r="J361" s="213">
        <f t="shared" si="50"/>
        <v>40789.625</v>
      </c>
      <c r="K361" s="213">
        <f t="shared" si="51"/>
        <v>11698.765557207307</v>
      </c>
      <c r="L361" s="214">
        <f t="shared" si="52"/>
        <v>0.28680738195576222</v>
      </c>
      <c r="M361" s="213">
        <f t="shared" si="53"/>
        <v>52488.390557207305</v>
      </c>
      <c r="N361" s="213">
        <f t="shared" si="54"/>
        <v>29090.859442792695</v>
      </c>
      <c r="O361" s="213">
        <f t="shared" si="55"/>
        <v>32947.5</v>
      </c>
      <c r="P361" s="213">
        <f t="shared" si="56"/>
        <v>49761</v>
      </c>
      <c r="Q361" s="213" t="str">
        <f t="shared" si="57"/>
        <v/>
      </c>
      <c r="R361" s="227">
        <f t="shared" si="58"/>
        <v>51800</v>
      </c>
      <c r="S361" s="213">
        <f t="shared" si="59"/>
        <v>44836</v>
      </c>
    </row>
    <row r="362" spans="1:19" ht="15" x14ac:dyDescent="0.25">
      <c r="A362" s="226"/>
      <c r="B362" s="225">
        <v>361</v>
      </c>
      <c r="C362" s="217" t="s">
        <v>502</v>
      </c>
      <c r="D362" s="218" t="s">
        <v>503</v>
      </c>
      <c r="E362" s="209">
        <v>1</v>
      </c>
      <c r="F362" s="219">
        <v>25070</v>
      </c>
      <c r="G362" s="220">
        <v>19620</v>
      </c>
      <c r="H362" s="220">
        <v>21800</v>
      </c>
      <c r="I362" s="212">
        <v>12000</v>
      </c>
      <c r="J362" s="213">
        <f t="shared" si="50"/>
        <v>19622.5</v>
      </c>
      <c r="K362" s="213">
        <f t="shared" si="51"/>
        <v>5553.3555921922853</v>
      </c>
      <c r="L362" s="214">
        <f t="shared" si="52"/>
        <v>0.28300958553661792</v>
      </c>
      <c r="M362" s="213">
        <f t="shared" si="53"/>
        <v>25175.855592192285</v>
      </c>
      <c r="N362" s="213">
        <f t="shared" si="54"/>
        <v>14069.144407807715</v>
      </c>
      <c r="O362" s="213">
        <f t="shared" si="55"/>
        <v>25070</v>
      </c>
      <c r="P362" s="213">
        <f t="shared" si="56"/>
        <v>19620</v>
      </c>
      <c r="Q362" s="213">
        <f t="shared" si="57"/>
        <v>21800</v>
      </c>
      <c r="R362" s="227" t="str">
        <f t="shared" si="58"/>
        <v/>
      </c>
      <c r="S362" s="213">
        <f t="shared" si="59"/>
        <v>22163</v>
      </c>
    </row>
    <row r="363" spans="1:19" ht="18" x14ac:dyDescent="0.25">
      <c r="A363" s="226"/>
      <c r="B363" s="225">
        <v>362</v>
      </c>
      <c r="C363" s="217" t="s">
        <v>504</v>
      </c>
      <c r="D363" s="218" t="s">
        <v>505</v>
      </c>
      <c r="E363" s="209">
        <v>1</v>
      </c>
      <c r="F363" s="219">
        <v>172730</v>
      </c>
      <c r="G363" s="220">
        <v>124110</v>
      </c>
      <c r="H363" s="220">
        <v>150200</v>
      </c>
      <c r="I363" s="212">
        <v>38900</v>
      </c>
      <c r="J363" s="213">
        <f t="shared" si="50"/>
        <v>121485</v>
      </c>
      <c r="K363" s="213">
        <f t="shared" si="51"/>
        <v>58531.399265693282</v>
      </c>
      <c r="L363" s="214">
        <f t="shared" si="52"/>
        <v>0.48179939305834696</v>
      </c>
      <c r="M363" s="213">
        <f t="shared" si="53"/>
        <v>180016.39926569327</v>
      </c>
      <c r="N363" s="213">
        <f t="shared" si="54"/>
        <v>62953.600734306718</v>
      </c>
      <c r="O363" s="213">
        <f t="shared" si="55"/>
        <v>172730</v>
      </c>
      <c r="P363" s="213">
        <f t="shared" si="56"/>
        <v>124110</v>
      </c>
      <c r="Q363" s="213">
        <f t="shared" si="57"/>
        <v>150200</v>
      </c>
      <c r="R363" s="227" t="str">
        <f t="shared" si="58"/>
        <v/>
      </c>
      <c r="S363" s="213">
        <f t="shared" si="59"/>
        <v>149013</v>
      </c>
    </row>
    <row r="364" spans="1:19" ht="18" x14ac:dyDescent="0.25">
      <c r="A364" s="226"/>
      <c r="B364" s="225">
        <v>363</v>
      </c>
      <c r="C364" s="217" t="s">
        <v>506</v>
      </c>
      <c r="D364" s="218" t="s">
        <v>507</v>
      </c>
      <c r="E364" s="209">
        <v>1</v>
      </c>
      <c r="F364" s="219">
        <v>682640</v>
      </c>
      <c r="G364" s="220">
        <v>254250</v>
      </c>
      <c r="H364" s="220">
        <v>593600</v>
      </c>
      <c r="I364" s="212">
        <v>583900</v>
      </c>
      <c r="J364" s="213">
        <f t="shared" si="50"/>
        <v>528597.5</v>
      </c>
      <c r="K364" s="213">
        <f t="shared" si="51"/>
        <v>188219.14007790669</v>
      </c>
      <c r="L364" s="214">
        <f t="shared" si="52"/>
        <v>0.35607270196682106</v>
      </c>
      <c r="M364" s="213">
        <f t="shared" si="53"/>
        <v>716816.64007790666</v>
      </c>
      <c r="N364" s="213">
        <f t="shared" si="54"/>
        <v>340378.35992209334</v>
      </c>
      <c r="O364" s="213">
        <f t="shared" si="55"/>
        <v>682640</v>
      </c>
      <c r="P364" s="213" t="str">
        <f t="shared" si="56"/>
        <v/>
      </c>
      <c r="Q364" s="213">
        <f t="shared" si="57"/>
        <v>593600</v>
      </c>
      <c r="R364" s="213">
        <f t="shared" si="58"/>
        <v>583900</v>
      </c>
      <c r="S364" s="213">
        <f t="shared" si="59"/>
        <v>620047</v>
      </c>
    </row>
    <row r="365" spans="1:19" ht="18" x14ac:dyDescent="0.25">
      <c r="A365" s="226"/>
      <c r="B365" s="225">
        <v>364</v>
      </c>
      <c r="C365" s="217" t="s">
        <v>508</v>
      </c>
      <c r="D365" s="218" t="s">
        <v>144</v>
      </c>
      <c r="E365" s="209">
        <v>1</v>
      </c>
      <c r="F365" s="219">
        <v>37490</v>
      </c>
      <c r="G365" s="220">
        <v>29340</v>
      </c>
      <c r="H365" s="220">
        <v>32600</v>
      </c>
      <c r="I365" s="212">
        <v>27800</v>
      </c>
      <c r="J365" s="213">
        <f t="shared" si="50"/>
        <v>31807.5</v>
      </c>
      <c r="K365" s="213">
        <f t="shared" si="51"/>
        <v>4284.3698486475232</v>
      </c>
      <c r="L365" s="214">
        <f t="shared" si="52"/>
        <v>0.13469684346922969</v>
      </c>
      <c r="M365" s="213">
        <f t="shared" si="53"/>
        <v>36091.869848647526</v>
      </c>
      <c r="N365" s="213">
        <f t="shared" si="54"/>
        <v>27523.130151352478</v>
      </c>
      <c r="O365" s="213" t="str">
        <f t="shared" si="55"/>
        <v/>
      </c>
      <c r="P365" s="213">
        <f t="shared" si="56"/>
        <v>29340</v>
      </c>
      <c r="Q365" s="213">
        <f t="shared" si="57"/>
        <v>32600</v>
      </c>
      <c r="R365" s="227">
        <f t="shared" si="58"/>
        <v>27800</v>
      </c>
      <c r="S365" s="213">
        <f t="shared" si="59"/>
        <v>29913</v>
      </c>
    </row>
    <row r="366" spans="1:19" ht="18" x14ac:dyDescent="0.25">
      <c r="A366" s="226"/>
      <c r="B366" s="225">
        <v>365</v>
      </c>
      <c r="C366" s="217" t="s">
        <v>509</v>
      </c>
      <c r="D366" s="218" t="s">
        <v>493</v>
      </c>
      <c r="E366" s="209">
        <v>1</v>
      </c>
      <c r="F366" s="219">
        <v>43010</v>
      </c>
      <c r="G366" s="220">
        <v>30294</v>
      </c>
      <c r="H366" s="220">
        <v>37400</v>
      </c>
      <c r="I366" s="212">
        <v>33300</v>
      </c>
      <c r="J366" s="213">
        <f t="shared" si="50"/>
        <v>36001</v>
      </c>
      <c r="K366" s="213">
        <f t="shared" si="51"/>
        <v>5506.0128344686345</v>
      </c>
      <c r="L366" s="214">
        <f t="shared" si="52"/>
        <v>0.15294055260877848</v>
      </c>
      <c r="M366" s="213">
        <f t="shared" si="53"/>
        <v>41507.012834468638</v>
      </c>
      <c r="N366" s="213">
        <f t="shared" si="54"/>
        <v>30494.987165531365</v>
      </c>
      <c r="O366" s="213" t="str">
        <f t="shared" si="55"/>
        <v/>
      </c>
      <c r="P366" s="213" t="str">
        <f t="shared" si="56"/>
        <v/>
      </c>
      <c r="Q366" s="213">
        <f t="shared" si="57"/>
        <v>37400</v>
      </c>
      <c r="R366" s="213">
        <f t="shared" si="58"/>
        <v>33300</v>
      </c>
      <c r="S366" s="213">
        <f t="shared" si="59"/>
        <v>35350</v>
      </c>
    </row>
    <row r="367" spans="1:19" ht="18" x14ac:dyDescent="0.25">
      <c r="A367" s="226"/>
      <c r="B367" s="225">
        <v>366</v>
      </c>
      <c r="C367" s="217" t="s">
        <v>510</v>
      </c>
      <c r="D367" s="218" t="s">
        <v>493</v>
      </c>
      <c r="E367" s="209">
        <v>1</v>
      </c>
      <c r="F367" s="219">
        <v>87975</v>
      </c>
      <c r="G367" s="220">
        <v>68850</v>
      </c>
      <c r="H367" s="220">
        <v>76500</v>
      </c>
      <c r="I367" s="212">
        <v>72000</v>
      </c>
      <c r="J367" s="213">
        <f t="shared" si="50"/>
        <v>76331.25</v>
      </c>
      <c r="K367" s="213">
        <f t="shared" si="51"/>
        <v>8373.2554153089113</v>
      </c>
      <c r="L367" s="214">
        <f t="shared" si="52"/>
        <v>0.10969629627850862</v>
      </c>
      <c r="M367" s="213">
        <f t="shared" si="53"/>
        <v>84704.505415308915</v>
      </c>
      <c r="N367" s="213">
        <f t="shared" si="54"/>
        <v>67957.994584691085</v>
      </c>
      <c r="O367" s="213" t="str">
        <f t="shared" si="55"/>
        <v/>
      </c>
      <c r="P367" s="213">
        <f t="shared" si="56"/>
        <v>68850</v>
      </c>
      <c r="Q367" s="213">
        <f t="shared" si="57"/>
        <v>76500</v>
      </c>
      <c r="R367" s="227">
        <f t="shared" si="58"/>
        <v>72000</v>
      </c>
      <c r="S367" s="213">
        <f t="shared" si="59"/>
        <v>72450</v>
      </c>
    </row>
    <row r="368" spans="1:19" ht="18" x14ac:dyDescent="0.25">
      <c r="A368" s="226"/>
      <c r="B368" s="225">
        <v>367</v>
      </c>
      <c r="C368" s="217" t="s">
        <v>511</v>
      </c>
      <c r="D368" s="218" t="s">
        <v>493</v>
      </c>
      <c r="E368" s="209">
        <v>1</v>
      </c>
      <c r="F368" s="219">
        <v>90160</v>
      </c>
      <c r="G368" s="220">
        <v>70560</v>
      </c>
      <c r="H368" s="220">
        <v>78400</v>
      </c>
      <c r="I368" s="212">
        <v>96000</v>
      </c>
      <c r="J368" s="213">
        <f t="shared" si="50"/>
        <v>83780</v>
      </c>
      <c r="K368" s="213">
        <f t="shared" si="51"/>
        <v>11456.37522662964</v>
      </c>
      <c r="L368" s="214">
        <f t="shared" si="52"/>
        <v>0.13674355725268131</v>
      </c>
      <c r="M368" s="213">
        <f t="shared" si="53"/>
        <v>95236.375226629636</v>
      </c>
      <c r="N368" s="213">
        <f t="shared" si="54"/>
        <v>72323.624773370364</v>
      </c>
      <c r="O368" s="213">
        <f t="shared" si="55"/>
        <v>90160</v>
      </c>
      <c r="P368" s="213" t="str">
        <f t="shared" si="56"/>
        <v/>
      </c>
      <c r="Q368" s="213">
        <f t="shared" si="57"/>
        <v>78400</v>
      </c>
      <c r="R368" s="213" t="str">
        <f t="shared" si="58"/>
        <v/>
      </c>
      <c r="S368" s="213">
        <f t="shared" si="59"/>
        <v>84280</v>
      </c>
    </row>
    <row r="369" spans="1:19" ht="18" x14ac:dyDescent="0.25">
      <c r="A369" s="226"/>
      <c r="B369" s="225">
        <v>368</v>
      </c>
      <c r="C369" s="217" t="s">
        <v>512</v>
      </c>
      <c r="D369" s="218" t="s">
        <v>493</v>
      </c>
      <c r="E369" s="209">
        <v>1</v>
      </c>
      <c r="F369" s="219">
        <v>125005</v>
      </c>
      <c r="G369" s="220">
        <v>97830</v>
      </c>
      <c r="H369" s="220">
        <v>108700</v>
      </c>
      <c r="I369" s="212">
        <v>207200</v>
      </c>
      <c r="J369" s="213">
        <f t="shared" si="50"/>
        <v>134683.75</v>
      </c>
      <c r="K369" s="213">
        <f t="shared" si="51"/>
        <v>49617.331880268073</v>
      </c>
      <c r="L369" s="214">
        <f t="shared" si="52"/>
        <v>0.3683988000057028</v>
      </c>
      <c r="M369" s="213">
        <f t="shared" si="53"/>
        <v>184301.08188026806</v>
      </c>
      <c r="N369" s="213">
        <f t="shared" si="54"/>
        <v>85066.418119731927</v>
      </c>
      <c r="O369" s="213">
        <f t="shared" si="55"/>
        <v>125005</v>
      </c>
      <c r="P369" s="213">
        <f t="shared" si="56"/>
        <v>97830</v>
      </c>
      <c r="Q369" s="213">
        <f t="shared" si="57"/>
        <v>108700</v>
      </c>
      <c r="R369" s="227" t="str">
        <f t="shared" si="58"/>
        <v/>
      </c>
      <c r="S369" s="213">
        <f t="shared" si="59"/>
        <v>110512</v>
      </c>
    </row>
    <row r="370" spans="1:19" ht="18" x14ac:dyDescent="0.25">
      <c r="A370" s="226"/>
      <c r="B370" s="225">
        <v>369</v>
      </c>
      <c r="C370" s="217" t="s">
        <v>513</v>
      </c>
      <c r="D370" s="218" t="s">
        <v>514</v>
      </c>
      <c r="E370" s="209">
        <v>1</v>
      </c>
      <c r="F370" s="219">
        <v>244950</v>
      </c>
      <c r="G370" s="220">
        <v>172530</v>
      </c>
      <c r="H370" s="220">
        <v>213000</v>
      </c>
      <c r="I370" s="212">
        <v>201700</v>
      </c>
      <c r="J370" s="213">
        <f t="shared" si="50"/>
        <v>208045</v>
      </c>
      <c r="K370" s="213">
        <f t="shared" si="51"/>
        <v>29933.845392799103</v>
      </c>
      <c r="L370" s="214">
        <f t="shared" si="52"/>
        <v>0.14388159000600401</v>
      </c>
      <c r="M370" s="213">
        <f t="shared" si="53"/>
        <v>237978.84539279909</v>
      </c>
      <c r="N370" s="213">
        <f t="shared" si="54"/>
        <v>178111.15460720091</v>
      </c>
      <c r="O370" s="213" t="str">
        <f t="shared" si="55"/>
        <v/>
      </c>
      <c r="P370" s="213" t="str">
        <f t="shared" si="56"/>
        <v/>
      </c>
      <c r="Q370" s="213">
        <f t="shared" si="57"/>
        <v>213000</v>
      </c>
      <c r="R370" s="213">
        <f t="shared" si="58"/>
        <v>201700</v>
      </c>
      <c r="S370" s="213">
        <f t="shared" si="59"/>
        <v>207350</v>
      </c>
    </row>
    <row r="371" spans="1:19" ht="18" x14ac:dyDescent="0.25">
      <c r="A371" s="226"/>
      <c r="B371" s="225">
        <v>370</v>
      </c>
      <c r="C371" s="217" t="s">
        <v>515</v>
      </c>
      <c r="D371" s="218" t="s">
        <v>489</v>
      </c>
      <c r="E371" s="209">
        <v>1</v>
      </c>
      <c r="F371" s="219">
        <v>194810</v>
      </c>
      <c r="G371" s="220">
        <v>144837</v>
      </c>
      <c r="H371" s="220">
        <v>169400</v>
      </c>
      <c r="I371" s="212">
        <v>149900</v>
      </c>
      <c r="J371" s="213">
        <f t="shared" si="50"/>
        <v>164736.75</v>
      </c>
      <c r="K371" s="213">
        <f t="shared" si="51"/>
        <v>22673.593059989413</v>
      </c>
      <c r="L371" s="214">
        <f t="shared" si="52"/>
        <v>0.13763530639028276</v>
      </c>
      <c r="M371" s="213">
        <f t="shared" si="53"/>
        <v>187410.34305998942</v>
      </c>
      <c r="N371" s="213">
        <f t="shared" si="54"/>
        <v>142063.15694001058</v>
      </c>
      <c r="O371" s="213" t="str">
        <f t="shared" si="55"/>
        <v/>
      </c>
      <c r="P371" s="213">
        <f t="shared" si="56"/>
        <v>144837</v>
      </c>
      <c r="Q371" s="213">
        <f t="shared" si="57"/>
        <v>169400</v>
      </c>
      <c r="R371" s="227">
        <f t="shared" si="58"/>
        <v>149900</v>
      </c>
      <c r="S371" s="213">
        <f t="shared" si="59"/>
        <v>154712</v>
      </c>
    </row>
    <row r="372" spans="1:19" ht="27" x14ac:dyDescent="0.25">
      <c r="A372" s="226"/>
      <c r="B372" s="225">
        <v>371</v>
      </c>
      <c r="C372" s="217" t="s">
        <v>516</v>
      </c>
      <c r="D372" s="218" t="s">
        <v>517</v>
      </c>
      <c r="E372" s="209">
        <v>1</v>
      </c>
      <c r="F372" s="219">
        <v>53475</v>
      </c>
      <c r="G372" s="220">
        <v>41850</v>
      </c>
      <c r="H372" s="220">
        <v>46500</v>
      </c>
      <c r="I372" s="212">
        <v>43500</v>
      </c>
      <c r="J372" s="213">
        <f t="shared" si="50"/>
        <v>46331.25</v>
      </c>
      <c r="K372" s="213">
        <f t="shared" si="51"/>
        <v>5136.7700211319561</v>
      </c>
      <c r="L372" s="214">
        <f t="shared" si="52"/>
        <v>0.11087052520991676</v>
      </c>
      <c r="M372" s="213">
        <f t="shared" si="53"/>
        <v>51468.020021131953</v>
      </c>
      <c r="N372" s="213">
        <f t="shared" si="54"/>
        <v>41194.479978868047</v>
      </c>
      <c r="O372" s="213" t="str">
        <f t="shared" si="55"/>
        <v/>
      </c>
      <c r="P372" s="213">
        <f t="shared" si="56"/>
        <v>41850</v>
      </c>
      <c r="Q372" s="213">
        <f t="shared" si="57"/>
        <v>46500</v>
      </c>
      <c r="R372" s="227">
        <f t="shared" si="58"/>
        <v>43500</v>
      </c>
      <c r="S372" s="213">
        <f t="shared" si="59"/>
        <v>43950</v>
      </c>
    </row>
    <row r="373" spans="1:19" ht="18" x14ac:dyDescent="0.25">
      <c r="A373" s="226"/>
      <c r="B373" s="225">
        <v>372</v>
      </c>
      <c r="C373" s="217" t="s">
        <v>518</v>
      </c>
      <c r="D373" s="218" t="s">
        <v>519</v>
      </c>
      <c r="E373" s="209">
        <v>1</v>
      </c>
      <c r="F373" s="219">
        <v>9706</v>
      </c>
      <c r="G373" s="220">
        <v>7740</v>
      </c>
      <c r="H373" s="220">
        <v>8440</v>
      </c>
      <c r="I373" s="212">
        <v>9600</v>
      </c>
      <c r="J373" s="213">
        <f t="shared" si="50"/>
        <v>8871.5</v>
      </c>
      <c r="K373" s="213">
        <f t="shared" si="51"/>
        <v>947.55597899719533</v>
      </c>
      <c r="L373" s="214">
        <f t="shared" si="52"/>
        <v>0.10680899272921099</v>
      </c>
      <c r="M373" s="213">
        <f t="shared" si="53"/>
        <v>9819.0559789971958</v>
      </c>
      <c r="N373" s="213">
        <f t="shared" si="54"/>
        <v>7923.9440210028042</v>
      </c>
      <c r="O373" s="213">
        <f t="shared" si="55"/>
        <v>9706</v>
      </c>
      <c r="P373" s="213" t="str">
        <f t="shared" si="56"/>
        <v/>
      </c>
      <c r="Q373" s="213">
        <f t="shared" si="57"/>
        <v>8440</v>
      </c>
      <c r="R373" s="213">
        <f t="shared" si="58"/>
        <v>9600</v>
      </c>
      <c r="S373" s="213">
        <f t="shared" si="59"/>
        <v>9249</v>
      </c>
    </row>
    <row r="374" spans="1:19" ht="27" x14ac:dyDescent="0.25">
      <c r="A374" s="226"/>
      <c r="B374" s="225">
        <v>373</v>
      </c>
      <c r="C374" s="217" t="s">
        <v>449</v>
      </c>
      <c r="D374" s="218" t="s">
        <v>520</v>
      </c>
      <c r="E374" s="209">
        <v>1</v>
      </c>
      <c r="F374" s="219">
        <v>35420</v>
      </c>
      <c r="G374" s="220">
        <v>27720</v>
      </c>
      <c r="H374" s="220">
        <v>30800</v>
      </c>
      <c r="I374" s="212">
        <v>28500</v>
      </c>
      <c r="J374" s="213">
        <f t="shared" si="50"/>
        <v>30610</v>
      </c>
      <c r="K374" s="213">
        <f t="shared" si="51"/>
        <v>3462.9659734587826</v>
      </c>
      <c r="L374" s="214">
        <f t="shared" si="52"/>
        <v>0.11313185146876127</v>
      </c>
      <c r="M374" s="213">
        <f t="shared" si="53"/>
        <v>34072.965973458784</v>
      </c>
      <c r="N374" s="213">
        <f t="shared" si="54"/>
        <v>27147.034026541216</v>
      </c>
      <c r="O374" s="213" t="str">
        <f t="shared" si="55"/>
        <v/>
      </c>
      <c r="P374" s="213">
        <f t="shared" si="56"/>
        <v>27720</v>
      </c>
      <c r="Q374" s="213">
        <f t="shared" si="57"/>
        <v>30800</v>
      </c>
      <c r="R374" s="227">
        <f t="shared" si="58"/>
        <v>28500</v>
      </c>
      <c r="S374" s="213">
        <f t="shared" si="59"/>
        <v>29007</v>
      </c>
    </row>
    <row r="375" spans="1:19" ht="18" x14ac:dyDescent="0.25">
      <c r="A375" s="226"/>
      <c r="B375" s="225">
        <v>374</v>
      </c>
      <c r="C375" s="217" t="s">
        <v>521</v>
      </c>
      <c r="D375" s="218" t="s">
        <v>522</v>
      </c>
      <c r="E375" s="209">
        <v>1</v>
      </c>
      <c r="F375" s="219">
        <v>25990</v>
      </c>
      <c r="G375" s="220">
        <v>20340</v>
      </c>
      <c r="H375" s="220">
        <v>22600</v>
      </c>
      <c r="I375" s="212">
        <v>22800</v>
      </c>
      <c r="J375" s="213">
        <f t="shared" si="50"/>
        <v>22932.5</v>
      </c>
      <c r="K375" s="213">
        <f t="shared" si="51"/>
        <v>2323.608902834841</v>
      </c>
      <c r="L375" s="214">
        <f t="shared" si="52"/>
        <v>0.10132383747235761</v>
      </c>
      <c r="M375" s="213">
        <f t="shared" si="53"/>
        <v>25256.10890283484</v>
      </c>
      <c r="N375" s="213">
        <f t="shared" si="54"/>
        <v>20608.89109716516</v>
      </c>
      <c r="O375" s="213" t="str">
        <f t="shared" si="55"/>
        <v/>
      </c>
      <c r="P375" s="213" t="str">
        <f t="shared" si="56"/>
        <v/>
      </c>
      <c r="Q375" s="213">
        <f t="shared" si="57"/>
        <v>22600</v>
      </c>
      <c r="R375" s="213">
        <f t="shared" si="58"/>
        <v>22800</v>
      </c>
      <c r="S375" s="213">
        <f t="shared" si="59"/>
        <v>22700</v>
      </c>
    </row>
    <row r="376" spans="1:19" ht="18" x14ac:dyDescent="0.25">
      <c r="A376" s="226"/>
      <c r="B376" s="225">
        <v>375</v>
      </c>
      <c r="C376" s="217" t="s">
        <v>523</v>
      </c>
      <c r="D376" s="218" t="s">
        <v>53</v>
      </c>
      <c r="E376" s="209">
        <v>1</v>
      </c>
      <c r="F376" s="219">
        <v>54280</v>
      </c>
      <c r="G376" s="220">
        <v>42480</v>
      </c>
      <c r="H376" s="220">
        <v>47200</v>
      </c>
      <c r="I376" s="212">
        <v>43700</v>
      </c>
      <c r="J376" s="213">
        <f t="shared" si="50"/>
        <v>46915</v>
      </c>
      <c r="K376" s="213">
        <f t="shared" si="51"/>
        <v>5301.8833131885003</v>
      </c>
      <c r="L376" s="214">
        <f t="shared" si="52"/>
        <v>0.11301040846613024</v>
      </c>
      <c r="M376" s="213">
        <f t="shared" si="53"/>
        <v>52216.883313188504</v>
      </c>
      <c r="N376" s="213">
        <f t="shared" si="54"/>
        <v>41613.116686811496</v>
      </c>
      <c r="O376" s="213" t="str">
        <f t="shared" si="55"/>
        <v/>
      </c>
      <c r="P376" s="213">
        <f t="shared" si="56"/>
        <v>42480</v>
      </c>
      <c r="Q376" s="213">
        <f t="shared" si="57"/>
        <v>47200</v>
      </c>
      <c r="R376" s="227">
        <f t="shared" si="58"/>
        <v>43700</v>
      </c>
      <c r="S376" s="213">
        <f t="shared" si="59"/>
        <v>44460</v>
      </c>
    </row>
    <row r="377" spans="1:19" ht="15" x14ac:dyDescent="0.25">
      <c r="A377" s="226"/>
      <c r="B377" s="225">
        <v>376</v>
      </c>
      <c r="C377" s="217" t="s">
        <v>524</v>
      </c>
      <c r="D377" s="218" t="s">
        <v>525</v>
      </c>
      <c r="E377" s="209">
        <v>1</v>
      </c>
      <c r="F377" s="219">
        <v>2300</v>
      </c>
      <c r="G377" s="220">
        <v>16560</v>
      </c>
      <c r="H377" s="220">
        <v>2000</v>
      </c>
      <c r="I377" s="212">
        <v>3700</v>
      </c>
      <c r="J377" s="213">
        <f t="shared" si="50"/>
        <v>6140</v>
      </c>
      <c r="K377" s="213">
        <f t="shared" si="51"/>
        <v>6986.0623148284803</v>
      </c>
      <c r="L377" s="214">
        <f t="shared" si="52"/>
        <v>1.1377951652815115</v>
      </c>
      <c r="M377" s="213">
        <f t="shared" si="53"/>
        <v>13126.062314828479</v>
      </c>
      <c r="N377" s="213">
        <f t="shared" si="54"/>
        <v>-846.06231482848034</v>
      </c>
      <c r="O377" s="213">
        <f t="shared" si="55"/>
        <v>2300</v>
      </c>
      <c r="P377" s="213" t="str">
        <f t="shared" si="56"/>
        <v/>
      </c>
      <c r="Q377" s="213">
        <f t="shared" si="57"/>
        <v>2000</v>
      </c>
      <c r="R377" s="213">
        <f t="shared" si="58"/>
        <v>3700</v>
      </c>
      <c r="S377" s="213">
        <f t="shared" si="59"/>
        <v>2667</v>
      </c>
    </row>
    <row r="378" spans="1:19" ht="18" x14ac:dyDescent="0.25">
      <c r="A378" s="226"/>
      <c r="B378" s="225">
        <v>377</v>
      </c>
      <c r="C378" s="217" t="s">
        <v>526</v>
      </c>
      <c r="D378" s="218" t="s">
        <v>129</v>
      </c>
      <c r="E378" s="209">
        <v>1</v>
      </c>
      <c r="F378" s="219">
        <v>27140</v>
      </c>
      <c r="G378" s="220">
        <v>75780</v>
      </c>
      <c r="H378" s="220">
        <v>23600</v>
      </c>
      <c r="I378" s="212">
        <v>3500</v>
      </c>
      <c r="J378" s="213">
        <f t="shared" si="50"/>
        <v>32505</v>
      </c>
      <c r="K378" s="213">
        <f t="shared" si="51"/>
        <v>30670.821638814959</v>
      </c>
      <c r="L378" s="214">
        <f t="shared" si="52"/>
        <v>0.94357242389832208</v>
      </c>
      <c r="M378" s="213">
        <f t="shared" si="53"/>
        <v>63175.821638814959</v>
      </c>
      <c r="N378" s="213">
        <f t="shared" si="54"/>
        <v>1834.1783611850406</v>
      </c>
      <c r="O378" s="213">
        <f t="shared" si="55"/>
        <v>27140</v>
      </c>
      <c r="P378" s="213" t="str">
        <f t="shared" si="56"/>
        <v/>
      </c>
      <c r="Q378" s="213">
        <f t="shared" si="57"/>
        <v>23600</v>
      </c>
      <c r="R378" s="213">
        <f t="shared" si="58"/>
        <v>3500</v>
      </c>
      <c r="S378" s="213">
        <f t="shared" si="59"/>
        <v>18080</v>
      </c>
    </row>
    <row r="379" spans="1:19" ht="18" x14ac:dyDescent="0.25">
      <c r="A379" s="226"/>
      <c r="B379" s="225">
        <v>378</v>
      </c>
      <c r="C379" s="217" t="s">
        <v>527</v>
      </c>
      <c r="D379" s="218" t="s">
        <v>528</v>
      </c>
      <c r="E379" s="209">
        <v>1</v>
      </c>
      <c r="F379" s="219">
        <v>23115</v>
      </c>
      <c r="G379" s="220">
        <v>23400</v>
      </c>
      <c r="H379" s="220">
        <v>20100</v>
      </c>
      <c r="I379" s="212">
        <v>33300</v>
      </c>
      <c r="J379" s="213">
        <f t="shared" si="50"/>
        <v>24978.75</v>
      </c>
      <c r="K379" s="213">
        <f t="shared" si="51"/>
        <v>5744.8939285247034</v>
      </c>
      <c r="L379" s="214">
        <f t="shared" si="52"/>
        <v>0.22999124970323589</v>
      </c>
      <c r="M379" s="213">
        <f t="shared" si="53"/>
        <v>30723.643928524703</v>
      </c>
      <c r="N379" s="213">
        <f t="shared" si="54"/>
        <v>19233.856071475297</v>
      </c>
      <c r="O379" s="213">
        <f t="shared" si="55"/>
        <v>23115</v>
      </c>
      <c r="P379" s="213">
        <f t="shared" si="56"/>
        <v>23400</v>
      </c>
      <c r="Q379" s="213">
        <f t="shared" si="57"/>
        <v>20100</v>
      </c>
      <c r="R379" s="227" t="str">
        <f t="shared" si="58"/>
        <v/>
      </c>
      <c r="S379" s="213">
        <f t="shared" si="59"/>
        <v>22205</v>
      </c>
    </row>
    <row r="380" spans="1:19" ht="18" x14ac:dyDescent="0.25">
      <c r="A380" s="226"/>
      <c r="B380" s="225">
        <v>379</v>
      </c>
      <c r="C380" s="217" t="s">
        <v>529</v>
      </c>
      <c r="D380" s="218" t="s">
        <v>100</v>
      </c>
      <c r="E380" s="209">
        <v>1</v>
      </c>
      <c r="F380" s="219">
        <v>68310</v>
      </c>
      <c r="G380" s="220">
        <v>53460</v>
      </c>
      <c r="H380" s="220">
        <v>59400</v>
      </c>
      <c r="I380" s="212">
        <v>14800</v>
      </c>
      <c r="J380" s="213">
        <f t="shared" si="50"/>
        <v>48992.5</v>
      </c>
      <c r="K380" s="213">
        <f t="shared" si="51"/>
        <v>23597.792799327653</v>
      </c>
      <c r="L380" s="214">
        <f t="shared" si="52"/>
        <v>0.48166133182278215</v>
      </c>
      <c r="M380" s="213">
        <f t="shared" si="53"/>
        <v>72590.292799327653</v>
      </c>
      <c r="N380" s="213">
        <f t="shared" si="54"/>
        <v>25394.707200672347</v>
      </c>
      <c r="O380" s="213">
        <f t="shared" si="55"/>
        <v>68310</v>
      </c>
      <c r="P380" s="213">
        <f t="shared" si="56"/>
        <v>53460</v>
      </c>
      <c r="Q380" s="213">
        <f t="shared" si="57"/>
        <v>59400</v>
      </c>
      <c r="R380" s="227" t="str">
        <f t="shared" si="58"/>
        <v/>
      </c>
      <c r="S380" s="213">
        <f t="shared" si="59"/>
        <v>60390</v>
      </c>
    </row>
    <row r="381" spans="1:19" ht="18" x14ac:dyDescent="0.25">
      <c r="A381" s="226"/>
      <c r="B381" s="225">
        <v>380</v>
      </c>
      <c r="C381" s="217" t="s">
        <v>530</v>
      </c>
      <c r="D381" s="218" t="s">
        <v>531</v>
      </c>
      <c r="E381" s="209">
        <v>1</v>
      </c>
      <c r="F381" s="219">
        <v>124453</v>
      </c>
      <c r="G381" s="220">
        <v>159480</v>
      </c>
      <c r="H381" s="220">
        <v>108220</v>
      </c>
      <c r="I381" s="212">
        <v>33300</v>
      </c>
      <c r="J381" s="213">
        <f t="shared" si="50"/>
        <v>106363.25</v>
      </c>
      <c r="K381" s="213">
        <f t="shared" si="51"/>
        <v>53198.728702698652</v>
      </c>
      <c r="L381" s="214">
        <f t="shared" si="52"/>
        <v>0.5001608046265853</v>
      </c>
      <c r="M381" s="213">
        <f t="shared" si="53"/>
        <v>159561.97870269866</v>
      </c>
      <c r="N381" s="213">
        <f t="shared" si="54"/>
        <v>53164.521297301348</v>
      </c>
      <c r="O381" s="213">
        <f t="shared" si="55"/>
        <v>124453</v>
      </c>
      <c r="P381" s="213">
        <f t="shared" si="56"/>
        <v>159480</v>
      </c>
      <c r="Q381" s="213">
        <f t="shared" si="57"/>
        <v>108220</v>
      </c>
      <c r="R381" s="227" t="str">
        <f t="shared" si="58"/>
        <v/>
      </c>
      <c r="S381" s="213">
        <f t="shared" si="59"/>
        <v>130718</v>
      </c>
    </row>
    <row r="382" spans="1:19" ht="18" x14ac:dyDescent="0.25">
      <c r="A382" s="226"/>
      <c r="B382" s="225">
        <v>381</v>
      </c>
      <c r="C382" s="217" t="s">
        <v>532</v>
      </c>
      <c r="D382" s="218" t="s">
        <v>533</v>
      </c>
      <c r="E382" s="209">
        <v>1</v>
      </c>
      <c r="F382" s="219">
        <v>15456</v>
      </c>
      <c r="G382" s="220">
        <v>12096</v>
      </c>
      <c r="H382" s="220">
        <v>13440</v>
      </c>
      <c r="I382" s="212">
        <v>17800</v>
      </c>
      <c r="J382" s="213">
        <f t="shared" si="50"/>
        <v>14698</v>
      </c>
      <c r="K382" s="213">
        <f t="shared" si="51"/>
        <v>2486.6266305981685</v>
      </c>
      <c r="L382" s="214">
        <f t="shared" si="52"/>
        <v>0.16918129205321597</v>
      </c>
      <c r="M382" s="213">
        <f t="shared" si="53"/>
        <v>17184.62663059817</v>
      </c>
      <c r="N382" s="213">
        <f t="shared" si="54"/>
        <v>12211.373369401832</v>
      </c>
      <c r="O382" s="213">
        <f t="shared" si="55"/>
        <v>15456</v>
      </c>
      <c r="P382" s="213" t="str">
        <f t="shared" si="56"/>
        <v/>
      </c>
      <c r="Q382" s="213">
        <f t="shared" si="57"/>
        <v>13440</v>
      </c>
      <c r="R382" s="213" t="str">
        <f t="shared" si="58"/>
        <v/>
      </c>
      <c r="S382" s="213">
        <f t="shared" si="59"/>
        <v>14448</v>
      </c>
    </row>
    <row r="383" spans="1:19" ht="16.5" x14ac:dyDescent="0.25">
      <c r="A383" s="226"/>
      <c r="B383" s="225">
        <v>382</v>
      </c>
      <c r="C383" s="217" t="s">
        <v>534</v>
      </c>
      <c r="D383" s="218" t="s">
        <v>535</v>
      </c>
      <c r="E383" s="209">
        <v>1</v>
      </c>
      <c r="F383" s="219">
        <v>1552.5</v>
      </c>
      <c r="G383" s="220">
        <v>7470</v>
      </c>
      <c r="H383" s="220">
        <v>1350</v>
      </c>
      <c r="I383" s="212">
        <v>9300</v>
      </c>
      <c r="J383" s="213">
        <f t="shared" si="50"/>
        <v>4918.125</v>
      </c>
      <c r="K383" s="213">
        <f t="shared" si="51"/>
        <v>4073.1577507506386</v>
      </c>
      <c r="L383" s="214">
        <f t="shared" si="52"/>
        <v>0.82819321402986679</v>
      </c>
      <c r="M383" s="213">
        <f t="shared" si="53"/>
        <v>8991.282750750639</v>
      </c>
      <c r="N383" s="213">
        <f t="shared" si="54"/>
        <v>844.96724924936143</v>
      </c>
      <c r="O383" s="213">
        <f t="shared" si="55"/>
        <v>1552.5</v>
      </c>
      <c r="P383" s="213">
        <f t="shared" si="56"/>
        <v>7470</v>
      </c>
      <c r="Q383" s="213">
        <f t="shared" si="57"/>
        <v>1350</v>
      </c>
      <c r="R383" s="227" t="str">
        <f t="shared" si="58"/>
        <v/>
      </c>
      <c r="S383" s="213">
        <f t="shared" si="59"/>
        <v>3458</v>
      </c>
    </row>
    <row r="384" spans="1:19" ht="15" x14ac:dyDescent="0.25">
      <c r="A384" s="226"/>
      <c r="B384" s="225">
        <v>383</v>
      </c>
      <c r="C384" s="217" t="s">
        <v>536</v>
      </c>
      <c r="D384" s="218" t="s">
        <v>462</v>
      </c>
      <c r="E384" s="209">
        <v>1</v>
      </c>
      <c r="F384" s="219">
        <v>46345</v>
      </c>
      <c r="G384" s="220">
        <v>36270</v>
      </c>
      <c r="H384" s="220">
        <v>40300</v>
      </c>
      <c r="I384" s="212">
        <v>37400</v>
      </c>
      <c r="J384" s="213">
        <f t="shared" si="50"/>
        <v>40078.75</v>
      </c>
      <c r="K384" s="213">
        <f t="shared" si="51"/>
        <v>4509.1432575009931</v>
      </c>
      <c r="L384" s="214">
        <f t="shared" si="52"/>
        <v>0.11250708311763698</v>
      </c>
      <c r="M384" s="213">
        <f t="shared" si="53"/>
        <v>44587.893257500997</v>
      </c>
      <c r="N384" s="213">
        <f t="shared" si="54"/>
        <v>35569.606742499003</v>
      </c>
      <c r="O384" s="213" t="str">
        <f t="shared" si="55"/>
        <v/>
      </c>
      <c r="P384" s="213">
        <f t="shared" si="56"/>
        <v>36270</v>
      </c>
      <c r="Q384" s="213">
        <f t="shared" si="57"/>
        <v>40300</v>
      </c>
      <c r="R384" s="227">
        <f t="shared" si="58"/>
        <v>37400</v>
      </c>
      <c r="S384" s="213">
        <f t="shared" si="59"/>
        <v>37990</v>
      </c>
    </row>
    <row r="385" spans="1:19" ht="15" x14ac:dyDescent="0.25">
      <c r="A385" s="226"/>
      <c r="B385" s="225">
        <v>384</v>
      </c>
      <c r="C385" s="217" t="s">
        <v>537</v>
      </c>
      <c r="D385" s="218" t="s">
        <v>462</v>
      </c>
      <c r="E385" s="209">
        <v>1</v>
      </c>
      <c r="F385" s="219">
        <v>115805</v>
      </c>
      <c r="G385" s="220">
        <v>72540</v>
      </c>
      <c r="H385" s="220">
        <v>100700</v>
      </c>
      <c r="I385" s="212">
        <v>98100</v>
      </c>
      <c r="J385" s="213">
        <f t="shared" si="50"/>
        <v>96786.25</v>
      </c>
      <c r="K385" s="213">
        <f t="shared" si="51"/>
        <v>17950.272688272267</v>
      </c>
      <c r="L385" s="214">
        <f t="shared" si="52"/>
        <v>0.18546304550772727</v>
      </c>
      <c r="M385" s="213">
        <f t="shared" si="53"/>
        <v>114736.52268827226</v>
      </c>
      <c r="N385" s="213">
        <f t="shared" si="54"/>
        <v>78835.977311727736</v>
      </c>
      <c r="O385" s="213" t="str">
        <f t="shared" si="55"/>
        <v/>
      </c>
      <c r="P385" s="213" t="str">
        <f t="shared" si="56"/>
        <v/>
      </c>
      <c r="Q385" s="213">
        <f t="shared" si="57"/>
        <v>100700</v>
      </c>
      <c r="R385" s="213">
        <f t="shared" si="58"/>
        <v>98100</v>
      </c>
      <c r="S385" s="213">
        <f t="shared" si="59"/>
        <v>99400</v>
      </c>
    </row>
    <row r="386" spans="1:19" ht="15" x14ac:dyDescent="0.25">
      <c r="A386" s="226"/>
      <c r="B386" s="225">
        <v>385</v>
      </c>
      <c r="C386" s="217" t="s">
        <v>538</v>
      </c>
      <c r="D386" s="218" t="s">
        <v>234</v>
      </c>
      <c r="E386" s="209">
        <v>1</v>
      </c>
      <c r="F386" s="219">
        <v>18687.5</v>
      </c>
      <c r="G386" s="220">
        <v>14625</v>
      </c>
      <c r="H386" s="220">
        <v>16250</v>
      </c>
      <c r="I386" s="212">
        <v>17600</v>
      </c>
      <c r="J386" s="213">
        <f t="shared" ref="J386:J442" si="60">AVERAGE(F386:I386)</f>
        <v>16790.625</v>
      </c>
      <c r="K386" s="213">
        <f t="shared" ref="K386:K442" si="61">IFERROR(STDEVA(F386:I386),"0")</f>
        <v>1754.5587942556956</v>
      </c>
      <c r="L386" s="214">
        <f t="shared" ref="L386:L442" si="62">IFERROR(K386/J386,"")</f>
        <v>0.10449633615518752</v>
      </c>
      <c r="M386" s="213">
        <f t="shared" ref="M386:M442" si="63">J386+K386</f>
        <v>18545.183794255696</v>
      </c>
      <c r="N386" s="213">
        <f t="shared" ref="N386:N442" si="64">J386-K386</f>
        <v>15036.066205744304</v>
      </c>
      <c r="O386" s="213" t="str">
        <f t="shared" ref="O386:O442" si="65">IF(AND(F386&lt;=M386,F386&gt;=N386),F386,"")</f>
        <v/>
      </c>
      <c r="P386" s="213" t="str">
        <f t="shared" ref="P386:P442" si="66">IF(AND(G386&lt;=M386,G386&gt;=N386),G386,"")</f>
        <v/>
      </c>
      <c r="Q386" s="213">
        <f t="shared" ref="Q386:Q442" si="67">IF(AND(H386&lt;=M386,H386&gt;=N386),H386,"")</f>
        <v>16250</v>
      </c>
      <c r="R386" s="213">
        <f t="shared" ref="R386:R442" si="68">IF(AND(I386&lt;=M386,I386&gt;=N386),I386,"")</f>
        <v>17600</v>
      </c>
      <c r="S386" s="213">
        <f t="shared" ref="S386:S442" si="69">ROUND(AVERAGE(O386:R386),0)</f>
        <v>16925</v>
      </c>
    </row>
    <row r="387" spans="1:19" ht="15" x14ac:dyDescent="0.25">
      <c r="A387" s="226"/>
      <c r="B387" s="225">
        <v>386</v>
      </c>
      <c r="C387" s="217" t="s">
        <v>539</v>
      </c>
      <c r="D387" s="218" t="s">
        <v>79</v>
      </c>
      <c r="E387" s="209">
        <v>1</v>
      </c>
      <c r="F387" s="219">
        <v>25300</v>
      </c>
      <c r="G387" s="220">
        <v>12600</v>
      </c>
      <c r="H387" s="220"/>
      <c r="I387" s="212">
        <v>29600</v>
      </c>
      <c r="J387" s="213">
        <f t="shared" si="60"/>
        <v>22500</v>
      </c>
      <c r="K387" s="213">
        <f t="shared" si="61"/>
        <v>8839.1176030189799</v>
      </c>
      <c r="L387" s="214">
        <f t="shared" si="62"/>
        <v>0.39284967124528802</v>
      </c>
      <c r="M387" s="213">
        <f t="shared" si="63"/>
        <v>31339.117603018982</v>
      </c>
      <c r="N387" s="213">
        <f t="shared" si="64"/>
        <v>13660.88239698102</v>
      </c>
      <c r="O387" s="213">
        <f t="shared" si="65"/>
        <v>25300</v>
      </c>
      <c r="P387" s="213" t="str">
        <f t="shared" si="66"/>
        <v/>
      </c>
      <c r="Q387" s="213" t="str">
        <f t="shared" si="67"/>
        <v/>
      </c>
      <c r="R387" s="213">
        <f t="shared" si="68"/>
        <v>29600</v>
      </c>
      <c r="S387" s="213">
        <f t="shared" si="69"/>
        <v>27450</v>
      </c>
    </row>
    <row r="388" spans="1:19" ht="15" x14ac:dyDescent="0.25">
      <c r="A388" s="226"/>
      <c r="B388" s="225">
        <v>387</v>
      </c>
      <c r="C388" s="217" t="s">
        <v>540</v>
      </c>
      <c r="D388" s="218" t="s">
        <v>79</v>
      </c>
      <c r="E388" s="209">
        <v>1</v>
      </c>
      <c r="F388" s="219">
        <v>18860</v>
      </c>
      <c r="G388" s="220">
        <v>14760</v>
      </c>
      <c r="H388" s="220">
        <v>16400</v>
      </c>
      <c r="I388" s="212">
        <v>15700</v>
      </c>
      <c r="J388" s="213">
        <f t="shared" si="60"/>
        <v>16430</v>
      </c>
      <c r="K388" s="213">
        <f t="shared" si="61"/>
        <v>1753.8148895099125</v>
      </c>
      <c r="L388" s="214">
        <f t="shared" si="62"/>
        <v>0.10674466765124239</v>
      </c>
      <c r="M388" s="213">
        <f t="shared" si="63"/>
        <v>18183.814889509911</v>
      </c>
      <c r="N388" s="213">
        <f t="shared" si="64"/>
        <v>14676.185110490087</v>
      </c>
      <c r="O388" s="213" t="str">
        <f t="shared" si="65"/>
        <v/>
      </c>
      <c r="P388" s="213">
        <f t="shared" si="66"/>
        <v>14760</v>
      </c>
      <c r="Q388" s="213">
        <f t="shared" si="67"/>
        <v>16400</v>
      </c>
      <c r="R388" s="227">
        <f t="shared" si="68"/>
        <v>15700</v>
      </c>
      <c r="S388" s="213">
        <f t="shared" si="69"/>
        <v>15620</v>
      </c>
    </row>
    <row r="389" spans="1:19" ht="15" x14ac:dyDescent="0.25">
      <c r="A389" s="226"/>
      <c r="B389" s="225">
        <v>388</v>
      </c>
      <c r="C389" s="217" t="s">
        <v>541</v>
      </c>
      <c r="D389" s="218" t="s">
        <v>79</v>
      </c>
      <c r="E389" s="209">
        <v>1</v>
      </c>
      <c r="F389" s="219">
        <v>41078</v>
      </c>
      <c r="G389" s="220">
        <v>26154</v>
      </c>
      <c r="H389" s="220">
        <v>35720</v>
      </c>
      <c r="I389" s="212">
        <v>20400</v>
      </c>
      <c r="J389" s="213">
        <f t="shared" si="60"/>
        <v>30838</v>
      </c>
      <c r="K389" s="213">
        <f t="shared" si="61"/>
        <v>9302.0288826327196</v>
      </c>
      <c r="L389" s="214">
        <f t="shared" si="62"/>
        <v>0.30164176933110837</v>
      </c>
      <c r="M389" s="213">
        <f t="shared" si="63"/>
        <v>40140.028882632716</v>
      </c>
      <c r="N389" s="213">
        <f t="shared" si="64"/>
        <v>21535.97111736728</v>
      </c>
      <c r="O389" s="213" t="str">
        <f t="shared" si="65"/>
        <v/>
      </c>
      <c r="P389" s="213">
        <f t="shared" si="66"/>
        <v>26154</v>
      </c>
      <c r="Q389" s="213">
        <f t="shared" si="67"/>
        <v>35720</v>
      </c>
      <c r="R389" s="227" t="str">
        <f t="shared" si="68"/>
        <v/>
      </c>
      <c r="S389" s="213">
        <f t="shared" si="69"/>
        <v>30937</v>
      </c>
    </row>
    <row r="390" spans="1:19" ht="18" x14ac:dyDescent="0.25">
      <c r="A390" s="226"/>
      <c r="B390" s="225">
        <v>389</v>
      </c>
      <c r="C390" s="217" t="s">
        <v>542</v>
      </c>
      <c r="D390" s="218" t="s">
        <v>543</v>
      </c>
      <c r="E390" s="209">
        <v>1</v>
      </c>
      <c r="F390" s="219">
        <v>171350</v>
      </c>
      <c r="G390" s="220">
        <v>134100</v>
      </c>
      <c r="H390" s="220">
        <v>149000</v>
      </c>
      <c r="I390" s="212">
        <v>135800</v>
      </c>
      <c r="J390" s="213">
        <f t="shared" si="60"/>
        <v>147562.5</v>
      </c>
      <c r="K390" s="213">
        <f t="shared" si="61"/>
        <v>17199.872819297241</v>
      </c>
      <c r="L390" s="214">
        <f t="shared" si="62"/>
        <v>0.11655991745394149</v>
      </c>
      <c r="M390" s="213">
        <f t="shared" si="63"/>
        <v>164762.37281929725</v>
      </c>
      <c r="N390" s="213">
        <f t="shared" si="64"/>
        <v>130362.62718070275</v>
      </c>
      <c r="O390" s="213" t="str">
        <f t="shared" si="65"/>
        <v/>
      </c>
      <c r="P390" s="213">
        <f t="shared" si="66"/>
        <v>134100</v>
      </c>
      <c r="Q390" s="213">
        <f t="shared" si="67"/>
        <v>149000</v>
      </c>
      <c r="R390" s="227">
        <f t="shared" si="68"/>
        <v>135800</v>
      </c>
      <c r="S390" s="213">
        <f t="shared" si="69"/>
        <v>139633</v>
      </c>
    </row>
    <row r="391" spans="1:19" ht="15" x14ac:dyDescent="0.25">
      <c r="A391" s="226"/>
      <c r="B391" s="225">
        <v>390</v>
      </c>
      <c r="C391" s="217" t="s">
        <v>544</v>
      </c>
      <c r="D391" s="218" t="s">
        <v>79</v>
      </c>
      <c r="E391" s="209">
        <v>1</v>
      </c>
      <c r="F391" s="219">
        <v>1294.9000000000001</v>
      </c>
      <c r="G391" s="220">
        <v>7650</v>
      </c>
      <c r="H391" s="220">
        <v>1126</v>
      </c>
      <c r="I391" s="212">
        <v>6500</v>
      </c>
      <c r="J391" s="213">
        <f t="shared" si="60"/>
        <v>4142.7250000000004</v>
      </c>
      <c r="K391" s="213">
        <f t="shared" si="61"/>
        <v>3418.989144347589</v>
      </c>
      <c r="L391" s="214">
        <f t="shared" si="62"/>
        <v>0.82529956594936638</v>
      </c>
      <c r="M391" s="213">
        <f t="shared" si="63"/>
        <v>7561.7141443475894</v>
      </c>
      <c r="N391" s="213">
        <f t="shared" si="64"/>
        <v>723.73585565241137</v>
      </c>
      <c r="O391" s="213">
        <f t="shared" si="65"/>
        <v>1294.9000000000001</v>
      </c>
      <c r="P391" s="213" t="str">
        <f t="shared" si="66"/>
        <v/>
      </c>
      <c r="Q391" s="213">
        <f t="shared" si="67"/>
        <v>1126</v>
      </c>
      <c r="R391" s="213">
        <f t="shared" si="68"/>
        <v>6500</v>
      </c>
      <c r="S391" s="213">
        <f t="shared" si="69"/>
        <v>2974</v>
      </c>
    </row>
    <row r="392" spans="1:19" ht="15" x14ac:dyDescent="0.25">
      <c r="A392" s="226"/>
      <c r="B392" s="225">
        <v>391</v>
      </c>
      <c r="C392" s="217" t="s">
        <v>545</v>
      </c>
      <c r="D392" s="218" t="s">
        <v>79</v>
      </c>
      <c r="E392" s="209">
        <v>1</v>
      </c>
      <c r="F392" s="219">
        <v>24035</v>
      </c>
      <c r="G392" s="220">
        <v>18810</v>
      </c>
      <c r="H392" s="220">
        <v>20900</v>
      </c>
      <c r="I392" s="212">
        <v>19200</v>
      </c>
      <c r="J392" s="213">
        <f t="shared" si="60"/>
        <v>20736.25</v>
      </c>
      <c r="K392" s="213">
        <f t="shared" si="61"/>
        <v>2379.0102108510027</v>
      </c>
      <c r="L392" s="214">
        <f t="shared" si="62"/>
        <v>0.11472711849302564</v>
      </c>
      <c r="M392" s="213">
        <f t="shared" si="63"/>
        <v>23115.260210851004</v>
      </c>
      <c r="N392" s="213">
        <f t="shared" si="64"/>
        <v>18357.239789148996</v>
      </c>
      <c r="O392" s="213" t="str">
        <f t="shared" si="65"/>
        <v/>
      </c>
      <c r="P392" s="213">
        <f t="shared" si="66"/>
        <v>18810</v>
      </c>
      <c r="Q392" s="213">
        <f t="shared" si="67"/>
        <v>20900</v>
      </c>
      <c r="R392" s="227">
        <f t="shared" si="68"/>
        <v>19200</v>
      </c>
      <c r="S392" s="213">
        <f t="shared" si="69"/>
        <v>19637</v>
      </c>
    </row>
    <row r="393" spans="1:19" ht="15" x14ac:dyDescent="0.25">
      <c r="A393" s="226"/>
      <c r="B393" s="225">
        <v>392</v>
      </c>
      <c r="C393" s="217" t="s">
        <v>546</v>
      </c>
      <c r="D393" s="218" t="s">
        <v>79</v>
      </c>
      <c r="E393" s="209">
        <v>1</v>
      </c>
      <c r="F393" s="219">
        <v>25530</v>
      </c>
      <c r="G393" s="220">
        <v>19980</v>
      </c>
      <c r="H393" s="220">
        <v>22200</v>
      </c>
      <c r="I393" s="212">
        <v>22800</v>
      </c>
      <c r="J393" s="213">
        <f t="shared" si="60"/>
        <v>22627.5</v>
      </c>
      <c r="K393" s="213">
        <f t="shared" si="61"/>
        <v>2283.7305007377731</v>
      </c>
      <c r="L393" s="214">
        <f t="shared" si="62"/>
        <v>0.10092721249531646</v>
      </c>
      <c r="M393" s="213">
        <f t="shared" si="63"/>
        <v>24911.230500737773</v>
      </c>
      <c r="N393" s="213">
        <f t="shared" si="64"/>
        <v>20343.769499262227</v>
      </c>
      <c r="O393" s="213" t="str">
        <f t="shared" si="65"/>
        <v/>
      </c>
      <c r="P393" s="213" t="str">
        <f t="shared" si="66"/>
        <v/>
      </c>
      <c r="Q393" s="213">
        <f t="shared" si="67"/>
        <v>22200</v>
      </c>
      <c r="R393" s="213">
        <f t="shared" si="68"/>
        <v>22800</v>
      </c>
      <c r="S393" s="213">
        <f t="shared" si="69"/>
        <v>22500</v>
      </c>
    </row>
    <row r="394" spans="1:19" ht="15" x14ac:dyDescent="0.25">
      <c r="A394" s="226"/>
      <c r="B394" s="225">
        <v>393</v>
      </c>
      <c r="C394" s="217" t="s">
        <v>547</v>
      </c>
      <c r="D394" s="218" t="s">
        <v>79</v>
      </c>
      <c r="E394" s="209">
        <v>1</v>
      </c>
      <c r="F394" s="219">
        <v>21850</v>
      </c>
      <c r="G394" s="220">
        <v>17100</v>
      </c>
      <c r="H394" s="220">
        <v>19000</v>
      </c>
      <c r="I394" s="212">
        <v>17600</v>
      </c>
      <c r="J394" s="213">
        <f t="shared" si="60"/>
        <v>18887.5</v>
      </c>
      <c r="K394" s="213">
        <f t="shared" si="61"/>
        <v>2132.4379631460952</v>
      </c>
      <c r="L394" s="214">
        <f t="shared" si="62"/>
        <v>0.11290207614274494</v>
      </c>
      <c r="M394" s="213">
        <f t="shared" si="63"/>
        <v>21019.937963146094</v>
      </c>
      <c r="N394" s="213">
        <f t="shared" si="64"/>
        <v>16755.062036853906</v>
      </c>
      <c r="O394" s="213" t="str">
        <f t="shared" si="65"/>
        <v/>
      </c>
      <c r="P394" s="213">
        <f t="shared" si="66"/>
        <v>17100</v>
      </c>
      <c r="Q394" s="213">
        <f t="shared" si="67"/>
        <v>19000</v>
      </c>
      <c r="R394" s="227">
        <f t="shared" si="68"/>
        <v>17600</v>
      </c>
      <c r="S394" s="213">
        <f t="shared" si="69"/>
        <v>17900</v>
      </c>
    </row>
    <row r="395" spans="1:19" ht="15" x14ac:dyDescent="0.25">
      <c r="A395" s="226"/>
      <c r="B395" s="225">
        <v>394</v>
      </c>
      <c r="C395" s="217" t="s">
        <v>548</v>
      </c>
      <c r="D395" s="218" t="s">
        <v>549</v>
      </c>
      <c r="E395" s="209">
        <v>1</v>
      </c>
      <c r="F395" s="219">
        <v>19205</v>
      </c>
      <c r="G395" s="220">
        <v>16200</v>
      </c>
      <c r="H395" s="220">
        <v>16700</v>
      </c>
      <c r="I395" s="212">
        <v>16700</v>
      </c>
      <c r="J395" s="213">
        <f t="shared" si="60"/>
        <v>17201.25</v>
      </c>
      <c r="K395" s="213">
        <f t="shared" si="61"/>
        <v>1356.4683004036622</v>
      </c>
      <c r="L395" s="214">
        <f t="shared" si="62"/>
        <v>7.8858705059438247E-2</v>
      </c>
      <c r="M395" s="213">
        <f t="shared" si="63"/>
        <v>18557.718300403663</v>
      </c>
      <c r="N395" s="213">
        <f t="shared" si="64"/>
        <v>15844.781699596339</v>
      </c>
      <c r="O395" s="213" t="str">
        <f t="shared" si="65"/>
        <v/>
      </c>
      <c r="P395" s="213">
        <f t="shared" si="66"/>
        <v>16200</v>
      </c>
      <c r="Q395" s="213">
        <f t="shared" si="67"/>
        <v>16700</v>
      </c>
      <c r="R395" s="227">
        <f t="shared" si="68"/>
        <v>16700</v>
      </c>
      <c r="S395" s="213">
        <f t="shared" si="69"/>
        <v>16533</v>
      </c>
    </row>
    <row r="396" spans="1:19" ht="15" x14ac:dyDescent="0.25">
      <c r="A396" s="226"/>
      <c r="B396" s="225">
        <v>395</v>
      </c>
      <c r="C396" s="217" t="s">
        <v>550</v>
      </c>
      <c r="D396" s="218" t="s">
        <v>79</v>
      </c>
      <c r="E396" s="209">
        <v>1</v>
      </c>
      <c r="F396" s="219">
        <v>16606</v>
      </c>
      <c r="G396" s="220">
        <v>12996</v>
      </c>
      <c r="H396" s="220">
        <v>14440</v>
      </c>
      <c r="I396" s="212">
        <v>8300</v>
      </c>
      <c r="J396" s="213">
        <f t="shared" si="60"/>
        <v>13085.5</v>
      </c>
      <c r="K396" s="213">
        <f t="shared" si="61"/>
        <v>3518.4092522994915</v>
      </c>
      <c r="L396" s="214">
        <f t="shared" si="62"/>
        <v>0.26887847253062486</v>
      </c>
      <c r="M396" s="213">
        <f t="shared" si="63"/>
        <v>16603.909252299491</v>
      </c>
      <c r="N396" s="213">
        <f t="shared" si="64"/>
        <v>9567.0907477005094</v>
      </c>
      <c r="O396" s="213" t="str">
        <f t="shared" si="65"/>
        <v/>
      </c>
      <c r="P396" s="213">
        <f t="shared" si="66"/>
        <v>12996</v>
      </c>
      <c r="Q396" s="213">
        <f t="shared" si="67"/>
        <v>14440</v>
      </c>
      <c r="R396" s="227" t="str">
        <f t="shared" si="68"/>
        <v/>
      </c>
      <c r="S396" s="213">
        <f t="shared" si="69"/>
        <v>13718</v>
      </c>
    </row>
    <row r="397" spans="1:19" ht="18" x14ac:dyDescent="0.25">
      <c r="A397" s="226"/>
      <c r="B397" s="225">
        <v>396</v>
      </c>
      <c r="C397" s="217" t="s">
        <v>551</v>
      </c>
      <c r="D397" s="218" t="s">
        <v>484</v>
      </c>
      <c r="E397" s="209">
        <v>1</v>
      </c>
      <c r="F397" s="219">
        <v>29555</v>
      </c>
      <c r="G397" s="220">
        <v>10800</v>
      </c>
      <c r="H397" s="220">
        <v>25700</v>
      </c>
      <c r="I397" s="212">
        <v>5900</v>
      </c>
      <c r="J397" s="213">
        <f t="shared" si="60"/>
        <v>17988.75</v>
      </c>
      <c r="K397" s="213">
        <f t="shared" si="61"/>
        <v>11417.202207633882</v>
      </c>
      <c r="L397" s="214">
        <f t="shared" si="62"/>
        <v>0.63468569009152287</v>
      </c>
      <c r="M397" s="213">
        <f t="shared" si="63"/>
        <v>29405.952207633884</v>
      </c>
      <c r="N397" s="213">
        <f t="shared" si="64"/>
        <v>6571.5477923661183</v>
      </c>
      <c r="O397" s="213" t="str">
        <f t="shared" si="65"/>
        <v/>
      </c>
      <c r="P397" s="213">
        <f t="shared" si="66"/>
        <v>10800</v>
      </c>
      <c r="Q397" s="213">
        <f t="shared" si="67"/>
        <v>25700</v>
      </c>
      <c r="R397" s="227" t="str">
        <f t="shared" si="68"/>
        <v/>
      </c>
      <c r="S397" s="213">
        <f t="shared" si="69"/>
        <v>18250</v>
      </c>
    </row>
    <row r="398" spans="1:19" ht="24.75" x14ac:dyDescent="0.25">
      <c r="A398" s="226"/>
      <c r="B398" s="225">
        <v>397</v>
      </c>
      <c r="C398" s="217" t="s">
        <v>552</v>
      </c>
      <c r="D398" s="218" t="s">
        <v>245</v>
      </c>
      <c r="E398" s="209">
        <v>1</v>
      </c>
      <c r="F398" s="219">
        <v>197340</v>
      </c>
      <c r="G398" s="220">
        <v>68400</v>
      </c>
      <c r="H398" s="220">
        <v>171600</v>
      </c>
      <c r="I398" s="212">
        <v>124900</v>
      </c>
      <c r="J398" s="213">
        <f t="shared" si="60"/>
        <v>140560</v>
      </c>
      <c r="K398" s="213">
        <f t="shared" si="61"/>
        <v>56685.539602265409</v>
      </c>
      <c r="L398" s="214">
        <f t="shared" si="62"/>
        <v>0.4032835771362081</v>
      </c>
      <c r="M398" s="213">
        <f t="shared" si="63"/>
        <v>197245.5396022654</v>
      </c>
      <c r="N398" s="213">
        <f t="shared" si="64"/>
        <v>83874.460397734598</v>
      </c>
      <c r="O398" s="213" t="str">
        <f t="shared" si="65"/>
        <v/>
      </c>
      <c r="P398" s="213" t="str">
        <f t="shared" si="66"/>
        <v/>
      </c>
      <c r="Q398" s="213">
        <f t="shared" si="67"/>
        <v>171600</v>
      </c>
      <c r="R398" s="213">
        <f t="shared" si="68"/>
        <v>124900</v>
      </c>
      <c r="S398" s="213">
        <f t="shared" si="69"/>
        <v>148250</v>
      </c>
    </row>
    <row r="399" spans="1:19" ht="18" x14ac:dyDescent="0.25">
      <c r="A399" s="226"/>
      <c r="B399" s="225">
        <v>398</v>
      </c>
      <c r="C399" s="217" t="s">
        <v>553</v>
      </c>
      <c r="D399" s="218" t="s">
        <v>193</v>
      </c>
      <c r="E399" s="209">
        <v>1</v>
      </c>
      <c r="F399" s="219">
        <v>27715</v>
      </c>
      <c r="G399" s="220">
        <v>22860</v>
      </c>
      <c r="H399" s="220">
        <v>24100</v>
      </c>
      <c r="I399" s="212">
        <v>23100</v>
      </c>
      <c r="J399" s="213">
        <f t="shared" si="60"/>
        <v>24443.75</v>
      </c>
      <c r="K399" s="213">
        <f t="shared" si="61"/>
        <v>2245.9718571997587</v>
      </c>
      <c r="L399" s="214">
        <f t="shared" si="62"/>
        <v>9.1883277205819833E-2</v>
      </c>
      <c r="M399" s="213">
        <f t="shared" si="63"/>
        <v>26689.721857199758</v>
      </c>
      <c r="N399" s="213">
        <f t="shared" si="64"/>
        <v>22197.778142800242</v>
      </c>
      <c r="O399" s="213" t="str">
        <f t="shared" si="65"/>
        <v/>
      </c>
      <c r="P399" s="213">
        <f t="shared" si="66"/>
        <v>22860</v>
      </c>
      <c r="Q399" s="213">
        <f t="shared" si="67"/>
        <v>24100</v>
      </c>
      <c r="R399" s="227">
        <f t="shared" si="68"/>
        <v>23100</v>
      </c>
      <c r="S399" s="213">
        <f t="shared" si="69"/>
        <v>23353</v>
      </c>
    </row>
    <row r="400" spans="1:19" ht="18" x14ac:dyDescent="0.25">
      <c r="A400" s="226"/>
      <c r="B400" s="225">
        <v>399</v>
      </c>
      <c r="C400" s="217" t="s">
        <v>554</v>
      </c>
      <c r="D400" s="218" t="s">
        <v>20</v>
      </c>
      <c r="E400" s="209">
        <v>1</v>
      </c>
      <c r="F400" s="219">
        <v>23805</v>
      </c>
      <c r="G400" s="220">
        <v>18630</v>
      </c>
      <c r="H400" s="220">
        <v>20700</v>
      </c>
      <c r="I400" s="212">
        <v>30500</v>
      </c>
      <c r="J400" s="213">
        <f t="shared" si="60"/>
        <v>23408.75</v>
      </c>
      <c r="K400" s="213">
        <f t="shared" si="61"/>
        <v>5183.8408781520293</v>
      </c>
      <c r="L400" s="214">
        <f t="shared" si="62"/>
        <v>0.22144885472962159</v>
      </c>
      <c r="M400" s="213">
        <f t="shared" si="63"/>
        <v>28592.59087815203</v>
      </c>
      <c r="N400" s="213">
        <f t="shared" si="64"/>
        <v>18224.90912184797</v>
      </c>
      <c r="O400" s="213">
        <f t="shared" si="65"/>
        <v>23805</v>
      </c>
      <c r="P400" s="213">
        <f t="shared" si="66"/>
        <v>18630</v>
      </c>
      <c r="Q400" s="213">
        <f t="shared" si="67"/>
        <v>20700</v>
      </c>
      <c r="R400" s="227" t="str">
        <f t="shared" si="68"/>
        <v/>
      </c>
      <c r="S400" s="213">
        <f t="shared" si="69"/>
        <v>21045</v>
      </c>
    </row>
    <row r="401" spans="1:19" ht="18" x14ac:dyDescent="0.25">
      <c r="A401" s="226"/>
      <c r="B401" s="225">
        <v>400</v>
      </c>
      <c r="C401" s="217" t="s">
        <v>555</v>
      </c>
      <c r="D401" s="218" t="s">
        <v>182</v>
      </c>
      <c r="E401" s="209">
        <v>1</v>
      </c>
      <c r="F401" s="219">
        <v>6555</v>
      </c>
      <c r="G401" s="220">
        <v>4500</v>
      </c>
      <c r="H401" s="220">
        <v>5700</v>
      </c>
      <c r="I401" s="212">
        <v>6500</v>
      </c>
      <c r="J401" s="213">
        <f t="shared" si="60"/>
        <v>5813.75</v>
      </c>
      <c r="K401" s="213">
        <f t="shared" si="61"/>
        <v>959.03923277413423</v>
      </c>
      <c r="L401" s="214">
        <f t="shared" si="62"/>
        <v>0.16496052165540903</v>
      </c>
      <c r="M401" s="213">
        <f t="shared" si="63"/>
        <v>6772.7892327741338</v>
      </c>
      <c r="N401" s="213">
        <f t="shared" si="64"/>
        <v>4854.7107672258662</v>
      </c>
      <c r="O401" s="213">
        <f t="shared" si="65"/>
        <v>6555</v>
      </c>
      <c r="P401" s="213" t="str">
        <f t="shared" si="66"/>
        <v/>
      </c>
      <c r="Q401" s="213">
        <f t="shared" si="67"/>
        <v>5700</v>
      </c>
      <c r="R401" s="213">
        <f t="shared" si="68"/>
        <v>6500</v>
      </c>
      <c r="S401" s="213">
        <f t="shared" si="69"/>
        <v>6252</v>
      </c>
    </row>
    <row r="402" spans="1:19" ht="18" x14ac:dyDescent="0.25">
      <c r="A402" s="226"/>
      <c r="B402" s="225">
        <v>401</v>
      </c>
      <c r="C402" s="217" t="s">
        <v>556</v>
      </c>
      <c r="D402" s="218" t="s">
        <v>557</v>
      </c>
      <c r="E402" s="209">
        <v>1</v>
      </c>
      <c r="F402" s="219">
        <v>161851</v>
      </c>
      <c r="G402" s="220">
        <v>102060</v>
      </c>
      <c r="H402" s="220">
        <v>140740</v>
      </c>
      <c r="I402" s="212">
        <v>131400</v>
      </c>
      <c r="J402" s="213">
        <f t="shared" si="60"/>
        <v>134012.75</v>
      </c>
      <c r="K402" s="213">
        <f t="shared" si="61"/>
        <v>24819.540358018989</v>
      </c>
      <c r="L402" s="214">
        <f t="shared" si="62"/>
        <v>0.18520282852205472</v>
      </c>
      <c r="M402" s="213">
        <f t="shared" si="63"/>
        <v>158832.290358019</v>
      </c>
      <c r="N402" s="213">
        <f t="shared" si="64"/>
        <v>109193.20964198101</v>
      </c>
      <c r="O402" s="213" t="str">
        <f t="shared" si="65"/>
        <v/>
      </c>
      <c r="P402" s="213" t="str">
        <f t="shared" si="66"/>
        <v/>
      </c>
      <c r="Q402" s="213">
        <f t="shared" si="67"/>
        <v>140740</v>
      </c>
      <c r="R402" s="213">
        <f t="shared" si="68"/>
        <v>131400</v>
      </c>
      <c r="S402" s="213">
        <f t="shared" si="69"/>
        <v>136070</v>
      </c>
    </row>
    <row r="403" spans="1:19" ht="15" x14ac:dyDescent="0.25">
      <c r="A403" s="226"/>
      <c r="B403" s="225">
        <v>402</v>
      </c>
      <c r="C403" s="217" t="s">
        <v>558</v>
      </c>
      <c r="D403" s="218" t="s">
        <v>559</v>
      </c>
      <c r="E403" s="209">
        <v>1</v>
      </c>
      <c r="F403" s="219">
        <v>16261</v>
      </c>
      <c r="G403" s="220">
        <v>63630</v>
      </c>
      <c r="H403" s="220">
        <v>14140</v>
      </c>
      <c r="I403" s="212">
        <v>131400</v>
      </c>
      <c r="J403" s="213">
        <f t="shared" si="60"/>
        <v>56357.75</v>
      </c>
      <c r="K403" s="213">
        <f t="shared" si="61"/>
        <v>54997.917174956121</v>
      </c>
      <c r="L403" s="214">
        <f t="shared" si="62"/>
        <v>0.97587141386865373</v>
      </c>
      <c r="M403" s="213">
        <f t="shared" si="63"/>
        <v>111355.66717495612</v>
      </c>
      <c r="N403" s="213">
        <f t="shared" si="64"/>
        <v>1359.832825043879</v>
      </c>
      <c r="O403" s="213">
        <f t="shared" si="65"/>
        <v>16261</v>
      </c>
      <c r="P403" s="213">
        <f t="shared" si="66"/>
        <v>63630</v>
      </c>
      <c r="Q403" s="213">
        <f t="shared" si="67"/>
        <v>14140</v>
      </c>
      <c r="R403" s="227" t="str">
        <f t="shared" si="68"/>
        <v/>
      </c>
      <c r="S403" s="213">
        <f t="shared" si="69"/>
        <v>31344</v>
      </c>
    </row>
    <row r="404" spans="1:19" ht="15" x14ac:dyDescent="0.25">
      <c r="A404" s="226"/>
      <c r="B404" s="225">
        <v>403</v>
      </c>
      <c r="C404" s="229" t="s">
        <v>560</v>
      </c>
      <c r="D404" s="218" t="s">
        <v>561</v>
      </c>
      <c r="E404" s="209">
        <v>1</v>
      </c>
      <c r="F404" s="219">
        <v>57741.5</v>
      </c>
      <c r="G404" s="220">
        <v>79770.600000000006</v>
      </c>
      <c r="H404" s="220">
        <v>50210</v>
      </c>
      <c r="I404" s="212">
        <v>83300</v>
      </c>
      <c r="J404" s="213">
        <f t="shared" si="60"/>
        <v>67755.524999999994</v>
      </c>
      <c r="K404" s="213">
        <f t="shared" si="61"/>
        <v>16269.796910302881</v>
      </c>
      <c r="L404" s="214">
        <f t="shared" si="62"/>
        <v>0.24012502169089359</v>
      </c>
      <c r="M404" s="213">
        <f t="shared" si="63"/>
        <v>84025.321910302882</v>
      </c>
      <c r="N404" s="213">
        <f t="shared" si="64"/>
        <v>51485.728089697113</v>
      </c>
      <c r="O404" s="213">
        <f t="shared" si="65"/>
        <v>57741.5</v>
      </c>
      <c r="P404" s="213">
        <f t="shared" si="66"/>
        <v>79770.600000000006</v>
      </c>
      <c r="Q404" s="213" t="str">
        <f t="shared" si="67"/>
        <v/>
      </c>
      <c r="R404" s="227">
        <f t="shared" si="68"/>
        <v>83300</v>
      </c>
      <c r="S404" s="213">
        <f t="shared" si="69"/>
        <v>73604</v>
      </c>
    </row>
    <row r="405" spans="1:19" ht="15" x14ac:dyDescent="0.25">
      <c r="A405" s="226"/>
      <c r="B405" s="225">
        <v>404</v>
      </c>
      <c r="C405" s="217" t="s">
        <v>562</v>
      </c>
      <c r="D405" s="218" t="s">
        <v>234</v>
      </c>
      <c r="E405" s="209">
        <v>1</v>
      </c>
      <c r="F405" s="219">
        <v>56350</v>
      </c>
      <c r="G405" s="220">
        <v>10980</v>
      </c>
      <c r="H405" s="220"/>
      <c r="I405" s="212">
        <v>5200</v>
      </c>
      <c r="J405" s="213">
        <f t="shared" si="60"/>
        <v>24176.666666666668</v>
      </c>
      <c r="K405" s="213">
        <f t="shared" si="61"/>
        <v>28012.401420323346</v>
      </c>
      <c r="L405" s="214">
        <f t="shared" si="62"/>
        <v>1.1586544086718604</v>
      </c>
      <c r="M405" s="213">
        <f t="shared" si="63"/>
        <v>52189.06808699001</v>
      </c>
      <c r="N405" s="213">
        <f t="shared" si="64"/>
        <v>-3835.7347536566776</v>
      </c>
      <c r="O405" s="213" t="str">
        <f t="shared" si="65"/>
        <v/>
      </c>
      <c r="P405" s="213">
        <f t="shared" si="66"/>
        <v>10980</v>
      </c>
      <c r="Q405" s="213"/>
      <c r="R405" s="227">
        <f t="shared" si="68"/>
        <v>5200</v>
      </c>
      <c r="S405" s="213">
        <f t="shared" si="69"/>
        <v>8090</v>
      </c>
    </row>
    <row r="406" spans="1:19" ht="18" x14ac:dyDescent="0.25">
      <c r="A406" s="226"/>
      <c r="B406" s="225">
        <v>405</v>
      </c>
      <c r="C406" s="217" t="s">
        <v>563</v>
      </c>
      <c r="D406" s="218" t="s">
        <v>86</v>
      </c>
      <c r="E406" s="209">
        <v>1</v>
      </c>
      <c r="F406" s="219">
        <v>5980</v>
      </c>
      <c r="G406" s="220">
        <v>19800</v>
      </c>
      <c r="H406" s="220">
        <v>5200</v>
      </c>
      <c r="I406" s="212">
        <v>2200</v>
      </c>
      <c r="J406" s="213">
        <f t="shared" si="60"/>
        <v>8295</v>
      </c>
      <c r="K406" s="213">
        <f t="shared" si="61"/>
        <v>7841.1797581741484</v>
      </c>
      <c r="L406" s="214">
        <f t="shared" si="62"/>
        <v>0.94528990454179007</v>
      </c>
      <c r="M406" s="213">
        <f t="shared" si="63"/>
        <v>16136.179758174148</v>
      </c>
      <c r="N406" s="213">
        <f t="shared" si="64"/>
        <v>453.82024182585155</v>
      </c>
      <c r="O406" s="213">
        <f t="shared" si="65"/>
        <v>5980</v>
      </c>
      <c r="P406" s="213" t="str">
        <f t="shared" si="66"/>
        <v/>
      </c>
      <c r="Q406" s="213">
        <f t="shared" si="67"/>
        <v>5200</v>
      </c>
      <c r="R406" s="213">
        <f t="shared" si="68"/>
        <v>2200</v>
      </c>
      <c r="S406" s="213">
        <f t="shared" si="69"/>
        <v>4460</v>
      </c>
    </row>
    <row r="407" spans="1:19" ht="18" x14ac:dyDescent="0.25">
      <c r="A407" s="226"/>
      <c r="B407" s="225">
        <v>406</v>
      </c>
      <c r="C407" s="217" t="s">
        <v>564</v>
      </c>
      <c r="D407" s="218" t="s">
        <v>86</v>
      </c>
      <c r="E407" s="209">
        <v>1</v>
      </c>
      <c r="F407" s="219">
        <v>59685</v>
      </c>
      <c r="G407" s="220">
        <v>46710</v>
      </c>
      <c r="H407" s="220">
        <v>51900</v>
      </c>
      <c r="I407" s="212">
        <v>25900</v>
      </c>
      <c r="J407" s="213">
        <f t="shared" si="60"/>
        <v>46048.75</v>
      </c>
      <c r="K407" s="213">
        <f t="shared" si="61"/>
        <v>14452.148845413958</v>
      </c>
      <c r="L407" s="214">
        <f t="shared" si="62"/>
        <v>0.31384454182608557</v>
      </c>
      <c r="M407" s="213">
        <f t="shared" si="63"/>
        <v>60500.898845413962</v>
      </c>
      <c r="N407" s="213">
        <f t="shared" si="64"/>
        <v>31596.601154586042</v>
      </c>
      <c r="O407" s="213">
        <f t="shared" si="65"/>
        <v>59685</v>
      </c>
      <c r="P407" s="213">
        <f t="shared" si="66"/>
        <v>46710</v>
      </c>
      <c r="Q407" s="213">
        <f t="shared" si="67"/>
        <v>51900</v>
      </c>
      <c r="R407" s="227" t="str">
        <f t="shared" si="68"/>
        <v/>
      </c>
      <c r="S407" s="213">
        <f t="shared" si="69"/>
        <v>52765</v>
      </c>
    </row>
    <row r="408" spans="1:19" ht="18" x14ac:dyDescent="0.25">
      <c r="A408" s="226"/>
      <c r="B408" s="225">
        <v>407</v>
      </c>
      <c r="C408" s="217" t="s">
        <v>565</v>
      </c>
      <c r="D408" s="218" t="s">
        <v>566</v>
      </c>
      <c r="E408" s="209">
        <v>1</v>
      </c>
      <c r="F408" s="219">
        <v>30705</v>
      </c>
      <c r="G408" s="220">
        <v>23286.6</v>
      </c>
      <c r="H408" s="220">
        <v>26700</v>
      </c>
      <c r="I408" s="212">
        <v>14800</v>
      </c>
      <c r="J408" s="213">
        <f t="shared" si="60"/>
        <v>23872.9</v>
      </c>
      <c r="K408" s="213">
        <f t="shared" si="61"/>
        <v>6765.8787781041319</v>
      </c>
      <c r="L408" s="214">
        <f t="shared" si="62"/>
        <v>0.2834125212313599</v>
      </c>
      <c r="M408" s="213">
        <f t="shared" si="63"/>
        <v>30638.778778104133</v>
      </c>
      <c r="N408" s="213">
        <f t="shared" si="64"/>
        <v>17107.02122189587</v>
      </c>
      <c r="O408" s="213" t="str">
        <f t="shared" si="65"/>
        <v/>
      </c>
      <c r="P408" s="213">
        <f t="shared" si="66"/>
        <v>23286.6</v>
      </c>
      <c r="Q408" s="213">
        <f t="shared" si="67"/>
        <v>26700</v>
      </c>
      <c r="R408" s="227" t="str">
        <f t="shared" si="68"/>
        <v/>
      </c>
      <c r="S408" s="213">
        <f t="shared" si="69"/>
        <v>24993</v>
      </c>
    </row>
    <row r="409" spans="1:19" ht="18" x14ac:dyDescent="0.25">
      <c r="A409" s="226"/>
      <c r="B409" s="225">
        <v>408</v>
      </c>
      <c r="C409" s="217" t="s">
        <v>567</v>
      </c>
      <c r="D409" s="218" t="s">
        <v>144</v>
      </c>
      <c r="E409" s="209">
        <v>1</v>
      </c>
      <c r="F409" s="219">
        <v>134895</v>
      </c>
      <c r="G409" s="220">
        <v>357570</v>
      </c>
      <c r="H409" s="220">
        <v>117300</v>
      </c>
      <c r="I409" s="212">
        <v>305300</v>
      </c>
      <c r="J409" s="213">
        <f t="shared" si="60"/>
        <v>228766.25</v>
      </c>
      <c r="K409" s="213">
        <f t="shared" si="61"/>
        <v>120670.84343887714</v>
      </c>
      <c r="L409" s="214">
        <f t="shared" si="62"/>
        <v>0.52748534121128943</v>
      </c>
      <c r="M409" s="213">
        <f t="shared" si="63"/>
        <v>349437.09343887714</v>
      </c>
      <c r="N409" s="213">
        <f t="shared" si="64"/>
        <v>108095.40656112286</v>
      </c>
      <c r="O409" s="213">
        <f t="shared" si="65"/>
        <v>134895</v>
      </c>
      <c r="P409" s="213" t="str">
        <f t="shared" si="66"/>
        <v/>
      </c>
      <c r="Q409" s="213">
        <f t="shared" si="67"/>
        <v>117300</v>
      </c>
      <c r="R409" s="213">
        <f t="shared" si="68"/>
        <v>305300</v>
      </c>
      <c r="S409" s="213">
        <f t="shared" si="69"/>
        <v>185832</v>
      </c>
    </row>
    <row r="410" spans="1:19" ht="27" x14ac:dyDescent="0.25">
      <c r="A410" s="226"/>
      <c r="B410" s="225">
        <v>409</v>
      </c>
      <c r="C410" s="217" t="s">
        <v>568</v>
      </c>
      <c r="D410" s="218" t="s">
        <v>569</v>
      </c>
      <c r="E410" s="209">
        <v>1</v>
      </c>
      <c r="F410" s="219">
        <v>331430</v>
      </c>
      <c r="G410" s="220">
        <v>259380</v>
      </c>
      <c r="H410" s="220">
        <v>288200</v>
      </c>
      <c r="I410" s="212">
        <v>259000</v>
      </c>
      <c r="J410" s="213">
        <f t="shared" si="60"/>
        <v>284502.5</v>
      </c>
      <c r="K410" s="213">
        <f t="shared" si="61"/>
        <v>34143.712329895628</v>
      </c>
      <c r="L410" s="214">
        <f t="shared" si="62"/>
        <v>0.12001199402429022</v>
      </c>
      <c r="M410" s="213">
        <f t="shared" si="63"/>
        <v>318646.21232989564</v>
      </c>
      <c r="N410" s="213">
        <f t="shared" si="64"/>
        <v>250358.78767010436</v>
      </c>
      <c r="O410" s="213" t="str">
        <f t="shared" si="65"/>
        <v/>
      </c>
      <c r="P410" s="213">
        <f t="shared" si="66"/>
        <v>259380</v>
      </c>
      <c r="Q410" s="213">
        <f t="shared" si="67"/>
        <v>288200</v>
      </c>
      <c r="R410" s="227">
        <f t="shared" si="68"/>
        <v>259000</v>
      </c>
      <c r="S410" s="213">
        <f t="shared" si="69"/>
        <v>268860</v>
      </c>
    </row>
    <row r="411" spans="1:19" ht="18" x14ac:dyDescent="0.25">
      <c r="A411" s="226"/>
      <c r="B411" s="225">
        <v>410</v>
      </c>
      <c r="C411" s="217" t="s">
        <v>570</v>
      </c>
      <c r="D411" s="218" t="s">
        <v>182</v>
      </c>
      <c r="E411" s="209">
        <v>1</v>
      </c>
      <c r="F411" s="219">
        <v>43930</v>
      </c>
      <c r="G411" s="220">
        <v>27504</v>
      </c>
      <c r="H411" s="220">
        <v>38200</v>
      </c>
      <c r="I411" s="212">
        <v>33300</v>
      </c>
      <c r="J411" s="213">
        <f t="shared" si="60"/>
        <v>35733.5</v>
      </c>
      <c r="K411" s="213">
        <f t="shared" si="61"/>
        <v>6997.9241445826874</v>
      </c>
      <c r="L411" s="214">
        <f t="shared" si="62"/>
        <v>0.1958365160027058</v>
      </c>
      <c r="M411" s="213">
        <f t="shared" si="63"/>
        <v>42731.424144582685</v>
      </c>
      <c r="N411" s="213">
        <f t="shared" si="64"/>
        <v>28735.575855417312</v>
      </c>
      <c r="O411" s="213" t="str">
        <f t="shared" si="65"/>
        <v/>
      </c>
      <c r="P411" s="213" t="str">
        <f t="shared" si="66"/>
        <v/>
      </c>
      <c r="Q411" s="213">
        <f t="shared" si="67"/>
        <v>38200</v>
      </c>
      <c r="R411" s="213">
        <f t="shared" si="68"/>
        <v>33300</v>
      </c>
      <c r="S411" s="213">
        <f t="shared" si="69"/>
        <v>35750</v>
      </c>
    </row>
    <row r="412" spans="1:19" ht="15" x14ac:dyDescent="0.25">
      <c r="A412" s="226"/>
      <c r="B412" s="225">
        <v>411</v>
      </c>
      <c r="C412" s="217" t="s">
        <v>571</v>
      </c>
      <c r="D412" s="218" t="s">
        <v>386</v>
      </c>
      <c r="E412" s="209">
        <v>1</v>
      </c>
      <c r="F412" s="219">
        <v>236911.5</v>
      </c>
      <c r="G412" s="220">
        <v>175107.6</v>
      </c>
      <c r="H412" s="220">
        <v>206010</v>
      </c>
      <c r="I412" s="212">
        <v>185000</v>
      </c>
      <c r="J412" s="213">
        <f t="shared" si="60"/>
        <v>200757.27499999999</v>
      </c>
      <c r="K412" s="213">
        <f t="shared" si="61"/>
        <v>27330.792452881942</v>
      </c>
      <c r="L412" s="214">
        <f t="shared" si="62"/>
        <v>0.13613849088598132</v>
      </c>
      <c r="M412" s="213">
        <f t="shared" si="63"/>
        <v>228088.06745288195</v>
      </c>
      <c r="N412" s="213">
        <f t="shared" si="64"/>
        <v>173426.48254711804</v>
      </c>
      <c r="O412" s="213" t="str">
        <f t="shared" si="65"/>
        <v/>
      </c>
      <c r="P412" s="213">
        <f t="shared" si="66"/>
        <v>175107.6</v>
      </c>
      <c r="Q412" s="213">
        <f t="shared" si="67"/>
        <v>206010</v>
      </c>
      <c r="R412" s="227">
        <f t="shared" si="68"/>
        <v>185000</v>
      </c>
      <c r="S412" s="213">
        <f t="shared" si="69"/>
        <v>188706</v>
      </c>
    </row>
    <row r="413" spans="1:19" ht="15" x14ac:dyDescent="0.25">
      <c r="A413" s="226"/>
      <c r="B413" s="225">
        <v>412</v>
      </c>
      <c r="C413" s="217" t="s">
        <v>572</v>
      </c>
      <c r="D413" s="218" t="s">
        <v>386</v>
      </c>
      <c r="E413" s="209">
        <v>1</v>
      </c>
      <c r="F413" s="219">
        <v>96485</v>
      </c>
      <c r="G413" s="220">
        <v>80190</v>
      </c>
      <c r="H413" s="220">
        <v>83900</v>
      </c>
      <c r="I413" s="212">
        <v>83300</v>
      </c>
      <c r="J413" s="213">
        <f t="shared" si="60"/>
        <v>85968.75</v>
      </c>
      <c r="K413" s="213">
        <f t="shared" si="61"/>
        <v>7196.9303352193147</v>
      </c>
      <c r="L413" s="214">
        <f t="shared" si="62"/>
        <v>8.3715656389319548E-2</v>
      </c>
      <c r="M413" s="213">
        <f t="shared" si="63"/>
        <v>93165.680335219309</v>
      </c>
      <c r="N413" s="213">
        <f t="shared" si="64"/>
        <v>78771.819664780691</v>
      </c>
      <c r="O413" s="213" t="str">
        <f t="shared" si="65"/>
        <v/>
      </c>
      <c r="P413" s="213">
        <f t="shared" si="66"/>
        <v>80190</v>
      </c>
      <c r="Q413" s="213">
        <f t="shared" si="67"/>
        <v>83900</v>
      </c>
      <c r="R413" s="227">
        <f t="shared" si="68"/>
        <v>83300</v>
      </c>
      <c r="S413" s="213">
        <f t="shared" si="69"/>
        <v>82463</v>
      </c>
    </row>
    <row r="414" spans="1:19" ht="18" x14ac:dyDescent="0.25">
      <c r="A414" s="226"/>
      <c r="B414" s="225">
        <v>413</v>
      </c>
      <c r="C414" s="217" t="s">
        <v>573</v>
      </c>
      <c r="D414" s="218" t="s">
        <v>574</v>
      </c>
      <c r="E414" s="209">
        <v>1</v>
      </c>
      <c r="F414" s="219">
        <v>103500</v>
      </c>
      <c r="G414" s="220">
        <v>81000</v>
      </c>
      <c r="H414" s="220">
        <v>90000</v>
      </c>
      <c r="I414" s="212">
        <v>41600</v>
      </c>
      <c r="J414" s="213">
        <f t="shared" si="60"/>
        <v>79025</v>
      </c>
      <c r="K414" s="213">
        <f t="shared" si="61"/>
        <v>26608.31636913542</v>
      </c>
      <c r="L414" s="214">
        <f t="shared" si="62"/>
        <v>0.33670757822379527</v>
      </c>
      <c r="M414" s="213">
        <f t="shared" si="63"/>
        <v>105633.31636913543</v>
      </c>
      <c r="N414" s="213">
        <f t="shared" si="64"/>
        <v>52416.68363086458</v>
      </c>
      <c r="O414" s="213">
        <f t="shared" si="65"/>
        <v>103500</v>
      </c>
      <c r="P414" s="213">
        <f t="shared" si="66"/>
        <v>81000</v>
      </c>
      <c r="Q414" s="213">
        <f t="shared" si="67"/>
        <v>90000</v>
      </c>
      <c r="R414" s="227" t="str">
        <f t="shared" si="68"/>
        <v/>
      </c>
      <c r="S414" s="213">
        <f t="shared" si="69"/>
        <v>91500</v>
      </c>
    </row>
    <row r="415" spans="1:19" ht="15" x14ac:dyDescent="0.25">
      <c r="A415" s="226"/>
      <c r="B415" s="225">
        <v>414</v>
      </c>
      <c r="C415" s="217" t="s">
        <v>575</v>
      </c>
      <c r="D415" s="218" t="s">
        <v>576</v>
      </c>
      <c r="E415" s="209">
        <v>1</v>
      </c>
      <c r="F415" s="219">
        <v>73524.100000000006</v>
      </c>
      <c r="G415" s="220">
        <v>60570</v>
      </c>
      <c r="H415" s="220">
        <v>63934</v>
      </c>
      <c r="I415" s="212">
        <v>51800</v>
      </c>
      <c r="J415" s="213">
        <f t="shared" si="60"/>
        <v>62457.025000000001</v>
      </c>
      <c r="K415" s="213">
        <f t="shared" si="61"/>
        <v>8977.650943825287</v>
      </c>
      <c r="L415" s="214">
        <f t="shared" si="62"/>
        <v>0.14374125158579498</v>
      </c>
      <c r="M415" s="213">
        <f t="shared" si="63"/>
        <v>71434.675943825292</v>
      </c>
      <c r="N415" s="213">
        <f t="shared" si="64"/>
        <v>53479.374056174711</v>
      </c>
      <c r="O415" s="213" t="str">
        <f t="shared" si="65"/>
        <v/>
      </c>
      <c r="P415" s="213">
        <f t="shared" si="66"/>
        <v>60570</v>
      </c>
      <c r="Q415" s="213">
        <f t="shared" si="67"/>
        <v>63934</v>
      </c>
      <c r="R415" s="227" t="str">
        <f t="shared" si="68"/>
        <v/>
      </c>
      <c r="S415" s="213">
        <f t="shared" si="69"/>
        <v>62252</v>
      </c>
    </row>
    <row r="416" spans="1:19" ht="18" x14ac:dyDescent="0.25">
      <c r="A416" s="226"/>
      <c r="B416" s="225">
        <v>415</v>
      </c>
      <c r="C416" s="217" t="s">
        <v>577</v>
      </c>
      <c r="D416" s="218" t="s">
        <v>144</v>
      </c>
      <c r="E416" s="209">
        <v>1</v>
      </c>
      <c r="F416" s="219">
        <v>57500</v>
      </c>
      <c r="G416" s="220">
        <v>111240</v>
      </c>
      <c r="H416" s="220">
        <v>272800</v>
      </c>
      <c r="I416" s="212">
        <v>96200</v>
      </c>
      <c r="J416" s="213">
        <f t="shared" si="60"/>
        <v>134435</v>
      </c>
      <c r="K416" s="213">
        <f t="shared" si="61"/>
        <v>94980.332525563761</v>
      </c>
      <c r="L416" s="214">
        <f t="shared" si="62"/>
        <v>0.70651491446099424</v>
      </c>
      <c r="M416" s="213">
        <f t="shared" si="63"/>
        <v>229415.33252556378</v>
      </c>
      <c r="N416" s="213">
        <f t="shared" si="64"/>
        <v>39454.667474436239</v>
      </c>
      <c r="O416" s="213">
        <f t="shared" si="65"/>
        <v>57500</v>
      </c>
      <c r="P416" s="213">
        <f t="shared" si="66"/>
        <v>111240</v>
      </c>
      <c r="Q416" s="213" t="str">
        <f t="shared" si="67"/>
        <v/>
      </c>
      <c r="R416" s="227">
        <f t="shared" si="68"/>
        <v>96200</v>
      </c>
      <c r="S416" s="213">
        <f t="shared" si="69"/>
        <v>88313</v>
      </c>
    </row>
    <row r="417" spans="1:19" ht="15" x14ac:dyDescent="0.25">
      <c r="A417" s="226"/>
      <c r="B417" s="225">
        <v>416</v>
      </c>
      <c r="C417" s="217" t="s">
        <v>578</v>
      </c>
      <c r="D417" s="218" t="s">
        <v>535</v>
      </c>
      <c r="E417" s="209">
        <v>1</v>
      </c>
      <c r="F417" s="219">
        <v>8700.9</v>
      </c>
      <c r="G417" s="220">
        <v>8100</v>
      </c>
      <c r="H417" s="220">
        <v>7566</v>
      </c>
      <c r="I417" s="212">
        <v>53700</v>
      </c>
      <c r="J417" s="213">
        <f t="shared" si="60"/>
        <v>19516.724999999999</v>
      </c>
      <c r="K417" s="213">
        <f t="shared" si="61"/>
        <v>22793.564866042787</v>
      </c>
      <c r="L417" s="214">
        <f t="shared" si="62"/>
        <v>1.1678990643175424</v>
      </c>
      <c r="M417" s="213">
        <f t="shared" si="63"/>
        <v>42310.289866042789</v>
      </c>
      <c r="N417" s="213">
        <f t="shared" si="64"/>
        <v>-3276.8398660427883</v>
      </c>
      <c r="O417" s="213">
        <f t="shared" si="65"/>
        <v>8700.9</v>
      </c>
      <c r="P417" s="213">
        <f t="shared" si="66"/>
        <v>8100</v>
      </c>
      <c r="Q417" s="213">
        <f t="shared" si="67"/>
        <v>7566</v>
      </c>
      <c r="R417" s="227" t="str">
        <f t="shared" si="68"/>
        <v/>
      </c>
      <c r="S417" s="213">
        <f t="shared" si="69"/>
        <v>8122</v>
      </c>
    </row>
    <row r="418" spans="1:19" ht="27" x14ac:dyDescent="0.25">
      <c r="A418" s="230"/>
      <c r="B418" s="225">
        <v>417</v>
      </c>
      <c r="C418" s="217" t="s">
        <v>579</v>
      </c>
      <c r="D418" s="218" t="s">
        <v>580</v>
      </c>
      <c r="E418" s="209">
        <v>1</v>
      </c>
      <c r="F418" s="219">
        <v>90850</v>
      </c>
      <c r="G418" s="220">
        <v>8100</v>
      </c>
      <c r="H418" s="220">
        <v>79000</v>
      </c>
      <c r="I418" s="212">
        <v>48100</v>
      </c>
      <c r="J418" s="213">
        <f t="shared" si="60"/>
        <v>56512.5</v>
      </c>
      <c r="K418" s="213">
        <f t="shared" si="61"/>
        <v>36965.262409456802</v>
      </c>
      <c r="L418" s="214">
        <f t="shared" si="62"/>
        <v>0.65410771792889721</v>
      </c>
      <c r="M418" s="213">
        <f t="shared" si="63"/>
        <v>93477.762409456802</v>
      </c>
      <c r="N418" s="213">
        <f t="shared" si="64"/>
        <v>19547.237590543198</v>
      </c>
      <c r="O418" s="213">
        <f t="shared" si="65"/>
        <v>90850</v>
      </c>
      <c r="P418" s="213" t="str">
        <f t="shared" si="66"/>
        <v/>
      </c>
      <c r="Q418" s="213">
        <f t="shared" si="67"/>
        <v>79000</v>
      </c>
      <c r="R418" s="213">
        <f t="shared" si="68"/>
        <v>48100</v>
      </c>
      <c r="S418" s="213">
        <f t="shared" si="69"/>
        <v>72650</v>
      </c>
    </row>
    <row r="419" spans="1:19" ht="16.5" x14ac:dyDescent="0.25">
      <c r="A419" s="231" t="s">
        <v>581</v>
      </c>
      <c r="B419" s="225">
        <v>418</v>
      </c>
      <c r="C419" s="232" t="s">
        <v>582</v>
      </c>
      <c r="D419" s="233" t="s">
        <v>583</v>
      </c>
      <c r="E419" s="209">
        <v>1</v>
      </c>
      <c r="F419" s="219">
        <v>189000</v>
      </c>
      <c r="G419" s="220"/>
      <c r="H419" s="220">
        <v>310484</v>
      </c>
      <c r="I419" s="212">
        <v>296300</v>
      </c>
      <c r="J419" s="213">
        <f t="shared" si="60"/>
        <v>265261.33333333331</v>
      </c>
      <c r="K419" s="213">
        <f t="shared" si="61"/>
        <v>66423.93909828992</v>
      </c>
      <c r="L419" s="214">
        <f t="shared" si="62"/>
        <v>0.25040942931105648</v>
      </c>
      <c r="M419" s="213">
        <f t="shared" si="63"/>
        <v>331685.27243162325</v>
      </c>
      <c r="N419" s="213">
        <f t="shared" si="64"/>
        <v>198837.39423504338</v>
      </c>
      <c r="O419" s="213" t="str">
        <f t="shared" si="65"/>
        <v/>
      </c>
      <c r="P419" s="213" t="str">
        <f t="shared" si="66"/>
        <v/>
      </c>
      <c r="Q419" s="213">
        <f t="shared" si="67"/>
        <v>310484</v>
      </c>
      <c r="R419" s="213">
        <f t="shared" si="68"/>
        <v>296300</v>
      </c>
      <c r="S419" s="213">
        <f t="shared" si="69"/>
        <v>303392</v>
      </c>
    </row>
    <row r="420" spans="1:19" ht="18" x14ac:dyDescent="0.25">
      <c r="A420" s="234"/>
      <c r="B420" s="225">
        <v>419</v>
      </c>
      <c r="C420" s="232" t="s">
        <v>584</v>
      </c>
      <c r="D420" s="218" t="s">
        <v>585</v>
      </c>
      <c r="E420" s="209">
        <v>1</v>
      </c>
      <c r="F420" s="219">
        <v>147430</v>
      </c>
      <c r="G420" s="220">
        <v>115380</v>
      </c>
      <c r="H420" s="220">
        <v>128200</v>
      </c>
      <c r="I420" s="212">
        <v>92900</v>
      </c>
      <c r="J420" s="213">
        <f t="shared" si="60"/>
        <v>120977.5</v>
      </c>
      <c r="K420" s="213">
        <f t="shared" si="61"/>
        <v>22887.968273017741</v>
      </c>
      <c r="L420" s="214">
        <f t="shared" si="62"/>
        <v>0.18919194290688551</v>
      </c>
      <c r="M420" s="213">
        <f t="shared" si="63"/>
        <v>143865.46827301773</v>
      </c>
      <c r="N420" s="213">
        <f t="shared" si="64"/>
        <v>98089.531726982255</v>
      </c>
      <c r="O420" s="213" t="str">
        <f t="shared" si="65"/>
        <v/>
      </c>
      <c r="P420" s="213">
        <f t="shared" si="66"/>
        <v>115380</v>
      </c>
      <c r="Q420" s="213">
        <f t="shared" si="67"/>
        <v>128200</v>
      </c>
      <c r="R420" s="227" t="str">
        <f t="shared" si="68"/>
        <v/>
      </c>
      <c r="S420" s="213">
        <f t="shared" si="69"/>
        <v>121790</v>
      </c>
    </row>
    <row r="421" spans="1:19" ht="18" x14ac:dyDescent="0.25">
      <c r="A421" s="234"/>
      <c r="B421" s="225">
        <v>420</v>
      </c>
      <c r="C421" s="232" t="s">
        <v>586</v>
      </c>
      <c r="D421" s="218" t="s">
        <v>587</v>
      </c>
      <c r="E421" s="209">
        <v>1</v>
      </c>
      <c r="F421" s="219">
        <v>45770</v>
      </c>
      <c r="G421" s="220">
        <v>36000</v>
      </c>
      <c r="H421" s="220">
        <v>39800</v>
      </c>
      <c r="I421" s="212">
        <v>23300</v>
      </c>
      <c r="J421" s="213">
        <f t="shared" si="60"/>
        <v>36217.5</v>
      </c>
      <c r="K421" s="213">
        <f t="shared" si="61"/>
        <v>9504.2740385575999</v>
      </c>
      <c r="L421" s="214">
        <f t="shared" si="62"/>
        <v>0.26242214505577688</v>
      </c>
      <c r="M421" s="213">
        <f t="shared" si="63"/>
        <v>45721.774038557603</v>
      </c>
      <c r="N421" s="213">
        <f t="shared" si="64"/>
        <v>26713.2259614424</v>
      </c>
      <c r="O421" s="213" t="str">
        <f t="shared" si="65"/>
        <v/>
      </c>
      <c r="P421" s="213">
        <f t="shared" si="66"/>
        <v>36000</v>
      </c>
      <c r="Q421" s="213">
        <f t="shared" si="67"/>
        <v>39800</v>
      </c>
      <c r="R421" s="227" t="str">
        <f t="shared" si="68"/>
        <v/>
      </c>
      <c r="S421" s="213">
        <f t="shared" si="69"/>
        <v>37900</v>
      </c>
    </row>
    <row r="422" spans="1:19" ht="18" x14ac:dyDescent="0.25">
      <c r="A422" s="234"/>
      <c r="B422" s="225">
        <v>421</v>
      </c>
      <c r="C422" s="232" t="s">
        <v>590</v>
      </c>
      <c r="D422" s="218" t="s">
        <v>591</v>
      </c>
      <c r="E422" s="209">
        <v>1</v>
      </c>
      <c r="F422" s="219">
        <v>24196</v>
      </c>
      <c r="G422" s="220">
        <v>156884.40000000002</v>
      </c>
      <c r="H422" s="220">
        <v>21040</v>
      </c>
      <c r="I422" s="212">
        <v>33300</v>
      </c>
      <c r="J422" s="213">
        <f t="shared" si="60"/>
        <v>58855.100000000006</v>
      </c>
      <c r="K422" s="213">
        <f t="shared" si="61"/>
        <v>65559.239865737734</v>
      </c>
      <c r="L422" s="214">
        <f t="shared" si="62"/>
        <v>1.1139092426270234</v>
      </c>
      <c r="M422" s="213">
        <f t="shared" si="63"/>
        <v>124414.33986573774</v>
      </c>
      <c r="N422" s="213">
        <f t="shared" si="64"/>
        <v>-6704.1398657377285</v>
      </c>
      <c r="O422" s="213">
        <f t="shared" si="65"/>
        <v>24196</v>
      </c>
      <c r="P422" s="213" t="str">
        <f t="shared" si="66"/>
        <v/>
      </c>
      <c r="Q422" s="213">
        <f t="shared" si="67"/>
        <v>21040</v>
      </c>
      <c r="R422" s="213">
        <f t="shared" si="68"/>
        <v>33300</v>
      </c>
      <c r="S422" s="213">
        <f t="shared" si="69"/>
        <v>26179</v>
      </c>
    </row>
    <row r="423" spans="1:19" ht="18" x14ac:dyDescent="0.25">
      <c r="A423" s="234"/>
      <c r="B423" s="225">
        <v>422</v>
      </c>
      <c r="C423" s="232" t="s">
        <v>592</v>
      </c>
      <c r="D423" s="218" t="s">
        <v>57</v>
      </c>
      <c r="E423" s="209">
        <v>1</v>
      </c>
      <c r="F423" s="219">
        <v>598432.4</v>
      </c>
      <c r="G423" s="220">
        <v>275400</v>
      </c>
      <c r="H423" s="220">
        <v>520376</v>
      </c>
      <c r="I423" s="212">
        <v>240100</v>
      </c>
      <c r="J423" s="213">
        <f t="shared" si="60"/>
        <v>408577.1</v>
      </c>
      <c r="K423" s="213">
        <f t="shared" si="61"/>
        <v>177636.99142550997</v>
      </c>
      <c r="L423" s="214">
        <f t="shared" si="62"/>
        <v>0.43476981804782983</v>
      </c>
      <c r="M423" s="213">
        <f t="shared" si="63"/>
        <v>586214.09142550989</v>
      </c>
      <c r="N423" s="213">
        <f t="shared" si="64"/>
        <v>230940.10857449</v>
      </c>
      <c r="O423" s="213" t="str">
        <f t="shared" si="65"/>
        <v/>
      </c>
      <c r="P423" s="213">
        <f t="shared" si="66"/>
        <v>275400</v>
      </c>
      <c r="Q423" s="213">
        <f t="shared" si="67"/>
        <v>520376</v>
      </c>
      <c r="R423" s="227">
        <f t="shared" si="68"/>
        <v>240100</v>
      </c>
      <c r="S423" s="213">
        <f t="shared" si="69"/>
        <v>345292</v>
      </c>
    </row>
    <row r="424" spans="1:19" ht="27" x14ac:dyDescent="0.25">
      <c r="A424" s="234"/>
      <c r="B424" s="225">
        <v>423</v>
      </c>
      <c r="C424" s="232" t="s">
        <v>593</v>
      </c>
      <c r="D424" s="218" t="s">
        <v>594</v>
      </c>
      <c r="E424" s="209">
        <v>1</v>
      </c>
      <c r="F424" s="219">
        <v>938400</v>
      </c>
      <c r="G424" s="220">
        <v>46800</v>
      </c>
      <c r="H424" s="220">
        <v>816000</v>
      </c>
      <c r="I424" s="212">
        <v>792500</v>
      </c>
      <c r="J424" s="213">
        <f t="shared" si="60"/>
        <v>648425</v>
      </c>
      <c r="K424" s="213">
        <f t="shared" si="61"/>
        <v>406151.50190538506</v>
      </c>
      <c r="L424" s="214">
        <f t="shared" si="62"/>
        <v>0.62636619794946991</v>
      </c>
      <c r="M424" s="213">
        <f t="shared" si="63"/>
        <v>1054576.5019053849</v>
      </c>
      <c r="N424" s="213">
        <f t="shared" si="64"/>
        <v>242273.49809461494</v>
      </c>
      <c r="O424" s="213">
        <f t="shared" si="65"/>
        <v>938400</v>
      </c>
      <c r="P424" s="213" t="str">
        <f t="shared" si="66"/>
        <v/>
      </c>
      <c r="Q424" s="213">
        <f t="shared" si="67"/>
        <v>816000</v>
      </c>
      <c r="R424" s="213">
        <f t="shared" si="68"/>
        <v>792500</v>
      </c>
      <c r="S424" s="213">
        <f t="shared" si="69"/>
        <v>848967</v>
      </c>
    </row>
    <row r="425" spans="1:19" ht="18" x14ac:dyDescent="0.25">
      <c r="A425" s="234"/>
      <c r="B425" s="225">
        <v>424</v>
      </c>
      <c r="C425" s="232" t="s">
        <v>595</v>
      </c>
      <c r="D425" s="218" t="s">
        <v>57</v>
      </c>
      <c r="E425" s="209">
        <v>1</v>
      </c>
      <c r="F425" s="219">
        <v>443640.1</v>
      </c>
      <c r="G425" s="220">
        <v>36000</v>
      </c>
      <c r="H425" s="220">
        <v>385774</v>
      </c>
      <c r="I425" s="212">
        <v>230900</v>
      </c>
      <c r="J425" s="213">
        <f t="shared" si="60"/>
        <v>274078.52500000002</v>
      </c>
      <c r="K425" s="213">
        <f t="shared" si="61"/>
        <v>182366.64163099881</v>
      </c>
      <c r="L425" s="214">
        <f t="shared" si="62"/>
        <v>0.66538099484809621</v>
      </c>
      <c r="M425" s="213">
        <f t="shared" si="63"/>
        <v>456445.16663099884</v>
      </c>
      <c r="N425" s="213">
        <f t="shared" si="64"/>
        <v>91711.883369001211</v>
      </c>
      <c r="O425" s="213">
        <f t="shared" si="65"/>
        <v>443640.1</v>
      </c>
      <c r="P425" s="213" t="str">
        <f t="shared" si="66"/>
        <v/>
      </c>
      <c r="Q425" s="213">
        <f t="shared" si="67"/>
        <v>385774</v>
      </c>
      <c r="R425" s="213">
        <f t="shared" si="68"/>
        <v>230900</v>
      </c>
      <c r="S425" s="213">
        <f t="shared" si="69"/>
        <v>353438</v>
      </c>
    </row>
    <row r="426" spans="1:19" ht="33" x14ac:dyDescent="0.25">
      <c r="A426" s="234"/>
      <c r="B426" s="225">
        <v>425</v>
      </c>
      <c r="C426" s="232" t="s">
        <v>596</v>
      </c>
      <c r="D426" s="235" t="s">
        <v>1184</v>
      </c>
      <c r="E426" s="209">
        <v>1</v>
      </c>
      <c r="F426" s="219">
        <v>6003</v>
      </c>
      <c r="G426" s="220">
        <v>10800</v>
      </c>
      <c r="H426" s="220">
        <v>5220</v>
      </c>
      <c r="I426" s="212">
        <v>27800</v>
      </c>
      <c r="J426" s="213">
        <f t="shared" si="60"/>
        <v>12455.75</v>
      </c>
      <c r="K426" s="213">
        <f t="shared" si="61"/>
        <v>10522.698905223888</v>
      </c>
      <c r="L426" s="214">
        <f t="shared" si="62"/>
        <v>0.84480652752535079</v>
      </c>
      <c r="M426" s="213">
        <f t="shared" si="63"/>
        <v>22978.448905223886</v>
      </c>
      <c r="N426" s="213">
        <f t="shared" si="64"/>
        <v>1933.0510947761122</v>
      </c>
      <c r="O426" s="213">
        <f t="shared" si="65"/>
        <v>6003</v>
      </c>
      <c r="P426" s="213">
        <f t="shared" si="66"/>
        <v>10800</v>
      </c>
      <c r="Q426" s="213">
        <f t="shared" si="67"/>
        <v>5220</v>
      </c>
      <c r="R426" s="227" t="str">
        <f t="shared" si="68"/>
        <v/>
      </c>
      <c r="S426" s="213">
        <f t="shared" si="69"/>
        <v>7341</v>
      </c>
    </row>
    <row r="427" spans="1:19" ht="15" x14ac:dyDescent="0.25">
      <c r="A427" s="234"/>
      <c r="B427" s="225">
        <v>426</v>
      </c>
      <c r="C427" s="232" t="s">
        <v>598</v>
      </c>
      <c r="D427" s="218" t="s">
        <v>234</v>
      </c>
      <c r="E427" s="209">
        <v>1</v>
      </c>
      <c r="F427" s="219">
        <v>21850</v>
      </c>
      <c r="G427" s="220">
        <v>20340</v>
      </c>
      <c r="H427" s="220"/>
      <c r="I427" s="212">
        <v>27800</v>
      </c>
      <c r="J427" s="213">
        <f t="shared" si="60"/>
        <v>23330</v>
      </c>
      <c r="K427" s="213">
        <f t="shared" si="61"/>
        <v>3944.0715003660875</v>
      </c>
      <c r="L427" s="214">
        <f t="shared" si="62"/>
        <v>0.16905578655662612</v>
      </c>
      <c r="M427" s="213">
        <f t="shared" si="63"/>
        <v>27274.071500366088</v>
      </c>
      <c r="N427" s="213">
        <f t="shared" si="64"/>
        <v>19385.928499633912</v>
      </c>
      <c r="O427" s="213">
        <f t="shared" si="65"/>
        <v>21850</v>
      </c>
      <c r="P427" s="213">
        <f t="shared" si="66"/>
        <v>20340</v>
      </c>
      <c r="Q427" s="213" t="str">
        <f t="shared" si="67"/>
        <v/>
      </c>
      <c r="R427" s="227" t="str">
        <f t="shared" si="68"/>
        <v/>
      </c>
      <c r="S427" s="213">
        <f t="shared" si="69"/>
        <v>21095</v>
      </c>
    </row>
    <row r="428" spans="1:19" ht="15" x14ac:dyDescent="0.25">
      <c r="A428" s="234"/>
      <c r="B428" s="225">
        <v>427</v>
      </c>
      <c r="C428" s="232" t="s">
        <v>599</v>
      </c>
      <c r="D428" s="218" t="s">
        <v>600</v>
      </c>
      <c r="E428" s="209">
        <v>1</v>
      </c>
      <c r="F428" s="219">
        <v>2070</v>
      </c>
      <c r="G428" s="220">
        <v>2880</v>
      </c>
      <c r="H428" s="220"/>
      <c r="I428" s="212"/>
      <c r="J428" s="213">
        <f t="shared" si="60"/>
        <v>2475</v>
      </c>
      <c r="K428" s="213">
        <f t="shared" si="61"/>
        <v>572.75649276110346</v>
      </c>
      <c r="L428" s="214">
        <f t="shared" si="62"/>
        <v>0.23141676475196099</v>
      </c>
      <c r="M428" s="213">
        <f t="shared" si="63"/>
        <v>3047.7564927611033</v>
      </c>
      <c r="N428" s="213">
        <f t="shared" si="64"/>
        <v>1902.2435072388967</v>
      </c>
      <c r="O428" s="213">
        <f t="shared" si="65"/>
        <v>2070</v>
      </c>
      <c r="P428" s="213">
        <f t="shared" si="66"/>
        <v>2880</v>
      </c>
      <c r="Q428" s="213" t="str">
        <f t="shared" si="67"/>
        <v/>
      </c>
      <c r="R428" s="227" t="str">
        <f t="shared" si="68"/>
        <v/>
      </c>
      <c r="S428" s="213">
        <f t="shared" si="69"/>
        <v>2475</v>
      </c>
    </row>
    <row r="429" spans="1:19" s="243" customFormat="1" ht="15" x14ac:dyDescent="0.25">
      <c r="A429" s="234"/>
      <c r="B429" s="225">
        <v>428</v>
      </c>
      <c r="C429" s="232" t="s">
        <v>601</v>
      </c>
      <c r="D429" s="236" t="s">
        <v>234</v>
      </c>
      <c r="E429" s="237">
        <v>1</v>
      </c>
      <c r="F429" s="238">
        <v>12236</v>
      </c>
      <c r="G429" s="239"/>
      <c r="H429" s="239">
        <v>10640</v>
      </c>
      <c r="I429" s="240"/>
      <c r="J429" s="241">
        <f t="shared" si="60"/>
        <v>11438</v>
      </c>
      <c r="K429" s="241">
        <f t="shared" si="61"/>
        <v>1128.5424227737299</v>
      </c>
      <c r="L429" s="242">
        <f t="shared" si="62"/>
        <v>9.8666062491146164E-2</v>
      </c>
      <c r="M429" s="241">
        <f t="shared" si="63"/>
        <v>12566.542422773729</v>
      </c>
      <c r="N429" s="241">
        <f t="shared" si="64"/>
        <v>10309.457577226271</v>
      </c>
      <c r="O429" s="241">
        <f t="shared" si="65"/>
        <v>12236</v>
      </c>
      <c r="P429" s="241" t="str">
        <f t="shared" si="66"/>
        <v/>
      </c>
      <c r="Q429" s="241">
        <f t="shared" si="67"/>
        <v>10640</v>
      </c>
      <c r="R429" s="241" t="str">
        <f t="shared" si="68"/>
        <v/>
      </c>
      <c r="S429" s="241">
        <f t="shared" si="69"/>
        <v>11438</v>
      </c>
    </row>
    <row r="430" spans="1:19" ht="18" x14ac:dyDescent="0.25">
      <c r="A430" s="234"/>
      <c r="B430" s="225">
        <v>429</v>
      </c>
      <c r="C430" s="232" t="s">
        <v>602</v>
      </c>
      <c r="D430" s="218" t="s">
        <v>500</v>
      </c>
      <c r="E430" s="209">
        <v>1</v>
      </c>
      <c r="F430" s="219">
        <v>6097.3</v>
      </c>
      <c r="G430" s="220"/>
      <c r="H430" s="220">
        <v>5302</v>
      </c>
      <c r="I430" s="212"/>
      <c r="J430" s="213">
        <f t="shared" si="60"/>
        <v>5699.65</v>
      </c>
      <c r="K430" s="213">
        <f t="shared" si="61"/>
        <v>562.36202307766143</v>
      </c>
      <c r="L430" s="214">
        <f t="shared" si="62"/>
        <v>9.8666062491146206E-2</v>
      </c>
      <c r="M430" s="213">
        <f t="shared" si="63"/>
        <v>6262.0120230776611</v>
      </c>
      <c r="N430" s="213">
        <f t="shared" si="64"/>
        <v>5137.2879769223382</v>
      </c>
      <c r="O430" s="213">
        <f t="shared" si="65"/>
        <v>6097.3</v>
      </c>
      <c r="P430" s="213" t="str">
        <f t="shared" si="66"/>
        <v/>
      </c>
      <c r="Q430" s="213">
        <f t="shared" si="67"/>
        <v>5302</v>
      </c>
      <c r="R430" s="213" t="str">
        <f t="shared" si="68"/>
        <v/>
      </c>
      <c r="S430" s="213">
        <f t="shared" si="69"/>
        <v>5700</v>
      </c>
    </row>
    <row r="431" spans="1:19" ht="18" x14ac:dyDescent="0.25">
      <c r="A431" s="234"/>
      <c r="B431" s="225">
        <v>430</v>
      </c>
      <c r="C431" s="232" t="s">
        <v>603</v>
      </c>
      <c r="D431" s="218" t="s">
        <v>604</v>
      </c>
      <c r="E431" s="209">
        <v>1</v>
      </c>
      <c r="F431" s="219">
        <v>11794.4</v>
      </c>
      <c r="G431" s="220"/>
      <c r="H431" s="220">
        <v>10256</v>
      </c>
      <c r="I431" s="212"/>
      <c r="J431" s="213">
        <f t="shared" si="60"/>
        <v>11025.2</v>
      </c>
      <c r="K431" s="213">
        <f t="shared" si="61"/>
        <v>1087.8130721773844</v>
      </c>
      <c r="L431" s="214">
        <f t="shared" si="62"/>
        <v>9.8666062491146123E-2</v>
      </c>
      <c r="M431" s="213">
        <f t="shared" si="63"/>
        <v>12113.013072177386</v>
      </c>
      <c r="N431" s="213">
        <f t="shared" si="64"/>
        <v>9937.3869278226157</v>
      </c>
      <c r="O431" s="213">
        <f t="shared" si="65"/>
        <v>11794.4</v>
      </c>
      <c r="P431" s="213" t="str">
        <f t="shared" si="66"/>
        <v/>
      </c>
      <c r="Q431" s="213">
        <f t="shared" si="67"/>
        <v>10256</v>
      </c>
      <c r="R431" s="213" t="str">
        <f t="shared" si="68"/>
        <v/>
      </c>
      <c r="S431" s="213">
        <f t="shared" si="69"/>
        <v>11025</v>
      </c>
    </row>
    <row r="432" spans="1:19" ht="15" x14ac:dyDescent="0.25">
      <c r="A432" s="234"/>
      <c r="B432" s="225">
        <v>431</v>
      </c>
      <c r="C432" s="232" t="s">
        <v>605</v>
      </c>
      <c r="D432" s="218" t="s">
        <v>388</v>
      </c>
      <c r="E432" s="209">
        <v>1</v>
      </c>
      <c r="F432" s="219">
        <v>69276</v>
      </c>
      <c r="G432" s="220"/>
      <c r="H432" s="220">
        <v>60240</v>
      </c>
      <c r="I432" s="212"/>
      <c r="J432" s="213">
        <f t="shared" si="60"/>
        <v>64758</v>
      </c>
      <c r="K432" s="213">
        <f t="shared" si="61"/>
        <v>6389.4168748016436</v>
      </c>
      <c r="L432" s="214">
        <f t="shared" si="62"/>
        <v>9.8666062491146164E-2</v>
      </c>
      <c r="M432" s="213">
        <f t="shared" si="63"/>
        <v>71147.416874801638</v>
      </c>
      <c r="N432" s="213">
        <f t="shared" si="64"/>
        <v>58368.583125198355</v>
      </c>
      <c r="O432" s="213">
        <f t="shared" si="65"/>
        <v>69276</v>
      </c>
      <c r="P432" s="213" t="str">
        <f t="shared" si="66"/>
        <v/>
      </c>
      <c r="Q432" s="213">
        <f t="shared" si="67"/>
        <v>60240</v>
      </c>
      <c r="R432" s="213" t="str">
        <f t="shared" si="68"/>
        <v/>
      </c>
      <c r="S432" s="213">
        <f t="shared" si="69"/>
        <v>64758</v>
      </c>
    </row>
    <row r="433" spans="1:19" ht="16.5" x14ac:dyDescent="0.25">
      <c r="A433" s="234"/>
      <c r="B433" s="225">
        <v>432</v>
      </c>
      <c r="C433" s="232" t="s">
        <v>606</v>
      </c>
      <c r="D433" s="218" t="s">
        <v>388</v>
      </c>
      <c r="E433" s="209">
        <v>1</v>
      </c>
      <c r="F433" s="219">
        <v>81995</v>
      </c>
      <c r="G433" s="220"/>
      <c r="H433" s="220">
        <v>71300</v>
      </c>
      <c r="I433" s="212"/>
      <c r="J433" s="213">
        <f t="shared" si="60"/>
        <v>76647.5</v>
      </c>
      <c r="K433" s="213">
        <f t="shared" si="61"/>
        <v>7562.5070247901258</v>
      </c>
      <c r="L433" s="214">
        <f t="shared" si="62"/>
        <v>9.8666062491146164E-2</v>
      </c>
      <c r="M433" s="213">
        <f t="shared" si="63"/>
        <v>84210.007024790131</v>
      </c>
      <c r="N433" s="213">
        <f t="shared" si="64"/>
        <v>69084.992975209869</v>
      </c>
      <c r="O433" s="213">
        <f t="shared" si="65"/>
        <v>81995</v>
      </c>
      <c r="P433" s="213" t="str">
        <f t="shared" si="66"/>
        <v/>
      </c>
      <c r="Q433" s="213">
        <f t="shared" si="67"/>
        <v>71300</v>
      </c>
      <c r="R433" s="213" t="str">
        <f t="shared" si="68"/>
        <v/>
      </c>
      <c r="S433" s="213">
        <f t="shared" si="69"/>
        <v>76648</v>
      </c>
    </row>
    <row r="434" spans="1:19" ht="18" x14ac:dyDescent="0.25">
      <c r="A434" s="244"/>
      <c r="B434" s="225">
        <v>433</v>
      </c>
      <c r="C434" s="232" t="s">
        <v>607</v>
      </c>
      <c r="D434" s="218" t="s">
        <v>57</v>
      </c>
      <c r="E434" s="209">
        <v>1</v>
      </c>
      <c r="F434" s="219">
        <v>687700</v>
      </c>
      <c r="G434" s="220">
        <v>943020</v>
      </c>
      <c r="H434" s="220">
        <v>598000</v>
      </c>
      <c r="I434" s="212">
        <v>720200</v>
      </c>
      <c r="J434" s="213">
        <f t="shared" si="60"/>
        <v>737230</v>
      </c>
      <c r="K434" s="213">
        <f t="shared" si="61"/>
        <v>146603.50018559129</v>
      </c>
      <c r="L434" s="214">
        <f t="shared" si="62"/>
        <v>0.19885720899256851</v>
      </c>
      <c r="M434" s="213">
        <f t="shared" si="63"/>
        <v>883833.50018559129</v>
      </c>
      <c r="N434" s="213">
        <f t="shared" si="64"/>
        <v>590626.49981440871</v>
      </c>
      <c r="O434" s="213">
        <f t="shared" si="65"/>
        <v>687700</v>
      </c>
      <c r="P434" s="213" t="str">
        <f t="shared" si="66"/>
        <v/>
      </c>
      <c r="Q434" s="213">
        <f t="shared" si="67"/>
        <v>598000</v>
      </c>
      <c r="R434" s="213">
        <f t="shared" si="68"/>
        <v>720200</v>
      </c>
      <c r="S434" s="213">
        <f t="shared" si="69"/>
        <v>668633</v>
      </c>
    </row>
    <row r="435" spans="1:19" ht="15" x14ac:dyDescent="0.25">
      <c r="A435" s="245" t="s">
        <v>608</v>
      </c>
      <c r="B435" s="209">
        <v>434</v>
      </c>
      <c r="C435" s="217" t="s">
        <v>609</v>
      </c>
      <c r="D435" s="218" t="s">
        <v>610</v>
      </c>
      <c r="E435" s="209">
        <v>1</v>
      </c>
      <c r="F435" s="219">
        <v>187565</v>
      </c>
      <c r="G435" s="220">
        <v>86400</v>
      </c>
      <c r="H435" s="220">
        <v>163100</v>
      </c>
      <c r="I435" s="212">
        <v>240500</v>
      </c>
      <c r="J435" s="213">
        <f t="shared" si="60"/>
        <v>169391.25</v>
      </c>
      <c r="K435" s="213">
        <f t="shared" si="61"/>
        <v>64067.326354780875</v>
      </c>
      <c r="L435" s="214">
        <f t="shared" si="62"/>
        <v>0.37822099048670388</v>
      </c>
      <c r="M435" s="213">
        <f t="shared" si="63"/>
        <v>233458.57635478087</v>
      </c>
      <c r="N435" s="213">
        <f t="shared" si="64"/>
        <v>105323.92364521913</v>
      </c>
      <c r="O435" s="213">
        <f t="shared" si="65"/>
        <v>187565</v>
      </c>
      <c r="P435" s="213" t="str">
        <f t="shared" si="66"/>
        <v/>
      </c>
      <c r="Q435" s="213">
        <f t="shared" si="67"/>
        <v>163100</v>
      </c>
      <c r="R435" s="213" t="str">
        <f t="shared" si="68"/>
        <v/>
      </c>
      <c r="S435" s="213">
        <f t="shared" si="69"/>
        <v>175333</v>
      </c>
    </row>
    <row r="436" spans="1:19" ht="45" x14ac:dyDescent="0.25">
      <c r="A436" s="246"/>
      <c r="B436" s="209">
        <v>435</v>
      </c>
      <c r="C436" s="217" t="s">
        <v>611</v>
      </c>
      <c r="D436" s="218" t="s">
        <v>612</v>
      </c>
      <c r="E436" s="209">
        <v>1</v>
      </c>
      <c r="F436" s="219">
        <v>114997.7</v>
      </c>
      <c r="G436" s="220">
        <v>144450</v>
      </c>
      <c r="H436" s="220">
        <v>99998</v>
      </c>
      <c r="I436" s="212">
        <v>183200</v>
      </c>
      <c r="J436" s="213">
        <f t="shared" si="60"/>
        <v>135661.42499999999</v>
      </c>
      <c r="K436" s="213">
        <f t="shared" si="61"/>
        <v>36678.897553259543</v>
      </c>
      <c r="L436" s="214">
        <f t="shared" si="62"/>
        <v>0.27037087037276475</v>
      </c>
      <c r="M436" s="213">
        <f t="shared" si="63"/>
        <v>172340.32255325952</v>
      </c>
      <c r="N436" s="213">
        <f t="shared" si="64"/>
        <v>98982.527446740452</v>
      </c>
      <c r="O436" s="213">
        <f t="shared" si="65"/>
        <v>114997.7</v>
      </c>
      <c r="P436" s="213">
        <f t="shared" si="66"/>
        <v>144450</v>
      </c>
      <c r="Q436" s="213">
        <f t="shared" si="67"/>
        <v>99998</v>
      </c>
      <c r="R436" s="227" t="str">
        <f t="shared" si="68"/>
        <v/>
      </c>
      <c r="S436" s="213">
        <f t="shared" si="69"/>
        <v>119815</v>
      </c>
    </row>
    <row r="437" spans="1:19" ht="15" x14ac:dyDescent="0.25">
      <c r="A437" s="246"/>
      <c r="B437" s="209">
        <v>436</v>
      </c>
      <c r="C437" s="217" t="s">
        <v>613</v>
      </c>
      <c r="D437" s="218" t="s">
        <v>614</v>
      </c>
      <c r="E437" s="209">
        <v>1</v>
      </c>
      <c r="F437" s="219">
        <v>75785</v>
      </c>
      <c r="G437" s="220">
        <v>51229.8</v>
      </c>
      <c r="H437" s="220">
        <v>65900</v>
      </c>
      <c r="I437" s="212">
        <v>55500</v>
      </c>
      <c r="J437" s="213">
        <f t="shared" si="60"/>
        <v>62103.7</v>
      </c>
      <c r="K437" s="213">
        <f t="shared" si="61"/>
        <v>11006.670981424591</v>
      </c>
      <c r="L437" s="214">
        <f t="shared" si="62"/>
        <v>0.17723051897752617</v>
      </c>
      <c r="M437" s="213">
        <f t="shared" si="63"/>
        <v>73110.370981424581</v>
      </c>
      <c r="N437" s="213">
        <f t="shared" si="64"/>
        <v>51097.029018575406</v>
      </c>
      <c r="O437" s="213" t="str">
        <f t="shared" si="65"/>
        <v/>
      </c>
      <c r="P437" s="213">
        <f t="shared" si="66"/>
        <v>51229.8</v>
      </c>
      <c r="Q437" s="213">
        <f t="shared" si="67"/>
        <v>65900</v>
      </c>
      <c r="R437" s="227">
        <f t="shared" si="68"/>
        <v>55500</v>
      </c>
      <c r="S437" s="213">
        <f t="shared" si="69"/>
        <v>57543</v>
      </c>
    </row>
    <row r="438" spans="1:19" ht="15" x14ac:dyDescent="0.25">
      <c r="A438" s="246"/>
      <c r="B438" s="209">
        <v>437</v>
      </c>
      <c r="C438" s="217" t="s">
        <v>615</v>
      </c>
      <c r="D438" s="218" t="s">
        <v>616</v>
      </c>
      <c r="E438" s="209">
        <v>1</v>
      </c>
      <c r="F438" s="219">
        <v>85102.3</v>
      </c>
      <c r="G438" s="220">
        <v>72000</v>
      </c>
      <c r="H438" s="220">
        <v>74002</v>
      </c>
      <c r="I438" s="212">
        <v>69000</v>
      </c>
      <c r="J438" s="213">
        <f t="shared" si="60"/>
        <v>75026.074999999997</v>
      </c>
      <c r="K438" s="213">
        <f t="shared" si="61"/>
        <v>7024.9495767466788</v>
      </c>
      <c r="L438" s="214">
        <f t="shared" si="62"/>
        <v>9.3633441130256095E-2</v>
      </c>
      <c r="M438" s="213">
        <f t="shared" si="63"/>
        <v>82051.024576746669</v>
      </c>
      <c r="N438" s="213">
        <f t="shared" si="64"/>
        <v>68001.125423253325</v>
      </c>
      <c r="O438" s="213" t="str">
        <f t="shared" si="65"/>
        <v/>
      </c>
      <c r="P438" s="213">
        <f t="shared" si="66"/>
        <v>72000</v>
      </c>
      <c r="Q438" s="213">
        <f t="shared" si="67"/>
        <v>74002</v>
      </c>
      <c r="R438" s="227">
        <f t="shared" si="68"/>
        <v>69000</v>
      </c>
      <c r="S438" s="213">
        <f t="shared" si="69"/>
        <v>71667</v>
      </c>
    </row>
    <row r="439" spans="1:19" ht="15" x14ac:dyDescent="0.25">
      <c r="A439" s="246"/>
      <c r="B439" s="209">
        <v>438</v>
      </c>
      <c r="C439" s="217" t="s">
        <v>617</v>
      </c>
      <c r="D439" s="218" t="s">
        <v>616</v>
      </c>
      <c r="E439" s="209">
        <v>1</v>
      </c>
      <c r="F439" s="219">
        <v>62905</v>
      </c>
      <c r="G439" s="220">
        <v>72000</v>
      </c>
      <c r="H439" s="220">
        <v>54700</v>
      </c>
      <c r="I439" s="212">
        <v>64800</v>
      </c>
      <c r="J439" s="213">
        <f t="shared" si="60"/>
        <v>63601.25</v>
      </c>
      <c r="K439" s="213">
        <f t="shared" si="61"/>
        <v>7110.860678098913</v>
      </c>
      <c r="L439" s="214">
        <f t="shared" si="62"/>
        <v>0.11180378810320415</v>
      </c>
      <c r="M439" s="213">
        <f t="shared" si="63"/>
        <v>70712.110678098907</v>
      </c>
      <c r="N439" s="213">
        <f t="shared" si="64"/>
        <v>56490.389321901086</v>
      </c>
      <c r="O439" s="213">
        <f t="shared" si="65"/>
        <v>62905</v>
      </c>
      <c r="P439" s="213" t="str">
        <f t="shared" si="66"/>
        <v/>
      </c>
      <c r="Q439" s="213" t="str">
        <f t="shared" si="67"/>
        <v/>
      </c>
      <c r="R439" s="213">
        <f t="shared" si="68"/>
        <v>64800</v>
      </c>
      <c r="S439" s="213">
        <f t="shared" si="69"/>
        <v>63853</v>
      </c>
    </row>
    <row r="440" spans="1:19" ht="15" x14ac:dyDescent="0.25">
      <c r="A440" s="246"/>
      <c r="B440" s="209">
        <v>439</v>
      </c>
      <c r="C440" s="217" t="s">
        <v>618</v>
      </c>
      <c r="D440" s="218" t="s">
        <v>616</v>
      </c>
      <c r="E440" s="209">
        <v>1</v>
      </c>
      <c r="F440" s="219">
        <v>257600</v>
      </c>
      <c r="G440" s="220">
        <v>324000</v>
      </c>
      <c r="H440" s="220">
        <v>224000</v>
      </c>
      <c r="I440" s="212">
        <v>245100</v>
      </c>
      <c r="J440" s="213">
        <f t="shared" si="60"/>
        <v>262675</v>
      </c>
      <c r="K440" s="213">
        <f t="shared" si="61"/>
        <v>43170.775222751479</v>
      </c>
      <c r="L440" s="214">
        <f t="shared" si="62"/>
        <v>0.16435052906729411</v>
      </c>
      <c r="M440" s="213">
        <f t="shared" si="63"/>
        <v>305845.77522275149</v>
      </c>
      <c r="N440" s="213">
        <f t="shared" si="64"/>
        <v>219504.22477724851</v>
      </c>
      <c r="O440" s="213">
        <f t="shared" si="65"/>
        <v>257600</v>
      </c>
      <c r="P440" s="213" t="str">
        <f t="shared" si="66"/>
        <v/>
      </c>
      <c r="Q440" s="213">
        <f t="shared" si="67"/>
        <v>224000</v>
      </c>
      <c r="R440" s="213">
        <f t="shared" si="68"/>
        <v>245100</v>
      </c>
      <c r="S440" s="213">
        <f t="shared" si="69"/>
        <v>242233</v>
      </c>
    </row>
    <row r="441" spans="1:19" ht="18" x14ac:dyDescent="0.25">
      <c r="A441" s="246"/>
      <c r="B441" s="209">
        <v>440</v>
      </c>
      <c r="C441" s="217" t="s">
        <v>619</v>
      </c>
      <c r="D441" s="218" t="s">
        <v>620</v>
      </c>
      <c r="E441" s="209">
        <v>1</v>
      </c>
      <c r="F441" s="219">
        <v>573210.6</v>
      </c>
      <c r="G441" s="220">
        <v>516960</v>
      </c>
      <c r="H441" s="220">
        <v>498444</v>
      </c>
      <c r="I441" s="212">
        <v>459400</v>
      </c>
      <c r="J441" s="213">
        <f t="shared" si="60"/>
        <v>512003.65</v>
      </c>
      <c r="K441" s="213">
        <f t="shared" si="61"/>
        <v>47335.202668732694</v>
      </c>
      <c r="L441" s="214">
        <f t="shared" si="62"/>
        <v>9.2450908638508134E-2</v>
      </c>
      <c r="M441" s="213">
        <f t="shared" si="63"/>
        <v>559338.85266873275</v>
      </c>
      <c r="N441" s="213">
        <f t="shared" si="64"/>
        <v>464668.44733126735</v>
      </c>
      <c r="O441" s="213" t="str">
        <f t="shared" si="65"/>
        <v/>
      </c>
      <c r="P441" s="213">
        <f t="shared" si="66"/>
        <v>516960</v>
      </c>
      <c r="Q441" s="213">
        <f t="shared" si="67"/>
        <v>498444</v>
      </c>
      <c r="R441" s="227" t="str">
        <f t="shared" si="68"/>
        <v/>
      </c>
      <c r="S441" s="213">
        <f t="shared" si="69"/>
        <v>507702</v>
      </c>
    </row>
    <row r="442" spans="1:19" ht="18" x14ac:dyDescent="0.25">
      <c r="A442" s="246"/>
      <c r="B442" s="209">
        <v>441</v>
      </c>
      <c r="C442" s="217" t="s">
        <v>621</v>
      </c>
      <c r="D442" s="218" t="s">
        <v>622</v>
      </c>
      <c r="E442" s="209">
        <v>1</v>
      </c>
      <c r="F442" s="219">
        <v>210450</v>
      </c>
      <c r="G442" s="220">
        <v>142560</v>
      </c>
      <c r="H442" s="220">
        <v>183000</v>
      </c>
      <c r="I442" s="212">
        <v>101800</v>
      </c>
      <c r="J442" s="213">
        <f t="shared" si="60"/>
        <v>159452.5</v>
      </c>
      <c r="K442" s="213">
        <f t="shared" si="61"/>
        <v>47484.724122606</v>
      </c>
      <c r="L442" s="214">
        <f t="shared" si="62"/>
        <v>0.29779855519735343</v>
      </c>
      <c r="M442" s="213">
        <f t="shared" si="63"/>
        <v>206937.22412260599</v>
      </c>
      <c r="N442" s="213">
        <f t="shared" si="64"/>
        <v>111967.775877394</v>
      </c>
      <c r="O442" s="213" t="str">
        <f t="shared" si="65"/>
        <v/>
      </c>
      <c r="P442" s="213">
        <f t="shared" si="66"/>
        <v>142560</v>
      </c>
      <c r="Q442" s="213">
        <f t="shared" si="67"/>
        <v>183000</v>
      </c>
      <c r="R442" s="227" t="str">
        <f t="shared" si="68"/>
        <v/>
      </c>
      <c r="S442" s="213">
        <f t="shared" si="69"/>
        <v>162780</v>
      </c>
    </row>
    <row r="443" spans="1:19" ht="15" x14ac:dyDescent="0.25">
      <c r="A443" s="246"/>
      <c r="B443" s="209">
        <v>442</v>
      </c>
      <c r="C443" s="217" t="s">
        <v>623</v>
      </c>
      <c r="D443" s="218" t="s">
        <v>79</v>
      </c>
      <c r="E443" s="209">
        <v>1</v>
      </c>
      <c r="F443" s="219">
        <v>31100.6</v>
      </c>
      <c r="G443" s="220">
        <v>24480</v>
      </c>
      <c r="H443" s="220">
        <v>27044</v>
      </c>
      <c r="I443" s="212">
        <v>27800</v>
      </c>
      <c r="J443" s="213">
        <f t="shared" ref="J443:J505" si="70">AVERAGE(F443:I443)</f>
        <v>27606.15</v>
      </c>
      <c r="K443" s="213">
        <f t="shared" ref="K443:K505" si="71">IFERROR(STDEVA(F443:I443),"0")</f>
        <v>2728.7106277507692</v>
      </c>
      <c r="L443" s="214">
        <f t="shared" ref="L443:L505" si="72">IFERROR(K443/J443,"")</f>
        <v>9.8844302003385801E-2</v>
      </c>
      <c r="M443" s="213">
        <f t="shared" ref="M443:M505" si="73">J443+K443</f>
        <v>30334.860627750772</v>
      </c>
      <c r="N443" s="213">
        <f t="shared" ref="N443:N505" si="74">J443-K443</f>
        <v>24877.439372249231</v>
      </c>
      <c r="O443" s="213" t="str">
        <f t="shared" ref="O443:O505" si="75">IF(AND(F443&lt;=M443,F443&gt;=N443),F443,"")</f>
        <v/>
      </c>
      <c r="P443" s="213" t="str">
        <f t="shared" ref="P443:P505" si="76">IF(AND(G443&lt;=M443,G443&gt;=N443),G443,"")</f>
        <v/>
      </c>
      <c r="Q443" s="213">
        <f t="shared" ref="Q443:Q505" si="77">IF(AND(H443&lt;=M443,H443&gt;=N443),H443,"")</f>
        <v>27044</v>
      </c>
      <c r="R443" s="213">
        <f t="shared" ref="R443:R505" si="78">IF(AND(I443&lt;=M443,I443&gt;=N443),I443,"")</f>
        <v>27800</v>
      </c>
      <c r="S443" s="213">
        <f t="shared" ref="S443:S505" si="79">ROUND(AVERAGE(O443:R443),0)</f>
        <v>27422</v>
      </c>
    </row>
    <row r="444" spans="1:19" ht="18" x14ac:dyDescent="0.25">
      <c r="A444" s="246"/>
      <c r="B444" s="209">
        <v>443</v>
      </c>
      <c r="C444" s="217" t="s">
        <v>624</v>
      </c>
      <c r="D444" s="218" t="s">
        <v>625</v>
      </c>
      <c r="E444" s="209">
        <v>1</v>
      </c>
      <c r="F444" s="219">
        <v>284740</v>
      </c>
      <c r="G444" s="220">
        <v>303480</v>
      </c>
      <c r="H444" s="220">
        <v>247600</v>
      </c>
      <c r="I444" s="212">
        <v>183300</v>
      </c>
      <c r="J444" s="213">
        <f t="shared" si="70"/>
        <v>254780</v>
      </c>
      <c r="K444" s="213">
        <f t="shared" si="71"/>
        <v>53010.170093420129</v>
      </c>
      <c r="L444" s="214">
        <f t="shared" si="72"/>
        <v>0.20806252489763769</v>
      </c>
      <c r="M444" s="213">
        <f t="shared" si="73"/>
        <v>307790.17009342014</v>
      </c>
      <c r="N444" s="213">
        <f t="shared" si="74"/>
        <v>201769.82990657986</v>
      </c>
      <c r="O444" s="213">
        <f t="shared" si="75"/>
        <v>284740</v>
      </c>
      <c r="P444" s="213">
        <f t="shared" si="76"/>
        <v>303480</v>
      </c>
      <c r="Q444" s="213">
        <f t="shared" si="77"/>
        <v>247600</v>
      </c>
      <c r="R444" s="227" t="str">
        <f t="shared" si="78"/>
        <v/>
      </c>
      <c r="S444" s="213">
        <f t="shared" si="79"/>
        <v>278607</v>
      </c>
    </row>
    <row r="445" spans="1:19" ht="18" x14ac:dyDescent="0.25">
      <c r="A445" s="246"/>
      <c r="B445" s="209">
        <v>444</v>
      </c>
      <c r="C445" s="217" t="s">
        <v>626</v>
      </c>
      <c r="D445" s="218" t="s">
        <v>44</v>
      </c>
      <c r="E445" s="209">
        <v>1</v>
      </c>
      <c r="F445" s="219">
        <v>61288.1</v>
      </c>
      <c r="G445" s="220">
        <v>82620</v>
      </c>
      <c r="H445" s="220">
        <v>53294</v>
      </c>
      <c r="I445" s="212">
        <v>50900</v>
      </c>
      <c r="J445" s="213">
        <f t="shared" si="70"/>
        <v>62025.525000000001</v>
      </c>
      <c r="K445" s="213">
        <f t="shared" si="71"/>
        <v>14430.21172757004</v>
      </c>
      <c r="L445" s="214">
        <f t="shared" si="72"/>
        <v>0.2326495701176256</v>
      </c>
      <c r="M445" s="213">
        <f t="shared" si="73"/>
        <v>76455.736727570038</v>
      </c>
      <c r="N445" s="213">
        <f t="shared" si="74"/>
        <v>47595.313272429965</v>
      </c>
      <c r="O445" s="213">
        <f t="shared" si="75"/>
        <v>61288.1</v>
      </c>
      <c r="P445" s="213" t="str">
        <f t="shared" si="76"/>
        <v/>
      </c>
      <c r="Q445" s="213">
        <f t="shared" si="77"/>
        <v>53294</v>
      </c>
      <c r="R445" s="213">
        <f t="shared" si="78"/>
        <v>50900</v>
      </c>
      <c r="S445" s="213">
        <f t="shared" si="79"/>
        <v>55161</v>
      </c>
    </row>
    <row r="446" spans="1:19" ht="18" x14ac:dyDescent="0.25">
      <c r="A446" s="246"/>
      <c r="B446" s="209">
        <v>445</v>
      </c>
      <c r="C446" s="217" t="s">
        <v>627</v>
      </c>
      <c r="D446" s="218" t="s">
        <v>628</v>
      </c>
      <c r="E446" s="209">
        <v>1</v>
      </c>
      <c r="F446" s="219">
        <v>202400</v>
      </c>
      <c r="G446" s="220">
        <v>136800</v>
      </c>
      <c r="H446" s="220">
        <v>176000</v>
      </c>
      <c r="I446" s="212">
        <v>102100</v>
      </c>
      <c r="J446" s="213">
        <f t="shared" si="70"/>
        <v>154325</v>
      </c>
      <c r="K446" s="213">
        <f t="shared" si="71"/>
        <v>44028.731149860163</v>
      </c>
      <c r="L446" s="214">
        <f t="shared" si="72"/>
        <v>0.28529876008333171</v>
      </c>
      <c r="M446" s="213">
        <f t="shared" si="73"/>
        <v>198353.73114986016</v>
      </c>
      <c r="N446" s="213">
        <f t="shared" si="74"/>
        <v>110296.26885013984</v>
      </c>
      <c r="O446" s="213" t="str">
        <f t="shared" si="75"/>
        <v/>
      </c>
      <c r="P446" s="213">
        <f t="shared" si="76"/>
        <v>136800</v>
      </c>
      <c r="Q446" s="213">
        <f t="shared" si="77"/>
        <v>176000</v>
      </c>
      <c r="R446" s="227" t="str">
        <f t="shared" si="78"/>
        <v/>
      </c>
      <c r="S446" s="213">
        <f t="shared" si="79"/>
        <v>156400</v>
      </c>
    </row>
    <row r="447" spans="1:19" ht="16.5" x14ac:dyDescent="0.25">
      <c r="A447" s="247"/>
      <c r="B447" s="209">
        <v>446</v>
      </c>
      <c r="C447" s="217" t="s">
        <v>629</v>
      </c>
      <c r="D447" s="218" t="s">
        <v>616</v>
      </c>
      <c r="E447" s="209">
        <v>1</v>
      </c>
      <c r="F447" s="219">
        <v>308781.90000000002</v>
      </c>
      <c r="G447" s="220">
        <v>198000</v>
      </c>
      <c r="H447" s="220">
        <v>268506</v>
      </c>
      <c r="I447" s="212">
        <v>232400</v>
      </c>
      <c r="J447" s="213">
        <f t="shared" si="70"/>
        <v>251921.97500000001</v>
      </c>
      <c r="K447" s="213">
        <f t="shared" si="71"/>
        <v>47598.20673095261</v>
      </c>
      <c r="L447" s="214">
        <f t="shared" si="72"/>
        <v>0.18894027299902125</v>
      </c>
      <c r="M447" s="213">
        <f t="shared" si="73"/>
        <v>299520.18173095264</v>
      </c>
      <c r="N447" s="213">
        <f t="shared" si="74"/>
        <v>204323.7682690474</v>
      </c>
      <c r="O447" s="213" t="str">
        <f t="shared" si="75"/>
        <v/>
      </c>
      <c r="P447" s="213" t="str">
        <f t="shared" si="76"/>
        <v/>
      </c>
      <c r="Q447" s="213">
        <f t="shared" si="77"/>
        <v>268506</v>
      </c>
      <c r="R447" s="213">
        <f t="shared" si="78"/>
        <v>232400</v>
      </c>
      <c r="S447" s="213">
        <f t="shared" si="79"/>
        <v>250453</v>
      </c>
    </row>
    <row r="448" spans="1:19" ht="18" x14ac:dyDescent="0.25">
      <c r="A448" s="248" t="s">
        <v>630</v>
      </c>
      <c r="B448" s="209">
        <v>447</v>
      </c>
      <c r="C448" s="217" t="s">
        <v>631</v>
      </c>
      <c r="D448" s="218" t="s">
        <v>632</v>
      </c>
      <c r="E448" s="209">
        <v>1</v>
      </c>
      <c r="F448" s="219">
        <v>45160.5</v>
      </c>
      <c r="G448" s="220">
        <v>55692</v>
      </c>
      <c r="H448" s="220">
        <v>39270</v>
      </c>
      <c r="I448" s="212">
        <v>88800</v>
      </c>
      <c r="J448" s="213">
        <f t="shared" si="70"/>
        <v>57230.625</v>
      </c>
      <c r="K448" s="213">
        <f t="shared" si="71"/>
        <v>22115.339869929649</v>
      </c>
      <c r="L448" s="214">
        <f t="shared" si="72"/>
        <v>0.38642492319330163</v>
      </c>
      <c r="M448" s="213">
        <f t="shared" si="73"/>
        <v>79345.964869929652</v>
      </c>
      <c r="N448" s="213">
        <f t="shared" si="74"/>
        <v>35115.285130070348</v>
      </c>
      <c r="O448" s="213">
        <f t="shared" si="75"/>
        <v>45160.5</v>
      </c>
      <c r="P448" s="213">
        <f t="shared" si="76"/>
        <v>55692</v>
      </c>
      <c r="Q448" s="213">
        <f t="shared" si="77"/>
        <v>39270</v>
      </c>
      <c r="R448" s="227" t="str">
        <f t="shared" si="78"/>
        <v/>
      </c>
      <c r="S448" s="213">
        <f t="shared" si="79"/>
        <v>46708</v>
      </c>
    </row>
    <row r="449" spans="1:19" ht="15" x14ac:dyDescent="0.25">
      <c r="A449" s="249"/>
      <c r="B449" s="209">
        <v>448</v>
      </c>
      <c r="C449" s="217" t="s">
        <v>633</v>
      </c>
      <c r="D449" s="218" t="s">
        <v>616</v>
      </c>
      <c r="E449" s="209">
        <v>1</v>
      </c>
      <c r="F449" s="219">
        <v>58650</v>
      </c>
      <c r="G449" s="220">
        <v>64391.4</v>
      </c>
      <c r="H449" s="220">
        <v>51000</v>
      </c>
      <c r="I449" s="212">
        <v>64800</v>
      </c>
      <c r="J449" s="213">
        <f t="shared" si="70"/>
        <v>59710.35</v>
      </c>
      <c r="K449" s="213">
        <f t="shared" si="71"/>
        <v>6450.0983318085937</v>
      </c>
      <c r="L449" s="214">
        <f t="shared" si="72"/>
        <v>0.10802312047758209</v>
      </c>
      <c r="M449" s="213">
        <f t="shared" si="73"/>
        <v>66160.448331808599</v>
      </c>
      <c r="N449" s="213">
        <f t="shared" si="74"/>
        <v>53260.251668191406</v>
      </c>
      <c r="O449" s="213">
        <f t="shared" si="75"/>
        <v>58650</v>
      </c>
      <c r="P449" s="213">
        <f t="shared" si="76"/>
        <v>64391.4</v>
      </c>
      <c r="Q449" s="213" t="str">
        <f t="shared" si="77"/>
        <v/>
      </c>
      <c r="R449" s="227">
        <f t="shared" si="78"/>
        <v>64800</v>
      </c>
      <c r="S449" s="213">
        <f t="shared" si="79"/>
        <v>62614</v>
      </c>
    </row>
    <row r="450" spans="1:19" ht="15" x14ac:dyDescent="0.25">
      <c r="A450" s="249"/>
      <c r="B450" s="209">
        <v>449</v>
      </c>
      <c r="C450" s="217" t="s">
        <v>634</v>
      </c>
      <c r="D450" s="218" t="s">
        <v>79</v>
      </c>
      <c r="E450" s="209">
        <v>1</v>
      </c>
      <c r="F450" s="219">
        <v>5980</v>
      </c>
      <c r="G450" s="220">
        <v>6411.6</v>
      </c>
      <c r="H450" s="220">
        <v>5200</v>
      </c>
      <c r="I450" s="212">
        <v>8700</v>
      </c>
      <c r="J450" s="213">
        <f t="shared" si="70"/>
        <v>6572.9</v>
      </c>
      <c r="K450" s="213">
        <f t="shared" si="71"/>
        <v>1504.1007191452768</v>
      </c>
      <c r="L450" s="214">
        <f t="shared" si="72"/>
        <v>0.22883365320410731</v>
      </c>
      <c r="M450" s="213">
        <f t="shared" si="73"/>
        <v>8077.0007191452769</v>
      </c>
      <c r="N450" s="213">
        <f t="shared" si="74"/>
        <v>5068.7992808547224</v>
      </c>
      <c r="O450" s="213">
        <f t="shared" si="75"/>
        <v>5980</v>
      </c>
      <c r="P450" s="213">
        <f t="shared" si="76"/>
        <v>6411.6</v>
      </c>
      <c r="Q450" s="213">
        <f t="shared" si="77"/>
        <v>5200</v>
      </c>
      <c r="R450" s="227" t="str">
        <f t="shared" si="78"/>
        <v/>
      </c>
      <c r="S450" s="213">
        <f t="shared" si="79"/>
        <v>5864</v>
      </c>
    </row>
    <row r="451" spans="1:19" ht="36" x14ac:dyDescent="0.25">
      <c r="A451" s="249"/>
      <c r="B451" s="209">
        <v>450</v>
      </c>
      <c r="C451" s="217" t="s">
        <v>635</v>
      </c>
      <c r="D451" s="218" t="s">
        <v>636</v>
      </c>
      <c r="E451" s="209">
        <v>1</v>
      </c>
      <c r="F451" s="219">
        <v>5848.9</v>
      </c>
      <c r="G451" s="220">
        <v>5475.6</v>
      </c>
      <c r="H451" s="220">
        <v>5086</v>
      </c>
      <c r="I451" s="212">
        <v>10400</v>
      </c>
      <c r="J451" s="213">
        <f t="shared" si="70"/>
        <v>6702.625</v>
      </c>
      <c r="K451" s="213">
        <f t="shared" si="71"/>
        <v>2484.5183978321966</v>
      </c>
      <c r="L451" s="214">
        <f t="shared" si="72"/>
        <v>0.37067841298479276</v>
      </c>
      <c r="M451" s="213">
        <f t="shared" si="73"/>
        <v>9187.1433978321966</v>
      </c>
      <c r="N451" s="213">
        <f t="shared" si="74"/>
        <v>4218.1066021678034</v>
      </c>
      <c r="O451" s="213">
        <f t="shared" si="75"/>
        <v>5848.9</v>
      </c>
      <c r="P451" s="213">
        <f t="shared" si="76"/>
        <v>5475.6</v>
      </c>
      <c r="Q451" s="213">
        <f t="shared" si="77"/>
        <v>5086</v>
      </c>
      <c r="R451" s="227" t="str">
        <f t="shared" si="78"/>
        <v/>
      </c>
      <c r="S451" s="213">
        <f t="shared" si="79"/>
        <v>5470</v>
      </c>
    </row>
    <row r="452" spans="1:19" ht="36" x14ac:dyDescent="0.25">
      <c r="A452" s="249"/>
      <c r="B452" s="209">
        <v>451</v>
      </c>
      <c r="C452" s="217" t="s">
        <v>637</v>
      </c>
      <c r="D452" s="218" t="s">
        <v>638</v>
      </c>
      <c r="E452" s="209">
        <v>1</v>
      </c>
      <c r="F452" s="219">
        <v>6725.2</v>
      </c>
      <c r="G452" s="220">
        <v>7986.6</v>
      </c>
      <c r="H452" s="220">
        <v>5848</v>
      </c>
      <c r="I452" s="212">
        <v>13900</v>
      </c>
      <c r="J452" s="213">
        <f t="shared" si="70"/>
        <v>8614.9500000000007</v>
      </c>
      <c r="K452" s="213">
        <f t="shared" si="71"/>
        <v>3631.0579078279643</v>
      </c>
      <c r="L452" s="214">
        <f t="shared" si="72"/>
        <v>0.42148334091642597</v>
      </c>
      <c r="M452" s="213">
        <f t="shared" si="73"/>
        <v>12246.007907827965</v>
      </c>
      <c r="N452" s="213">
        <f t="shared" si="74"/>
        <v>4983.8920921720364</v>
      </c>
      <c r="O452" s="213">
        <f t="shared" si="75"/>
        <v>6725.2</v>
      </c>
      <c r="P452" s="213">
        <f t="shared" si="76"/>
        <v>7986.6</v>
      </c>
      <c r="Q452" s="213">
        <f t="shared" si="77"/>
        <v>5848</v>
      </c>
      <c r="R452" s="227" t="str">
        <f t="shared" si="78"/>
        <v/>
      </c>
      <c r="S452" s="213">
        <f t="shared" si="79"/>
        <v>6853</v>
      </c>
    </row>
    <row r="453" spans="1:19" ht="36" x14ac:dyDescent="0.25">
      <c r="A453" s="249"/>
      <c r="B453" s="209">
        <v>452</v>
      </c>
      <c r="C453" s="217" t="s">
        <v>639</v>
      </c>
      <c r="D453" s="218" t="s">
        <v>638</v>
      </c>
      <c r="E453" s="209">
        <v>1</v>
      </c>
      <c r="F453" s="219">
        <v>6359.5</v>
      </c>
      <c r="G453" s="220">
        <v>7642.8</v>
      </c>
      <c r="H453" s="220">
        <v>5530</v>
      </c>
      <c r="I453" s="212">
        <v>11000</v>
      </c>
      <c r="J453" s="213">
        <f t="shared" si="70"/>
        <v>7633.0749999999998</v>
      </c>
      <c r="K453" s="213">
        <f t="shared" si="71"/>
        <v>2407.017259839794</v>
      </c>
      <c r="L453" s="214">
        <f t="shared" si="72"/>
        <v>0.31534044403334094</v>
      </c>
      <c r="M453" s="213">
        <f t="shared" si="73"/>
        <v>10040.092259839794</v>
      </c>
      <c r="N453" s="213">
        <f t="shared" si="74"/>
        <v>5226.0577401602059</v>
      </c>
      <c r="O453" s="213">
        <f t="shared" si="75"/>
        <v>6359.5</v>
      </c>
      <c r="P453" s="213">
        <f t="shared" si="76"/>
        <v>7642.8</v>
      </c>
      <c r="Q453" s="213">
        <f t="shared" si="77"/>
        <v>5530</v>
      </c>
      <c r="R453" s="227" t="str">
        <f t="shared" si="78"/>
        <v/>
      </c>
      <c r="S453" s="213">
        <f t="shared" si="79"/>
        <v>6511</v>
      </c>
    </row>
    <row r="454" spans="1:19" ht="36" x14ac:dyDescent="0.25">
      <c r="A454" s="249"/>
      <c r="B454" s="209">
        <v>453</v>
      </c>
      <c r="C454" s="217" t="s">
        <v>640</v>
      </c>
      <c r="D454" s="218" t="s">
        <v>638</v>
      </c>
      <c r="E454" s="209">
        <v>1</v>
      </c>
      <c r="F454" s="219">
        <v>23777.4</v>
      </c>
      <c r="G454" s="220">
        <v>19081.800000000003</v>
      </c>
      <c r="H454" s="220">
        <v>20676</v>
      </c>
      <c r="I454" s="212">
        <v>36700</v>
      </c>
      <c r="J454" s="213">
        <f t="shared" si="70"/>
        <v>25058.800000000003</v>
      </c>
      <c r="K454" s="213">
        <f t="shared" si="71"/>
        <v>8001.93702049696</v>
      </c>
      <c r="L454" s="214">
        <f t="shared" si="72"/>
        <v>0.31932642506811815</v>
      </c>
      <c r="M454" s="213">
        <f t="shared" si="73"/>
        <v>33060.737020496963</v>
      </c>
      <c r="N454" s="213">
        <f t="shared" si="74"/>
        <v>17056.862979503043</v>
      </c>
      <c r="O454" s="213">
        <f t="shared" si="75"/>
        <v>23777.4</v>
      </c>
      <c r="P454" s="213">
        <f t="shared" si="76"/>
        <v>19081.800000000003</v>
      </c>
      <c r="Q454" s="213">
        <f t="shared" si="77"/>
        <v>20676</v>
      </c>
      <c r="R454" s="227" t="str">
        <f t="shared" si="78"/>
        <v/>
      </c>
      <c r="S454" s="213">
        <f t="shared" si="79"/>
        <v>21178</v>
      </c>
    </row>
    <row r="455" spans="1:19" ht="36" x14ac:dyDescent="0.25">
      <c r="A455" s="249"/>
      <c r="B455" s="209">
        <v>454</v>
      </c>
      <c r="C455" s="217" t="s">
        <v>641</v>
      </c>
      <c r="D455" s="218" t="s">
        <v>638</v>
      </c>
      <c r="E455" s="209">
        <v>1</v>
      </c>
      <c r="F455" s="219">
        <v>47177.599999999999</v>
      </c>
      <c r="G455" s="220">
        <v>38716.199999999997</v>
      </c>
      <c r="H455" s="220">
        <v>41024</v>
      </c>
      <c r="I455" s="212">
        <v>41800</v>
      </c>
      <c r="J455" s="213">
        <f t="shared" si="70"/>
        <v>42179.45</v>
      </c>
      <c r="K455" s="213">
        <f t="shared" si="71"/>
        <v>3580.2537614904713</v>
      </c>
      <c r="L455" s="214">
        <f t="shared" si="72"/>
        <v>8.4881470988608709E-2</v>
      </c>
      <c r="M455" s="213">
        <f t="shared" si="73"/>
        <v>45759.703761490469</v>
      </c>
      <c r="N455" s="213">
        <f t="shared" si="74"/>
        <v>38599.196238509525</v>
      </c>
      <c r="O455" s="213" t="str">
        <f t="shared" si="75"/>
        <v/>
      </c>
      <c r="P455" s="213">
        <f t="shared" si="76"/>
        <v>38716.199999999997</v>
      </c>
      <c r="Q455" s="213">
        <f t="shared" si="77"/>
        <v>41024</v>
      </c>
      <c r="R455" s="227">
        <f t="shared" si="78"/>
        <v>41800</v>
      </c>
      <c r="S455" s="213">
        <f t="shared" si="79"/>
        <v>40513</v>
      </c>
    </row>
    <row r="456" spans="1:19" ht="27" x14ac:dyDescent="0.25">
      <c r="A456" s="249"/>
      <c r="B456" s="209">
        <v>455</v>
      </c>
      <c r="C456" s="217" t="s">
        <v>642</v>
      </c>
      <c r="D456" s="218" t="s">
        <v>643</v>
      </c>
      <c r="E456" s="209">
        <v>1</v>
      </c>
      <c r="F456" s="219">
        <v>65839.8</v>
      </c>
      <c r="G456" s="220">
        <v>5563.8</v>
      </c>
      <c r="H456" s="220">
        <v>57252</v>
      </c>
      <c r="I456" s="212">
        <v>10900</v>
      </c>
      <c r="J456" s="213">
        <f t="shared" si="70"/>
        <v>34888.9</v>
      </c>
      <c r="K456" s="213">
        <f t="shared" si="71"/>
        <v>31056.374899205472</v>
      </c>
      <c r="L456" s="214">
        <f t="shared" si="72"/>
        <v>0.89015058941971426</v>
      </c>
      <c r="M456" s="213">
        <f t="shared" si="73"/>
        <v>65945.274899205469</v>
      </c>
      <c r="N456" s="213">
        <f t="shared" si="74"/>
        <v>3832.5251007945299</v>
      </c>
      <c r="O456" s="213">
        <f t="shared" si="75"/>
        <v>65839.8</v>
      </c>
      <c r="P456" s="213">
        <f t="shared" si="76"/>
        <v>5563.8</v>
      </c>
      <c r="Q456" s="213">
        <f t="shared" si="77"/>
        <v>57252</v>
      </c>
      <c r="R456" s="227">
        <f t="shared" si="78"/>
        <v>10900</v>
      </c>
      <c r="S456" s="213">
        <f t="shared" si="79"/>
        <v>34889</v>
      </c>
    </row>
    <row r="457" spans="1:19" ht="18" x14ac:dyDescent="0.25">
      <c r="A457" s="249"/>
      <c r="B457" s="209">
        <v>456</v>
      </c>
      <c r="C457" s="217" t="s">
        <v>644</v>
      </c>
      <c r="D457" s="218" t="s">
        <v>645</v>
      </c>
      <c r="E457" s="209">
        <v>1</v>
      </c>
      <c r="F457" s="219">
        <v>37858</v>
      </c>
      <c r="G457" s="220">
        <v>46728</v>
      </c>
      <c r="H457" s="220">
        <v>32920</v>
      </c>
      <c r="I457" s="212">
        <v>63400</v>
      </c>
      <c r="J457" s="213">
        <f t="shared" si="70"/>
        <v>45226.5</v>
      </c>
      <c r="K457" s="213">
        <f t="shared" si="71"/>
        <v>13394.96595740355</v>
      </c>
      <c r="L457" s="214">
        <f t="shared" si="72"/>
        <v>0.29617516184987897</v>
      </c>
      <c r="M457" s="213">
        <f t="shared" si="73"/>
        <v>58621.465957403547</v>
      </c>
      <c r="N457" s="213">
        <f t="shared" si="74"/>
        <v>31831.53404259645</v>
      </c>
      <c r="O457" s="213">
        <f t="shared" si="75"/>
        <v>37858</v>
      </c>
      <c r="P457" s="213">
        <f t="shared" si="76"/>
        <v>46728</v>
      </c>
      <c r="Q457" s="213">
        <f t="shared" si="77"/>
        <v>32920</v>
      </c>
      <c r="R457" s="227" t="str">
        <f t="shared" si="78"/>
        <v/>
      </c>
      <c r="S457" s="213">
        <f t="shared" si="79"/>
        <v>39169</v>
      </c>
    </row>
    <row r="458" spans="1:19" ht="18" x14ac:dyDescent="0.25">
      <c r="A458" s="249"/>
      <c r="B458" s="209">
        <v>457</v>
      </c>
      <c r="C458" s="217" t="s">
        <v>646</v>
      </c>
      <c r="D458" s="218" t="s">
        <v>647</v>
      </c>
      <c r="E458" s="209">
        <v>1</v>
      </c>
      <c r="F458" s="219">
        <v>10948</v>
      </c>
      <c r="G458" s="220">
        <v>12412.8</v>
      </c>
      <c r="H458" s="220">
        <v>9520</v>
      </c>
      <c r="I458" s="212">
        <v>27800</v>
      </c>
      <c r="J458" s="213">
        <f t="shared" si="70"/>
        <v>15170.2</v>
      </c>
      <c r="K458" s="213">
        <f t="shared" si="71"/>
        <v>8502.2905870516224</v>
      </c>
      <c r="L458" s="214">
        <f t="shared" si="72"/>
        <v>0.56046001944942203</v>
      </c>
      <c r="M458" s="213">
        <f t="shared" si="73"/>
        <v>23672.490587051623</v>
      </c>
      <c r="N458" s="213">
        <f t="shared" si="74"/>
        <v>6667.9094129483783</v>
      </c>
      <c r="O458" s="213">
        <f t="shared" si="75"/>
        <v>10948</v>
      </c>
      <c r="P458" s="213">
        <f t="shared" si="76"/>
        <v>12412.8</v>
      </c>
      <c r="Q458" s="213">
        <f t="shared" si="77"/>
        <v>9520</v>
      </c>
      <c r="R458" s="227" t="str">
        <f t="shared" si="78"/>
        <v/>
      </c>
      <c r="S458" s="213">
        <f t="shared" si="79"/>
        <v>10960</v>
      </c>
    </row>
    <row r="459" spans="1:19" ht="18" x14ac:dyDescent="0.25">
      <c r="A459" s="249"/>
      <c r="B459" s="209">
        <v>458</v>
      </c>
      <c r="C459" s="217" t="s">
        <v>648</v>
      </c>
      <c r="D459" s="218" t="s">
        <v>649</v>
      </c>
      <c r="E459" s="209">
        <v>1</v>
      </c>
      <c r="F459" s="219">
        <v>11201</v>
      </c>
      <c r="G459" s="220">
        <v>10108.799999999999</v>
      </c>
      <c r="H459" s="220">
        <v>9740</v>
      </c>
      <c r="I459" s="212">
        <v>25000</v>
      </c>
      <c r="J459" s="213">
        <f t="shared" si="70"/>
        <v>14012.45</v>
      </c>
      <c r="K459" s="213">
        <f t="shared" si="71"/>
        <v>7351.2542791462911</v>
      </c>
      <c r="L459" s="214">
        <f t="shared" si="72"/>
        <v>0.52462305158243494</v>
      </c>
      <c r="M459" s="213">
        <f t="shared" si="73"/>
        <v>21363.704279146292</v>
      </c>
      <c r="N459" s="213">
        <f t="shared" si="74"/>
        <v>6661.1957208537096</v>
      </c>
      <c r="O459" s="213">
        <f t="shared" si="75"/>
        <v>11201</v>
      </c>
      <c r="P459" s="213">
        <f t="shared" si="76"/>
        <v>10108.799999999999</v>
      </c>
      <c r="Q459" s="213">
        <f t="shared" si="77"/>
        <v>9740</v>
      </c>
      <c r="R459" s="227" t="str">
        <f t="shared" si="78"/>
        <v/>
      </c>
      <c r="S459" s="213">
        <f t="shared" si="79"/>
        <v>10350</v>
      </c>
    </row>
    <row r="460" spans="1:19" ht="18" x14ac:dyDescent="0.25">
      <c r="A460" s="249"/>
      <c r="B460" s="209">
        <v>459</v>
      </c>
      <c r="C460" s="217" t="s">
        <v>650</v>
      </c>
      <c r="D460" s="218" t="s">
        <v>651</v>
      </c>
      <c r="E460" s="209">
        <v>1</v>
      </c>
      <c r="F460" s="219">
        <v>102350</v>
      </c>
      <c r="G460" s="220">
        <v>92464.200000000012</v>
      </c>
      <c r="H460" s="220">
        <v>89000</v>
      </c>
      <c r="I460" s="212">
        <v>77700</v>
      </c>
      <c r="J460" s="213">
        <f t="shared" si="70"/>
        <v>90378.55</v>
      </c>
      <c r="K460" s="213">
        <f t="shared" si="71"/>
        <v>10170.407747152194</v>
      </c>
      <c r="L460" s="214">
        <f t="shared" si="72"/>
        <v>0.11253121174385065</v>
      </c>
      <c r="M460" s="213">
        <f t="shared" si="73"/>
        <v>100548.95774715219</v>
      </c>
      <c r="N460" s="213">
        <f t="shared" si="74"/>
        <v>80208.142252847814</v>
      </c>
      <c r="O460" s="213" t="str">
        <f t="shared" si="75"/>
        <v/>
      </c>
      <c r="P460" s="213">
        <f t="shared" si="76"/>
        <v>92464.200000000012</v>
      </c>
      <c r="Q460" s="213">
        <f t="shared" si="77"/>
        <v>89000</v>
      </c>
      <c r="R460" s="227" t="str">
        <f t="shared" si="78"/>
        <v/>
      </c>
      <c r="S460" s="213">
        <f t="shared" si="79"/>
        <v>90732</v>
      </c>
    </row>
    <row r="461" spans="1:19" ht="18" x14ac:dyDescent="0.25">
      <c r="A461" s="249"/>
      <c r="B461" s="209">
        <v>460</v>
      </c>
      <c r="C461" s="217" t="s">
        <v>652</v>
      </c>
      <c r="D461" s="218" t="s">
        <v>632</v>
      </c>
      <c r="E461" s="209">
        <v>1</v>
      </c>
      <c r="F461" s="219">
        <v>34212.5</v>
      </c>
      <c r="G461" s="220">
        <v>37850.400000000001</v>
      </c>
      <c r="H461" s="220">
        <v>29750</v>
      </c>
      <c r="I461" s="212">
        <v>70300</v>
      </c>
      <c r="J461" s="213">
        <f t="shared" si="70"/>
        <v>43028.224999999999</v>
      </c>
      <c r="K461" s="213">
        <f t="shared" si="71"/>
        <v>18480.510903899994</v>
      </c>
      <c r="L461" s="214">
        <f t="shared" si="72"/>
        <v>0.42949740324868141</v>
      </c>
      <c r="M461" s="213">
        <f t="shared" si="73"/>
        <v>61508.735903899993</v>
      </c>
      <c r="N461" s="213">
        <f t="shared" si="74"/>
        <v>24547.714096100004</v>
      </c>
      <c r="O461" s="213">
        <f t="shared" si="75"/>
        <v>34212.5</v>
      </c>
      <c r="P461" s="213">
        <f t="shared" si="76"/>
        <v>37850.400000000001</v>
      </c>
      <c r="Q461" s="213">
        <f t="shared" si="77"/>
        <v>29750</v>
      </c>
      <c r="R461" s="227" t="str">
        <f t="shared" si="78"/>
        <v/>
      </c>
      <c r="S461" s="213">
        <f t="shared" si="79"/>
        <v>33938</v>
      </c>
    </row>
    <row r="462" spans="1:19" ht="18" x14ac:dyDescent="0.25">
      <c r="A462" s="249"/>
      <c r="B462" s="209">
        <v>461</v>
      </c>
      <c r="C462" s="217" t="s">
        <v>653</v>
      </c>
      <c r="D462" s="218" t="s">
        <v>632</v>
      </c>
      <c r="E462" s="209">
        <v>1</v>
      </c>
      <c r="F462" s="219">
        <v>34212.5</v>
      </c>
      <c r="G462" s="220">
        <v>32596.2</v>
      </c>
      <c r="H462" s="220">
        <v>29750</v>
      </c>
      <c r="I462" s="212">
        <v>64800</v>
      </c>
      <c r="J462" s="213">
        <f t="shared" si="70"/>
        <v>40339.675000000003</v>
      </c>
      <c r="K462" s="213">
        <f t="shared" si="71"/>
        <v>16410.89469699423</v>
      </c>
      <c r="L462" s="214">
        <f t="shared" si="72"/>
        <v>0.40681772218031576</v>
      </c>
      <c r="M462" s="213">
        <f t="shared" si="73"/>
        <v>56750.569696994236</v>
      </c>
      <c r="N462" s="213">
        <f t="shared" si="74"/>
        <v>23928.780303005773</v>
      </c>
      <c r="O462" s="213">
        <f t="shared" si="75"/>
        <v>34212.5</v>
      </c>
      <c r="P462" s="213">
        <f t="shared" si="76"/>
        <v>32596.2</v>
      </c>
      <c r="Q462" s="213">
        <f t="shared" si="77"/>
        <v>29750</v>
      </c>
      <c r="R462" s="227" t="str">
        <f t="shared" si="78"/>
        <v/>
      </c>
      <c r="S462" s="213">
        <f t="shared" si="79"/>
        <v>32186</v>
      </c>
    </row>
    <row r="463" spans="1:19" ht="18" x14ac:dyDescent="0.25">
      <c r="A463" s="249"/>
      <c r="B463" s="209">
        <v>462</v>
      </c>
      <c r="C463" s="217" t="s">
        <v>654</v>
      </c>
      <c r="D463" s="218" t="s">
        <v>632</v>
      </c>
      <c r="E463" s="209">
        <v>1</v>
      </c>
      <c r="F463" s="219">
        <v>34212.5</v>
      </c>
      <c r="G463" s="220">
        <v>32596.2</v>
      </c>
      <c r="H463" s="220">
        <v>29750</v>
      </c>
      <c r="I463" s="212">
        <v>64800</v>
      </c>
      <c r="J463" s="213">
        <f t="shared" si="70"/>
        <v>40339.675000000003</v>
      </c>
      <c r="K463" s="213">
        <f t="shared" si="71"/>
        <v>16410.89469699423</v>
      </c>
      <c r="L463" s="214">
        <f t="shared" si="72"/>
        <v>0.40681772218031576</v>
      </c>
      <c r="M463" s="213">
        <f t="shared" si="73"/>
        <v>56750.569696994236</v>
      </c>
      <c r="N463" s="213">
        <f t="shared" si="74"/>
        <v>23928.780303005773</v>
      </c>
      <c r="O463" s="213">
        <f t="shared" si="75"/>
        <v>34212.5</v>
      </c>
      <c r="P463" s="213">
        <f t="shared" si="76"/>
        <v>32596.2</v>
      </c>
      <c r="Q463" s="213">
        <f t="shared" si="77"/>
        <v>29750</v>
      </c>
      <c r="R463" s="227" t="str">
        <f t="shared" si="78"/>
        <v/>
      </c>
      <c r="S463" s="213">
        <f t="shared" si="79"/>
        <v>32186</v>
      </c>
    </row>
    <row r="464" spans="1:19" ht="18" x14ac:dyDescent="0.25">
      <c r="A464" s="249"/>
      <c r="B464" s="209">
        <v>463</v>
      </c>
      <c r="C464" s="217" t="s">
        <v>655</v>
      </c>
      <c r="D464" s="218" t="s">
        <v>632</v>
      </c>
      <c r="E464" s="209">
        <v>1</v>
      </c>
      <c r="F464" s="219">
        <v>35033.599999999999</v>
      </c>
      <c r="G464" s="220">
        <v>26775</v>
      </c>
      <c r="H464" s="220">
        <v>30464</v>
      </c>
      <c r="I464" s="212">
        <v>38900</v>
      </c>
      <c r="J464" s="213">
        <f t="shared" si="70"/>
        <v>32793.15</v>
      </c>
      <c r="K464" s="213">
        <f t="shared" si="71"/>
        <v>5290.1260939603162</v>
      </c>
      <c r="L464" s="214">
        <f t="shared" si="72"/>
        <v>0.16131802202473125</v>
      </c>
      <c r="M464" s="213">
        <f t="shared" si="73"/>
        <v>38083.276093960318</v>
      </c>
      <c r="N464" s="213">
        <f t="shared" si="74"/>
        <v>27503.023906039685</v>
      </c>
      <c r="O464" s="213">
        <f t="shared" si="75"/>
        <v>35033.599999999999</v>
      </c>
      <c r="P464" s="213" t="str">
        <f t="shared" si="76"/>
        <v/>
      </c>
      <c r="Q464" s="213">
        <f t="shared" si="77"/>
        <v>30464</v>
      </c>
      <c r="R464" s="213" t="str">
        <f t="shared" si="78"/>
        <v/>
      </c>
      <c r="S464" s="213">
        <f t="shared" si="79"/>
        <v>32749</v>
      </c>
    </row>
    <row r="465" spans="1:19" ht="18" x14ac:dyDescent="0.25">
      <c r="A465" s="249"/>
      <c r="B465" s="209">
        <v>464</v>
      </c>
      <c r="C465" s="217" t="s">
        <v>656</v>
      </c>
      <c r="D465" s="218" t="s">
        <v>632</v>
      </c>
      <c r="E465" s="209">
        <v>1</v>
      </c>
      <c r="F465" s="219">
        <v>35033.599999999999</v>
      </c>
      <c r="G465" s="220">
        <v>26775</v>
      </c>
      <c r="H465" s="220">
        <v>30464</v>
      </c>
      <c r="I465" s="212">
        <v>38900</v>
      </c>
      <c r="J465" s="213">
        <f t="shared" si="70"/>
        <v>32793.15</v>
      </c>
      <c r="K465" s="213">
        <f t="shared" si="71"/>
        <v>5290.1260939603162</v>
      </c>
      <c r="L465" s="214">
        <f t="shared" si="72"/>
        <v>0.16131802202473125</v>
      </c>
      <c r="M465" s="213">
        <f t="shared" si="73"/>
        <v>38083.276093960318</v>
      </c>
      <c r="N465" s="213">
        <f t="shared" si="74"/>
        <v>27503.023906039685</v>
      </c>
      <c r="O465" s="213">
        <f t="shared" si="75"/>
        <v>35033.599999999999</v>
      </c>
      <c r="P465" s="213" t="str">
        <f t="shared" si="76"/>
        <v/>
      </c>
      <c r="Q465" s="213">
        <f t="shared" si="77"/>
        <v>30464</v>
      </c>
      <c r="R465" s="213" t="str">
        <f t="shared" si="78"/>
        <v/>
      </c>
      <c r="S465" s="213">
        <f t="shared" si="79"/>
        <v>32749</v>
      </c>
    </row>
    <row r="466" spans="1:19" ht="18" x14ac:dyDescent="0.25">
      <c r="A466" s="249"/>
      <c r="B466" s="209">
        <v>465</v>
      </c>
      <c r="C466" s="217" t="s">
        <v>657</v>
      </c>
      <c r="D466" s="218" t="s">
        <v>632</v>
      </c>
      <c r="E466" s="209">
        <v>1</v>
      </c>
      <c r="F466" s="219">
        <v>35033.599999999999</v>
      </c>
      <c r="G466" s="220">
        <v>29453.4</v>
      </c>
      <c r="H466" s="220">
        <v>30464</v>
      </c>
      <c r="I466" s="212">
        <v>38900</v>
      </c>
      <c r="J466" s="213">
        <f t="shared" si="70"/>
        <v>33462.75</v>
      </c>
      <c r="K466" s="213">
        <f t="shared" si="71"/>
        <v>4362.6691474371692</v>
      </c>
      <c r="L466" s="214">
        <f t="shared" si="72"/>
        <v>0.1303738977650423</v>
      </c>
      <c r="M466" s="213">
        <f t="shared" si="73"/>
        <v>37825.419147437169</v>
      </c>
      <c r="N466" s="213">
        <f t="shared" si="74"/>
        <v>29100.080852562831</v>
      </c>
      <c r="O466" s="213">
        <f t="shared" si="75"/>
        <v>35033.599999999999</v>
      </c>
      <c r="P466" s="213">
        <f t="shared" si="76"/>
        <v>29453.4</v>
      </c>
      <c r="Q466" s="213">
        <f t="shared" si="77"/>
        <v>30464</v>
      </c>
      <c r="R466" s="227" t="str">
        <f t="shared" si="78"/>
        <v/>
      </c>
      <c r="S466" s="213">
        <f t="shared" si="79"/>
        <v>31650</v>
      </c>
    </row>
    <row r="467" spans="1:19" ht="18" x14ac:dyDescent="0.25">
      <c r="A467" s="249"/>
      <c r="B467" s="209">
        <v>466</v>
      </c>
      <c r="C467" s="217" t="s">
        <v>658</v>
      </c>
      <c r="D467" s="218" t="s">
        <v>632</v>
      </c>
      <c r="E467" s="209">
        <v>1</v>
      </c>
      <c r="F467" s="219">
        <v>42697.2</v>
      </c>
      <c r="G467" s="220">
        <v>33629.4</v>
      </c>
      <c r="H467" s="220">
        <v>37128</v>
      </c>
      <c r="I467" s="212">
        <v>44400</v>
      </c>
      <c r="J467" s="213">
        <f t="shared" si="70"/>
        <v>39463.65</v>
      </c>
      <c r="K467" s="213">
        <f t="shared" si="71"/>
        <v>4977.1856475321101</v>
      </c>
      <c r="L467" s="214">
        <f t="shared" si="72"/>
        <v>0.1261207629687601</v>
      </c>
      <c r="M467" s="213">
        <f t="shared" si="73"/>
        <v>44440.835647532112</v>
      </c>
      <c r="N467" s="213">
        <f t="shared" si="74"/>
        <v>34486.46435246789</v>
      </c>
      <c r="O467" s="213">
        <f t="shared" si="75"/>
        <v>42697.2</v>
      </c>
      <c r="P467" s="213" t="str">
        <f t="shared" si="76"/>
        <v/>
      </c>
      <c r="Q467" s="213">
        <f t="shared" si="77"/>
        <v>37128</v>
      </c>
      <c r="R467" s="213">
        <f t="shared" si="78"/>
        <v>44400</v>
      </c>
      <c r="S467" s="213">
        <f t="shared" si="79"/>
        <v>41408</v>
      </c>
    </row>
    <row r="468" spans="1:19" ht="18" x14ac:dyDescent="0.25">
      <c r="A468" s="249"/>
      <c r="B468" s="209">
        <v>467</v>
      </c>
      <c r="C468" s="217" t="s">
        <v>659</v>
      </c>
      <c r="D468" s="218" t="s">
        <v>632</v>
      </c>
      <c r="E468" s="209">
        <v>1</v>
      </c>
      <c r="F468" s="219">
        <v>42697.2</v>
      </c>
      <c r="G468" s="220">
        <v>33843.599999999999</v>
      </c>
      <c r="H468" s="220">
        <v>37128</v>
      </c>
      <c r="I468" s="212">
        <v>48100</v>
      </c>
      <c r="J468" s="213">
        <f t="shared" si="70"/>
        <v>40442.199999999997</v>
      </c>
      <c r="K468" s="213">
        <f t="shared" si="71"/>
        <v>6278.3323008582602</v>
      </c>
      <c r="L468" s="214">
        <f t="shared" si="72"/>
        <v>0.15524210603919322</v>
      </c>
      <c r="M468" s="213">
        <f t="shared" si="73"/>
        <v>46720.532300858256</v>
      </c>
      <c r="N468" s="213">
        <f t="shared" si="74"/>
        <v>34163.867699141738</v>
      </c>
      <c r="O468" s="213">
        <f t="shared" si="75"/>
        <v>42697.2</v>
      </c>
      <c r="P468" s="213" t="str">
        <f t="shared" si="76"/>
        <v/>
      </c>
      <c r="Q468" s="213">
        <f t="shared" si="77"/>
        <v>37128</v>
      </c>
      <c r="R468" s="213" t="str">
        <f t="shared" si="78"/>
        <v/>
      </c>
      <c r="S468" s="213">
        <f t="shared" si="79"/>
        <v>39913</v>
      </c>
    </row>
    <row r="469" spans="1:19" ht="18" x14ac:dyDescent="0.25">
      <c r="A469" s="249"/>
      <c r="B469" s="209">
        <v>468</v>
      </c>
      <c r="C469" s="217" t="s">
        <v>660</v>
      </c>
      <c r="D469" s="218" t="s">
        <v>632</v>
      </c>
      <c r="E469" s="209">
        <v>1</v>
      </c>
      <c r="F469" s="219">
        <v>40781.300000000003</v>
      </c>
      <c r="G469" s="220">
        <v>38127.600000000006</v>
      </c>
      <c r="H469" s="220">
        <v>35462</v>
      </c>
      <c r="I469" s="212">
        <v>51800</v>
      </c>
      <c r="J469" s="213">
        <f t="shared" si="70"/>
        <v>41542.725000000006</v>
      </c>
      <c r="K469" s="213">
        <f t="shared" si="71"/>
        <v>7174.7184322800786</v>
      </c>
      <c r="L469" s="214">
        <f t="shared" si="72"/>
        <v>0.17270697654715905</v>
      </c>
      <c r="M469" s="213">
        <f t="shared" si="73"/>
        <v>48717.443432280081</v>
      </c>
      <c r="N469" s="213">
        <f t="shared" si="74"/>
        <v>34368.006567719931</v>
      </c>
      <c r="O469" s="213">
        <f t="shared" si="75"/>
        <v>40781.300000000003</v>
      </c>
      <c r="P469" s="213">
        <f t="shared" si="76"/>
        <v>38127.600000000006</v>
      </c>
      <c r="Q469" s="213">
        <f t="shared" si="77"/>
        <v>35462</v>
      </c>
      <c r="R469" s="227" t="str">
        <f t="shared" si="78"/>
        <v/>
      </c>
      <c r="S469" s="213">
        <f t="shared" si="79"/>
        <v>38124</v>
      </c>
    </row>
    <row r="470" spans="1:19" ht="18" x14ac:dyDescent="0.25">
      <c r="A470" s="249"/>
      <c r="B470" s="209">
        <v>469</v>
      </c>
      <c r="C470" s="217" t="s">
        <v>661</v>
      </c>
      <c r="D470" s="218" t="s">
        <v>632</v>
      </c>
      <c r="E470" s="209">
        <v>1</v>
      </c>
      <c r="F470" s="219">
        <v>36675.800000000003</v>
      </c>
      <c r="G470" s="220">
        <v>35128.800000000003</v>
      </c>
      <c r="H470" s="220">
        <v>31892</v>
      </c>
      <c r="I470" s="212">
        <v>55500</v>
      </c>
      <c r="J470" s="213">
        <f t="shared" si="70"/>
        <v>39799.15</v>
      </c>
      <c r="K470" s="213">
        <f t="shared" si="71"/>
        <v>10655.314733189874</v>
      </c>
      <c r="L470" s="214">
        <f t="shared" si="72"/>
        <v>0.26772719350010926</v>
      </c>
      <c r="M470" s="213">
        <f t="shared" si="73"/>
        <v>50454.464733189874</v>
      </c>
      <c r="N470" s="213">
        <f t="shared" si="74"/>
        <v>29143.835266810129</v>
      </c>
      <c r="O470" s="213">
        <f t="shared" si="75"/>
        <v>36675.800000000003</v>
      </c>
      <c r="P470" s="213">
        <f t="shared" si="76"/>
        <v>35128.800000000003</v>
      </c>
      <c r="Q470" s="213">
        <f t="shared" si="77"/>
        <v>31892</v>
      </c>
      <c r="R470" s="227" t="str">
        <f t="shared" si="78"/>
        <v/>
      </c>
      <c r="S470" s="213">
        <f t="shared" si="79"/>
        <v>34566</v>
      </c>
    </row>
    <row r="471" spans="1:19" ht="18" x14ac:dyDescent="0.25">
      <c r="A471" s="249"/>
      <c r="B471" s="209">
        <v>470</v>
      </c>
      <c r="C471" s="217" t="s">
        <v>662</v>
      </c>
      <c r="D471" s="218" t="s">
        <v>632</v>
      </c>
      <c r="E471" s="209">
        <v>1</v>
      </c>
      <c r="F471" s="219">
        <v>56929.599999999999</v>
      </c>
      <c r="G471" s="220">
        <v>52693.2</v>
      </c>
      <c r="H471" s="220">
        <v>49504</v>
      </c>
      <c r="I471" s="212">
        <v>109200</v>
      </c>
      <c r="J471" s="213">
        <f t="shared" si="70"/>
        <v>67081.7</v>
      </c>
      <c r="K471" s="213">
        <f t="shared" si="71"/>
        <v>28243.115968556562</v>
      </c>
      <c r="L471" s="214">
        <f t="shared" si="72"/>
        <v>0.42102564437926532</v>
      </c>
      <c r="M471" s="213">
        <f t="shared" si="73"/>
        <v>95324.815968556562</v>
      </c>
      <c r="N471" s="213">
        <f t="shared" si="74"/>
        <v>38838.584031443432</v>
      </c>
      <c r="O471" s="213">
        <f t="shared" si="75"/>
        <v>56929.599999999999</v>
      </c>
      <c r="P471" s="213">
        <f t="shared" si="76"/>
        <v>52693.2</v>
      </c>
      <c r="Q471" s="213">
        <f t="shared" si="77"/>
        <v>49504</v>
      </c>
      <c r="R471" s="227" t="str">
        <f t="shared" si="78"/>
        <v/>
      </c>
      <c r="S471" s="213">
        <f t="shared" si="79"/>
        <v>53042</v>
      </c>
    </row>
    <row r="472" spans="1:19" ht="18" x14ac:dyDescent="0.25">
      <c r="A472" s="249"/>
      <c r="B472" s="209">
        <v>471</v>
      </c>
      <c r="C472" s="217" t="s">
        <v>663</v>
      </c>
      <c r="D472" s="218" t="s">
        <v>632</v>
      </c>
      <c r="E472" s="209">
        <v>1</v>
      </c>
      <c r="F472" s="219">
        <v>91142.1</v>
      </c>
      <c r="G472" s="220">
        <v>96818.4</v>
      </c>
      <c r="H472" s="220">
        <v>79254</v>
      </c>
      <c r="I472" s="212">
        <v>66600</v>
      </c>
      <c r="J472" s="213">
        <f t="shared" si="70"/>
        <v>83453.625</v>
      </c>
      <c r="K472" s="213">
        <f t="shared" si="71"/>
        <v>13409.093735316357</v>
      </c>
      <c r="L472" s="214">
        <f t="shared" si="72"/>
        <v>0.16067718730392308</v>
      </c>
      <c r="M472" s="213">
        <f t="shared" si="73"/>
        <v>96862.718735316361</v>
      </c>
      <c r="N472" s="213">
        <f t="shared" si="74"/>
        <v>70044.531264683639</v>
      </c>
      <c r="O472" s="213">
        <f t="shared" si="75"/>
        <v>91142.1</v>
      </c>
      <c r="P472" s="213">
        <f t="shared" si="76"/>
        <v>96818.4</v>
      </c>
      <c r="Q472" s="213">
        <f t="shared" si="77"/>
        <v>79254</v>
      </c>
      <c r="R472" s="227" t="str">
        <f t="shared" si="78"/>
        <v/>
      </c>
      <c r="S472" s="213">
        <f t="shared" si="79"/>
        <v>89072</v>
      </c>
    </row>
    <row r="473" spans="1:19" ht="18" x14ac:dyDescent="0.25">
      <c r="A473" s="249"/>
      <c r="B473" s="209">
        <v>472</v>
      </c>
      <c r="C473" s="217" t="s">
        <v>664</v>
      </c>
      <c r="D473" s="218" t="s">
        <v>665</v>
      </c>
      <c r="E473" s="209">
        <v>1</v>
      </c>
      <c r="F473" s="219">
        <v>55629.525000000001</v>
      </c>
      <c r="G473" s="220">
        <v>118620</v>
      </c>
      <c r="H473" s="220">
        <v>48373.5</v>
      </c>
      <c r="I473" s="212">
        <v>72200</v>
      </c>
      <c r="J473" s="213">
        <f t="shared" si="70"/>
        <v>73705.756250000006</v>
      </c>
      <c r="K473" s="213">
        <f t="shared" si="71"/>
        <v>31559.625771112293</v>
      </c>
      <c r="L473" s="214">
        <f t="shared" si="72"/>
        <v>0.42818400321497674</v>
      </c>
      <c r="M473" s="213">
        <f t="shared" si="73"/>
        <v>105265.38202111229</v>
      </c>
      <c r="N473" s="213">
        <f t="shared" si="74"/>
        <v>42146.130478887717</v>
      </c>
      <c r="O473" s="213">
        <f t="shared" si="75"/>
        <v>55629.525000000001</v>
      </c>
      <c r="P473" s="213" t="str">
        <f t="shared" si="76"/>
        <v/>
      </c>
      <c r="Q473" s="213">
        <f t="shared" si="77"/>
        <v>48373.5</v>
      </c>
      <c r="R473" s="213">
        <f t="shared" si="78"/>
        <v>72200</v>
      </c>
      <c r="S473" s="213">
        <f t="shared" si="79"/>
        <v>58734</v>
      </c>
    </row>
    <row r="474" spans="1:19" ht="15" x14ac:dyDescent="0.25">
      <c r="A474" s="249"/>
      <c r="B474" s="209">
        <v>473</v>
      </c>
      <c r="C474" s="217" t="s">
        <v>666</v>
      </c>
      <c r="D474" s="218" t="s">
        <v>79</v>
      </c>
      <c r="E474" s="209">
        <v>1</v>
      </c>
      <c r="F474" s="219">
        <v>7305.0529999999999</v>
      </c>
      <c r="G474" s="220">
        <v>7158.6</v>
      </c>
      <c r="H474" s="220">
        <v>6352.22</v>
      </c>
      <c r="I474" s="212">
        <v>10900</v>
      </c>
      <c r="J474" s="213">
        <f t="shared" si="70"/>
        <v>7928.9682499999999</v>
      </c>
      <c r="K474" s="213">
        <f t="shared" si="71"/>
        <v>2024.5083504542354</v>
      </c>
      <c r="L474" s="214">
        <f t="shared" si="72"/>
        <v>0.2553306163704509</v>
      </c>
      <c r="M474" s="213">
        <f t="shared" si="73"/>
        <v>9953.4766004542362</v>
      </c>
      <c r="N474" s="213">
        <f t="shared" si="74"/>
        <v>5904.4598995457645</v>
      </c>
      <c r="O474" s="213">
        <f t="shared" si="75"/>
        <v>7305.0529999999999</v>
      </c>
      <c r="P474" s="213">
        <f t="shared" si="76"/>
        <v>7158.6</v>
      </c>
      <c r="Q474" s="213">
        <f t="shared" si="77"/>
        <v>6352.22</v>
      </c>
      <c r="R474" s="227" t="str">
        <f t="shared" si="78"/>
        <v/>
      </c>
      <c r="S474" s="213">
        <f t="shared" si="79"/>
        <v>6939</v>
      </c>
    </row>
    <row r="475" spans="1:19" ht="15" x14ac:dyDescent="0.25">
      <c r="A475" s="249"/>
      <c r="B475" s="209">
        <v>474</v>
      </c>
      <c r="C475" s="217" t="s">
        <v>667</v>
      </c>
      <c r="D475" s="218" t="s">
        <v>79</v>
      </c>
      <c r="E475" s="209">
        <v>1</v>
      </c>
      <c r="F475" s="219">
        <v>121659.65</v>
      </c>
      <c r="G475" s="220">
        <v>189000</v>
      </c>
      <c r="H475" s="220">
        <v>105791</v>
      </c>
      <c r="I475" s="212">
        <v>194300</v>
      </c>
      <c r="J475" s="213">
        <f t="shared" si="70"/>
        <v>152687.66250000001</v>
      </c>
      <c r="K475" s="213">
        <f t="shared" si="71"/>
        <v>45505.336684345282</v>
      </c>
      <c r="L475" s="214">
        <f t="shared" si="72"/>
        <v>0.29802890383723885</v>
      </c>
      <c r="M475" s="213">
        <f t="shared" si="73"/>
        <v>198192.9991843453</v>
      </c>
      <c r="N475" s="213">
        <f t="shared" si="74"/>
        <v>107182.32581565472</v>
      </c>
      <c r="O475" s="213">
        <f t="shared" si="75"/>
        <v>121659.65</v>
      </c>
      <c r="P475" s="213">
        <f t="shared" si="76"/>
        <v>189000</v>
      </c>
      <c r="Q475" s="213" t="str">
        <f t="shared" si="77"/>
        <v/>
      </c>
      <c r="R475" s="227">
        <f t="shared" si="78"/>
        <v>194300</v>
      </c>
      <c r="S475" s="213">
        <f t="shared" si="79"/>
        <v>168320</v>
      </c>
    </row>
    <row r="476" spans="1:19" ht="15" x14ac:dyDescent="0.25">
      <c r="A476" s="249"/>
      <c r="B476" s="209">
        <v>475</v>
      </c>
      <c r="C476" s="217" t="s">
        <v>668</v>
      </c>
      <c r="D476" s="218" t="s">
        <v>79</v>
      </c>
      <c r="E476" s="209">
        <v>1</v>
      </c>
      <c r="F476" s="219">
        <v>119333.2</v>
      </c>
      <c r="G476" s="220">
        <v>198000</v>
      </c>
      <c r="H476" s="220">
        <v>103768</v>
      </c>
      <c r="I476" s="212">
        <v>203500</v>
      </c>
      <c r="J476" s="213">
        <f t="shared" si="70"/>
        <v>156150.29999999999</v>
      </c>
      <c r="K476" s="213">
        <f t="shared" si="71"/>
        <v>51938.411238311877</v>
      </c>
      <c r="L476" s="214">
        <f t="shared" si="72"/>
        <v>0.33261806886257589</v>
      </c>
      <c r="M476" s="213">
        <f t="shared" si="73"/>
        <v>208088.71123831187</v>
      </c>
      <c r="N476" s="213">
        <f t="shared" si="74"/>
        <v>104211.88876168811</v>
      </c>
      <c r="O476" s="213">
        <f t="shared" si="75"/>
        <v>119333.2</v>
      </c>
      <c r="P476" s="213">
        <f t="shared" si="76"/>
        <v>198000</v>
      </c>
      <c r="Q476" s="213" t="str">
        <f t="shared" si="77"/>
        <v/>
      </c>
      <c r="R476" s="227">
        <f t="shared" si="78"/>
        <v>203500</v>
      </c>
      <c r="S476" s="213">
        <f t="shared" si="79"/>
        <v>173611</v>
      </c>
    </row>
    <row r="477" spans="1:19" ht="18" x14ac:dyDescent="0.25">
      <c r="A477" s="249"/>
      <c r="B477" s="209">
        <v>476</v>
      </c>
      <c r="C477" s="217" t="s">
        <v>669</v>
      </c>
      <c r="D477" s="218" t="s">
        <v>670</v>
      </c>
      <c r="E477" s="209">
        <v>1</v>
      </c>
      <c r="F477" s="219">
        <v>58845.5</v>
      </c>
      <c r="G477" s="220">
        <v>58683.600000000006</v>
      </c>
      <c r="H477" s="220">
        <v>51170</v>
      </c>
      <c r="I477" s="212">
        <v>85100</v>
      </c>
      <c r="J477" s="213">
        <f t="shared" si="70"/>
        <v>63449.775000000001</v>
      </c>
      <c r="K477" s="213">
        <f t="shared" si="71"/>
        <v>14871.010826520836</v>
      </c>
      <c r="L477" s="214">
        <f t="shared" si="72"/>
        <v>0.23437452420470894</v>
      </c>
      <c r="M477" s="213">
        <f t="shared" si="73"/>
        <v>78320.785826520834</v>
      </c>
      <c r="N477" s="213">
        <f t="shared" si="74"/>
        <v>48578.764173479169</v>
      </c>
      <c r="O477" s="213">
        <f t="shared" si="75"/>
        <v>58845.5</v>
      </c>
      <c r="P477" s="213">
        <f t="shared" si="76"/>
        <v>58683.600000000006</v>
      </c>
      <c r="Q477" s="213">
        <f t="shared" si="77"/>
        <v>51170</v>
      </c>
      <c r="R477" s="227" t="str">
        <f t="shared" si="78"/>
        <v/>
      </c>
      <c r="S477" s="213">
        <f t="shared" si="79"/>
        <v>56233</v>
      </c>
    </row>
    <row r="478" spans="1:19" ht="18" x14ac:dyDescent="0.25">
      <c r="A478" s="249"/>
      <c r="B478" s="209">
        <v>477</v>
      </c>
      <c r="C478" s="217" t="s">
        <v>671</v>
      </c>
      <c r="D478" s="218" t="s">
        <v>672</v>
      </c>
      <c r="E478" s="209">
        <v>1</v>
      </c>
      <c r="F478" s="219">
        <v>14013.44</v>
      </c>
      <c r="G478" s="220">
        <v>19072.800000000003</v>
      </c>
      <c r="H478" s="220">
        <v>12185.6</v>
      </c>
      <c r="I478" s="212">
        <v>36100</v>
      </c>
      <c r="J478" s="213">
        <f t="shared" si="70"/>
        <v>20342.96</v>
      </c>
      <c r="K478" s="213">
        <f t="shared" si="71"/>
        <v>10901.115563513064</v>
      </c>
      <c r="L478" s="214">
        <f t="shared" si="72"/>
        <v>0.53586673539706431</v>
      </c>
      <c r="M478" s="213">
        <f t="shared" si="73"/>
        <v>31244.075563513063</v>
      </c>
      <c r="N478" s="213">
        <f t="shared" si="74"/>
        <v>9441.8444364869356</v>
      </c>
      <c r="O478" s="213">
        <f t="shared" si="75"/>
        <v>14013.44</v>
      </c>
      <c r="P478" s="213">
        <f t="shared" si="76"/>
        <v>19072.800000000003</v>
      </c>
      <c r="Q478" s="213">
        <f t="shared" si="77"/>
        <v>12185.6</v>
      </c>
      <c r="R478" s="227" t="str">
        <f t="shared" si="78"/>
        <v/>
      </c>
      <c r="S478" s="213">
        <f t="shared" si="79"/>
        <v>15091</v>
      </c>
    </row>
    <row r="479" spans="1:19" ht="18" x14ac:dyDescent="0.25">
      <c r="A479" s="249"/>
      <c r="B479" s="209">
        <v>478</v>
      </c>
      <c r="C479" s="217" t="s">
        <v>673</v>
      </c>
      <c r="D479" s="218" t="s">
        <v>674</v>
      </c>
      <c r="E479" s="209">
        <v>1</v>
      </c>
      <c r="F479" s="219">
        <v>136850</v>
      </c>
      <c r="G479" s="220">
        <v>22467.599999999999</v>
      </c>
      <c r="H479" s="220">
        <v>119000</v>
      </c>
      <c r="I479" s="212">
        <v>37000</v>
      </c>
      <c r="J479" s="213">
        <f t="shared" si="70"/>
        <v>78829.399999999994</v>
      </c>
      <c r="K479" s="213">
        <f t="shared" si="71"/>
        <v>57464.244918963886</v>
      </c>
      <c r="L479" s="214">
        <f t="shared" si="72"/>
        <v>0.72896971078003758</v>
      </c>
      <c r="M479" s="213">
        <f t="shared" si="73"/>
        <v>136293.6449189639</v>
      </c>
      <c r="N479" s="213">
        <f t="shared" si="74"/>
        <v>21365.155081036108</v>
      </c>
      <c r="O479" s="213" t="str">
        <f t="shared" si="75"/>
        <v/>
      </c>
      <c r="P479" s="213">
        <f t="shared" si="76"/>
        <v>22467.599999999999</v>
      </c>
      <c r="Q479" s="213">
        <f t="shared" si="77"/>
        <v>119000</v>
      </c>
      <c r="R479" s="227">
        <f t="shared" si="78"/>
        <v>37000</v>
      </c>
      <c r="S479" s="213">
        <f t="shared" si="79"/>
        <v>59489</v>
      </c>
    </row>
    <row r="480" spans="1:19" ht="18" x14ac:dyDescent="0.25">
      <c r="A480" s="249"/>
      <c r="B480" s="209">
        <v>479</v>
      </c>
      <c r="C480" s="217" t="s">
        <v>675</v>
      </c>
      <c r="D480" s="218" t="s">
        <v>676</v>
      </c>
      <c r="E480" s="209">
        <v>1</v>
      </c>
      <c r="F480" s="219">
        <v>111113.989</v>
      </c>
      <c r="G480" s="220">
        <v>132039</v>
      </c>
      <c r="H480" s="220">
        <v>96620.86</v>
      </c>
      <c r="I480" s="212">
        <v>111000</v>
      </c>
      <c r="J480" s="213">
        <f t="shared" si="70"/>
        <v>112693.46225</v>
      </c>
      <c r="K480" s="213">
        <f t="shared" si="71"/>
        <v>14582.420055932947</v>
      </c>
      <c r="L480" s="214">
        <f t="shared" si="72"/>
        <v>0.12939898876816119</v>
      </c>
      <c r="M480" s="213">
        <f t="shared" si="73"/>
        <v>127275.88230593294</v>
      </c>
      <c r="N480" s="213">
        <f t="shared" si="74"/>
        <v>98111.042194067049</v>
      </c>
      <c r="O480" s="213">
        <f t="shared" si="75"/>
        <v>111113.989</v>
      </c>
      <c r="P480" s="213" t="str">
        <f t="shared" si="76"/>
        <v/>
      </c>
      <c r="Q480" s="213" t="str">
        <f t="shared" si="77"/>
        <v/>
      </c>
      <c r="R480" s="213">
        <f t="shared" si="78"/>
        <v>111000</v>
      </c>
      <c r="S480" s="213">
        <f t="shared" si="79"/>
        <v>111057</v>
      </c>
    </row>
    <row r="481" spans="1:19" ht="18" x14ac:dyDescent="0.25">
      <c r="A481" s="249"/>
      <c r="B481" s="209">
        <v>480</v>
      </c>
      <c r="C481" s="217" t="s">
        <v>677</v>
      </c>
      <c r="D481" s="218" t="s">
        <v>678</v>
      </c>
      <c r="E481" s="209">
        <v>1</v>
      </c>
      <c r="F481" s="219">
        <v>12754.419999999998</v>
      </c>
      <c r="G481" s="220">
        <v>13203</v>
      </c>
      <c r="H481" s="220">
        <v>11090.8</v>
      </c>
      <c r="I481" s="212">
        <v>36000</v>
      </c>
      <c r="J481" s="213">
        <f t="shared" si="70"/>
        <v>18262.055</v>
      </c>
      <c r="K481" s="213">
        <f t="shared" si="71"/>
        <v>11860.152779852093</v>
      </c>
      <c r="L481" s="214">
        <f t="shared" si="72"/>
        <v>0.64944239735627196</v>
      </c>
      <c r="M481" s="213">
        <f t="shared" si="73"/>
        <v>30122.207779852091</v>
      </c>
      <c r="N481" s="213">
        <f t="shared" si="74"/>
        <v>6401.9022201479074</v>
      </c>
      <c r="O481" s="213">
        <f t="shared" si="75"/>
        <v>12754.419999999998</v>
      </c>
      <c r="P481" s="213">
        <f t="shared" si="76"/>
        <v>13203</v>
      </c>
      <c r="Q481" s="213">
        <f t="shared" si="77"/>
        <v>11090.8</v>
      </c>
      <c r="R481" s="227" t="str">
        <f t="shared" si="78"/>
        <v/>
      </c>
      <c r="S481" s="213">
        <f t="shared" si="79"/>
        <v>12349</v>
      </c>
    </row>
    <row r="482" spans="1:19" ht="18" x14ac:dyDescent="0.25">
      <c r="A482" s="249"/>
      <c r="B482" s="209">
        <v>481</v>
      </c>
      <c r="C482" s="217" t="s">
        <v>679</v>
      </c>
      <c r="D482" s="218" t="s">
        <v>680</v>
      </c>
      <c r="E482" s="209">
        <v>1</v>
      </c>
      <c r="F482" s="219">
        <v>30271.219999999998</v>
      </c>
      <c r="G482" s="220">
        <v>38145.600000000006</v>
      </c>
      <c r="H482" s="220">
        <v>26322.799999999999</v>
      </c>
      <c r="I482" s="212">
        <v>46300</v>
      </c>
      <c r="J482" s="213">
        <f t="shared" si="70"/>
        <v>35259.904999999999</v>
      </c>
      <c r="K482" s="213">
        <f t="shared" si="71"/>
        <v>8850.0425055909654</v>
      </c>
      <c r="L482" s="214">
        <f t="shared" si="72"/>
        <v>0.25099450794297279</v>
      </c>
      <c r="M482" s="213">
        <f t="shared" si="73"/>
        <v>44109.947505590964</v>
      </c>
      <c r="N482" s="213">
        <f t="shared" si="74"/>
        <v>26409.862494409033</v>
      </c>
      <c r="O482" s="213">
        <f t="shared" si="75"/>
        <v>30271.219999999998</v>
      </c>
      <c r="P482" s="213">
        <f t="shared" si="76"/>
        <v>38145.600000000006</v>
      </c>
      <c r="Q482" s="213" t="str">
        <f t="shared" si="77"/>
        <v/>
      </c>
      <c r="R482" s="227" t="str">
        <f t="shared" si="78"/>
        <v/>
      </c>
      <c r="S482" s="213">
        <f t="shared" si="79"/>
        <v>34208</v>
      </c>
    </row>
    <row r="483" spans="1:19" ht="15" x14ac:dyDescent="0.25">
      <c r="A483" s="249"/>
      <c r="B483" s="209">
        <v>482</v>
      </c>
      <c r="C483" s="217" t="s">
        <v>681</v>
      </c>
      <c r="D483" s="218" t="s">
        <v>79</v>
      </c>
      <c r="E483" s="209">
        <v>1</v>
      </c>
      <c r="F483" s="219">
        <v>8944.7000000000007</v>
      </c>
      <c r="G483" s="220">
        <v>10800</v>
      </c>
      <c r="H483" s="220">
        <v>7778</v>
      </c>
      <c r="I483" s="212">
        <v>12000</v>
      </c>
      <c r="J483" s="213">
        <f t="shared" si="70"/>
        <v>9880.6749999999993</v>
      </c>
      <c r="K483" s="213">
        <f t="shared" si="71"/>
        <v>1882.7274778452052</v>
      </c>
      <c r="L483" s="214">
        <f t="shared" si="72"/>
        <v>0.19054644321822195</v>
      </c>
      <c r="M483" s="213">
        <f t="shared" si="73"/>
        <v>11763.402477845204</v>
      </c>
      <c r="N483" s="213">
        <f t="shared" si="74"/>
        <v>7997.9475221547946</v>
      </c>
      <c r="O483" s="213">
        <f t="shared" si="75"/>
        <v>8944.7000000000007</v>
      </c>
      <c r="P483" s="213">
        <f t="shared" si="76"/>
        <v>10800</v>
      </c>
      <c r="Q483" s="213" t="str">
        <f t="shared" si="77"/>
        <v/>
      </c>
      <c r="R483" s="227" t="str">
        <f t="shared" si="78"/>
        <v/>
      </c>
      <c r="S483" s="213">
        <f t="shared" si="79"/>
        <v>9872</v>
      </c>
    </row>
    <row r="484" spans="1:19" ht="15" x14ac:dyDescent="0.25">
      <c r="A484" s="249"/>
      <c r="B484" s="209">
        <v>483</v>
      </c>
      <c r="C484" s="217" t="s">
        <v>682</v>
      </c>
      <c r="D484" s="218" t="s">
        <v>79</v>
      </c>
      <c r="E484" s="209">
        <v>1</v>
      </c>
      <c r="F484" s="219">
        <v>2300</v>
      </c>
      <c r="G484" s="220">
        <v>8100</v>
      </c>
      <c r="H484" s="220">
        <v>2000</v>
      </c>
      <c r="I484" s="212">
        <v>52000</v>
      </c>
      <c r="J484" s="213">
        <f t="shared" si="70"/>
        <v>16100</v>
      </c>
      <c r="K484" s="213">
        <f t="shared" si="71"/>
        <v>24097.441081298792</v>
      </c>
      <c r="L484" s="214">
        <f t="shared" si="72"/>
        <v>1.4967354708881238</v>
      </c>
      <c r="M484" s="213">
        <f t="shared" si="73"/>
        <v>40197.441081298792</v>
      </c>
      <c r="N484" s="213">
        <f t="shared" si="74"/>
        <v>-7997.4410812987917</v>
      </c>
      <c r="O484" s="213">
        <f t="shared" si="75"/>
        <v>2300</v>
      </c>
      <c r="P484" s="213">
        <f t="shared" si="76"/>
        <v>8100</v>
      </c>
      <c r="Q484" s="213">
        <f t="shared" si="77"/>
        <v>2000</v>
      </c>
      <c r="R484" s="227" t="str">
        <f t="shared" si="78"/>
        <v/>
      </c>
      <c r="S484" s="213">
        <f t="shared" si="79"/>
        <v>4133</v>
      </c>
    </row>
    <row r="485" spans="1:19" ht="15" x14ac:dyDescent="0.25">
      <c r="A485" s="249"/>
      <c r="B485" s="209">
        <v>484</v>
      </c>
      <c r="C485" s="217" t="s">
        <v>683</v>
      </c>
      <c r="D485" s="218" t="s">
        <v>79</v>
      </c>
      <c r="E485" s="209">
        <v>1</v>
      </c>
      <c r="F485" s="219">
        <v>2300</v>
      </c>
      <c r="G485" s="220">
        <v>1535.4</v>
      </c>
      <c r="H485" s="220">
        <v>2000</v>
      </c>
      <c r="I485" s="212">
        <v>2000</v>
      </c>
      <c r="J485" s="213">
        <f t="shared" si="70"/>
        <v>1958.85</v>
      </c>
      <c r="K485" s="213">
        <f t="shared" si="71"/>
        <v>315.74244250654732</v>
      </c>
      <c r="L485" s="214">
        <f t="shared" si="72"/>
        <v>0.16118765730226783</v>
      </c>
      <c r="M485" s="213">
        <f t="shared" si="73"/>
        <v>2274.5924425065473</v>
      </c>
      <c r="N485" s="213">
        <f t="shared" si="74"/>
        <v>1643.1075574934525</v>
      </c>
      <c r="O485" s="213" t="str">
        <f t="shared" si="75"/>
        <v/>
      </c>
      <c r="P485" s="213" t="str">
        <f t="shared" si="76"/>
        <v/>
      </c>
      <c r="Q485" s="213">
        <f t="shared" si="77"/>
        <v>2000</v>
      </c>
      <c r="R485" s="213">
        <f t="shared" si="78"/>
        <v>2000</v>
      </c>
      <c r="S485" s="213">
        <f t="shared" si="79"/>
        <v>2000</v>
      </c>
    </row>
    <row r="486" spans="1:19" ht="15" x14ac:dyDescent="0.25">
      <c r="A486" s="249"/>
      <c r="B486" s="209">
        <v>485</v>
      </c>
      <c r="C486" s="217" t="s">
        <v>684</v>
      </c>
      <c r="D486" s="218" t="s">
        <v>79</v>
      </c>
      <c r="E486" s="209">
        <v>1</v>
      </c>
      <c r="F486" s="219">
        <v>36800</v>
      </c>
      <c r="G486" s="220">
        <v>28800</v>
      </c>
      <c r="H486" s="220">
        <v>32000</v>
      </c>
      <c r="I486" s="212">
        <v>29600</v>
      </c>
      <c r="J486" s="213">
        <f t="shared" si="70"/>
        <v>31800</v>
      </c>
      <c r="K486" s="213">
        <f t="shared" si="71"/>
        <v>3600</v>
      </c>
      <c r="L486" s="214">
        <f t="shared" si="72"/>
        <v>0.11320754716981132</v>
      </c>
      <c r="M486" s="213">
        <f t="shared" si="73"/>
        <v>35400</v>
      </c>
      <c r="N486" s="213">
        <f t="shared" si="74"/>
        <v>28200</v>
      </c>
      <c r="O486" s="213" t="str">
        <f t="shared" si="75"/>
        <v/>
      </c>
      <c r="P486" s="213">
        <f t="shared" si="76"/>
        <v>28800</v>
      </c>
      <c r="Q486" s="213">
        <f t="shared" si="77"/>
        <v>32000</v>
      </c>
      <c r="R486" s="227">
        <f t="shared" si="78"/>
        <v>29600</v>
      </c>
      <c r="S486" s="213">
        <f t="shared" si="79"/>
        <v>30133</v>
      </c>
    </row>
    <row r="487" spans="1:19" ht="15" x14ac:dyDescent="0.25">
      <c r="A487" s="249"/>
      <c r="B487" s="209">
        <v>486</v>
      </c>
      <c r="C487" s="217" t="s">
        <v>685</v>
      </c>
      <c r="D487" s="218" t="s">
        <v>79</v>
      </c>
      <c r="E487" s="209">
        <v>1</v>
      </c>
      <c r="F487" s="219">
        <v>36800</v>
      </c>
      <c r="G487" s="220">
        <v>32400</v>
      </c>
      <c r="H487" s="220">
        <v>32000</v>
      </c>
      <c r="I487" s="212">
        <v>42000</v>
      </c>
      <c r="J487" s="213">
        <f t="shared" si="70"/>
        <v>35800</v>
      </c>
      <c r="K487" s="213">
        <f t="shared" si="71"/>
        <v>4670.4746368365313</v>
      </c>
      <c r="L487" s="214">
        <f t="shared" si="72"/>
        <v>0.13046018538649529</v>
      </c>
      <c r="M487" s="213">
        <f t="shared" si="73"/>
        <v>40470.47463683653</v>
      </c>
      <c r="N487" s="213">
        <f t="shared" si="74"/>
        <v>31129.52536316347</v>
      </c>
      <c r="O487" s="213">
        <f t="shared" si="75"/>
        <v>36800</v>
      </c>
      <c r="P487" s="213">
        <f t="shared" si="76"/>
        <v>32400</v>
      </c>
      <c r="Q487" s="213">
        <f t="shared" si="77"/>
        <v>32000</v>
      </c>
      <c r="R487" s="227" t="str">
        <f t="shared" si="78"/>
        <v/>
      </c>
      <c r="S487" s="213">
        <f t="shared" si="79"/>
        <v>33733</v>
      </c>
    </row>
    <row r="488" spans="1:19" ht="15" x14ac:dyDescent="0.25">
      <c r="A488" s="249"/>
      <c r="B488" s="209">
        <v>487</v>
      </c>
      <c r="C488" s="217" t="s">
        <v>686</v>
      </c>
      <c r="D488" s="218" t="s">
        <v>79</v>
      </c>
      <c r="E488" s="209">
        <v>1</v>
      </c>
      <c r="F488" s="219">
        <v>18000</v>
      </c>
      <c r="G488" s="220">
        <v>63000</v>
      </c>
      <c r="H488" s="220"/>
      <c r="I488" s="212">
        <v>10200</v>
      </c>
      <c r="J488" s="213">
        <f t="shared" si="70"/>
        <v>30400</v>
      </c>
      <c r="K488" s="213">
        <f t="shared" si="71"/>
        <v>28500.52631092977</v>
      </c>
      <c r="L488" s="214">
        <f t="shared" si="72"/>
        <v>0.93751731285953188</v>
      </c>
      <c r="M488" s="213">
        <f t="shared" si="73"/>
        <v>58900.526310929767</v>
      </c>
      <c r="N488" s="213">
        <f t="shared" si="74"/>
        <v>1899.4736890702297</v>
      </c>
      <c r="O488" s="213">
        <f t="shared" si="75"/>
        <v>18000</v>
      </c>
      <c r="P488" s="213" t="str">
        <f t="shared" si="76"/>
        <v/>
      </c>
      <c r="Q488" s="213" t="str">
        <f t="shared" si="77"/>
        <v/>
      </c>
      <c r="R488" s="213">
        <f t="shared" si="78"/>
        <v>10200</v>
      </c>
      <c r="S488" s="213">
        <f t="shared" si="79"/>
        <v>14100</v>
      </c>
    </row>
    <row r="489" spans="1:19" ht="15" x14ac:dyDescent="0.25">
      <c r="A489" s="249"/>
      <c r="B489" s="209">
        <v>488</v>
      </c>
      <c r="C489" s="217" t="s">
        <v>687</v>
      </c>
      <c r="D489" s="218" t="s">
        <v>79</v>
      </c>
      <c r="E489" s="209">
        <v>1</v>
      </c>
      <c r="F489" s="219">
        <v>5474</v>
      </c>
      <c r="G489" s="220">
        <v>9900</v>
      </c>
      <c r="H489" s="220">
        <v>4760</v>
      </c>
      <c r="I489" s="212">
        <v>7300</v>
      </c>
      <c r="J489" s="213">
        <f t="shared" si="70"/>
        <v>6858.5</v>
      </c>
      <c r="K489" s="213">
        <f t="shared" si="71"/>
        <v>2292.464976104688</v>
      </c>
      <c r="L489" s="214">
        <f t="shared" si="72"/>
        <v>0.33425165504187332</v>
      </c>
      <c r="M489" s="213">
        <f t="shared" si="73"/>
        <v>9150.9649761046876</v>
      </c>
      <c r="N489" s="213">
        <f t="shared" si="74"/>
        <v>4566.0350238953124</v>
      </c>
      <c r="O489" s="213">
        <f t="shared" si="75"/>
        <v>5474</v>
      </c>
      <c r="P489" s="213" t="str">
        <f t="shared" si="76"/>
        <v/>
      </c>
      <c r="Q489" s="213">
        <f t="shared" si="77"/>
        <v>4760</v>
      </c>
      <c r="R489" s="213">
        <f t="shared" si="78"/>
        <v>7300</v>
      </c>
      <c r="S489" s="213">
        <f t="shared" si="79"/>
        <v>5845</v>
      </c>
    </row>
    <row r="490" spans="1:19" ht="15" x14ac:dyDescent="0.25">
      <c r="A490" s="249"/>
      <c r="B490" s="209">
        <v>489</v>
      </c>
      <c r="C490" s="217" t="s">
        <v>688</v>
      </c>
      <c r="D490" s="218" t="s">
        <v>79</v>
      </c>
      <c r="E490" s="209">
        <v>1</v>
      </c>
      <c r="F490" s="219">
        <v>7562.3310000000001</v>
      </c>
      <c r="G490" s="220">
        <v>9754.2000000000007</v>
      </c>
      <c r="H490" s="220">
        <v>6575.9400000000005</v>
      </c>
      <c r="I490" s="212">
        <v>11500</v>
      </c>
      <c r="J490" s="213">
        <f t="shared" si="70"/>
        <v>8848.1177500000013</v>
      </c>
      <c r="K490" s="213">
        <f t="shared" si="71"/>
        <v>2211.2970406302766</v>
      </c>
      <c r="L490" s="214">
        <f t="shared" si="72"/>
        <v>0.2499172256868164</v>
      </c>
      <c r="M490" s="213">
        <f t="shared" si="73"/>
        <v>11059.414790630279</v>
      </c>
      <c r="N490" s="213">
        <f t="shared" si="74"/>
        <v>6636.8207093697247</v>
      </c>
      <c r="O490" s="213">
        <f t="shared" si="75"/>
        <v>7562.3310000000001</v>
      </c>
      <c r="P490" s="213">
        <f t="shared" si="76"/>
        <v>9754.2000000000007</v>
      </c>
      <c r="Q490" s="213" t="str">
        <f t="shared" si="77"/>
        <v/>
      </c>
      <c r="R490" s="227" t="str">
        <f t="shared" si="78"/>
        <v/>
      </c>
      <c r="S490" s="213">
        <f t="shared" si="79"/>
        <v>8658</v>
      </c>
    </row>
    <row r="491" spans="1:19" ht="15" x14ac:dyDescent="0.25">
      <c r="A491" s="249"/>
      <c r="B491" s="209">
        <v>490</v>
      </c>
      <c r="C491" s="217" t="s">
        <v>689</v>
      </c>
      <c r="D491" s="218" t="s">
        <v>79</v>
      </c>
      <c r="E491" s="209">
        <v>1</v>
      </c>
      <c r="F491" s="219">
        <v>45896.5</v>
      </c>
      <c r="G491" s="220">
        <v>7027.2000000000007</v>
      </c>
      <c r="H491" s="220">
        <v>39910</v>
      </c>
      <c r="I491" s="212">
        <v>18700</v>
      </c>
      <c r="J491" s="213">
        <f t="shared" si="70"/>
        <v>27883.424999999999</v>
      </c>
      <c r="K491" s="213">
        <f t="shared" si="71"/>
        <v>18151.462688238105</v>
      </c>
      <c r="L491" s="214">
        <f t="shared" si="72"/>
        <v>0.65097679672558539</v>
      </c>
      <c r="M491" s="213">
        <f t="shared" si="73"/>
        <v>46034.887688238101</v>
      </c>
      <c r="N491" s="213">
        <f t="shared" si="74"/>
        <v>9731.9623117618939</v>
      </c>
      <c r="O491" s="213">
        <f t="shared" si="75"/>
        <v>45896.5</v>
      </c>
      <c r="P491" s="213" t="str">
        <f t="shared" si="76"/>
        <v/>
      </c>
      <c r="Q491" s="213">
        <f t="shared" si="77"/>
        <v>39910</v>
      </c>
      <c r="R491" s="213">
        <f t="shared" si="78"/>
        <v>18700</v>
      </c>
      <c r="S491" s="213">
        <f t="shared" si="79"/>
        <v>34836</v>
      </c>
    </row>
    <row r="492" spans="1:19" ht="15" x14ac:dyDescent="0.25">
      <c r="A492" s="249"/>
      <c r="B492" s="209">
        <v>491</v>
      </c>
      <c r="C492" s="217" t="s">
        <v>690</v>
      </c>
      <c r="D492" s="218" t="s">
        <v>79</v>
      </c>
      <c r="E492" s="209">
        <v>1</v>
      </c>
      <c r="F492" s="219">
        <v>2238.866</v>
      </c>
      <c r="G492" s="220">
        <v>2219.4</v>
      </c>
      <c r="H492" s="220">
        <v>1946.8400000000001</v>
      </c>
      <c r="I492" s="212">
        <v>1800</v>
      </c>
      <c r="J492" s="213">
        <f t="shared" si="70"/>
        <v>2051.2764999999999</v>
      </c>
      <c r="K492" s="213">
        <f t="shared" si="71"/>
        <v>214.08891746733022</v>
      </c>
      <c r="L492" s="214">
        <f t="shared" si="72"/>
        <v>0.10436862971292765</v>
      </c>
      <c r="M492" s="213">
        <f t="shared" si="73"/>
        <v>2265.3654174673302</v>
      </c>
      <c r="N492" s="213">
        <f t="shared" si="74"/>
        <v>1837.1875825326697</v>
      </c>
      <c r="O492" s="213">
        <f t="shared" si="75"/>
        <v>2238.866</v>
      </c>
      <c r="P492" s="213">
        <f t="shared" si="76"/>
        <v>2219.4</v>
      </c>
      <c r="Q492" s="213">
        <f t="shared" si="77"/>
        <v>1946.8400000000001</v>
      </c>
      <c r="R492" s="227" t="str">
        <f t="shared" si="78"/>
        <v/>
      </c>
      <c r="S492" s="213">
        <f t="shared" si="79"/>
        <v>2135</v>
      </c>
    </row>
    <row r="493" spans="1:19" ht="15" x14ac:dyDescent="0.25">
      <c r="A493" s="249"/>
      <c r="B493" s="209">
        <v>492</v>
      </c>
      <c r="C493" s="217" t="s">
        <v>691</v>
      </c>
      <c r="D493" s="218" t="s">
        <v>79</v>
      </c>
      <c r="E493" s="209">
        <v>1</v>
      </c>
      <c r="F493" s="219">
        <v>2282.6579999999999</v>
      </c>
      <c r="G493" s="220">
        <v>2219.4</v>
      </c>
      <c r="H493" s="220">
        <v>1984.92</v>
      </c>
      <c r="I493" s="212">
        <v>1800</v>
      </c>
      <c r="J493" s="213">
        <f t="shared" si="70"/>
        <v>2071.7444999999998</v>
      </c>
      <c r="K493" s="213">
        <f t="shared" si="71"/>
        <v>221.86348523585397</v>
      </c>
      <c r="L493" s="214">
        <f t="shared" si="72"/>
        <v>0.10709017701548333</v>
      </c>
      <c r="M493" s="213">
        <f t="shared" si="73"/>
        <v>2293.6079852358539</v>
      </c>
      <c r="N493" s="213">
        <f t="shared" si="74"/>
        <v>1849.8810147641459</v>
      </c>
      <c r="O493" s="213">
        <f t="shared" si="75"/>
        <v>2282.6579999999999</v>
      </c>
      <c r="P493" s="213">
        <f t="shared" si="76"/>
        <v>2219.4</v>
      </c>
      <c r="Q493" s="213">
        <f t="shared" si="77"/>
        <v>1984.92</v>
      </c>
      <c r="R493" s="227" t="str">
        <f t="shared" si="78"/>
        <v/>
      </c>
      <c r="S493" s="213">
        <f t="shared" si="79"/>
        <v>2162</v>
      </c>
    </row>
    <row r="494" spans="1:19" ht="18" x14ac:dyDescent="0.25">
      <c r="A494" s="249"/>
      <c r="B494" s="209">
        <v>493</v>
      </c>
      <c r="C494" s="217" t="s">
        <v>692</v>
      </c>
      <c r="D494" s="218" t="s">
        <v>678</v>
      </c>
      <c r="E494" s="209">
        <v>1</v>
      </c>
      <c r="F494" s="219">
        <v>276000</v>
      </c>
      <c r="G494" s="220">
        <v>96390</v>
      </c>
      <c r="H494" s="220">
        <v>240000</v>
      </c>
      <c r="I494" s="212">
        <v>203500</v>
      </c>
      <c r="J494" s="213">
        <f t="shared" si="70"/>
        <v>203972.5</v>
      </c>
      <c r="K494" s="213">
        <f t="shared" si="71"/>
        <v>77589.000670198089</v>
      </c>
      <c r="L494" s="214">
        <f t="shared" si="72"/>
        <v>0.38038951657796072</v>
      </c>
      <c r="M494" s="213">
        <f t="shared" si="73"/>
        <v>281561.50067019812</v>
      </c>
      <c r="N494" s="213">
        <f t="shared" si="74"/>
        <v>126383.49932980191</v>
      </c>
      <c r="O494" s="213">
        <f t="shared" si="75"/>
        <v>276000</v>
      </c>
      <c r="P494" s="213" t="str">
        <f t="shared" si="76"/>
        <v/>
      </c>
      <c r="Q494" s="213">
        <f t="shared" si="77"/>
        <v>240000</v>
      </c>
      <c r="R494" s="213">
        <f t="shared" si="78"/>
        <v>203500</v>
      </c>
      <c r="S494" s="213">
        <f t="shared" si="79"/>
        <v>239833</v>
      </c>
    </row>
    <row r="495" spans="1:19" ht="18" x14ac:dyDescent="0.25">
      <c r="A495" s="249"/>
      <c r="B495" s="209">
        <v>494</v>
      </c>
      <c r="C495" s="217" t="s">
        <v>693</v>
      </c>
      <c r="D495" s="218" t="s">
        <v>678</v>
      </c>
      <c r="E495" s="209">
        <v>1</v>
      </c>
      <c r="F495" s="219">
        <v>276000</v>
      </c>
      <c r="G495" s="220">
        <v>89910</v>
      </c>
      <c r="H495" s="220">
        <v>240000</v>
      </c>
      <c r="I495" s="212">
        <v>259000</v>
      </c>
      <c r="J495" s="213">
        <f t="shared" si="70"/>
        <v>216227.5</v>
      </c>
      <c r="K495" s="213">
        <f t="shared" si="71"/>
        <v>85485.829381248914</v>
      </c>
      <c r="L495" s="214">
        <f t="shared" si="72"/>
        <v>0.39535132849082061</v>
      </c>
      <c r="M495" s="213">
        <f t="shared" si="73"/>
        <v>301713.32938124891</v>
      </c>
      <c r="N495" s="213">
        <f t="shared" si="74"/>
        <v>130741.67061875109</v>
      </c>
      <c r="O495" s="213">
        <f t="shared" si="75"/>
        <v>276000</v>
      </c>
      <c r="P495" s="213" t="str">
        <f t="shared" si="76"/>
        <v/>
      </c>
      <c r="Q495" s="213">
        <f t="shared" si="77"/>
        <v>240000</v>
      </c>
      <c r="R495" s="213">
        <f t="shared" si="78"/>
        <v>259000</v>
      </c>
      <c r="S495" s="213">
        <f t="shared" si="79"/>
        <v>258333</v>
      </c>
    </row>
    <row r="496" spans="1:19" ht="18" x14ac:dyDescent="0.25">
      <c r="A496" s="249"/>
      <c r="B496" s="209">
        <v>495</v>
      </c>
      <c r="C496" s="217" t="s">
        <v>694</v>
      </c>
      <c r="D496" s="218" t="s">
        <v>678</v>
      </c>
      <c r="E496" s="209">
        <v>1</v>
      </c>
      <c r="F496" s="219">
        <v>276000</v>
      </c>
      <c r="G496" s="220">
        <v>151200</v>
      </c>
      <c r="H496" s="220">
        <v>240000</v>
      </c>
      <c r="I496" s="212">
        <v>237700</v>
      </c>
      <c r="J496" s="213">
        <f t="shared" si="70"/>
        <v>226225</v>
      </c>
      <c r="K496" s="213">
        <f t="shared" si="71"/>
        <v>53002.287686476324</v>
      </c>
      <c r="L496" s="214">
        <f t="shared" si="72"/>
        <v>0.23429014338148446</v>
      </c>
      <c r="M496" s="213">
        <f t="shared" si="73"/>
        <v>279227.28768647631</v>
      </c>
      <c r="N496" s="213">
        <f t="shared" si="74"/>
        <v>173222.71231352369</v>
      </c>
      <c r="O496" s="213">
        <f t="shared" si="75"/>
        <v>276000</v>
      </c>
      <c r="P496" s="213" t="str">
        <f t="shared" si="76"/>
        <v/>
      </c>
      <c r="Q496" s="213">
        <f t="shared" si="77"/>
        <v>240000</v>
      </c>
      <c r="R496" s="213">
        <f t="shared" si="78"/>
        <v>237700</v>
      </c>
      <c r="S496" s="213">
        <f t="shared" si="79"/>
        <v>251233</v>
      </c>
    </row>
    <row r="497" spans="1:19" ht="18" x14ac:dyDescent="0.25">
      <c r="A497" s="249"/>
      <c r="B497" s="209">
        <v>496</v>
      </c>
      <c r="C497" s="217" t="s">
        <v>695</v>
      </c>
      <c r="D497" s="218" t="s">
        <v>678</v>
      </c>
      <c r="E497" s="209">
        <v>1</v>
      </c>
      <c r="F497" s="219">
        <v>276000</v>
      </c>
      <c r="G497" s="220">
        <v>189126</v>
      </c>
      <c r="H497" s="220">
        <v>240000</v>
      </c>
      <c r="I497" s="212">
        <v>256200</v>
      </c>
      <c r="J497" s="213">
        <f t="shared" si="70"/>
        <v>240331.5</v>
      </c>
      <c r="K497" s="213">
        <f t="shared" si="71"/>
        <v>37175.997215945667</v>
      </c>
      <c r="L497" s="214">
        <f t="shared" si="72"/>
        <v>0.15468632790934883</v>
      </c>
      <c r="M497" s="213">
        <f t="shared" si="73"/>
        <v>277507.49721594568</v>
      </c>
      <c r="N497" s="213">
        <f t="shared" si="74"/>
        <v>203155.50278405432</v>
      </c>
      <c r="O497" s="213">
        <f t="shared" si="75"/>
        <v>276000</v>
      </c>
      <c r="P497" s="213" t="str">
        <f t="shared" si="76"/>
        <v/>
      </c>
      <c r="Q497" s="213">
        <f t="shared" si="77"/>
        <v>240000</v>
      </c>
      <c r="R497" s="213">
        <f t="shared" si="78"/>
        <v>256200</v>
      </c>
      <c r="S497" s="213">
        <f t="shared" si="79"/>
        <v>257400</v>
      </c>
    </row>
    <row r="498" spans="1:19" ht="18" x14ac:dyDescent="0.25">
      <c r="A498" s="249"/>
      <c r="B498" s="209">
        <v>497</v>
      </c>
      <c r="C498" s="217" t="s">
        <v>696</v>
      </c>
      <c r="D498" s="218" t="s">
        <v>678</v>
      </c>
      <c r="E498" s="209">
        <v>1</v>
      </c>
      <c r="F498" s="219">
        <v>276000</v>
      </c>
      <c r="G498" s="220">
        <v>189126</v>
      </c>
      <c r="H498" s="220">
        <v>240000</v>
      </c>
      <c r="I498" s="212">
        <v>237700</v>
      </c>
      <c r="J498" s="213">
        <f t="shared" si="70"/>
        <v>235706.5</v>
      </c>
      <c r="K498" s="213">
        <f t="shared" si="71"/>
        <v>35663.787922765579</v>
      </c>
      <c r="L498" s="214">
        <f t="shared" si="72"/>
        <v>0.151305916140478</v>
      </c>
      <c r="M498" s="213">
        <f t="shared" si="73"/>
        <v>271370.28792276559</v>
      </c>
      <c r="N498" s="213">
        <f t="shared" si="74"/>
        <v>200042.71207723441</v>
      </c>
      <c r="O498" s="213" t="str">
        <f t="shared" si="75"/>
        <v/>
      </c>
      <c r="P498" s="213" t="str">
        <f t="shared" si="76"/>
        <v/>
      </c>
      <c r="Q498" s="213">
        <f t="shared" si="77"/>
        <v>240000</v>
      </c>
      <c r="R498" s="213">
        <f t="shared" si="78"/>
        <v>237700</v>
      </c>
      <c r="S498" s="213">
        <f t="shared" si="79"/>
        <v>238850</v>
      </c>
    </row>
    <row r="499" spans="1:19" ht="18" x14ac:dyDescent="0.25">
      <c r="A499" s="249"/>
      <c r="B499" s="209">
        <v>498</v>
      </c>
      <c r="C499" s="217" t="s">
        <v>697</v>
      </c>
      <c r="D499" s="218" t="s">
        <v>678</v>
      </c>
      <c r="E499" s="209">
        <v>1</v>
      </c>
      <c r="F499" s="219">
        <v>276000</v>
      </c>
      <c r="G499" s="220">
        <v>96390</v>
      </c>
      <c r="H499" s="220">
        <v>240000</v>
      </c>
      <c r="I499" s="212">
        <v>237700</v>
      </c>
      <c r="J499" s="213">
        <f t="shared" si="70"/>
        <v>212522.5</v>
      </c>
      <c r="K499" s="213">
        <f t="shared" si="71"/>
        <v>79383.184774862748</v>
      </c>
      <c r="L499" s="214">
        <f t="shared" si="72"/>
        <v>0.37352837828871177</v>
      </c>
      <c r="M499" s="213">
        <f t="shared" si="73"/>
        <v>291905.68477486272</v>
      </c>
      <c r="N499" s="213">
        <f t="shared" si="74"/>
        <v>133139.31522513725</v>
      </c>
      <c r="O499" s="213">
        <f t="shared" si="75"/>
        <v>276000</v>
      </c>
      <c r="P499" s="213" t="str">
        <f t="shared" si="76"/>
        <v/>
      </c>
      <c r="Q499" s="213">
        <f t="shared" si="77"/>
        <v>240000</v>
      </c>
      <c r="R499" s="213">
        <f t="shared" si="78"/>
        <v>237700</v>
      </c>
      <c r="S499" s="213">
        <f t="shared" si="79"/>
        <v>251233</v>
      </c>
    </row>
    <row r="500" spans="1:19" ht="18" x14ac:dyDescent="0.25">
      <c r="A500" s="249"/>
      <c r="B500" s="209">
        <v>499</v>
      </c>
      <c r="C500" s="217" t="s">
        <v>698</v>
      </c>
      <c r="D500" s="218" t="s">
        <v>678</v>
      </c>
      <c r="E500" s="209">
        <v>1</v>
      </c>
      <c r="F500" s="219">
        <v>276000</v>
      </c>
      <c r="G500" s="220">
        <v>119131.20000000001</v>
      </c>
      <c r="H500" s="220">
        <v>240000</v>
      </c>
      <c r="I500" s="212">
        <v>237700</v>
      </c>
      <c r="J500" s="213">
        <f t="shared" si="70"/>
        <v>218207.8</v>
      </c>
      <c r="K500" s="213">
        <f t="shared" si="71"/>
        <v>68339.731952649658</v>
      </c>
      <c r="L500" s="214">
        <f t="shared" si="72"/>
        <v>0.3131864761601082</v>
      </c>
      <c r="M500" s="213">
        <f t="shared" si="73"/>
        <v>286547.53195264965</v>
      </c>
      <c r="N500" s="213">
        <f t="shared" si="74"/>
        <v>149868.06804735033</v>
      </c>
      <c r="O500" s="213">
        <f t="shared" si="75"/>
        <v>276000</v>
      </c>
      <c r="P500" s="213" t="str">
        <f t="shared" si="76"/>
        <v/>
      </c>
      <c r="Q500" s="213">
        <f t="shared" si="77"/>
        <v>240000</v>
      </c>
      <c r="R500" s="213">
        <f t="shared" si="78"/>
        <v>237700</v>
      </c>
      <c r="S500" s="213">
        <f t="shared" si="79"/>
        <v>251233</v>
      </c>
    </row>
    <row r="501" spans="1:19" ht="15" x14ac:dyDescent="0.25">
      <c r="A501" s="249"/>
      <c r="B501" s="209">
        <v>500</v>
      </c>
      <c r="C501" s="217" t="s">
        <v>699</v>
      </c>
      <c r="D501" s="218" t="s">
        <v>700</v>
      </c>
      <c r="E501" s="209">
        <v>1</v>
      </c>
      <c r="F501" s="219">
        <v>17790.5</v>
      </c>
      <c r="G501" s="220">
        <v>14083.2</v>
      </c>
      <c r="H501" s="220">
        <v>15470</v>
      </c>
      <c r="I501" s="212">
        <v>29600</v>
      </c>
      <c r="J501" s="213">
        <f t="shared" si="70"/>
        <v>19235.924999999999</v>
      </c>
      <c r="K501" s="213">
        <f t="shared" si="71"/>
        <v>7076.6298491937559</v>
      </c>
      <c r="L501" s="214">
        <f t="shared" si="72"/>
        <v>0.36788612188879694</v>
      </c>
      <c r="M501" s="213">
        <f t="shared" si="73"/>
        <v>26312.554849193755</v>
      </c>
      <c r="N501" s="213">
        <f t="shared" si="74"/>
        <v>12159.295150806243</v>
      </c>
      <c r="O501" s="213">
        <f t="shared" si="75"/>
        <v>17790.5</v>
      </c>
      <c r="P501" s="213">
        <f t="shared" si="76"/>
        <v>14083.2</v>
      </c>
      <c r="Q501" s="213">
        <f t="shared" si="77"/>
        <v>15470</v>
      </c>
      <c r="R501" s="227" t="str">
        <f t="shared" si="78"/>
        <v/>
      </c>
      <c r="S501" s="213">
        <f t="shared" si="79"/>
        <v>15781</v>
      </c>
    </row>
    <row r="502" spans="1:19" ht="15" x14ac:dyDescent="0.25">
      <c r="A502" s="249"/>
      <c r="B502" s="209">
        <v>501</v>
      </c>
      <c r="C502" s="217" t="s">
        <v>701</v>
      </c>
      <c r="D502" s="218" t="s">
        <v>700</v>
      </c>
      <c r="E502" s="209">
        <v>1</v>
      </c>
      <c r="F502" s="219">
        <v>17790.5</v>
      </c>
      <c r="G502" s="220">
        <v>19189.800000000003</v>
      </c>
      <c r="H502" s="220">
        <v>15470</v>
      </c>
      <c r="I502" s="212">
        <v>52900</v>
      </c>
      <c r="J502" s="213">
        <f t="shared" si="70"/>
        <v>26337.575000000001</v>
      </c>
      <c r="K502" s="213">
        <f t="shared" si="71"/>
        <v>17774.605356777029</v>
      </c>
      <c r="L502" s="214">
        <f t="shared" si="72"/>
        <v>0.67487630720660607</v>
      </c>
      <c r="M502" s="213">
        <f t="shared" si="73"/>
        <v>44112.180356777026</v>
      </c>
      <c r="N502" s="213">
        <f t="shared" si="74"/>
        <v>8562.9696432229721</v>
      </c>
      <c r="O502" s="213">
        <f t="shared" si="75"/>
        <v>17790.5</v>
      </c>
      <c r="P502" s="213">
        <f t="shared" si="76"/>
        <v>19189.800000000003</v>
      </c>
      <c r="Q502" s="213">
        <f t="shared" si="77"/>
        <v>15470</v>
      </c>
      <c r="R502" s="227" t="str">
        <f t="shared" si="78"/>
        <v/>
      </c>
      <c r="S502" s="213">
        <f t="shared" si="79"/>
        <v>17483</v>
      </c>
    </row>
    <row r="503" spans="1:19" ht="15" x14ac:dyDescent="0.25">
      <c r="A503" s="249"/>
      <c r="B503" s="209">
        <v>502</v>
      </c>
      <c r="C503" s="217" t="s">
        <v>702</v>
      </c>
      <c r="D503" s="218" t="s">
        <v>700</v>
      </c>
      <c r="E503" s="209">
        <v>1</v>
      </c>
      <c r="F503" s="219">
        <v>17790.5</v>
      </c>
      <c r="G503" s="220">
        <v>14083.2</v>
      </c>
      <c r="H503" s="220">
        <v>15470</v>
      </c>
      <c r="I503" s="212">
        <v>27800</v>
      </c>
      <c r="J503" s="213">
        <f t="shared" si="70"/>
        <v>18785.924999999999</v>
      </c>
      <c r="K503" s="213">
        <f t="shared" si="71"/>
        <v>6200.9515416990671</v>
      </c>
      <c r="L503" s="214">
        <f t="shared" si="72"/>
        <v>0.33008497274949555</v>
      </c>
      <c r="M503" s="213">
        <f t="shared" si="73"/>
        <v>24986.876541699065</v>
      </c>
      <c r="N503" s="213">
        <f t="shared" si="74"/>
        <v>12584.973458300932</v>
      </c>
      <c r="O503" s="213">
        <f t="shared" si="75"/>
        <v>17790.5</v>
      </c>
      <c r="P503" s="213">
        <f t="shared" si="76"/>
        <v>14083.2</v>
      </c>
      <c r="Q503" s="213">
        <f t="shared" si="77"/>
        <v>15470</v>
      </c>
      <c r="R503" s="227" t="str">
        <f t="shared" si="78"/>
        <v/>
      </c>
      <c r="S503" s="213">
        <f t="shared" si="79"/>
        <v>15781</v>
      </c>
    </row>
    <row r="504" spans="1:19" ht="15" x14ac:dyDescent="0.25">
      <c r="A504" s="249"/>
      <c r="B504" s="209">
        <v>503</v>
      </c>
      <c r="C504" s="217" t="s">
        <v>703</v>
      </c>
      <c r="D504" s="218" t="s">
        <v>700</v>
      </c>
      <c r="E504" s="209">
        <v>1</v>
      </c>
      <c r="F504" s="219">
        <v>17790.5</v>
      </c>
      <c r="G504" s="220">
        <v>43200</v>
      </c>
      <c r="H504" s="220">
        <v>15470</v>
      </c>
      <c r="I504" s="212">
        <v>22200</v>
      </c>
      <c r="J504" s="213">
        <f t="shared" si="70"/>
        <v>24665.125</v>
      </c>
      <c r="K504" s="213">
        <f t="shared" si="71"/>
        <v>12667.928338755053</v>
      </c>
      <c r="L504" s="214">
        <f t="shared" si="72"/>
        <v>0.51359676217959782</v>
      </c>
      <c r="M504" s="213">
        <f t="shared" si="73"/>
        <v>37333.053338755053</v>
      </c>
      <c r="N504" s="213">
        <f t="shared" si="74"/>
        <v>11997.196661244947</v>
      </c>
      <c r="O504" s="213">
        <f t="shared" si="75"/>
        <v>17790.5</v>
      </c>
      <c r="P504" s="213" t="str">
        <f t="shared" si="76"/>
        <v/>
      </c>
      <c r="Q504" s="213">
        <f t="shared" si="77"/>
        <v>15470</v>
      </c>
      <c r="R504" s="213">
        <f t="shared" si="78"/>
        <v>22200</v>
      </c>
      <c r="S504" s="213">
        <f t="shared" si="79"/>
        <v>18487</v>
      </c>
    </row>
    <row r="505" spans="1:19" ht="15" x14ac:dyDescent="0.25">
      <c r="A505" s="249"/>
      <c r="B505" s="209">
        <v>504</v>
      </c>
      <c r="C505" s="217" t="s">
        <v>704</v>
      </c>
      <c r="D505" s="218" t="s">
        <v>700</v>
      </c>
      <c r="E505" s="209">
        <v>1</v>
      </c>
      <c r="F505" s="219">
        <v>17790.5</v>
      </c>
      <c r="G505" s="220">
        <v>14083.2</v>
      </c>
      <c r="H505" s="220">
        <v>15470</v>
      </c>
      <c r="I505" s="212">
        <v>44400</v>
      </c>
      <c r="J505" s="213">
        <f t="shared" si="70"/>
        <v>22935.924999999999</v>
      </c>
      <c r="K505" s="213">
        <f t="shared" si="71"/>
        <v>14390.884731517839</v>
      </c>
      <c r="L505" s="214">
        <f t="shared" si="72"/>
        <v>0.62743860260782325</v>
      </c>
      <c r="M505" s="213">
        <f t="shared" si="73"/>
        <v>37326.809731517838</v>
      </c>
      <c r="N505" s="213">
        <f t="shared" si="74"/>
        <v>8545.0402684821602</v>
      </c>
      <c r="O505" s="213">
        <f t="shared" si="75"/>
        <v>17790.5</v>
      </c>
      <c r="P505" s="213">
        <f t="shared" si="76"/>
        <v>14083.2</v>
      </c>
      <c r="Q505" s="213">
        <f t="shared" si="77"/>
        <v>15470</v>
      </c>
      <c r="R505" s="227" t="str">
        <f t="shared" si="78"/>
        <v/>
      </c>
      <c r="S505" s="213">
        <f t="shared" si="79"/>
        <v>15781</v>
      </c>
    </row>
    <row r="506" spans="1:19" ht="15" x14ac:dyDescent="0.25">
      <c r="A506" s="249"/>
      <c r="B506" s="209">
        <v>505</v>
      </c>
      <c r="C506" s="217" t="s">
        <v>705</v>
      </c>
      <c r="D506" s="218" t="s">
        <v>700</v>
      </c>
      <c r="E506" s="209">
        <v>1</v>
      </c>
      <c r="F506" s="219">
        <v>17790.5</v>
      </c>
      <c r="G506" s="220">
        <v>15402.6</v>
      </c>
      <c r="H506" s="220">
        <v>15470</v>
      </c>
      <c r="I506" s="212">
        <v>27800</v>
      </c>
      <c r="J506" s="213">
        <f t="shared" ref="J506:J569" si="80">AVERAGE(F506:I506)</f>
        <v>19115.775000000001</v>
      </c>
      <c r="K506" s="213">
        <f t="shared" ref="K506:K569" si="81">IFERROR(STDEVA(F506:I506),"0")</f>
        <v>5894.9543851076533</v>
      </c>
      <c r="L506" s="214">
        <f t="shared" ref="L506:L569" si="82">IFERROR(K506/J506,"")</f>
        <v>0.30838165782489346</v>
      </c>
      <c r="M506" s="213">
        <f t="shared" ref="M506:M569" si="83">J506+K506</f>
        <v>25010.729385107654</v>
      </c>
      <c r="N506" s="213">
        <f t="shared" ref="N506:N569" si="84">J506-K506</f>
        <v>13220.820614892349</v>
      </c>
      <c r="O506" s="213">
        <f t="shared" ref="O506:O569" si="85">IF(AND(F506&lt;=M506,F506&gt;=N506),F506,"")</f>
        <v>17790.5</v>
      </c>
      <c r="P506" s="213">
        <f t="shared" ref="P506:P569" si="86">IF(AND(G506&lt;=M506,G506&gt;=N506),G506,"")</f>
        <v>15402.6</v>
      </c>
      <c r="Q506" s="213">
        <f t="shared" ref="Q506:Q569" si="87">IF(AND(H506&lt;=M506,H506&gt;=N506),H506,"")</f>
        <v>15470</v>
      </c>
      <c r="R506" s="227" t="str">
        <f t="shared" ref="R506:R569" si="88">IF(AND(I506&lt;=M506,I506&gt;=N506),I506,"")</f>
        <v/>
      </c>
      <c r="S506" s="213">
        <f t="shared" ref="S506:S569" si="89">ROUND(AVERAGE(O506:R506),0)</f>
        <v>16221</v>
      </c>
    </row>
    <row r="507" spans="1:19" ht="15" x14ac:dyDescent="0.25">
      <c r="A507" s="249"/>
      <c r="B507" s="209">
        <v>506</v>
      </c>
      <c r="C507" s="217" t="s">
        <v>706</v>
      </c>
      <c r="D507" s="218" t="s">
        <v>700</v>
      </c>
      <c r="E507" s="209">
        <v>1</v>
      </c>
      <c r="F507" s="219">
        <v>17790.5</v>
      </c>
      <c r="G507" s="220">
        <v>14083.2</v>
      </c>
      <c r="H507" s="220">
        <v>15470</v>
      </c>
      <c r="I507" s="212">
        <v>33300</v>
      </c>
      <c r="J507" s="213">
        <f t="shared" si="80"/>
        <v>20160.924999999999</v>
      </c>
      <c r="K507" s="213">
        <f t="shared" si="81"/>
        <v>8891.9012790197667</v>
      </c>
      <c r="L507" s="214">
        <f t="shared" si="82"/>
        <v>0.44104629519824945</v>
      </c>
      <c r="M507" s="213">
        <f t="shared" si="83"/>
        <v>29052.826279019766</v>
      </c>
      <c r="N507" s="213">
        <f t="shared" si="84"/>
        <v>11269.023720980233</v>
      </c>
      <c r="O507" s="213">
        <f t="shared" si="85"/>
        <v>17790.5</v>
      </c>
      <c r="P507" s="213">
        <f t="shared" si="86"/>
        <v>14083.2</v>
      </c>
      <c r="Q507" s="213">
        <f t="shared" si="87"/>
        <v>15470</v>
      </c>
      <c r="R507" s="227" t="str">
        <f t="shared" si="88"/>
        <v/>
      </c>
      <c r="S507" s="213">
        <f t="shared" si="89"/>
        <v>15781</v>
      </c>
    </row>
    <row r="508" spans="1:19" ht="15" x14ac:dyDescent="0.25">
      <c r="A508" s="249"/>
      <c r="B508" s="209">
        <v>507</v>
      </c>
      <c r="C508" s="217" t="s">
        <v>707</v>
      </c>
      <c r="D508" s="218" t="s">
        <v>700</v>
      </c>
      <c r="E508" s="209">
        <v>1</v>
      </c>
      <c r="F508" s="219">
        <v>41055</v>
      </c>
      <c r="G508" s="220">
        <v>61619.4</v>
      </c>
      <c r="H508" s="220">
        <v>35700</v>
      </c>
      <c r="I508" s="212">
        <v>118400</v>
      </c>
      <c r="J508" s="213">
        <f t="shared" si="80"/>
        <v>64193.599999999999</v>
      </c>
      <c r="K508" s="213">
        <f t="shared" si="81"/>
        <v>37825.213625834294</v>
      </c>
      <c r="L508" s="214">
        <f t="shared" si="82"/>
        <v>0.58923652242333024</v>
      </c>
      <c r="M508" s="213">
        <f t="shared" si="83"/>
        <v>102018.8136258343</v>
      </c>
      <c r="N508" s="213">
        <f t="shared" si="84"/>
        <v>26368.386374165704</v>
      </c>
      <c r="O508" s="213">
        <f t="shared" si="85"/>
        <v>41055</v>
      </c>
      <c r="P508" s="213">
        <f t="shared" si="86"/>
        <v>61619.4</v>
      </c>
      <c r="Q508" s="213">
        <f t="shared" si="87"/>
        <v>35700</v>
      </c>
      <c r="R508" s="227" t="str">
        <f t="shared" si="88"/>
        <v/>
      </c>
      <c r="S508" s="213">
        <f t="shared" si="89"/>
        <v>46125</v>
      </c>
    </row>
    <row r="509" spans="1:19" ht="18" x14ac:dyDescent="0.25">
      <c r="A509" s="249"/>
      <c r="B509" s="209">
        <v>508</v>
      </c>
      <c r="C509" s="217" t="s">
        <v>708</v>
      </c>
      <c r="D509" s="218" t="s">
        <v>709</v>
      </c>
      <c r="E509" s="209">
        <v>1</v>
      </c>
      <c r="F509" s="219">
        <v>41400</v>
      </c>
      <c r="G509" s="220">
        <v>50400</v>
      </c>
      <c r="H509" s="220">
        <v>36000</v>
      </c>
      <c r="I509" s="212">
        <v>55500</v>
      </c>
      <c r="J509" s="213">
        <f t="shared" si="80"/>
        <v>45825</v>
      </c>
      <c r="K509" s="213">
        <f t="shared" si="81"/>
        <v>8768.2666474052894</v>
      </c>
      <c r="L509" s="214">
        <f t="shared" si="82"/>
        <v>0.19134242547529273</v>
      </c>
      <c r="M509" s="213">
        <f t="shared" si="83"/>
        <v>54593.266647405289</v>
      </c>
      <c r="N509" s="213">
        <f t="shared" si="84"/>
        <v>37056.733352594711</v>
      </c>
      <c r="O509" s="213">
        <f t="shared" si="85"/>
        <v>41400</v>
      </c>
      <c r="P509" s="213">
        <f t="shared" si="86"/>
        <v>50400</v>
      </c>
      <c r="Q509" s="213" t="str">
        <f t="shared" si="87"/>
        <v/>
      </c>
      <c r="R509" s="227" t="str">
        <f t="shared" si="88"/>
        <v/>
      </c>
      <c r="S509" s="213">
        <f t="shared" si="89"/>
        <v>45900</v>
      </c>
    </row>
    <row r="510" spans="1:19" ht="15" x14ac:dyDescent="0.25">
      <c r="A510" s="249"/>
      <c r="B510" s="209">
        <v>509</v>
      </c>
      <c r="C510" s="217" t="s">
        <v>710</v>
      </c>
      <c r="D510" s="218" t="s">
        <v>79</v>
      </c>
      <c r="E510" s="209">
        <v>1</v>
      </c>
      <c r="F510" s="219">
        <v>9123.3333333333339</v>
      </c>
      <c r="G510" s="220">
        <v>82800</v>
      </c>
      <c r="H510" s="220">
        <v>7933.3333333333339</v>
      </c>
      <c r="I510" s="212">
        <v>77700</v>
      </c>
      <c r="J510" s="213">
        <f t="shared" si="80"/>
        <v>44389.166666666664</v>
      </c>
      <c r="K510" s="213">
        <f t="shared" si="81"/>
        <v>41463.680972808179</v>
      </c>
      <c r="L510" s="214">
        <f t="shared" si="82"/>
        <v>0.93409460204948314</v>
      </c>
      <c r="M510" s="213">
        <f t="shared" si="83"/>
        <v>85852.847639474843</v>
      </c>
      <c r="N510" s="213">
        <f t="shared" si="84"/>
        <v>2925.4856938584853</v>
      </c>
      <c r="O510" s="213">
        <f t="shared" si="85"/>
        <v>9123.3333333333339</v>
      </c>
      <c r="P510" s="213">
        <f t="shared" si="86"/>
        <v>82800</v>
      </c>
      <c r="Q510" s="213">
        <f t="shared" si="87"/>
        <v>7933.3333333333339</v>
      </c>
      <c r="R510" s="227">
        <f t="shared" si="88"/>
        <v>77700</v>
      </c>
      <c r="S510" s="213">
        <f t="shared" si="89"/>
        <v>44389</v>
      </c>
    </row>
    <row r="511" spans="1:19" ht="15" x14ac:dyDescent="0.25">
      <c r="A511" s="249"/>
      <c r="B511" s="209">
        <v>510</v>
      </c>
      <c r="C511" s="217" t="s">
        <v>711</v>
      </c>
      <c r="D511" s="218" t="s">
        <v>79</v>
      </c>
      <c r="E511" s="209">
        <v>1</v>
      </c>
      <c r="F511" s="219">
        <v>7848.75</v>
      </c>
      <c r="G511" s="220">
        <v>82800</v>
      </c>
      <c r="H511" s="220">
        <v>6825</v>
      </c>
      <c r="I511" s="212">
        <v>56400</v>
      </c>
      <c r="J511" s="213">
        <f t="shared" si="80"/>
        <v>38468.4375</v>
      </c>
      <c r="K511" s="213">
        <f t="shared" si="81"/>
        <v>37530.87958289314</v>
      </c>
      <c r="L511" s="214">
        <f t="shared" si="82"/>
        <v>0.97562786590677464</v>
      </c>
      <c r="M511" s="213">
        <f t="shared" si="83"/>
        <v>75999.317082893132</v>
      </c>
      <c r="N511" s="213">
        <f t="shared" si="84"/>
        <v>937.55791710686026</v>
      </c>
      <c r="O511" s="213">
        <f t="shared" si="85"/>
        <v>7848.75</v>
      </c>
      <c r="P511" s="213" t="str">
        <f t="shared" si="86"/>
        <v/>
      </c>
      <c r="Q511" s="213">
        <f t="shared" si="87"/>
        <v>6825</v>
      </c>
      <c r="R511" s="213">
        <f t="shared" si="88"/>
        <v>56400</v>
      </c>
      <c r="S511" s="213">
        <f t="shared" si="89"/>
        <v>23691</v>
      </c>
    </row>
    <row r="512" spans="1:19" ht="18" x14ac:dyDescent="0.25">
      <c r="A512" s="249"/>
      <c r="B512" s="209">
        <v>511</v>
      </c>
      <c r="C512" s="217" t="s">
        <v>712</v>
      </c>
      <c r="D512" s="218" t="s">
        <v>84</v>
      </c>
      <c r="E512" s="209">
        <v>1</v>
      </c>
      <c r="F512" s="219">
        <v>15870</v>
      </c>
      <c r="G512" s="220">
        <v>14400</v>
      </c>
      <c r="H512" s="220">
        <v>13800</v>
      </c>
      <c r="I512" s="212">
        <v>12800</v>
      </c>
      <c r="J512" s="213">
        <f t="shared" si="80"/>
        <v>14217.5</v>
      </c>
      <c r="K512" s="213">
        <f t="shared" si="81"/>
        <v>1284.2215540941525</v>
      </c>
      <c r="L512" s="214">
        <f t="shared" si="82"/>
        <v>9.0326819348982054E-2</v>
      </c>
      <c r="M512" s="213">
        <f t="shared" si="83"/>
        <v>15501.721554094152</v>
      </c>
      <c r="N512" s="213">
        <f t="shared" si="84"/>
        <v>12933.278445905848</v>
      </c>
      <c r="O512" s="213" t="str">
        <f t="shared" si="85"/>
        <v/>
      </c>
      <c r="P512" s="213">
        <f t="shared" si="86"/>
        <v>14400</v>
      </c>
      <c r="Q512" s="213">
        <f t="shared" si="87"/>
        <v>13800</v>
      </c>
      <c r="R512" s="227" t="str">
        <f t="shared" si="88"/>
        <v/>
      </c>
      <c r="S512" s="213">
        <f t="shared" si="89"/>
        <v>14100</v>
      </c>
    </row>
    <row r="513" spans="1:19" ht="15" x14ac:dyDescent="0.25">
      <c r="A513" s="249"/>
      <c r="B513" s="209">
        <v>512</v>
      </c>
      <c r="C513" s="250" t="s">
        <v>713</v>
      </c>
      <c r="D513" s="251" t="s">
        <v>79</v>
      </c>
      <c r="E513" s="209">
        <v>1</v>
      </c>
      <c r="F513" s="219">
        <v>719.83100000000002</v>
      </c>
      <c r="G513" s="220">
        <v>82553.399999999994</v>
      </c>
      <c r="H513" s="220">
        <v>625.94000000000005</v>
      </c>
      <c r="I513" s="212">
        <v>27800</v>
      </c>
      <c r="J513" s="213">
        <f t="shared" si="80"/>
        <v>27924.792750000001</v>
      </c>
      <c r="K513" s="213">
        <f t="shared" si="81"/>
        <v>38598.95339077797</v>
      </c>
      <c r="L513" s="214">
        <f t="shared" si="82"/>
        <v>1.3822467273558536</v>
      </c>
      <c r="M513" s="213">
        <f t="shared" si="83"/>
        <v>66523.746140777977</v>
      </c>
      <c r="N513" s="213">
        <f t="shared" si="84"/>
        <v>-10674.160640777969</v>
      </c>
      <c r="O513" s="213">
        <f t="shared" si="85"/>
        <v>719.83100000000002</v>
      </c>
      <c r="P513" s="213" t="str">
        <f t="shared" si="86"/>
        <v/>
      </c>
      <c r="Q513" s="213">
        <f t="shared" si="87"/>
        <v>625.94000000000005</v>
      </c>
      <c r="R513" s="213">
        <f t="shared" si="88"/>
        <v>27800</v>
      </c>
      <c r="S513" s="213">
        <f t="shared" si="89"/>
        <v>9715</v>
      </c>
    </row>
    <row r="514" spans="1:19" ht="15" x14ac:dyDescent="0.25">
      <c r="A514" s="249"/>
      <c r="B514" s="209">
        <v>513</v>
      </c>
      <c r="C514" s="217" t="s">
        <v>714</v>
      </c>
      <c r="D514" s="218" t="s">
        <v>79</v>
      </c>
      <c r="E514" s="209">
        <v>1</v>
      </c>
      <c r="F514" s="219">
        <v>40945.520000000004</v>
      </c>
      <c r="G514" s="220">
        <v>30819.599999999999</v>
      </c>
      <c r="H514" s="220">
        <v>35604.800000000003</v>
      </c>
      <c r="I514" s="212">
        <v>16700</v>
      </c>
      <c r="J514" s="213">
        <f t="shared" si="80"/>
        <v>31017.48</v>
      </c>
      <c r="K514" s="213">
        <f t="shared" si="81"/>
        <v>10402.545731194839</v>
      </c>
      <c r="L514" s="214">
        <f t="shared" si="82"/>
        <v>0.33537688204183058</v>
      </c>
      <c r="M514" s="213">
        <f t="shared" si="83"/>
        <v>41420.025731194837</v>
      </c>
      <c r="N514" s="213">
        <f t="shared" si="84"/>
        <v>20614.934268805162</v>
      </c>
      <c r="O514" s="213">
        <f t="shared" si="85"/>
        <v>40945.520000000004</v>
      </c>
      <c r="P514" s="213">
        <f t="shared" si="86"/>
        <v>30819.599999999999</v>
      </c>
      <c r="Q514" s="213">
        <f t="shared" si="87"/>
        <v>35604.800000000003</v>
      </c>
      <c r="R514" s="227" t="str">
        <f t="shared" si="88"/>
        <v/>
      </c>
      <c r="S514" s="213">
        <f t="shared" si="89"/>
        <v>35790</v>
      </c>
    </row>
    <row r="515" spans="1:19" ht="18" x14ac:dyDescent="0.25">
      <c r="A515" s="249"/>
      <c r="B515" s="209">
        <v>514</v>
      </c>
      <c r="C515" s="210" t="s">
        <v>715</v>
      </c>
      <c r="D515" s="211" t="s">
        <v>716</v>
      </c>
      <c r="E515" s="209">
        <v>1</v>
      </c>
      <c r="F515" s="219">
        <v>7428.2179999999998</v>
      </c>
      <c r="G515" s="220">
        <v>4856.3999999999996</v>
      </c>
      <c r="H515" s="220">
        <v>6459.32</v>
      </c>
      <c r="I515" s="212">
        <v>2000</v>
      </c>
      <c r="J515" s="213">
        <f t="shared" si="80"/>
        <v>5185.9844999999996</v>
      </c>
      <c r="K515" s="213">
        <f t="shared" si="81"/>
        <v>2374.0343679738512</v>
      </c>
      <c r="L515" s="214">
        <f t="shared" si="82"/>
        <v>0.45777891699712009</v>
      </c>
      <c r="M515" s="213">
        <f t="shared" si="83"/>
        <v>7560.0188679738512</v>
      </c>
      <c r="N515" s="213">
        <f t="shared" si="84"/>
        <v>2811.9501320261484</v>
      </c>
      <c r="O515" s="213">
        <f t="shared" si="85"/>
        <v>7428.2179999999998</v>
      </c>
      <c r="P515" s="213">
        <f t="shared" si="86"/>
        <v>4856.3999999999996</v>
      </c>
      <c r="Q515" s="213">
        <f t="shared" si="87"/>
        <v>6459.32</v>
      </c>
      <c r="R515" s="227" t="str">
        <f t="shared" si="88"/>
        <v/>
      </c>
      <c r="S515" s="213">
        <f t="shared" si="89"/>
        <v>6248</v>
      </c>
    </row>
    <row r="516" spans="1:19" ht="18" x14ac:dyDescent="0.25">
      <c r="A516" s="249"/>
      <c r="B516" s="209">
        <v>515</v>
      </c>
      <c r="C516" s="217" t="s">
        <v>717</v>
      </c>
      <c r="D516" s="218" t="s">
        <v>718</v>
      </c>
      <c r="E516" s="209">
        <v>1</v>
      </c>
      <c r="F516" s="219">
        <v>182482</v>
      </c>
      <c r="G516" s="220">
        <v>194515.20000000001</v>
      </c>
      <c r="H516" s="220">
        <v>158680</v>
      </c>
      <c r="I516" s="212">
        <v>153400</v>
      </c>
      <c r="J516" s="213">
        <f t="shared" si="80"/>
        <v>172269.3</v>
      </c>
      <c r="K516" s="213">
        <f t="shared" si="81"/>
        <v>19492.723985118144</v>
      </c>
      <c r="L516" s="214">
        <f t="shared" si="82"/>
        <v>0.11315262780494345</v>
      </c>
      <c r="M516" s="213">
        <f t="shared" si="83"/>
        <v>191762.02398511814</v>
      </c>
      <c r="N516" s="213">
        <f t="shared" si="84"/>
        <v>152776.57601488184</v>
      </c>
      <c r="O516" s="213">
        <f t="shared" si="85"/>
        <v>182482</v>
      </c>
      <c r="P516" s="213" t="str">
        <f t="shared" si="86"/>
        <v/>
      </c>
      <c r="Q516" s="213">
        <f t="shared" si="87"/>
        <v>158680</v>
      </c>
      <c r="R516" s="213">
        <f t="shared" si="88"/>
        <v>153400</v>
      </c>
      <c r="S516" s="213">
        <f t="shared" si="89"/>
        <v>164854</v>
      </c>
    </row>
    <row r="517" spans="1:19" ht="15" x14ac:dyDescent="0.25">
      <c r="A517" s="249"/>
      <c r="B517" s="209">
        <v>516</v>
      </c>
      <c r="C517" s="217" t="s">
        <v>719</v>
      </c>
      <c r="D517" s="218" t="s">
        <v>616</v>
      </c>
      <c r="E517" s="209">
        <v>1</v>
      </c>
      <c r="F517" s="219">
        <v>103499.655</v>
      </c>
      <c r="G517" s="220">
        <v>122490</v>
      </c>
      <c r="H517" s="220">
        <v>89999.7</v>
      </c>
      <c r="I517" s="212">
        <v>76200</v>
      </c>
      <c r="J517" s="213">
        <f t="shared" si="80"/>
        <v>98047.338749999995</v>
      </c>
      <c r="K517" s="213">
        <f t="shared" si="81"/>
        <v>19742.020678238823</v>
      </c>
      <c r="L517" s="214">
        <f t="shared" si="82"/>
        <v>0.2013519278537157</v>
      </c>
      <c r="M517" s="213">
        <f t="shared" si="83"/>
        <v>117789.35942823882</v>
      </c>
      <c r="N517" s="213">
        <f t="shared" si="84"/>
        <v>78305.318071761169</v>
      </c>
      <c r="O517" s="213">
        <f t="shared" si="85"/>
        <v>103499.655</v>
      </c>
      <c r="P517" s="213" t="str">
        <f t="shared" si="86"/>
        <v/>
      </c>
      <c r="Q517" s="213">
        <f t="shared" si="87"/>
        <v>89999.7</v>
      </c>
      <c r="R517" s="213" t="str">
        <f t="shared" si="88"/>
        <v/>
      </c>
      <c r="S517" s="213">
        <f t="shared" si="89"/>
        <v>96750</v>
      </c>
    </row>
    <row r="518" spans="1:19" ht="18" x14ac:dyDescent="0.25">
      <c r="A518" s="249"/>
      <c r="B518" s="209">
        <v>517</v>
      </c>
      <c r="C518" s="217" t="s">
        <v>720</v>
      </c>
      <c r="D518" s="218" t="s">
        <v>678</v>
      </c>
      <c r="E518" s="209">
        <v>1</v>
      </c>
      <c r="F518" s="219">
        <v>142597.70000000001</v>
      </c>
      <c r="G518" s="220">
        <v>110034</v>
      </c>
      <c r="H518" s="220">
        <v>123998</v>
      </c>
      <c r="I518" s="212">
        <v>129500</v>
      </c>
      <c r="J518" s="213">
        <f t="shared" si="80"/>
        <v>126532.425</v>
      </c>
      <c r="K518" s="213">
        <f t="shared" si="81"/>
        <v>13484.817385582206</v>
      </c>
      <c r="L518" s="214">
        <f t="shared" si="82"/>
        <v>0.10657202994080138</v>
      </c>
      <c r="M518" s="213">
        <f t="shared" si="83"/>
        <v>140017.24238558221</v>
      </c>
      <c r="N518" s="213">
        <f t="shared" si="84"/>
        <v>113047.60761441779</v>
      </c>
      <c r="O518" s="213" t="str">
        <f t="shared" si="85"/>
        <v/>
      </c>
      <c r="P518" s="213" t="str">
        <f t="shared" si="86"/>
        <v/>
      </c>
      <c r="Q518" s="213">
        <f t="shared" si="87"/>
        <v>123998</v>
      </c>
      <c r="R518" s="213">
        <f t="shared" si="88"/>
        <v>129500</v>
      </c>
      <c r="S518" s="213">
        <f t="shared" si="89"/>
        <v>126749</v>
      </c>
    </row>
    <row r="519" spans="1:19" ht="18" x14ac:dyDescent="0.25">
      <c r="A519" s="249"/>
      <c r="B519" s="209">
        <v>518</v>
      </c>
      <c r="C519" s="217" t="s">
        <v>721</v>
      </c>
      <c r="D519" s="218" t="s">
        <v>678</v>
      </c>
      <c r="E519" s="209">
        <v>1</v>
      </c>
      <c r="F519" s="219">
        <v>142597.70000000001</v>
      </c>
      <c r="G519" s="220">
        <v>110034</v>
      </c>
      <c r="H519" s="220">
        <v>123998</v>
      </c>
      <c r="I519" s="212">
        <v>120300</v>
      </c>
      <c r="J519" s="213">
        <f t="shared" si="80"/>
        <v>124232.425</v>
      </c>
      <c r="K519" s="213">
        <f t="shared" si="81"/>
        <v>13594.085966177847</v>
      </c>
      <c r="L519" s="214">
        <f t="shared" si="82"/>
        <v>0.10942462055439911</v>
      </c>
      <c r="M519" s="213">
        <f t="shared" si="83"/>
        <v>137826.51096617786</v>
      </c>
      <c r="N519" s="213">
        <f t="shared" si="84"/>
        <v>110638.33903382215</v>
      </c>
      <c r="O519" s="213" t="str">
        <f t="shared" si="85"/>
        <v/>
      </c>
      <c r="P519" s="213" t="str">
        <f t="shared" si="86"/>
        <v/>
      </c>
      <c r="Q519" s="213">
        <f t="shared" si="87"/>
        <v>123998</v>
      </c>
      <c r="R519" s="213">
        <f t="shared" si="88"/>
        <v>120300</v>
      </c>
      <c r="S519" s="213">
        <f t="shared" si="89"/>
        <v>122149</v>
      </c>
    </row>
    <row r="520" spans="1:19" ht="18" x14ac:dyDescent="0.25">
      <c r="A520" s="249"/>
      <c r="B520" s="209">
        <v>519</v>
      </c>
      <c r="C520" s="217" t="s">
        <v>722</v>
      </c>
      <c r="D520" s="218" t="s">
        <v>678</v>
      </c>
      <c r="E520" s="209">
        <v>1</v>
      </c>
      <c r="F520" s="219">
        <v>142597.70000000001</v>
      </c>
      <c r="G520" s="220">
        <v>110034</v>
      </c>
      <c r="H520" s="220">
        <v>123998</v>
      </c>
      <c r="I520" s="212">
        <v>138800</v>
      </c>
      <c r="J520" s="213">
        <f t="shared" si="80"/>
        <v>128857.425</v>
      </c>
      <c r="K520" s="213">
        <f t="shared" si="81"/>
        <v>14895.024837928271</v>
      </c>
      <c r="L520" s="214">
        <f t="shared" si="82"/>
        <v>0.11559306604123333</v>
      </c>
      <c r="M520" s="213">
        <f t="shared" si="83"/>
        <v>143752.44983792829</v>
      </c>
      <c r="N520" s="213">
        <f t="shared" si="84"/>
        <v>113962.40016207173</v>
      </c>
      <c r="O520" s="213">
        <f t="shared" si="85"/>
        <v>142597.70000000001</v>
      </c>
      <c r="P520" s="213" t="str">
        <f t="shared" si="86"/>
        <v/>
      </c>
      <c r="Q520" s="213">
        <f t="shared" si="87"/>
        <v>123998</v>
      </c>
      <c r="R520" s="213">
        <f t="shared" si="88"/>
        <v>138800</v>
      </c>
      <c r="S520" s="213">
        <f t="shared" si="89"/>
        <v>135132</v>
      </c>
    </row>
    <row r="521" spans="1:19" ht="15" x14ac:dyDescent="0.25">
      <c r="A521" s="249"/>
      <c r="B521" s="209">
        <v>520</v>
      </c>
      <c r="C521" s="217" t="s">
        <v>723</v>
      </c>
      <c r="D521" s="218" t="s">
        <v>79</v>
      </c>
      <c r="E521" s="209">
        <v>1</v>
      </c>
      <c r="F521" s="219">
        <v>511819</v>
      </c>
      <c r="G521" s="220">
        <v>540000</v>
      </c>
      <c r="H521" s="220">
        <v>445060</v>
      </c>
      <c r="I521" s="212">
        <v>777000</v>
      </c>
      <c r="J521" s="213">
        <f t="shared" si="80"/>
        <v>568469.75</v>
      </c>
      <c r="K521" s="213">
        <f t="shared" si="81"/>
        <v>144608.2820366224</v>
      </c>
      <c r="L521" s="214">
        <f t="shared" si="82"/>
        <v>0.25438166593142802</v>
      </c>
      <c r="M521" s="213">
        <f t="shared" si="83"/>
        <v>713078.0320366224</v>
      </c>
      <c r="N521" s="213">
        <f t="shared" si="84"/>
        <v>423861.4679633776</v>
      </c>
      <c r="O521" s="213">
        <f t="shared" si="85"/>
        <v>511819</v>
      </c>
      <c r="P521" s="213">
        <f t="shared" si="86"/>
        <v>540000</v>
      </c>
      <c r="Q521" s="213">
        <f t="shared" si="87"/>
        <v>445060</v>
      </c>
      <c r="R521" s="227" t="str">
        <f t="shared" si="88"/>
        <v/>
      </c>
      <c r="S521" s="213">
        <f t="shared" si="89"/>
        <v>498960</v>
      </c>
    </row>
    <row r="522" spans="1:19" ht="15" x14ac:dyDescent="0.25">
      <c r="A522" s="249"/>
      <c r="B522" s="209">
        <v>521</v>
      </c>
      <c r="C522" s="217" t="s">
        <v>724</v>
      </c>
      <c r="D522" s="218" t="s">
        <v>79</v>
      </c>
      <c r="E522" s="209">
        <v>1</v>
      </c>
      <c r="F522" s="219">
        <v>74060</v>
      </c>
      <c r="G522" s="220">
        <v>122400</v>
      </c>
      <c r="H522" s="220">
        <v>64400</v>
      </c>
      <c r="I522" s="212">
        <v>31800</v>
      </c>
      <c r="J522" s="213">
        <f t="shared" si="80"/>
        <v>73165</v>
      </c>
      <c r="K522" s="213">
        <f t="shared" si="81"/>
        <v>37473.433700867783</v>
      </c>
      <c r="L522" s="214">
        <f t="shared" si="82"/>
        <v>0.51217704778060247</v>
      </c>
      <c r="M522" s="213">
        <f t="shared" si="83"/>
        <v>110638.43370086778</v>
      </c>
      <c r="N522" s="213">
        <f t="shared" si="84"/>
        <v>35691.566299132217</v>
      </c>
      <c r="O522" s="213">
        <f t="shared" si="85"/>
        <v>74060</v>
      </c>
      <c r="P522" s="213" t="str">
        <f t="shared" si="86"/>
        <v/>
      </c>
      <c r="Q522" s="213">
        <f t="shared" si="87"/>
        <v>64400</v>
      </c>
      <c r="R522" s="213" t="str">
        <f t="shared" si="88"/>
        <v/>
      </c>
      <c r="S522" s="213">
        <f t="shared" si="89"/>
        <v>69230</v>
      </c>
    </row>
    <row r="523" spans="1:19" ht="15" x14ac:dyDescent="0.25">
      <c r="A523" s="249"/>
      <c r="B523" s="209">
        <v>522</v>
      </c>
      <c r="C523" s="217" t="s">
        <v>725</v>
      </c>
      <c r="D523" s="218" t="s">
        <v>79</v>
      </c>
      <c r="E523" s="209">
        <v>1</v>
      </c>
      <c r="F523" s="219">
        <v>74060</v>
      </c>
      <c r="G523" s="220">
        <v>140400</v>
      </c>
      <c r="H523" s="220">
        <v>64400</v>
      </c>
      <c r="I523" s="212">
        <v>26300</v>
      </c>
      <c r="J523" s="213">
        <f t="shared" si="80"/>
        <v>76290</v>
      </c>
      <c r="K523" s="213">
        <f t="shared" si="81"/>
        <v>47453.265430315754</v>
      </c>
      <c r="L523" s="214">
        <f t="shared" si="82"/>
        <v>0.62201160611240991</v>
      </c>
      <c r="M523" s="213">
        <f t="shared" si="83"/>
        <v>123743.26543031575</v>
      </c>
      <c r="N523" s="213">
        <f t="shared" si="84"/>
        <v>28836.734569684246</v>
      </c>
      <c r="O523" s="213">
        <f t="shared" si="85"/>
        <v>74060</v>
      </c>
      <c r="P523" s="213" t="str">
        <f t="shared" si="86"/>
        <v/>
      </c>
      <c r="Q523" s="213">
        <f t="shared" si="87"/>
        <v>64400</v>
      </c>
      <c r="R523" s="213" t="str">
        <f t="shared" si="88"/>
        <v/>
      </c>
      <c r="S523" s="213">
        <f t="shared" si="89"/>
        <v>69230</v>
      </c>
    </row>
    <row r="524" spans="1:19" ht="18" x14ac:dyDescent="0.25">
      <c r="A524" s="249"/>
      <c r="B524" s="209">
        <v>523</v>
      </c>
      <c r="C524" s="217" t="s">
        <v>726</v>
      </c>
      <c r="D524" s="218" t="s">
        <v>727</v>
      </c>
      <c r="E524" s="209">
        <v>1</v>
      </c>
      <c r="F524" s="219">
        <v>386400</v>
      </c>
      <c r="G524" s="220">
        <v>201434.40000000002</v>
      </c>
      <c r="H524" s="220">
        <v>336000</v>
      </c>
      <c r="I524" s="212">
        <v>208300</v>
      </c>
      <c r="J524" s="213">
        <f t="shared" si="80"/>
        <v>283033.59999999998</v>
      </c>
      <c r="K524" s="213">
        <f t="shared" si="81"/>
        <v>92616.75979994121</v>
      </c>
      <c r="L524" s="214">
        <f t="shared" si="82"/>
        <v>0.32722885127398732</v>
      </c>
      <c r="M524" s="213">
        <f t="shared" si="83"/>
        <v>375650.35979994119</v>
      </c>
      <c r="N524" s="213">
        <f t="shared" si="84"/>
        <v>190416.84020005877</v>
      </c>
      <c r="O524" s="213" t="str">
        <f t="shared" si="85"/>
        <v/>
      </c>
      <c r="P524" s="213">
        <f t="shared" si="86"/>
        <v>201434.40000000002</v>
      </c>
      <c r="Q524" s="213">
        <f t="shared" si="87"/>
        <v>336000</v>
      </c>
      <c r="R524" s="227">
        <f t="shared" si="88"/>
        <v>208300</v>
      </c>
      <c r="S524" s="213">
        <f t="shared" si="89"/>
        <v>248578</v>
      </c>
    </row>
    <row r="525" spans="1:19" ht="18" x14ac:dyDescent="0.25">
      <c r="A525" s="249"/>
      <c r="B525" s="209">
        <v>524</v>
      </c>
      <c r="C525" s="217" t="s">
        <v>728</v>
      </c>
      <c r="D525" s="218" t="s">
        <v>727</v>
      </c>
      <c r="E525" s="209">
        <v>1</v>
      </c>
      <c r="F525" s="219">
        <v>386400</v>
      </c>
      <c r="G525" s="220">
        <v>201434.40000000002</v>
      </c>
      <c r="H525" s="220">
        <v>336000</v>
      </c>
      <c r="I525" s="212">
        <v>208300</v>
      </c>
      <c r="J525" s="213">
        <f t="shared" si="80"/>
        <v>283033.59999999998</v>
      </c>
      <c r="K525" s="213">
        <f t="shared" si="81"/>
        <v>92616.75979994121</v>
      </c>
      <c r="L525" s="214">
        <f t="shared" si="82"/>
        <v>0.32722885127398732</v>
      </c>
      <c r="M525" s="213">
        <f t="shared" si="83"/>
        <v>375650.35979994119</v>
      </c>
      <c r="N525" s="213">
        <f t="shared" si="84"/>
        <v>190416.84020005877</v>
      </c>
      <c r="O525" s="213" t="str">
        <f t="shared" si="85"/>
        <v/>
      </c>
      <c r="P525" s="213">
        <f t="shared" si="86"/>
        <v>201434.40000000002</v>
      </c>
      <c r="Q525" s="213">
        <f t="shared" si="87"/>
        <v>336000</v>
      </c>
      <c r="R525" s="227">
        <f t="shared" si="88"/>
        <v>208300</v>
      </c>
      <c r="S525" s="213">
        <f t="shared" si="89"/>
        <v>248578</v>
      </c>
    </row>
    <row r="526" spans="1:19" ht="18" x14ac:dyDescent="0.25">
      <c r="A526" s="249"/>
      <c r="B526" s="209">
        <v>525</v>
      </c>
      <c r="C526" s="217" t="s">
        <v>729</v>
      </c>
      <c r="D526" s="218" t="s">
        <v>727</v>
      </c>
      <c r="E526" s="209">
        <v>1</v>
      </c>
      <c r="F526" s="219">
        <v>386400</v>
      </c>
      <c r="G526" s="220">
        <v>201434.40000000002</v>
      </c>
      <c r="H526" s="220">
        <v>336000</v>
      </c>
      <c r="I526" s="212">
        <v>214200</v>
      </c>
      <c r="J526" s="213">
        <f t="shared" si="80"/>
        <v>284508.59999999998</v>
      </c>
      <c r="K526" s="213">
        <f t="shared" si="81"/>
        <v>91063.79377030152</v>
      </c>
      <c r="L526" s="214">
        <f t="shared" si="82"/>
        <v>0.3200739582926545</v>
      </c>
      <c r="M526" s="213">
        <f t="shared" si="83"/>
        <v>375572.39377030148</v>
      </c>
      <c r="N526" s="213">
        <f t="shared" si="84"/>
        <v>193444.80622969847</v>
      </c>
      <c r="O526" s="213" t="str">
        <f t="shared" si="85"/>
        <v/>
      </c>
      <c r="P526" s="213">
        <f t="shared" si="86"/>
        <v>201434.40000000002</v>
      </c>
      <c r="Q526" s="213">
        <f t="shared" si="87"/>
        <v>336000</v>
      </c>
      <c r="R526" s="227">
        <f t="shared" si="88"/>
        <v>214200</v>
      </c>
      <c r="S526" s="213">
        <f t="shared" si="89"/>
        <v>250545</v>
      </c>
    </row>
    <row r="527" spans="1:19" ht="18" x14ac:dyDescent="0.25">
      <c r="A527" s="249"/>
      <c r="B527" s="209">
        <v>526</v>
      </c>
      <c r="C527" s="217" t="s">
        <v>730</v>
      </c>
      <c r="D527" s="218" t="s">
        <v>727</v>
      </c>
      <c r="E527" s="209">
        <v>1</v>
      </c>
      <c r="F527" s="219">
        <v>386400</v>
      </c>
      <c r="G527" s="220">
        <v>201434.40000000002</v>
      </c>
      <c r="H527" s="220">
        <v>336000</v>
      </c>
      <c r="I527" s="212">
        <v>214200</v>
      </c>
      <c r="J527" s="213">
        <f t="shared" si="80"/>
        <v>284508.59999999998</v>
      </c>
      <c r="K527" s="213">
        <f t="shared" si="81"/>
        <v>91063.79377030152</v>
      </c>
      <c r="L527" s="214">
        <f t="shared" si="82"/>
        <v>0.3200739582926545</v>
      </c>
      <c r="M527" s="213">
        <f t="shared" si="83"/>
        <v>375572.39377030148</v>
      </c>
      <c r="N527" s="213">
        <f t="shared" si="84"/>
        <v>193444.80622969847</v>
      </c>
      <c r="O527" s="213" t="str">
        <f t="shared" si="85"/>
        <v/>
      </c>
      <c r="P527" s="213">
        <f t="shared" si="86"/>
        <v>201434.40000000002</v>
      </c>
      <c r="Q527" s="213">
        <f t="shared" si="87"/>
        <v>336000</v>
      </c>
      <c r="R527" s="227">
        <f t="shared" si="88"/>
        <v>214200</v>
      </c>
      <c r="S527" s="213">
        <f t="shared" si="89"/>
        <v>250545</v>
      </c>
    </row>
    <row r="528" spans="1:19" ht="18" x14ac:dyDescent="0.25">
      <c r="A528" s="249"/>
      <c r="B528" s="209">
        <v>527</v>
      </c>
      <c r="C528" s="217" t="s">
        <v>731</v>
      </c>
      <c r="D528" s="218" t="s">
        <v>727</v>
      </c>
      <c r="E528" s="209">
        <v>1</v>
      </c>
      <c r="F528" s="219">
        <v>386400</v>
      </c>
      <c r="G528" s="220">
        <v>201434.40000000002</v>
      </c>
      <c r="H528" s="220">
        <v>336000</v>
      </c>
      <c r="I528" s="212">
        <v>234200</v>
      </c>
      <c r="J528" s="213">
        <f t="shared" si="80"/>
        <v>289508.59999999998</v>
      </c>
      <c r="K528" s="213">
        <f t="shared" si="81"/>
        <v>86343.306259605364</v>
      </c>
      <c r="L528" s="214">
        <f t="shared" si="82"/>
        <v>0.29824090289409494</v>
      </c>
      <c r="M528" s="213">
        <f t="shared" si="83"/>
        <v>375851.90625960531</v>
      </c>
      <c r="N528" s="213">
        <f t="shared" si="84"/>
        <v>203165.29374039461</v>
      </c>
      <c r="O528" s="213" t="str">
        <f t="shared" si="85"/>
        <v/>
      </c>
      <c r="P528" s="213" t="str">
        <f t="shared" si="86"/>
        <v/>
      </c>
      <c r="Q528" s="213">
        <f t="shared" si="87"/>
        <v>336000</v>
      </c>
      <c r="R528" s="213">
        <f t="shared" si="88"/>
        <v>234200</v>
      </c>
      <c r="S528" s="213">
        <f t="shared" si="89"/>
        <v>285100</v>
      </c>
    </row>
    <row r="529" spans="1:19" ht="18" x14ac:dyDescent="0.25">
      <c r="A529" s="249"/>
      <c r="B529" s="209">
        <v>528</v>
      </c>
      <c r="C529" s="217" t="s">
        <v>732</v>
      </c>
      <c r="D529" s="218" t="s">
        <v>727</v>
      </c>
      <c r="E529" s="209">
        <v>1</v>
      </c>
      <c r="F529" s="219">
        <v>386400</v>
      </c>
      <c r="G529" s="220">
        <v>201434.40000000002</v>
      </c>
      <c r="H529" s="220">
        <v>336000</v>
      </c>
      <c r="I529" s="212">
        <v>234200</v>
      </c>
      <c r="J529" s="213">
        <f t="shared" si="80"/>
        <v>289508.59999999998</v>
      </c>
      <c r="K529" s="213">
        <f t="shared" si="81"/>
        <v>86343.306259605364</v>
      </c>
      <c r="L529" s="214">
        <f t="shared" si="82"/>
        <v>0.29824090289409494</v>
      </c>
      <c r="M529" s="213">
        <f t="shared" si="83"/>
        <v>375851.90625960531</v>
      </c>
      <c r="N529" s="213">
        <f t="shared" si="84"/>
        <v>203165.29374039461</v>
      </c>
      <c r="O529" s="213" t="str">
        <f t="shared" si="85"/>
        <v/>
      </c>
      <c r="P529" s="213" t="str">
        <f t="shared" si="86"/>
        <v/>
      </c>
      <c r="Q529" s="213">
        <f t="shared" si="87"/>
        <v>336000</v>
      </c>
      <c r="R529" s="213">
        <f t="shared" si="88"/>
        <v>234200</v>
      </c>
      <c r="S529" s="213">
        <f t="shared" si="89"/>
        <v>285100</v>
      </c>
    </row>
    <row r="530" spans="1:19" ht="18" x14ac:dyDescent="0.25">
      <c r="A530" s="249"/>
      <c r="B530" s="209">
        <v>529</v>
      </c>
      <c r="C530" s="217" t="s">
        <v>733</v>
      </c>
      <c r="D530" s="218" t="s">
        <v>727</v>
      </c>
      <c r="E530" s="209">
        <v>1</v>
      </c>
      <c r="F530" s="219">
        <v>386400</v>
      </c>
      <c r="G530" s="220">
        <v>201434.40000000002</v>
      </c>
      <c r="H530" s="220">
        <v>336000</v>
      </c>
      <c r="I530" s="212">
        <v>234200</v>
      </c>
      <c r="J530" s="213">
        <f t="shared" si="80"/>
        <v>289508.59999999998</v>
      </c>
      <c r="K530" s="213">
        <f t="shared" si="81"/>
        <v>86343.306259605364</v>
      </c>
      <c r="L530" s="214">
        <f t="shared" si="82"/>
        <v>0.29824090289409494</v>
      </c>
      <c r="M530" s="213">
        <f t="shared" si="83"/>
        <v>375851.90625960531</v>
      </c>
      <c r="N530" s="213">
        <f t="shared" si="84"/>
        <v>203165.29374039461</v>
      </c>
      <c r="O530" s="213" t="str">
        <f t="shared" si="85"/>
        <v/>
      </c>
      <c r="P530" s="213" t="str">
        <f t="shared" si="86"/>
        <v/>
      </c>
      <c r="Q530" s="213">
        <f t="shared" si="87"/>
        <v>336000</v>
      </c>
      <c r="R530" s="213">
        <f t="shared" si="88"/>
        <v>234200</v>
      </c>
      <c r="S530" s="213">
        <f t="shared" si="89"/>
        <v>285100</v>
      </c>
    </row>
    <row r="531" spans="1:19" ht="18" x14ac:dyDescent="0.25">
      <c r="A531" s="249"/>
      <c r="B531" s="209">
        <v>530</v>
      </c>
      <c r="C531" s="217" t="s">
        <v>734</v>
      </c>
      <c r="D531" s="218" t="s">
        <v>727</v>
      </c>
      <c r="E531" s="209">
        <v>1</v>
      </c>
      <c r="F531" s="219">
        <v>386400</v>
      </c>
      <c r="G531" s="220">
        <v>201434.40000000002</v>
      </c>
      <c r="H531" s="220">
        <v>336000</v>
      </c>
      <c r="I531" s="212">
        <v>234200</v>
      </c>
      <c r="J531" s="213">
        <f t="shared" si="80"/>
        <v>289508.59999999998</v>
      </c>
      <c r="K531" s="213">
        <f t="shared" si="81"/>
        <v>86343.306259605364</v>
      </c>
      <c r="L531" s="214">
        <f t="shared" si="82"/>
        <v>0.29824090289409494</v>
      </c>
      <c r="M531" s="213">
        <f t="shared" si="83"/>
        <v>375851.90625960531</v>
      </c>
      <c r="N531" s="213">
        <f t="shared" si="84"/>
        <v>203165.29374039461</v>
      </c>
      <c r="O531" s="213" t="str">
        <f t="shared" si="85"/>
        <v/>
      </c>
      <c r="P531" s="213" t="str">
        <f t="shared" si="86"/>
        <v/>
      </c>
      <c r="Q531" s="213">
        <f t="shared" si="87"/>
        <v>336000</v>
      </c>
      <c r="R531" s="213">
        <f t="shared" si="88"/>
        <v>234200</v>
      </c>
      <c r="S531" s="213">
        <f t="shared" si="89"/>
        <v>285100</v>
      </c>
    </row>
    <row r="532" spans="1:19" ht="18" x14ac:dyDescent="0.25">
      <c r="A532" s="249"/>
      <c r="B532" s="209">
        <v>531</v>
      </c>
      <c r="C532" s="217" t="s">
        <v>735</v>
      </c>
      <c r="D532" s="218" t="s">
        <v>727</v>
      </c>
      <c r="E532" s="209">
        <v>1</v>
      </c>
      <c r="F532" s="219">
        <v>386400</v>
      </c>
      <c r="G532" s="220">
        <v>201434.40000000002</v>
      </c>
      <c r="H532" s="220">
        <v>336000</v>
      </c>
      <c r="I532" s="212">
        <v>250900</v>
      </c>
      <c r="J532" s="213">
        <f t="shared" si="80"/>
        <v>293683.59999999998</v>
      </c>
      <c r="K532" s="213">
        <f t="shared" si="81"/>
        <v>83121.11618499842</v>
      </c>
      <c r="L532" s="214">
        <f t="shared" si="82"/>
        <v>0.28302947861235161</v>
      </c>
      <c r="M532" s="213">
        <f t="shared" si="83"/>
        <v>376804.7161849984</v>
      </c>
      <c r="N532" s="213">
        <f t="shared" si="84"/>
        <v>210562.48381500156</v>
      </c>
      <c r="O532" s="213" t="str">
        <f t="shared" si="85"/>
        <v/>
      </c>
      <c r="P532" s="213" t="str">
        <f t="shared" si="86"/>
        <v/>
      </c>
      <c r="Q532" s="213">
        <f t="shared" si="87"/>
        <v>336000</v>
      </c>
      <c r="R532" s="213">
        <f t="shared" si="88"/>
        <v>250900</v>
      </c>
      <c r="S532" s="213">
        <f t="shared" si="89"/>
        <v>293450</v>
      </c>
    </row>
    <row r="533" spans="1:19" ht="18" x14ac:dyDescent="0.25">
      <c r="A533" s="249"/>
      <c r="B533" s="209">
        <v>532</v>
      </c>
      <c r="C533" s="217" t="s">
        <v>736</v>
      </c>
      <c r="D533" s="218" t="s">
        <v>727</v>
      </c>
      <c r="E533" s="209">
        <v>1</v>
      </c>
      <c r="F533" s="219">
        <v>386400</v>
      </c>
      <c r="G533" s="220">
        <v>201434.40000000002</v>
      </c>
      <c r="H533" s="220">
        <v>336000</v>
      </c>
      <c r="I533" s="212">
        <v>250900</v>
      </c>
      <c r="J533" s="213">
        <f t="shared" si="80"/>
        <v>293683.59999999998</v>
      </c>
      <c r="K533" s="213">
        <f t="shared" si="81"/>
        <v>83121.11618499842</v>
      </c>
      <c r="L533" s="214">
        <f t="shared" si="82"/>
        <v>0.28302947861235161</v>
      </c>
      <c r="M533" s="213">
        <f t="shared" si="83"/>
        <v>376804.7161849984</v>
      </c>
      <c r="N533" s="213">
        <f t="shared" si="84"/>
        <v>210562.48381500156</v>
      </c>
      <c r="O533" s="213" t="str">
        <f t="shared" si="85"/>
        <v/>
      </c>
      <c r="P533" s="213" t="str">
        <f t="shared" si="86"/>
        <v/>
      </c>
      <c r="Q533" s="213">
        <f t="shared" si="87"/>
        <v>336000</v>
      </c>
      <c r="R533" s="213">
        <f t="shared" si="88"/>
        <v>250900</v>
      </c>
      <c r="S533" s="213">
        <f t="shared" si="89"/>
        <v>293450</v>
      </c>
    </row>
    <row r="534" spans="1:19" ht="18" x14ac:dyDescent="0.25">
      <c r="A534" s="249"/>
      <c r="B534" s="209">
        <v>533</v>
      </c>
      <c r="C534" s="217" t="s">
        <v>737</v>
      </c>
      <c r="D534" s="218" t="s">
        <v>727</v>
      </c>
      <c r="E534" s="209">
        <v>1</v>
      </c>
      <c r="F534" s="219">
        <v>386400</v>
      </c>
      <c r="G534" s="220">
        <v>201434.40000000002</v>
      </c>
      <c r="H534" s="220">
        <v>336000</v>
      </c>
      <c r="I534" s="212">
        <v>235900</v>
      </c>
      <c r="J534" s="213">
        <f t="shared" si="80"/>
        <v>289933.59999999998</v>
      </c>
      <c r="K534" s="213">
        <f t="shared" si="81"/>
        <v>85983.754022722263</v>
      </c>
      <c r="L534" s="214">
        <f t="shared" si="82"/>
        <v>0.29656360636615514</v>
      </c>
      <c r="M534" s="213">
        <f t="shared" si="83"/>
        <v>375917.35402272223</v>
      </c>
      <c r="N534" s="213">
        <f t="shared" si="84"/>
        <v>203949.84597727773</v>
      </c>
      <c r="O534" s="213" t="str">
        <f t="shared" si="85"/>
        <v/>
      </c>
      <c r="P534" s="213" t="str">
        <f t="shared" si="86"/>
        <v/>
      </c>
      <c r="Q534" s="213">
        <f t="shared" si="87"/>
        <v>336000</v>
      </c>
      <c r="R534" s="213">
        <f t="shared" si="88"/>
        <v>235900</v>
      </c>
      <c r="S534" s="213">
        <f t="shared" si="89"/>
        <v>285950</v>
      </c>
    </row>
    <row r="535" spans="1:19" ht="18" x14ac:dyDescent="0.25">
      <c r="A535" s="249"/>
      <c r="B535" s="209">
        <v>534</v>
      </c>
      <c r="C535" s="217" t="s">
        <v>738</v>
      </c>
      <c r="D535" s="218" t="s">
        <v>727</v>
      </c>
      <c r="E535" s="209">
        <v>1</v>
      </c>
      <c r="F535" s="219">
        <v>386400</v>
      </c>
      <c r="G535" s="220">
        <v>201434.40000000002</v>
      </c>
      <c r="H535" s="220">
        <v>336000</v>
      </c>
      <c r="I535" s="212">
        <v>235900</v>
      </c>
      <c r="J535" s="213">
        <f t="shared" si="80"/>
        <v>289933.59999999998</v>
      </c>
      <c r="K535" s="213">
        <f t="shared" si="81"/>
        <v>85983.754022722263</v>
      </c>
      <c r="L535" s="214">
        <f t="shared" si="82"/>
        <v>0.29656360636615514</v>
      </c>
      <c r="M535" s="213">
        <f t="shared" si="83"/>
        <v>375917.35402272223</v>
      </c>
      <c r="N535" s="213">
        <f t="shared" si="84"/>
        <v>203949.84597727773</v>
      </c>
      <c r="O535" s="213" t="str">
        <f t="shared" si="85"/>
        <v/>
      </c>
      <c r="P535" s="213" t="str">
        <f t="shared" si="86"/>
        <v/>
      </c>
      <c r="Q535" s="213">
        <f t="shared" si="87"/>
        <v>336000</v>
      </c>
      <c r="R535" s="213">
        <f t="shared" si="88"/>
        <v>235900</v>
      </c>
      <c r="S535" s="213">
        <f t="shared" si="89"/>
        <v>285950</v>
      </c>
    </row>
    <row r="536" spans="1:19" ht="18" x14ac:dyDescent="0.25">
      <c r="A536" s="249"/>
      <c r="B536" s="209">
        <v>535</v>
      </c>
      <c r="C536" s="217" t="s">
        <v>739</v>
      </c>
      <c r="D536" s="218" t="s">
        <v>727</v>
      </c>
      <c r="E536" s="209">
        <v>1</v>
      </c>
      <c r="F536" s="219">
        <v>386400</v>
      </c>
      <c r="G536" s="220">
        <v>208080</v>
      </c>
      <c r="H536" s="220">
        <v>336000</v>
      </c>
      <c r="I536" s="212">
        <v>240500</v>
      </c>
      <c r="J536" s="213">
        <f t="shared" si="80"/>
        <v>292745</v>
      </c>
      <c r="K536" s="213">
        <f t="shared" si="81"/>
        <v>82744.498910803726</v>
      </c>
      <c r="L536" s="214">
        <f t="shared" si="82"/>
        <v>0.28265042583410044</v>
      </c>
      <c r="M536" s="213">
        <f t="shared" si="83"/>
        <v>375489.4989108037</v>
      </c>
      <c r="N536" s="213">
        <f t="shared" si="84"/>
        <v>210000.50108919627</v>
      </c>
      <c r="O536" s="213" t="str">
        <f t="shared" si="85"/>
        <v/>
      </c>
      <c r="P536" s="213" t="str">
        <f t="shared" si="86"/>
        <v/>
      </c>
      <c r="Q536" s="213">
        <f t="shared" si="87"/>
        <v>336000</v>
      </c>
      <c r="R536" s="213">
        <f t="shared" si="88"/>
        <v>240500</v>
      </c>
      <c r="S536" s="213">
        <f t="shared" si="89"/>
        <v>288250</v>
      </c>
    </row>
    <row r="537" spans="1:19" ht="18" x14ac:dyDescent="0.25">
      <c r="A537" s="249"/>
      <c r="B537" s="209">
        <v>536</v>
      </c>
      <c r="C537" s="217" t="s">
        <v>740</v>
      </c>
      <c r="D537" s="218" t="s">
        <v>727</v>
      </c>
      <c r="E537" s="209">
        <v>1</v>
      </c>
      <c r="F537" s="219">
        <v>386400</v>
      </c>
      <c r="G537" s="220">
        <v>153900</v>
      </c>
      <c r="H537" s="220">
        <v>336000</v>
      </c>
      <c r="I537" s="212">
        <v>240500</v>
      </c>
      <c r="J537" s="213">
        <f t="shared" si="80"/>
        <v>279200</v>
      </c>
      <c r="K537" s="213">
        <f t="shared" si="81"/>
        <v>103143.68618582525</v>
      </c>
      <c r="L537" s="214">
        <f t="shared" si="82"/>
        <v>0.36942581012115061</v>
      </c>
      <c r="M537" s="213">
        <f t="shared" si="83"/>
        <v>382343.68618582527</v>
      </c>
      <c r="N537" s="213">
        <f t="shared" si="84"/>
        <v>176056.31381417473</v>
      </c>
      <c r="O537" s="213" t="str">
        <f t="shared" si="85"/>
        <v/>
      </c>
      <c r="P537" s="213" t="str">
        <f t="shared" si="86"/>
        <v/>
      </c>
      <c r="Q537" s="213">
        <f t="shared" si="87"/>
        <v>336000</v>
      </c>
      <c r="R537" s="213">
        <f t="shared" si="88"/>
        <v>240500</v>
      </c>
      <c r="S537" s="213">
        <f t="shared" si="89"/>
        <v>288250</v>
      </c>
    </row>
    <row r="538" spans="1:19" ht="18" x14ac:dyDescent="0.25">
      <c r="A538" s="249"/>
      <c r="B538" s="209">
        <v>537</v>
      </c>
      <c r="C538" s="217" t="s">
        <v>741</v>
      </c>
      <c r="D538" s="218" t="s">
        <v>727</v>
      </c>
      <c r="E538" s="209">
        <v>1</v>
      </c>
      <c r="F538" s="219">
        <v>358800</v>
      </c>
      <c r="G538" s="220">
        <v>204951.6</v>
      </c>
      <c r="H538" s="220">
        <v>312000</v>
      </c>
      <c r="I538" s="212">
        <v>192400</v>
      </c>
      <c r="J538" s="213">
        <f t="shared" si="80"/>
        <v>267037.90000000002</v>
      </c>
      <c r="K538" s="213">
        <f t="shared" si="81"/>
        <v>81378.535656768698</v>
      </c>
      <c r="L538" s="214">
        <f t="shared" si="82"/>
        <v>0.30474526521055134</v>
      </c>
      <c r="M538" s="213">
        <f t="shared" si="83"/>
        <v>348416.43565676874</v>
      </c>
      <c r="N538" s="213">
        <f t="shared" si="84"/>
        <v>185659.36434323131</v>
      </c>
      <c r="O538" s="213" t="str">
        <f t="shared" si="85"/>
        <v/>
      </c>
      <c r="P538" s="213">
        <f t="shared" si="86"/>
        <v>204951.6</v>
      </c>
      <c r="Q538" s="213">
        <f t="shared" si="87"/>
        <v>312000</v>
      </c>
      <c r="R538" s="227">
        <f t="shared" si="88"/>
        <v>192400</v>
      </c>
      <c r="S538" s="213">
        <f t="shared" si="89"/>
        <v>236451</v>
      </c>
    </row>
    <row r="539" spans="1:19" ht="18" x14ac:dyDescent="0.25">
      <c r="A539" s="249"/>
      <c r="B539" s="209">
        <v>538</v>
      </c>
      <c r="C539" s="217" t="s">
        <v>742</v>
      </c>
      <c r="D539" s="218" t="s">
        <v>727</v>
      </c>
      <c r="E539" s="209">
        <v>1</v>
      </c>
      <c r="F539" s="219">
        <v>358800</v>
      </c>
      <c r="G539" s="220">
        <v>204951.6</v>
      </c>
      <c r="H539" s="220">
        <v>312000</v>
      </c>
      <c r="I539" s="212">
        <v>192400</v>
      </c>
      <c r="J539" s="213">
        <f t="shared" si="80"/>
        <v>267037.90000000002</v>
      </c>
      <c r="K539" s="213">
        <f t="shared" si="81"/>
        <v>81378.535656768698</v>
      </c>
      <c r="L539" s="214">
        <f t="shared" si="82"/>
        <v>0.30474526521055134</v>
      </c>
      <c r="M539" s="213">
        <f t="shared" si="83"/>
        <v>348416.43565676874</v>
      </c>
      <c r="N539" s="213">
        <f t="shared" si="84"/>
        <v>185659.36434323131</v>
      </c>
      <c r="O539" s="213" t="str">
        <f t="shared" si="85"/>
        <v/>
      </c>
      <c r="P539" s="213">
        <f t="shared" si="86"/>
        <v>204951.6</v>
      </c>
      <c r="Q539" s="213">
        <f t="shared" si="87"/>
        <v>312000</v>
      </c>
      <c r="R539" s="227">
        <f t="shared" si="88"/>
        <v>192400</v>
      </c>
      <c r="S539" s="213">
        <f t="shared" si="89"/>
        <v>236451</v>
      </c>
    </row>
    <row r="540" spans="1:19" ht="18" x14ac:dyDescent="0.25">
      <c r="A540" s="249"/>
      <c r="B540" s="209">
        <v>539</v>
      </c>
      <c r="C540" s="217" t="s">
        <v>743</v>
      </c>
      <c r="D540" s="218" t="s">
        <v>727</v>
      </c>
      <c r="E540" s="209">
        <v>1</v>
      </c>
      <c r="F540" s="219">
        <v>358800</v>
      </c>
      <c r="G540" s="220">
        <v>204951.6</v>
      </c>
      <c r="H540" s="220">
        <v>312000</v>
      </c>
      <c r="I540" s="212">
        <v>235900</v>
      </c>
      <c r="J540" s="213">
        <f t="shared" si="80"/>
        <v>277912.90000000002</v>
      </c>
      <c r="K540" s="213">
        <f t="shared" si="81"/>
        <v>70221.289262160193</v>
      </c>
      <c r="L540" s="214">
        <f t="shared" si="82"/>
        <v>0.25267373073419835</v>
      </c>
      <c r="M540" s="213">
        <f t="shared" si="83"/>
        <v>348134.18926216022</v>
      </c>
      <c r="N540" s="213">
        <f t="shared" si="84"/>
        <v>207691.61073783983</v>
      </c>
      <c r="O540" s="213" t="str">
        <f t="shared" si="85"/>
        <v/>
      </c>
      <c r="P540" s="213" t="str">
        <f t="shared" si="86"/>
        <v/>
      </c>
      <c r="Q540" s="213">
        <f t="shared" si="87"/>
        <v>312000</v>
      </c>
      <c r="R540" s="213">
        <f t="shared" si="88"/>
        <v>235900</v>
      </c>
      <c r="S540" s="213">
        <f t="shared" si="89"/>
        <v>273950</v>
      </c>
    </row>
    <row r="541" spans="1:19" ht="18" x14ac:dyDescent="0.25">
      <c r="A541" s="249"/>
      <c r="B541" s="209">
        <v>540</v>
      </c>
      <c r="C541" s="217" t="s">
        <v>744</v>
      </c>
      <c r="D541" s="218" t="s">
        <v>727</v>
      </c>
      <c r="E541" s="209">
        <v>1</v>
      </c>
      <c r="F541" s="219">
        <v>358800</v>
      </c>
      <c r="G541" s="220">
        <v>204951.6</v>
      </c>
      <c r="H541" s="220">
        <v>312000</v>
      </c>
      <c r="I541" s="212">
        <v>235900</v>
      </c>
      <c r="J541" s="213">
        <f t="shared" si="80"/>
        <v>277912.90000000002</v>
      </c>
      <c r="K541" s="213">
        <f t="shared" si="81"/>
        <v>70221.289262160193</v>
      </c>
      <c r="L541" s="214">
        <f t="shared" si="82"/>
        <v>0.25267373073419835</v>
      </c>
      <c r="M541" s="213">
        <f t="shared" si="83"/>
        <v>348134.18926216022</v>
      </c>
      <c r="N541" s="213">
        <f t="shared" si="84"/>
        <v>207691.61073783983</v>
      </c>
      <c r="O541" s="213" t="str">
        <f t="shared" si="85"/>
        <v/>
      </c>
      <c r="P541" s="213" t="str">
        <f t="shared" si="86"/>
        <v/>
      </c>
      <c r="Q541" s="213">
        <f t="shared" si="87"/>
        <v>312000</v>
      </c>
      <c r="R541" s="213">
        <f t="shared" si="88"/>
        <v>235900</v>
      </c>
      <c r="S541" s="213">
        <f t="shared" si="89"/>
        <v>273950</v>
      </c>
    </row>
    <row r="542" spans="1:19" ht="18" x14ac:dyDescent="0.25">
      <c r="A542" s="249"/>
      <c r="B542" s="209">
        <v>541</v>
      </c>
      <c r="C542" s="217" t="s">
        <v>745</v>
      </c>
      <c r="D542" s="218" t="s">
        <v>727</v>
      </c>
      <c r="E542" s="209">
        <v>1</v>
      </c>
      <c r="F542" s="219">
        <v>358800</v>
      </c>
      <c r="G542" s="220">
        <v>204951.6</v>
      </c>
      <c r="H542" s="220">
        <v>312000</v>
      </c>
      <c r="I542" s="212">
        <v>210900</v>
      </c>
      <c r="J542" s="213">
        <f t="shared" si="80"/>
        <v>271662.90000000002</v>
      </c>
      <c r="K542" s="213">
        <f t="shared" si="81"/>
        <v>76075.583899435005</v>
      </c>
      <c r="L542" s="214">
        <f t="shared" si="82"/>
        <v>0.28003670688723048</v>
      </c>
      <c r="M542" s="213">
        <f t="shared" si="83"/>
        <v>347738.48389943503</v>
      </c>
      <c r="N542" s="213">
        <f t="shared" si="84"/>
        <v>195587.31610056502</v>
      </c>
      <c r="O542" s="213" t="str">
        <f t="shared" si="85"/>
        <v/>
      </c>
      <c r="P542" s="213">
        <f t="shared" si="86"/>
        <v>204951.6</v>
      </c>
      <c r="Q542" s="213">
        <f t="shared" si="87"/>
        <v>312000</v>
      </c>
      <c r="R542" s="227">
        <f t="shared" si="88"/>
        <v>210900</v>
      </c>
      <c r="S542" s="213">
        <f t="shared" si="89"/>
        <v>242617</v>
      </c>
    </row>
    <row r="543" spans="1:19" ht="18" x14ac:dyDescent="0.25">
      <c r="A543" s="249"/>
      <c r="B543" s="209">
        <v>542</v>
      </c>
      <c r="C543" s="217" t="s">
        <v>746</v>
      </c>
      <c r="D543" s="218" t="s">
        <v>727</v>
      </c>
      <c r="E543" s="209">
        <v>1</v>
      </c>
      <c r="F543" s="219">
        <v>358800</v>
      </c>
      <c r="G543" s="220">
        <v>204951.6</v>
      </c>
      <c r="H543" s="220">
        <v>312000</v>
      </c>
      <c r="I543" s="212">
        <v>210900</v>
      </c>
      <c r="J543" s="213">
        <f t="shared" si="80"/>
        <v>271662.90000000002</v>
      </c>
      <c r="K543" s="213">
        <f t="shared" si="81"/>
        <v>76075.583899435005</v>
      </c>
      <c r="L543" s="214">
        <f t="shared" si="82"/>
        <v>0.28003670688723048</v>
      </c>
      <c r="M543" s="213">
        <f t="shared" si="83"/>
        <v>347738.48389943503</v>
      </c>
      <c r="N543" s="213">
        <f t="shared" si="84"/>
        <v>195587.31610056502</v>
      </c>
      <c r="O543" s="213" t="str">
        <f t="shared" si="85"/>
        <v/>
      </c>
      <c r="P543" s="213">
        <f t="shared" si="86"/>
        <v>204951.6</v>
      </c>
      <c r="Q543" s="213">
        <f t="shared" si="87"/>
        <v>312000</v>
      </c>
      <c r="R543" s="227">
        <f t="shared" si="88"/>
        <v>210900</v>
      </c>
      <c r="S543" s="213">
        <f t="shared" si="89"/>
        <v>242617</v>
      </c>
    </row>
    <row r="544" spans="1:19" ht="18" x14ac:dyDescent="0.25">
      <c r="A544" s="249"/>
      <c r="B544" s="209">
        <v>543</v>
      </c>
      <c r="C544" s="217" t="s">
        <v>747</v>
      </c>
      <c r="D544" s="218" t="s">
        <v>727</v>
      </c>
      <c r="E544" s="209">
        <v>1</v>
      </c>
      <c r="F544" s="219">
        <v>496800</v>
      </c>
      <c r="G544" s="220">
        <v>277012.8</v>
      </c>
      <c r="H544" s="220">
        <v>432000</v>
      </c>
      <c r="I544" s="212">
        <v>268300</v>
      </c>
      <c r="J544" s="213">
        <f t="shared" si="80"/>
        <v>368528.2</v>
      </c>
      <c r="K544" s="213">
        <f t="shared" si="81"/>
        <v>113875.78698283486</v>
      </c>
      <c r="L544" s="214">
        <f t="shared" si="82"/>
        <v>0.30900155532964602</v>
      </c>
      <c r="M544" s="213">
        <f t="shared" si="83"/>
        <v>482403.98698283487</v>
      </c>
      <c r="N544" s="213">
        <f t="shared" si="84"/>
        <v>254652.41301716515</v>
      </c>
      <c r="O544" s="213" t="str">
        <f t="shared" si="85"/>
        <v/>
      </c>
      <c r="P544" s="213">
        <f t="shared" si="86"/>
        <v>277012.8</v>
      </c>
      <c r="Q544" s="213">
        <f t="shared" si="87"/>
        <v>432000</v>
      </c>
      <c r="R544" s="227">
        <f t="shared" si="88"/>
        <v>268300</v>
      </c>
      <c r="S544" s="213">
        <f t="shared" si="89"/>
        <v>325771</v>
      </c>
    </row>
    <row r="545" spans="1:19" ht="18" x14ac:dyDescent="0.25">
      <c r="A545" s="249"/>
      <c r="B545" s="209">
        <v>544</v>
      </c>
      <c r="C545" s="217" t="s">
        <v>748</v>
      </c>
      <c r="D545" s="218" t="s">
        <v>727</v>
      </c>
      <c r="E545" s="209">
        <v>1</v>
      </c>
      <c r="F545" s="219">
        <v>496800</v>
      </c>
      <c r="G545" s="220">
        <v>277012.8</v>
      </c>
      <c r="H545" s="220">
        <v>432000</v>
      </c>
      <c r="I545" s="212">
        <v>268300</v>
      </c>
      <c r="J545" s="213">
        <f t="shared" si="80"/>
        <v>368528.2</v>
      </c>
      <c r="K545" s="213">
        <f t="shared" si="81"/>
        <v>113875.78698283486</v>
      </c>
      <c r="L545" s="214">
        <f t="shared" si="82"/>
        <v>0.30900155532964602</v>
      </c>
      <c r="M545" s="213">
        <f t="shared" si="83"/>
        <v>482403.98698283487</v>
      </c>
      <c r="N545" s="213">
        <f t="shared" si="84"/>
        <v>254652.41301716515</v>
      </c>
      <c r="O545" s="213" t="str">
        <f t="shared" si="85"/>
        <v/>
      </c>
      <c r="P545" s="213">
        <f t="shared" si="86"/>
        <v>277012.8</v>
      </c>
      <c r="Q545" s="213">
        <f t="shared" si="87"/>
        <v>432000</v>
      </c>
      <c r="R545" s="227">
        <f t="shared" si="88"/>
        <v>268300</v>
      </c>
      <c r="S545" s="213">
        <f t="shared" si="89"/>
        <v>325771</v>
      </c>
    </row>
    <row r="546" spans="1:19" ht="18" x14ac:dyDescent="0.25">
      <c r="A546" s="249"/>
      <c r="B546" s="209">
        <v>545</v>
      </c>
      <c r="C546" s="217" t="s">
        <v>749</v>
      </c>
      <c r="D546" s="218" t="s">
        <v>727</v>
      </c>
      <c r="E546" s="209">
        <v>1</v>
      </c>
      <c r="F546" s="219">
        <v>496800</v>
      </c>
      <c r="G546" s="220">
        <v>277012.8</v>
      </c>
      <c r="H546" s="220">
        <v>432000</v>
      </c>
      <c r="I546" s="212">
        <v>268300</v>
      </c>
      <c r="J546" s="213">
        <f t="shared" si="80"/>
        <v>368528.2</v>
      </c>
      <c r="K546" s="213">
        <f t="shared" si="81"/>
        <v>113875.78698283486</v>
      </c>
      <c r="L546" s="214">
        <f t="shared" si="82"/>
        <v>0.30900155532964602</v>
      </c>
      <c r="M546" s="213">
        <f t="shared" si="83"/>
        <v>482403.98698283487</v>
      </c>
      <c r="N546" s="213">
        <f t="shared" si="84"/>
        <v>254652.41301716515</v>
      </c>
      <c r="O546" s="213" t="str">
        <f t="shared" si="85"/>
        <v/>
      </c>
      <c r="P546" s="213">
        <f t="shared" si="86"/>
        <v>277012.8</v>
      </c>
      <c r="Q546" s="213">
        <f t="shared" si="87"/>
        <v>432000</v>
      </c>
      <c r="R546" s="227">
        <f t="shared" si="88"/>
        <v>268300</v>
      </c>
      <c r="S546" s="213">
        <f t="shared" si="89"/>
        <v>325771</v>
      </c>
    </row>
    <row r="547" spans="1:19" ht="18" x14ac:dyDescent="0.25">
      <c r="A547" s="249"/>
      <c r="B547" s="209">
        <v>546</v>
      </c>
      <c r="C547" s="217" t="s">
        <v>750</v>
      </c>
      <c r="D547" s="218" t="s">
        <v>727</v>
      </c>
      <c r="E547" s="209">
        <v>1</v>
      </c>
      <c r="F547" s="219">
        <v>496800</v>
      </c>
      <c r="G547" s="220">
        <v>277012.8</v>
      </c>
      <c r="H547" s="220">
        <v>432000</v>
      </c>
      <c r="I547" s="212">
        <v>268300</v>
      </c>
      <c r="J547" s="213">
        <f t="shared" si="80"/>
        <v>368528.2</v>
      </c>
      <c r="K547" s="213">
        <f t="shared" si="81"/>
        <v>113875.78698283486</v>
      </c>
      <c r="L547" s="214">
        <f t="shared" si="82"/>
        <v>0.30900155532964602</v>
      </c>
      <c r="M547" s="213">
        <f t="shared" si="83"/>
        <v>482403.98698283487</v>
      </c>
      <c r="N547" s="213">
        <f t="shared" si="84"/>
        <v>254652.41301716515</v>
      </c>
      <c r="O547" s="213" t="str">
        <f t="shared" si="85"/>
        <v/>
      </c>
      <c r="P547" s="213">
        <f t="shared" si="86"/>
        <v>277012.8</v>
      </c>
      <c r="Q547" s="213">
        <f t="shared" si="87"/>
        <v>432000</v>
      </c>
      <c r="R547" s="227">
        <f t="shared" si="88"/>
        <v>268300</v>
      </c>
      <c r="S547" s="213">
        <f t="shared" si="89"/>
        <v>325771</v>
      </c>
    </row>
    <row r="548" spans="1:19" ht="18" x14ac:dyDescent="0.25">
      <c r="A548" s="249"/>
      <c r="B548" s="209">
        <v>547</v>
      </c>
      <c r="C548" s="217" t="s">
        <v>751</v>
      </c>
      <c r="D548" s="218" t="s">
        <v>727</v>
      </c>
      <c r="E548" s="209">
        <v>1</v>
      </c>
      <c r="F548" s="219">
        <v>496800</v>
      </c>
      <c r="G548" s="220">
        <v>277012.8</v>
      </c>
      <c r="H548" s="220">
        <v>432000</v>
      </c>
      <c r="I548" s="212">
        <v>268300</v>
      </c>
      <c r="J548" s="213">
        <f t="shared" si="80"/>
        <v>368528.2</v>
      </c>
      <c r="K548" s="213">
        <f t="shared" si="81"/>
        <v>113875.78698283486</v>
      </c>
      <c r="L548" s="214">
        <f t="shared" si="82"/>
        <v>0.30900155532964602</v>
      </c>
      <c r="M548" s="213">
        <f t="shared" si="83"/>
        <v>482403.98698283487</v>
      </c>
      <c r="N548" s="213">
        <f t="shared" si="84"/>
        <v>254652.41301716515</v>
      </c>
      <c r="O548" s="213" t="str">
        <f t="shared" si="85"/>
        <v/>
      </c>
      <c r="P548" s="213">
        <f t="shared" si="86"/>
        <v>277012.8</v>
      </c>
      <c r="Q548" s="213">
        <f t="shared" si="87"/>
        <v>432000</v>
      </c>
      <c r="R548" s="227">
        <f t="shared" si="88"/>
        <v>268300</v>
      </c>
      <c r="S548" s="213">
        <f t="shared" si="89"/>
        <v>325771</v>
      </c>
    </row>
    <row r="549" spans="1:19" ht="18" x14ac:dyDescent="0.25">
      <c r="A549" s="249"/>
      <c r="B549" s="209">
        <v>548</v>
      </c>
      <c r="C549" s="217" t="s">
        <v>752</v>
      </c>
      <c r="D549" s="218" t="s">
        <v>727</v>
      </c>
      <c r="E549" s="209">
        <v>1</v>
      </c>
      <c r="F549" s="219">
        <v>496800</v>
      </c>
      <c r="G549" s="220">
        <v>277012.8</v>
      </c>
      <c r="H549" s="220">
        <v>432000</v>
      </c>
      <c r="I549" s="212">
        <v>268300</v>
      </c>
      <c r="J549" s="213">
        <f t="shared" si="80"/>
        <v>368528.2</v>
      </c>
      <c r="K549" s="213">
        <f t="shared" si="81"/>
        <v>113875.78698283486</v>
      </c>
      <c r="L549" s="214">
        <f t="shared" si="82"/>
        <v>0.30900155532964602</v>
      </c>
      <c r="M549" s="213">
        <f t="shared" si="83"/>
        <v>482403.98698283487</v>
      </c>
      <c r="N549" s="213">
        <f t="shared" si="84"/>
        <v>254652.41301716515</v>
      </c>
      <c r="O549" s="213" t="str">
        <f t="shared" si="85"/>
        <v/>
      </c>
      <c r="P549" s="213">
        <f t="shared" si="86"/>
        <v>277012.8</v>
      </c>
      <c r="Q549" s="213">
        <f t="shared" si="87"/>
        <v>432000</v>
      </c>
      <c r="R549" s="227">
        <f t="shared" si="88"/>
        <v>268300</v>
      </c>
      <c r="S549" s="213">
        <f t="shared" si="89"/>
        <v>325771</v>
      </c>
    </row>
    <row r="550" spans="1:19" ht="18" x14ac:dyDescent="0.25">
      <c r="A550" s="249"/>
      <c r="B550" s="209">
        <v>549</v>
      </c>
      <c r="C550" s="217" t="s">
        <v>753</v>
      </c>
      <c r="D550" s="218" t="s">
        <v>727</v>
      </c>
      <c r="E550" s="209">
        <v>1</v>
      </c>
      <c r="F550" s="219">
        <v>248400</v>
      </c>
      <c r="G550" s="220">
        <v>148888.79999999999</v>
      </c>
      <c r="H550" s="220">
        <v>216000</v>
      </c>
      <c r="I550" s="212">
        <v>74000</v>
      </c>
      <c r="J550" s="213">
        <f t="shared" si="80"/>
        <v>171822.2</v>
      </c>
      <c r="K550" s="213">
        <f t="shared" si="81"/>
        <v>77267.848238190229</v>
      </c>
      <c r="L550" s="214">
        <f t="shared" si="82"/>
        <v>0.44969653652549102</v>
      </c>
      <c r="M550" s="213">
        <f t="shared" si="83"/>
        <v>249090.04823819024</v>
      </c>
      <c r="N550" s="213">
        <f t="shared" si="84"/>
        <v>94554.351761809783</v>
      </c>
      <c r="O550" s="213">
        <f t="shared" si="85"/>
        <v>248400</v>
      </c>
      <c r="P550" s="213">
        <f t="shared" si="86"/>
        <v>148888.79999999999</v>
      </c>
      <c r="Q550" s="213">
        <f t="shared" si="87"/>
        <v>216000</v>
      </c>
      <c r="R550" s="227" t="str">
        <f t="shared" si="88"/>
        <v/>
      </c>
      <c r="S550" s="213">
        <f t="shared" si="89"/>
        <v>204430</v>
      </c>
    </row>
    <row r="551" spans="1:19" ht="18" x14ac:dyDescent="0.25">
      <c r="A551" s="249"/>
      <c r="B551" s="209">
        <v>550</v>
      </c>
      <c r="C551" s="217" t="s">
        <v>754</v>
      </c>
      <c r="D551" s="218" t="s">
        <v>727</v>
      </c>
      <c r="E551" s="209">
        <v>1</v>
      </c>
      <c r="F551" s="219">
        <v>248400</v>
      </c>
      <c r="G551" s="220">
        <v>148888.79999999999</v>
      </c>
      <c r="H551" s="220">
        <v>216000</v>
      </c>
      <c r="I551" s="212">
        <v>133200</v>
      </c>
      <c r="J551" s="213">
        <f t="shared" si="80"/>
        <v>186622.2</v>
      </c>
      <c r="K551" s="213">
        <f t="shared" si="81"/>
        <v>54642.146840694273</v>
      </c>
      <c r="L551" s="214">
        <f t="shared" si="82"/>
        <v>0.29279553472574149</v>
      </c>
      <c r="M551" s="213">
        <f t="shared" si="83"/>
        <v>241264.34684069428</v>
      </c>
      <c r="N551" s="213">
        <f t="shared" si="84"/>
        <v>131980.05315930574</v>
      </c>
      <c r="O551" s="213" t="str">
        <f t="shared" si="85"/>
        <v/>
      </c>
      <c r="P551" s="213">
        <f t="shared" si="86"/>
        <v>148888.79999999999</v>
      </c>
      <c r="Q551" s="213">
        <f t="shared" si="87"/>
        <v>216000</v>
      </c>
      <c r="R551" s="227">
        <f t="shared" si="88"/>
        <v>133200</v>
      </c>
      <c r="S551" s="213">
        <f t="shared" si="89"/>
        <v>166030</v>
      </c>
    </row>
    <row r="552" spans="1:19" ht="18" x14ac:dyDescent="0.25">
      <c r="A552" s="249"/>
      <c r="B552" s="209">
        <v>551</v>
      </c>
      <c r="C552" s="217" t="s">
        <v>755</v>
      </c>
      <c r="D552" s="218" t="s">
        <v>756</v>
      </c>
      <c r="E552" s="209">
        <v>1</v>
      </c>
      <c r="F552" s="219">
        <v>13972.385</v>
      </c>
      <c r="G552" s="220">
        <v>21600</v>
      </c>
      <c r="H552" s="220">
        <v>12149.9</v>
      </c>
      <c r="I552" s="212">
        <v>13700</v>
      </c>
      <c r="J552" s="213">
        <f t="shared" si="80"/>
        <v>15355.571250000001</v>
      </c>
      <c r="K552" s="213">
        <f t="shared" si="81"/>
        <v>4239.6280867908945</v>
      </c>
      <c r="L552" s="214">
        <f t="shared" si="82"/>
        <v>0.27609706065418399</v>
      </c>
      <c r="M552" s="213">
        <f t="shared" si="83"/>
        <v>19595.199336790894</v>
      </c>
      <c r="N552" s="213">
        <f t="shared" si="84"/>
        <v>11115.943163209107</v>
      </c>
      <c r="O552" s="213">
        <f t="shared" si="85"/>
        <v>13972.385</v>
      </c>
      <c r="P552" s="213" t="str">
        <f t="shared" si="86"/>
        <v/>
      </c>
      <c r="Q552" s="213">
        <f t="shared" si="87"/>
        <v>12149.9</v>
      </c>
      <c r="R552" s="213">
        <f t="shared" si="88"/>
        <v>13700</v>
      </c>
      <c r="S552" s="213">
        <f t="shared" si="89"/>
        <v>13274</v>
      </c>
    </row>
    <row r="553" spans="1:19" ht="15" x14ac:dyDescent="0.25">
      <c r="A553" s="249"/>
      <c r="B553" s="209">
        <v>552</v>
      </c>
      <c r="C553" s="217" t="s">
        <v>757</v>
      </c>
      <c r="D553" s="218" t="s">
        <v>758</v>
      </c>
      <c r="E553" s="209">
        <v>1</v>
      </c>
      <c r="F553" s="219">
        <v>24633</v>
      </c>
      <c r="G553" s="220">
        <v>29700</v>
      </c>
      <c r="H553" s="220">
        <v>21420</v>
      </c>
      <c r="I553" s="212">
        <v>25900</v>
      </c>
      <c r="J553" s="213">
        <f t="shared" si="80"/>
        <v>25413.25</v>
      </c>
      <c r="K553" s="213">
        <f t="shared" si="81"/>
        <v>3423.8373574105417</v>
      </c>
      <c r="L553" s="214">
        <f t="shared" si="82"/>
        <v>0.13472646581647532</v>
      </c>
      <c r="M553" s="213">
        <f t="shared" si="83"/>
        <v>28837.087357410543</v>
      </c>
      <c r="N553" s="213">
        <f t="shared" si="84"/>
        <v>21989.412642589457</v>
      </c>
      <c r="O553" s="213">
        <f t="shared" si="85"/>
        <v>24633</v>
      </c>
      <c r="P553" s="213" t="str">
        <f t="shared" si="86"/>
        <v/>
      </c>
      <c r="Q553" s="213" t="str">
        <f t="shared" si="87"/>
        <v/>
      </c>
      <c r="R553" s="213">
        <f t="shared" si="88"/>
        <v>25900</v>
      </c>
      <c r="S553" s="213">
        <f t="shared" si="89"/>
        <v>25267</v>
      </c>
    </row>
    <row r="554" spans="1:19" ht="15" x14ac:dyDescent="0.25">
      <c r="A554" s="249"/>
      <c r="B554" s="209">
        <v>553</v>
      </c>
      <c r="C554" s="217" t="s">
        <v>759</v>
      </c>
      <c r="D554" s="218" t="s">
        <v>758</v>
      </c>
      <c r="E554" s="209">
        <v>1</v>
      </c>
      <c r="F554" s="219">
        <v>17250</v>
      </c>
      <c r="G554" s="220">
        <v>69615</v>
      </c>
      <c r="H554" s="220">
        <v>15000</v>
      </c>
      <c r="I554" s="212">
        <v>19400</v>
      </c>
      <c r="J554" s="213">
        <f t="shared" si="80"/>
        <v>30316.25</v>
      </c>
      <c r="K554" s="213">
        <f t="shared" si="81"/>
        <v>26260.684611220629</v>
      </c>
      <c r="L554" s="214">
        <f t="shared" si="82"/>
        <v>0.86622470164418852</v>
      </c>
      <c r="M554" s="213">
        <f t="shared" si="83"/>
        <v>56576.934611220626</v>
      </c>
      <c r="N554" s="213">
        <f t="shared" si="84"/>
        <v>4055.5653887793706</v>
      </c>
      <c r="O554" s="213">
        <f t="shared" si="85"/>
        <v>17250</v>
      </c>
      <c r="P554" s="213" t="str">
        <f t="shared" si="86"/>
        <v/>
      </c>
      <c r="Q554" s="213">
        <f t="shared" si="87"/>
        <v>15000</v>
      </c>
      <c r="R554" s="213">
        <f t="shared" si="88"/>
        <v>19400</v>
      </c>
      <c r="S554" s="213">
        <f t="shared" si="89"/>
        <v>17217</v>
      </c>
    </row>
    <row r="555" spans="1:19" ht="15" x14ac:dyDescent="0.25">
      <c r="A555" s="249"/>
      <c r="B555" s="209">
        <v>554</v>
      </c>
      <c r="C555" s="217" t="s">
        <v>760</v>
      </c>
      <c r="D555" s="218" t="s">
        <v>758</v>
      </c>
      <c r="E555" s="209">
        <v>1</v>
      </c>
      <c r="F555" s="219">
        <v>169283.45</v>
      </c>
      <c r="G555" s="220">
        <v>79200</v>
      </c>
      <c r="H555" s="220">
        <v>147203</v>
      </c>
      <c r="I555" s="212">
        <v>370000</v>
      </c>
      <c r="J555" s="213">
        <f t="shared" si="80"/>
        <v>191421.61249999999</v>
      </c>
      <c r="K555" s="213">
        <f t="shared" si="81"/>
        <v>125072.3986664016</v>
      </c>
      <c r="L555" s="214">
        <f t="shared" si="82"/>
        <v>0.65338702894064071</v>
      </c>
      <c r="M555" s="213">
        <f t="shared" si="83"/>
        <v>316494.01116640156</v>
      </c>
      <c r="N555" s="213">
        <f t="shared" si="84"/>
        <v>66349.213833598391</v>
      </c>
      <c r="O555" s="213">
        <f t="shared" si="85"/>
        <v>169283.45</v>
      </c>
      <c r="P555" s="213">
        <f t="shared" si="86"/>
        <v>79200</v>
      </c>
      <c r="Q555" s="213">
        <f t="shared" si="87"/>
        <v>147203</v>
      </c>
      <c r="R555" s="227" t="str">
        <f t="shared" si="88"/>
        <v/>
      </c>
      <c r="S555" s="213">
        <f t="shared" si="89"/>
        <v>131895</v>
      </c>
    </row>
    <row r="556" spans="1:19" ht="15" x14ac:dyDescent="0.25">
      <c r="A556" s="249"/>
      <c r="B556" s="209">
        <v>555</v>
      </c>
      <c r="C556" s="217" t="s">
        <v>761</v>
      </c>
      <c r="D556" s="218" t="s">
        <v>758</v>
      </c>
      <c r="E556" s="209">
        <v>1</v>
      </c>
      <c r="F556" s="219">
        <v>27600</v>
      </c>
      <c r="G556" s="220">
        <v>32400</v>
      </c>
      <c r="H556" s="220">
        <v>24000</v>
      </c>
      <c r="I556" s="212">
        <v>12600</v>
      </c>
      <c r="J556" s="213">
        <f t="shared" si="80"/>
        <v>24150</v>
      </c>
      <c r="K556" s="213">
        <f t="shared" si="81"/>
        <v>8433.8603260903019</v>
      </c>
      <c r="L556" s="214">
        <f t="shared" si="82"/>
        <v>0.34922817085260049</v>
      </c>
      <c r="M556" s="213">
        <f t="shared" si="83"/>
        <v>32583.860326090304</v>
      </c>
      <c r="N556" s="213">
        <f t="shared" si="84"/>
        <v>15716.139673909698</v>
      </c>
      <c r="O556" s="213">
        <f t="shared" si="85"/>
        <v>27600</v>
      </c>
      <c r="P556" s="213">
        <f t="shared" si="86"/>
        <v>32400</v>
      </c>
      <c r="Q556" s="213">
        <f t="shared" si="87"/>
        <v>24000</v>
      </c>
      <c r="R556" s="227" t="str">
        <f t="shared" si="88"/>
        <v/>
      </c>
      <c r="S556" s="213">
        <f t="shared" si="89"/>
        <v>28000</v>
      </c>
    </row>
    <row r="557" spans="1:19" ht="15" x14ac:dyDescent="0.25">
      <c r="A557" s="249"/>
      <c r="B557" s="209">
        <v>556</v>
      </c>
      <c r="C557" s="217" t="s">
        <v>762</v>
      </c>
      <c r="D557" s="218" t="s">
        <v>758</v>
      </c>
      <c r="E557" s="209">
        <v>1</v>
      </c>
      <c r="F557" s="219">
        <v>4876</v>
      </c>
      <c r="G557" s="220">
        <v>2662.2</v>
      </c>
      <c r="H557" s="220">
        <v>4240</v>
      </c>
      <c r="I557" s="212">
        <v>10700</v>
      </c>
      <c r="J557" s="213">
        <f t="shared" si="80"/>
        <v>5619.55</v>
      </c>
      <c r="K557" s="213">
        <f t="shared" si="81"/>
        <v>3512.4974984569981</v>
      </c>
      <c r="L557" s="214">
        <f t="shared" si="82"/>
        <v>0.62504960334137039</v>
      </c>
      <c r="M557" s="213">
        <f t="shared" si="83"/>
        <v>9132.0474984569992</v>
      </c>
      <c r="N557" s="213">
        <f t="shared" si="84"/>
        <v>2107.0525015430021</v>
      </c>
      <c r="O557" s="213">
        <f t="shared" si="85"/>
        <v>4876</v>
      </c>
      <c r="P557" s="213">
        <f t="shared" si="86"/>
        <v>2662.2</v>
      </c>
      <c r="Q557" s="213">
        <f t="shared" si="87"/>
        <v>4240</v>
      </c>
      <c r="R557" s="227" t="str">
        <f t="shared" si="88"/>
        <v/>
      </c>
      <c r="S557" s="213">
        <f t="shared" si="89"/>
        <v>3926</v>
      </c>
    </row>
    <row r="558" spans="1:19" ht="15" x14ac:dyDescent="0.25">
      <c r="A558" s="249"/>
      <c r="B558" s="209">
        <v>557</v>
      </c>
      <c r="C558" s="217" t="s">
        <v>763</v>
      </c>
      <c r="D558" s="218" t="s">
        <v>764</v>
      </c>
      <c r="E558" s="209">
        <v>1</v>
      </c>
      <c r="F558" s="219">
        <v>4255</v>
      </c>
      <c r="G558" s="220">
        <v>3254.4</v>
      </c>
      <c r="H558" s="220">
        <v>3700</v>
      </c>
      <c r="I558" s="212">
        <v>11500</v>
      </c>
      <c r="J558" s="213">
        <f t="shared" si="80"/>
        <v>5677.35</v>
      </c>
      <c r="K558" s="213">
        <f t="shared" si="81"/>
        <v>3903.286319244336</v>
      </c>
      <c r="L558" s="214">
        <f t="shared" si="82"/>
        <v>0.68751905717356443</v>
      </c>
      <c r="M558" s="213">
        <f t="shared" si="83"/>
        <v>9580.6363192443368</v>
      </c>
      <c r="N558" s="213">
        <f t="shared" si="84"/>
        <v>1774.0636807556643</v>
      </c>
      <c r="O558" s="213">
        <f t="shared" si="85"/>
        <v>4255</v>
      </c>
      <c r="P558" s="213">
        <f t="shared" si="86"/>
        <v>3254.4</v>
      </c>
      <c r="Q558" s="213">
        <f t="shared" si="87"/>
        <v>3700</v>
      </c>
      <c r="R558" s="227" t="str">
        <f t="shared" si="88"/>
        <v/>
      </c>
      <c r="S558" s="213">
        <f t="shared" si="89"/>
        <v>3736</v>
      </c>
    </row>
    <row r="559" spans="1:19" ht="15" x14ac:dyDescent="0.25">
      <c r="A559" s="249"/>
      <c r="B559" s="209">
        <v>558</v>
      </c>
      <c r="C559" s="217" t="s">
        <v>765</v>
      </c>
      <c r="D559" s="218" t="s">
        <v>79</v>
      </c>
      <c r="E559" s="209">
        <v>1</v>
      </c>
      <c r="F559" s="219">
        <v>7155.3</v>
      </c>
      <c r="G559" s="220">
        <v>14400</v>
      </c>
      <c r="H559" s="220">
        <v>6222</v>
      </c>
      <c r="I559" s="212">
        <v>12800</v>
      </c>
      <c r="J559" s="213">
        <f t="shared" si="80"/>
        <v>10144.325000000001</v>
      </c>
      <c r="K559" s="213">
        <f t="shared" si="81"/>
        <v>4061.2922109225278</v>
      </c>
      <c r="L559" s="214">
        <f t="shared" si="82"/>
        <v>0.40035115307549074</v>
      </c>
      <c r="M559" s="213">
        <f t="shared" si="83"/>
        <v>14205.617210922528</v>
      </c>
      <c r="N559" s="213">
        <f t="shared" si="84"/>
        <v>6083.0327890774734</v>
      </c>
      <c r="O559" s="213">
        <f t="shared" si="85"/>
        <v>7155.3</v>
      </c>
      <c r="P559" s="213" t="str">
        <f t="shared" si="86"/>
        <v/>
      </c>
      <c r="Q559" s="213">
        <f t="shared" si="87"/>
        <v>6222</v>
      </c>
      <c r="R559" s="213">
        <f t="shared" si="88"/>
        <v>12800</v>
      </c>
      <c r="S559" s="213">
        <f t="shared" si="89"/>
        <v>8726</v>
      </c>
    </row>
    <row r="560" spans="1:19" ht="41.25" x14ac:dyDescent="0.25">
      <c r="A560" s="249"/>
      <c r="B560" s="209">
        <v>559</v>
      </c>
      <c r="C560" s="217" t="s">
        <v>766</v>
      </c>
      <c r="D560" s="218" t="s">
        <v>79</v>
      </c>
      <c r="E560" s="209">
        <v>1</v>
      </c>
      <c r="F560" s="219">
        <v>1587.46</v>
      </c>
      <c r="G560" s="220">
        <v>1702.8000000000002</v>
      </c>
      <c r="H560" s="220">
        <v>1380.4</v>
      </c>
      <c r="I560" s="212">
        <v>2900</v>
      </c>
      <c r="J560" s="213">
        <f t="shared" si="80"/>
        <v>1892.665</v>
      </c>
      <c r="K560" s="213">
        <f t="shared" si="81"/>
        <v>684.67462897836901</v>
      </c>
      <c r="L560" s="214">
        <f t="shared" si="82"/>
        <v>0.36175161953032842</v>
      </c>
      <c r="M560" s="213">
        <f t="shared" si="83"/>
        <v>2577.3396289783691</v>
      </c>
      <c r="N560" s="213">
        <f t="shared" si="84"/>
        <v>1207.9903710216308</v>
      </c>
      <c r="O560" s="213">
        <f t="shared" si="85"/>
        <v>1587.46</v>
      </c>
      <c r="P560" s="213">
        <f t="shared" si="86"/>
        <v>1702.8000000000002</v>
      </c>
      <c r="Q560" s="213">
        <f t="shared" si="87"/>
        <v>1380.4</v>
      </c>
      <c r="R560" s="227" t="str">
        <f t="shared" si="88"/>
        <v/>
      </c>
      <c r="S560" s="213">
        <f t="shared" si="89"/>
        <v>1557</v>
      </c>
    </row>
    <row r="561" spans="1:19" ht="15" x14ac:dyDescent="0.25">
      <c r="A561" s="249"/>
      <c r="B561" s="209">
        <v>560</v>
      </c>
      <c r="C561" s="217" t="s">
        <v>767</v>
      </c>
      <c r="D561" s="218" t="s">
        <v>764</v>
      </c>
      <c r="E561" s="209">
        <v>1</v>
      </c>
      <c r="F561" s="219">
        <v>20700</v>
      </c>
      <c r="G561" s="220">
        <v>15300</v>
      </c>
      <c r="H561" s="220">
        <v>18000</v>
      </c>
      <c r="I561" s="212">
        <v>33300</v>
      </c>
      <c r="J561" s="213">
        <f t="shared" si="80"/>
        <v>21825</v>
      </c>
      <c r="K561" s="213">
        <f t="shared" si="81"/>
        <v>7961.3127058293594</v>
      </c>
      <c r="L561" s="214">
        <f t="shared" si="82"/>
        <v>0.36477950542173471</v>
      </c>
      <c r="M561" s="213">
        <f t="shared" si="83"/>
        <v>29786.312705829361</v>
      </c>
      <c r="N561" s="213">
        <f t="shared" si="84"/>
        <v>13863.687294170641</v>
      </c>
      <c r="O561" s="213">
        <f t="shared" si="85"/>
        <v>20700</v>
      </c>
      <c r="P561" s="213">
        <f t="shared" si="86"/>
        <v>15300</v>
      </c>
      <c r="Q561" s="213">
        <f t="shared" si="87"/>
        <v>18000</v>
      </c>
      <c r="R561" s="227" t="str">
        <f t="shared" si="88"/>
        <v/>
      </c>
      <c r="S561" s="213">
        <f t="shared" si="89"/>
        <v>18000</v>
      </c>
    </row>
    <row r="562" spans="1:19" ht="15" x14ac:dyDescent="0.25">
      <c r="A562" s="249"/>
      <c r="B562" s="209">
        <v>561</v>
      </c>
      <c r="C562" s="217" t="s">
        <v>768</v>
      </c>
      <c r="D562" s="218" t="s">
        <v>79</v>
      </c>
      <c r="E562" s="209">
        <v>1</v>
      </c>
      <c r="F562" s="219">
        <v>2228.6999999999998</v>
      </c>
      <c r="G562" s="220">
        <v>2685.6000000000004</v>
      </c>
      <c r="H562" s="220">
        <v>1938</v>
      </c>
      <c r="I562" s="212">
        <v>4400</v>
      </c>
      <c r="J562" s="213">
        <f t="shared" si="80"/>
        <v>2813.0749999999998</v>
      </c>
      <c r="K562" s="213">
        <f t="shared" si="81"/>
        <v>1101.7911519430536</v>
      </c>
      <c r="L562" s="214">
        <f t="shared" si="82"/>
        <v>0.39166789081096437</v>
      </c>
      <c r="M562" s="213">
        <f t="shared" si="83"/>
        <v>3914.8661519430534</v>
      </c>
      <c r="N562" s="213">
        <f t="shared" si="84"/>
        <v>1711.2838480569462</v>
      </c>
      <c r="O562" s="213">
        <f t="shared" si="85"/>
        <v>2228.6999999999998</v>
      </c>
      <c r="P562" s="213">
        <f t="shared" si="86"/>
        <v>2685.6000000000004</v>
      </c>
      <c r="Q562" s="213">
        <f t="shared" si="87"/>
        <v>1938</v>
      </c>
      <c r="R562" s="227" t="str">
        <f t="shared" si="88"/>
        <v/>
      </c>
      <c r="S562" s="213">
        <f t="shared" si="89"/>
        <v>2284</v>
      </c>
    </row>
    <row r="563" spans="1:19" ht="15" x14ac:dyDescent="0.25">
      <c r="A563" s="249"/>
      <c r="B563" s="209">
        <v>562</v>
      </c>
      <c r="C563" s="217" t="s">
        <v>769</v>
      </c>
      <c r="D563" s="218" t="s">
        <v>79</v>
      </c>
      <c r="E563" s="209">
        <v>1</v>
      </c>
      <c r="F563" s="219">
        <v>529</v>
      </c>
      <c r="G563" s="220">
        <v>984.6</v>
      </c>
      <c r="H563" s="220">
        <v>460</v>
      </c>
      <c r="I563" s="212">
        <v>2000</v>
      </c>
      <c r="J563" s="213">
        <f t="shared" si="80"/>
        <v>993.4</v>
      </c>
      <c r="K563" s="213">
        <f t="shared" si="81"/>
        <v>710.28255410552413</v>
      </c>
      <c r="L563" s="214">
        <f t="shared" si="82"/>
        <v>0.71500156443076723</v>
      </c>
      <c r="M563" s="213">
        <f t="shared" si="83"/>
        <v>1703.6825541055241</v>
      </c>
      <c r="N563" s="213">
        <f t="shared" si="84"/>
        <v>283.11744589447585</v>
      </c>
      <c r="O563" s="213">
        <f t="shared" si="85"/>
        <v>529</v>
      </c>
      <c r="P563" s="213">
        <f t="shared" si="86"/>
        <v>984.6</v>
      </c>
      <c r="Q563" s="213">
        <f t="shared" si="87"/>
        <v>460</v>
      </c>
      <c r="R563" s="227" t="str">
        <f t="shared" si="88"/>
        <v/>
      </c>
      <c r="S563" s="213">
        <f t="shared" si="89"/>
        <v>658</v>
      </c>
    </row>
    <row r="564" spans="1:19" ht="15" x14ac:dyDescent="0.25">
      <c r="A564" s="249"/>
      <c r="B564" s="209">
        <v>563</v>
      </c>
      <c r="C564" s="217" t="s">
        <v>770</v>
      </c>
      <c r="D564" s="218" t="s">
        <v>79</v>
      </c>
      <c r="E564" s="209">
        <v>1</v>
      </c>
      <c r="F564" s="219">
        <v>1915.9</v>
      </c>
      <c r="G564" s="220">
        <v>1440</v>
      </c>
      <c r="H564" s="220">
        <v>1666</v>
      </c>
      <c r="I564" s="212">
        <v>5600</v>
      </c>
      <c r="J564" s="213">
        <f t="shared" si="80"/>
        <v>2655.4749999999999</v>
      </c>
      <c r="K564" s="213">
        <f t="shared" si="81"/>
        <v>1972.6157682545954</v>
      </c>
      <c r="L564" s="214">
        <f t="shared" si="82"/>
        <v>0.74284855562737195</v>
      </c>
      <c r="M564" s="213">
        <f t="shared" si="83"/>
        <v>4628.0907682545949</v>
      </c>
      <c r="N564" s="213">
        <f t="shared" si="84"/>
        <v>682.85923174540449</v>
      </c>
      <c r="O564" s="213">
        <f t="shared" si="85"/>
        <v>1915.9</v>
      </c>
      <c r="P564" s="213">
        <f t="shared" si="86"/>
        <v>1440</v>
      </c>
      <c r="Q564" s="213">
        <f t="shared" si="87"/>
        <v>1666</v>
      </c>
      <c r="R564" s="227" t="str">
        <f t="shared" si="88"/>
        <v/>
      </c>
      <c r="S564" s="213">
        <f t="shared" si="89"/>
        <v>1674</v>
      </c>
    </row>
    <row r="565" spans="1:19" ht="15" x14ac:dyDescent="0.25">
      <c r="A565" s="249"/>
      <c r="B565" s="209">
        <v>564</v>
      </c>
      <c r="C565" s="217" t="s">
        <v>771</v>
      </c>
      <c r="D565" s="218" t="s">
        <v>79</v>
      </c>
      <c r="E565" s="209">
        <v>1</v>
      </c>
      <c r="F565" s="219">
        <v>18666.34</v>
      </c>
      <c r="G565" s="220">
        <v>56296.800000000003</v>
      </c>
      <c r="H565" s="220">
        <v>16231.6</v>
      </c>
      <c r="I565" s="212">
        <v>47200</v>
      </c>
      <c r="J565" s="213">
        <f t="shared" si="80"/>
        <v>34598.684999999998</v>
      </c>
      <c r="K565" s="213">
        <f t="shared" si="81"/>
        <v>20172.512344596555</v>
      </c>
      <c r="L565" s="214">
        <f t="shared" si="82"/>
        <v>0.58304274698869496</v>
      </c>
      <c r="M565" s="213">
        <f t="shared" si="83"/>
        <v>54771.197344596556</v>
      </c>
      <c r="N565" s="213">
        <f t="shared" si="84"/>
        <v>14426.172655403443</v>
      </c>
      <c r="O565" s="213">
        <f t="shared" si="85"/>
        <v>18666.34</v>
      </c>
      <c r="P565" s="213" t="str">
        <f t="shared" si="86"/>
        <v/>
      </c>
      <c r="Q565" s="213">
        <f t="shared" si="87"/>
        <v>16231.6</v>
      </c>
      <c r="R565" s="213">
        <f t="shared" si="88"/>
        <v>47200</v>
      </c>
      <c r="S565" s="213">
        <f t="shared" si="89"/>
        <v>27366</v>
      </c>
    </row>
    <row r="566" spans="1:19" ht="15" x14ac:dyDescent="0.25">
      <c r="A566" s="249"/>
      <c r="B566" s="209">
        <v>565</v>
      </c>
      <c r="C566" s="217" t="s">
        <v>772</v>
      </c>
      <c r="D566" s="218" t="s">
        <v>79</v>
      </c>
      <c r="E566" s="209">
        <v>1</v>
      </c>
      <c r="F566" s="219">
        <v>39111.729999999996</v>
      </c>
      <c r="G566" s="220">
        <v>50580</v>
      </c>
      <c r="H566" s="220">
        <v>34010.199999999997</v>
      </c>
      <c r="I566" s="212">
        <v>53700</v>
      </c>
      <c r="J566" s="213">
        <f t="shared" si="80"/>
        <v>44350.482499999998</v>
      </c>
      <c r="K566" s="213">
        <f t="shared" si="81"/>
        <v>9319.9845440085446</v>
      </c>
      <c r="L566" s="214">
        <f t="shared" si="82"/>
        <v>0.21014392670944548</v>
      </c>
      <c r="M566" s="213">
        <f t="shared" si="83"/>
        <v>53670.467044008547</v>
      </c>
      <c r="N566" s="213">
        <f t="shared" si="84"/>
        <v>35030.49795599145</v>
      </c>
      <c r="O566" s="213">
        <f t="shared" si="85"/>
        <v>39111.729999999996</v>
      </c>
      <c r="P566" s="213">
        <f t="shared" si="86"/>
        <v>50580</v>
      </c>
      <c r="Q566" s="213" t="str">
        <f t="shared" si="87"/>
        <v/>
      </c>
      <c r="R566" s="227" t="str">
        <f t="shared" si="88"/>
        <v/>
      </c>
      <c r="S566" s="213">
        <f t="shared" si="89"/>
        <v>44846</v>
      </c>
    </row>
    <row r="567" spans="1:19" ht="18" x14ac:dyDescent="0.25">
      <c r="A567" s="249"/>
      <c r="B567" s="209">
        <v>566</v>
      </c>
      <c r="C567" s="217" t="s">
        <v>773</v>
      </c>
      <c r="D567" s="218" t="s">
        <v>625</v>
      </c>
      <c r="E567" s="209">
        <v>1</v>
      </c>
      <c r="F567" s="219">
        <v>87400</v>
      </c>
      <c r="G567" s="220">
        <v>39020.400000000001</v>
      </c>
      <c r="H567" s="220">
        <v>76000</v>
      </c>
      <c r="I567" s="212">
        <v>54600</v>
      </c>
      <c r="J567" s="213">
        <f t="shared" si="80"/>
        <v>64255.1</v>
      </c>
      <c r="K567" s="213">
        <f t="shared" si="81"/>
        <v>21630.534837893712</v>
      </c>
      <c r="L567" s="214">
        <f t="shared" si="82"/>
        <v>0.33663529957767885</v>
      </c>
      <c r="M567" s="213">
        <f t="shared" si="83"/>
        <v>85885.634837893711</v>
      </c>
      <c r="N567" s="213">
        <f t="shared" si="84"/>
        <v>42624.565162106286</v>
      </c>
      <c r="O567" s="213" t="str">
        <f t="shared" si="85"/>
        <v/>
      </c>
      <c r="P567" s="213" t="str">
        <f t="shared" si="86"/>
        <v/>
      </c>
      <c r="Q567" s="213">
        <f t="shared" si="87"/>
        <v>76000</v>
      </c>
      <c r="R567" s="213">
        <f t="shared" si="88"/>
        <v>54600</v>
      </c>
      <c r="S567" s="213">
        <f t="shared" si="89"/>
        <v>65300</v>
      </c>
    </row>
    <row r="568" spans="1:19" ht="15" x14ac:dyDescent="0.25">
      <c r="A568" s="249"/>
      <c r="B568" s="209">
        <v>567</v>
      </c>
      <c r="C568" s="217" t="s">
        <v>774</v>
      </c>
      <c r="D568" s="218" t="s">
        <v>775</v>
      </c>
      <c r="E568" s="209">
        <v>1</v>
      </c>
      <c r="F568" s="219">
        <v>994234.8</v>
      </c>
      <c r="G568" s="220">
        <v>268322.40000000002</v>
      </c>
      <c r="H568" s="220">
        <v>864552</v>
      </c>
      <c r="I568" s="212">
        <v>268300</v>
      </c>
      <c r="J568" s="213">
        <f t="shared" si="80"/>
        <v>598852.30000000005</v>
      </c>
      <c r="K568" s="213">
        <f t="shared" si="81"/>
        <v>385330.37327970914</v>
      </c>
      <c r="L568" s="214">
        <f t="shared" si="82"/>
        <v>0.64344809776919798</v>
      </c>
      <c r="M568" s="213">
        <f t="shared" si="83"/>
        <v>984182.67327970918</v>
      </c>
      <c r="N568" s="213">
        <f t="shared" si="84"/>
        <v>213521.92672029091</v>
      </c>
      <c r="O568" s="213" t="str">
        <f t="shared" si="85"/>
        <v/>
      </c>
      <c r="P568" s="213">
        <f t="shared" si="86"/>
        <v>268322.40000000002</v>
      </c>
      <c r="Q568" s="213">
        <f t="shared" si="87"/>
        <v>864552</v>
      </c>
      <c r="R568" s="227">
        <f t="shared" si="88"/>
        <v>268300</v>
      </c>
      <c r="S568" s="213">
        <f t="shared" si="89"/>
        <v>467058</v>
      </c>
    </row>
    <row r="569" spans="1:19" ht="15" x14ac:dyDescent="0.25">
      <c r="A569" s="249"/>
      <c r="B569" s="209">
        <v>568</v>
      </c>
      <c r="C569" s="217" t="s">
        <v>776</v>
      </c>
      <c r="D569" s="218" t="s">
        <v>775</v>
      </c>
      <c r="E569" s="209">
        <v>1</v>
      </c>
      <c r="F569" s="219">
        <v>994234.8</v>
      </c>
      <c r="G569" s="220">
        <v>268322.40000000002</v>
      </c>
      <c r="H569" s="220">
        <v>864552</v>
      </c>
      <c r="I569" s="212">
        <v>268300</v>
      </c>
      <c r="J569" s="213">
        <f t="shared" si="80"/>
        <v>598852.30000000005</v>
      </c>
      <c r="K569" s="213">
        <f t="shared" si="81"/>
        <v>385330.37327970914</v>
      </c>
      <c r="L569" s="214">
        <f t="shared" si="82"/>
        <v>0.64344809776919798</v>
      </c>
      <c r="M569" s="213">
        <f t="shared" si="83"/>
        <v>984182.67327970918</v>
      </c>
      <c r="N569" s="213">
        <f t="shared" si="84"/>
        <v>213521.92672029091</v>
      </c>
      <c r="O569" s="213" t="str">
        <f t="shared" si="85"/>
        <v/>
      </c>
      <c r="P569" s="213">
        <f t="shared" si="86"/>
        <v>268322.40000000002</v>
      </c>
      <c r="Q569" s="213">
        <f t="shared" si="87"/>
        <v>864552</v>
      </c>
      <c r="R569" s="227">
        <f t="shared" si="88"/>
        <v>268300</v>
      </c>
      <c r="S569" s="213">
        <f t="shared" si="89"/>
        <v>467058</v>
      </c>
    </row>
    <row r="570" spans="1:19" ht="15" x14ac:dyDescent="0.25">
      <c r="A570" s="249"/>
      <c r="B570" s="209">
        <v>569</v>
      </c>
      <c r="C570" s="217" t="s">
        <v>777</v>
      </c>
      <c r="D570" s="218" t="s">
        <v>775</v>
      </c>
      <c r="E570" s="209">
        <v>1</v>
      </c>
      <c r="F570" s="219">
        <v>994234.8</v>
      </c>
      <c r="G570" s="220">
        <v>268322.40000000002</v>
      </c>
      <c r="H570" s="220">
        <v>864552</v>
      </c>
      <c r="I570" s="212">
        <v>268300</v>
      </c>
      <c r="J570" s="213">
        <f t="shared" ref="J570:J632" si="90">AVERAGE(F570:I570)</f>
        <v>598852.30000000005</v>
      </c>
      <c r="K570" s="213">
        <f t="shared" ref="K570:K632" si="91">IFERROR(STDEVA(F570:I570),"0")</f>
        <v>385330.37327970914</v>
      </c>
      <c r="L570" s="214">
        <f t="shared" ref="L570:L632" si="92">IFERROR(K570/J570,"")</f>
        <v>0.64344809776919798</v>
      </c>
      <c r="M570" s="213">
        <f t="shared" ref="M570:M632" si="93">J570+K570</f>
        <v>984182.67327970918</v>
      </c>
      <c r="N570" s="213">
        <f t="shared" ref="N570:N632" si="94">J570-K570</f>
        <v>213521.92672029091</v>
      </c>
      <c r="O570" s="213" t="str">
        <f t="shared" ref="O570:O632" si="95">IF(AND(F570&lt;=M570,F570&gt;=N570),F570,"")</f>
        <v/>
      </c>
      <c r="P570" s="213">
        <f t="shared" ref="P570:P632" si="96">IF(AND(G570&lt;=M570,G570&gt;=N570),G570,"")</f>
        <v>268322.40000000002</v>
      </c>
      <c r="Q570" s="213">
        <f t="shared" ref="Q570:Q632" si="97">IF(AND(H570&lt;=M570,H570&gt;=N570),H570,"")</f>
        <v>864552</v>
      </c>
      <c r="R570" s="227">
        <f t="shared" ref="R570:R632" si="98">IF(AND(I570&lt;=M570,I570&gt;=N570),I570,"")</f>
        <v>268300</v>
      </c>
      <c r="S570" s="213">
        <f t="shared" ref="S570:S632" si="99">ROUND(AVERAGE(O570:R570),0)</f>
        <v>467058</v>
      </c>
    </row>
    <row r="571" spans="1:19" ht="15" x14ac:dyDescent="0.25">
      <c r="A571" s="249"/>
      <c r="B571" s="209">
        <v>570</v>
      </c>
      <c r="C571" s="217" t="s">
        <v>778</v>
      </c>
      <c r="D571" s="218" t="s">
        <v>775</v>
      </c>
      <c r="E571" s="209">
        <v>1</v>
      </c>
      <c r="F571" s="219">
        <v>994234.8</v>
      </c>
      <c r="G571" s="220">
        <v>268322.40000000002</v>
      </c>
      <c r="H571" s="220">
        <v>864552</v>
      </c>
      <c r="I571" s="212">
        <v>268300</v>
      </c>
      <c r="J571" s="213">
        <f t="shared" si="90"/>
        <v>598852.30000000005</v>
      </c>
      <c r="K571" s="213">
        <f t="shared" si="91"/>
        <v>385330.37327970914</v>
      </c>
      <c r="L571" s="214">
        <f t="shared" si="92"/>
        <v>0.64344809776919798</v>
      </c>
      <c r="M571" s="213">
        <f t="shared" si="93"/>
        <v>984182.67327970918</v>
      </c>
      <c r="N571" s="213">
        <f t="shared" si="94"/>
        <v>213521.92672029091</v>
      </c>
      <c r="O571" s="213" t="str">
        <f t="shared" si="95"/>
        <v/>
      </c>
      <c r="P571" s="213">
        <f t="shared" si="96"/>
        <v>268322.40000000002</v>
      </c>
      <c r="Q571" s="213">
        <f t="shared" si="97"/>
        <v>864552</v>
      </c>
      <c r="R571" s="227">
        <f t="shared" si="98"/>
        <v>268300</v>
      </c>
      <c r="S571" s="213">
        <f t="shared" si="99"/>
        <v>467058</v>
      </c>
    </row>
    <row r="572" spans="1:19" ht="15" x14ac:dyDescent="0.25">
      <c r="A572" s="249"/>
      <c r="B572" s="209">
        <v>571</v>
      </c>
      <c r="C572" s="217" t="s">
        <v>779</v>
      </c>
      <c r="D572" s="218" t="s">
        <v>79</v>
      </c>
      <c r="E572" s="209">
        <v>1</v>
      </c>
      <c r="F572" s="219">
        <v>225969.45699999999</v>
      </c>
      <c r="G572" s="220">
        <v>33273</v>
      </c>
      <c r="H572" s="220">
        <v>196495.18</v>
      </c>
      <c r="I572" s="212">
        <v>33300</v>
      </c>
      <c r="J572" s="213">
        <f t="shared" si="90"/>
        <v>122259.40925</v>
      </c>
      <c r="K572" s="213">
        <f t="shared" si="91"/>
        <v>103439.32390290663</v>
      </c>
      <c r="L572" s="214">
        <f t="shared" si="92"/>
        <v>0.84606431960905815</v>
      </c>
      <c r="M572" s="213">
        <f t="shared" si="93"/>
        <v>225698.73315290664</v>
      </c>
      <c r="N572" s="213">
        <f t="shared" si="94"/>
        <v>18820.085347093365</v>
      </c>
      <c r="O572" s="213" t="str">
        <f t="shared" si="95"/>
        <v/>
      </c>
      <c r="P572" s="213">
        <f t="shared" si="96"/>
        <v>33273</v>
      </c>
      <c r="Q572" s="213">
        <f t="shared" si="97"/>
        <v>196495.18</v>
      </c>
      <c r="R572" s="227">
        <f t="shared" si="98"/>
        <v>33300</v>
      </c>
      <c r="S572" s="213">
        <f t="shared" si="99"/>
        <v>87689</v>
      </c>
    </row>
    <row r="573" spans="1:19" ht="15" x14ac:dyDescent="0.25">
      <c r="A573" s="249"/>
      <c r="B573" s="209">
        <v>572</v>
      </c>
      <c r="C573" s="217" t="s">
        <v>780</v>
      </c>
      <c r="D573" s="218" t="s">
        <v>79</v>
      </c>
      <c r="E573" s="209">
        <v>1</v>
      </c>
      <c r="F573" s="219">
        <v>413310</v>
      </c>
      <c r="G573" s="220">
        <v>354600</v>
      </c>
      <c r="H573" s="220">
        <v>359400</v>
      </c>
      <c r="I573" s="212">
        <v>1011200</v>
      </c>
      <c r="J573" s="213">
        <f t="shared" si="90"/>
        <v>534627.5</v>
      </c>
      <c r="K573" s="213">
        <f t="shared" si="91"/>
        <v>318827.98971388943</v>
      </c>
      <c r="L573" s="214">
        <f t="shared" si="92"/>
        <v>0.59635538709454605</v>
      </c>
      <c r="M573" s="213">
        <f t="shared" si="93"/>
        <v>853455.48971388943</v>
      </c>
      <c r="N573" s="213">
        <f t="shared" si="94"/>
        <v>215799.51028611057</v>
      </c>
      <c r="O573" s="213">
        <f t="shared" si="95"/>
        <v>413310</v>
      </c>
      <c r="P573" s="213">
        <f t="shared" si="96"/>
        <v>354600</v>
      </c>
      <c r="Q573" s="213">
        <f t="shared" si="97"/>
        <v>359400</v>
      </c>
      <c r="R573" s="227" t="str">
        <f t="shared" si="98"/>
        <v/>
      </c>
      <c r="S573" s="213">
        <f t="shared" si="99"/>
        <v>375770</v>
      </c>
    </row>
    <row r="574" spans="1:19" ht="18" x14ac:dyDescent="0.25">
      <c r="A574" s="249"/>
      <c r="B574" s="209">
        <v>573</v>
      </c>
      <c r="C574" s="217" t="s">
        <v>781</v>
      </c>
      <c r="D574" s="218" t="s">
        <v>782</v>
      </c>
      <c r="E574" s="209">
        <v>1</v>
      </c>
      <c r="F574" s="219">
        <v>165600</v>
      </c>
      <c r="G574" s="220">
        <v>91080</v>
      </c>
      <c r="H574" s="220">
        <v>144000</v>
      </c>
      <c r="I574" s="212">
        <v>94400</v>
      </c>
      <c r="J574" s="213">
        <f t="shared" si="90"/>
        <v>123770</v>
      </c>
      <c r="K574" s="213">
        <f t="shared" si="91"/>
        <v>36924.403854361684</v>
      </c>
      <c r="L574" s="214">
        <f t="shared" si="92"/>
        <v>0.29833080596559491</v>
      </c>
      <c r="M574" s="213">
        <f t="shared" si="93"/>
        <v>160694.40385436168</v>
      </c>
      <c r="N574" s="213">
        <f t="shared" si="94"/>
        <v>86845.596145638323</v>
      </c>
      <c r="O574" s="213" t="str">
        <f t="shared" si="95"/>
        <v/>
      </c>
      <c r="P574" s="213">
        <f t="shared" si="96"/>
        <v>91080</v>
      </c>
      <c r="Q574" s="213">
        <f t="shared" si="97"/>
        <v>144000</v>
      </c>
      <c r="R574" s="227">
        <f t="shared" si="98"/>
        <v>94400</v>
      </c>
      <c r="S574" s="213">
        <f t="shared" si="99"/>
        <v>109827</v>
      </c>
    </row>
    <row r="575" spans="1:19" ht="18" x14ac:dyDescent="0.25">
      <c r="A575" s="249"/>
      <c r="B575" s="209">
        <v>574</v>
      </c>
      <c r="C575" s="217" t="s">
        <v>783</v>
      </c>
      <c r="D575" s="218" t="s">
        <v>782</v>
      </c>
      <c r="E575" s="209">
        <v>1</v>
      </c>
      <c r="F575" s="219">
        <v>112700</v>
      </c>
      <c r="G575" s="220">
        <v>86040</v>
      </c>
      <c r="H575" s="220">
        <v>98000</v>
      </c>
      <c r="I575" s="212">
        <v>83300</v>
      </c>
      <c r="J575" s="213">
        <f t="shared" si="90"/>
        <v>95010</v>
      </c>
      <c r="K575" s="213">
        <f t="shared" si="91"/>
        <v>13409.712897746916</v>
      </c>
      <c r="L575" s="214">
        <f t="shared" si="92"/>
        <v>0.14114001576409763</v>
      </c>
      <c r="M575" s="213">
        <f t="shared" si="93"/>
        <v>108419.71289774691</v>
      </c>
      <c r="N575" s="213">
        <f t="shared" si="94"/>
        <v>81600.287102253089</v>
      </c>
      <c r="O575" s="213" t="str">
        <f t="shared" si="95"/>
        <v/>
      </c>
      <c r="P575" s="213">
        <f t="shared" si="96"/>
        <v>86040</v>
      </c>
      <c r="Q575" s="213">
        <f t="shared" si="97"/>
        <v>98000</v>
      </c>
      <c r="R575" s="227">
        <f t="shared" si="98"/>
        <v>83300</v>
      </c>
      <c r="S575" s="213">
        <f t="shared" si="99"/>
        <v>89113</v>
      </c>
    </row>
    <row r="576" spans="1:19" ht="18" x14ac:dyDescent="0.25">
      <c r="A576" s="249"/>
      <c r="B576" s="209">
        <v>575</v>
      </c>
      <c r="C576" s="217" t="s">
        <v>784</v>
      </c>
      <c r="D576" s="218" t="s">
        <v>782</v>
      </c>
      <c r="E576" s="209">
        <v>1</v>
      </c>
      <c r="F576" s="219">
        <v>145061</v>
      </c>
      <c r="G576" s="220">
        <v>111600</v>
      </c>
      <c r="H576" s="220">
        <v>126140</v>
      </c>
      <c r="I576" s="212">
        <v>124900</v>
      </c>
      <c r="J576" s="213">
        <f t="shared" si="90"/>
        <v>126925.25</v>
      </c>
      <c r="K576" s="213">
        <f t="shared" si="91"/>
        <v>13765.742149142074</v>
      </c>
      <c r="L576" s="214">
        <f t="shared" si="92"/>
        <v>0.10845550549746463</v>
      </c>
      <c r="M576" s="213">
        <f t="shared" si="93"/>
        <v>140690.99214914208</v>
      </c>
      <c r="N576" s="213">
        <f t="shared" si="94"/>
        <v>113159.50785085793</v>
      </c>
      <c r="O576" s="213" t="str">
        <f t="shared" si="95"/>
        <v/>
      </c>
      <c r="P576" s="213" t="str">
        <f t="shared" si="96"/>
        <v/>
      </c>
      <c r="Q576" s="213">
        <f t="shared" si="97"/>
        <v>126140</v>
      </c>
      <c r="R576" s="213">
        <f t="shared" si="98"/>
        <v>124900</v>
      </c>
      <c r="S576" s="213">
        <f t="shared" si="99"/>
        <v>125520</v>
      </c>
    </row>
    <row r="577" spans="1:19" ht="18" x14ac:dyDescent="0.25">
      <c r="A577" s="249"/>
      <c r="B577" s="209">
        <v>576</v>
      </c>
      <c r="C577" s="217" t="s">
        <v>785</v>
      </c>
      <c r="D577" s="218" t="s">
        <v>782</v>
      </c>
      <c r="E577" s="209">
        <v>1</v>
      </c>
      <c r="F577" s="219">
        <v>223100</v>
      </c>
      <c r="G577" s="220">
        <v>97200</v>
      </c>
      <c r="H577" s="220">
        <v>194000</v>
      </c>
      <c r="I577" s="212">
        <v>95100</v>
      </c>
      <c r="J577" s="213">
        <f t="shared" si="90"/>
        <v>152350</v>
      </c>
      <c r="K577" s="213">
        <f t="shared" si="91"/>
        <v>65978.203471550616</v>
      </c>
      <c r="L577" s="214">
        <f t="shared" si="92"/>
        <v>0.43306992761109692</v>
      </c>
      <c r="M577" s="213">
        <f t="shared" si="93"/>
        <v>218328.2034715506</v>
      </c>
      <c r="N577" s="213">
        <f t="shared" si="94"/>
        <v>86371.796528449384</v>
      </c>
      <c r="O577" s="213" t="str">
        <f t="shared" si="95"/>
        <v/>
      </c>
      <c r="P577" s="213">
        <f t="shared" si="96"/>
        <v>97200</v>
      </c>
      <c r="Q577" s="213">
        <f t="shared" si="97"/>
        <v>194000</v>
      </c>
      <c r="R577" s="227">
        <f t="shared" si="98"/>
        <v>95100</v>
      </c>
      <c r="S577" s="213">
        <f t="shared" si="99"/>
        <v>128767</v>
      </c>
    </row>
    <row r="578" spans="1:19" ht="18" x14ac:dyDescent="0.25">
      <c r="A578" s="249"/>
      <c r="B578" s="209">
        <v>577</v>
      </c>
      <c r="C578" s="217" t="s">
        <v>786</v>
      </c>
      <c r="D578" s="218" t="s">
        <v>787</v>
      </c>
      <c r="E578" s="209">
        <v>1</v>
      </c>
      <c r="F578" s="219">
        <v>226363.58499999999</v>
      </c>
      <c r="G578" s="220">
        <v>423000</v>
      </c>
      <c r="H578" s="220">
        <v>196837.9</v>
      </c>
      <c r="I578" s="212">
        <v>296000</v>
      </c>
      <c r="J578" s="213">
        <f t="shared" si="90"/>
        <v>285550.37124999997</v>
      </c>
      <c r="K578" s="213">
        <f t="shared" si="91"/>
        <v>100622.35239814762</v>
      </c>
      <c r="L578" s="214">
        <f t="shared" si="92"/>
        <v>0.35238039424593331</v>
      </c>
      <c r="M578" s="213">
        <f t="shared" si="93"/>
        <v>386172.7236481476</v>
      </c>
      <c r="N578" s="213">
        <f t="shared" si="94"/>
        <v>184928.01885185234</v>
      </c>
      <c r="O578" s="213">
        <f t="shared" si="95"/>
        <v>226363.58499999999</v>
      </c>
      <c r="P578" s="213" t="str">
        <f t="shared" si="96"/>
        <v/>
      </c>
      <c r="Q578" s="213">
        <f t="shared" si="97"/>
        <v>196837.9</v>
      </c>
      <c r="R578" s="213">
        <f t="shared" si="98"/>
        <v>296000</v>
      </c>
      <c r="S578" s="213">
        <f t="shared" si="99"/>
        <v>239734</v>
      </c>
    </row>
    <row r="579" spans="1:19" ht="15" x14ac:dyDescent="0.25">
      <c r="A579" s="249"/>
      <c r="B579" s="209">
        <v>578</v>
      </c>
      <c r="C579" s="217" t="s">
        <v>788</v>
      </c>
      <c r="D579" s="218" t="s">
        <v>79</v>
      </c>
      <c r="E579" s="209">
        <v>1</v>
      </c>
      <c r="F579" s="219">
        <v>460000</v>
      </c>
      <c r="G579" s="220">
        <v>137340</v>
      </c>
      <c r="H579" s="220">
        <v>400000</v>
      </c>
      <c r="I579" s="212">
        <v>57400</v>
      </c>
      <c r="J579" s="213">
        <f t="shared" si="90"/>
        <v>263685</v>
      </c>
      <c r="K579" s="213">
        <f t="shared" si="91"/>
        <v>196331.28354900551</v>
      </c>
      <c r="L579" s="214">
        <f t="shared" si="92"/>
        <v>0.74456750876616229</v>
      </c>
      <c r="M579" s="213">
        <f t="shared" si="93"/>
        <v>460016.28354900551</v>
      </c>
      <c r="N579" s="213">
        <f t="shared" si="94"/>
        <v>67353.716450994485</v>
      </c>
      <c r="O579" s="213">
        <f t="shared" si="95"/>
        <v>460000</v>
      </c>
      <c r="P579" s="213">
        <f t="shared" si="96"/>
        <v>137340</v>
      </c>
      <c r="Q579" s="213">
        <f t="shared" si="97"/>
        <v>400000</v>
      </c>
      <c r="R579" s="227" t="str">
        <f t="shared" si="98"/>
        <v/>
      </c>
      <c r="S579" s="213">
        <f t="shared" si="99"/>
        <v>332447</v>
      </c>
    </row>
    <row r="580" spans="1:19" ht="15" x14ac:dyDescent="0.25">
      <c r="A580" s="249"/>
      <c r="B580" s="209">
        <v>579</v>
      </c>
      <c r="C580" s="217" t="s">
        <v>789</v>
      </c>
      <c r="D580" s="218" t="s">
        <v>79</v>
      </c>
      <c r="E580" s="209">
        <v>1</v>
      </c>
      <c r="F580" s="219">
        <v>6026</v>
      </c>
      <c r="G580" s="220">
        <v>6660</v>
      </c>
      <c r="H580" s="220">
        <v>5240</v>
      </c>
      <c r="I580" s="212">
        <v>6800</v>
      </c>
      <c r="J580" s="213">
        <f t="shared" si="90"/>
        <v>6181.5</v>
      </c>
      <c r="K580" s="213">
        <f t="shared" si="91"/>
        <v>712.29839252942304</v>
      </c>
      <c r="L580" s="214">
        <f t="shared" si="92"/>
        <v>0.11523067095841188</v>
      </c>
      <c r="M580" s="213">
        <f t="shared" si="93"/>
        <v>6893.7983925294229</v>
      </c>
      <c r="N580" s="213">
        <f t="shared" si="94"/>
        <v>5469.2016074705771</v>
      </c>
      <c r="O580" s="213">
        <f t="shared" si="95"/>
        <v>6026</v>
      </c>
      <c r="P580" s="213">
        <f t="shared" si="96"/>
        <v>6660</v>
      </c>
      <c r="Q580" s="213" t="str">
        <f t="shared" si="97"/>
        <v/>
      </c>
      <c r="R580" s="227">
        <f t="shared" si="98"/>
        <v>6800</v>
      </c>
      <c r="S580" s="213">
        <f t="shared" si="99"/>
        <v>6495</v>
      </c>
    </row>
    <row r="581" spans="1:19" ht="15" x14ac:dyDescent="0.25">
      <c r="A581" s="249"/>
      <c r="B581" s="209">
        <v>580</v>
      </c>
      <c r="C581" s="217" t="s">
        <v>790</v>
      </c>
      <c r="D581" s="218" t="s">
        <v>616</v>
      </c>
      <c r="E581" s="209">
        <v>1</v>
      </c>
      <c r="F581" s="219">
        <v>29042.307000000001</v>
      </c>
      <c r="G581" s="220">
        <v>43200</v>
      </c>
      <c r="H581" s="220">
        <v>25254.18</v>
      </c>
      <c r="I581" s="212">
        <v>119100</v>
      </c>
      <c r="J581" s="213">
        <f t="shared" si="90"/>
        <v>54149.121749999998</v>
      </c>
      <c r="K581" s="213">
        <f t="shared" si="91"/>
        <v>43983.973059018354</v>
      </c>
      <c r="L581" s="214">
        <f t="shared" si="92"/>
        <v>0.81227491116267925</v>
      </c>
      <c r="M581" s="213">
        <f t="shared" si="93"/>
        <v>98133.094809018352</v>
      </c>
      <c r="N581" s="213">
        <f t="shared" si="94"/>
        <v>10165.148690981645</v>
      </c>
      <c r="O581" s="213">
        <f t="shared" si="95"/>
        <v>29042.307000000001</v>
      </c>
      <c r="P581" s="213">
        <f t="shared" si="96"/>
        <v>43200</v>
      </c>
      <c r="Q581" s="213">
        <f t="shared" si="97"/>
        <v>25254.18</v>
      </c>
      <c r="R581" s="227" t="str">
        <f t="shared" si="98"/>
        <v/>
      </c>
      <c r="S581" s="213">
        <f t="shared" si="99"/>
        <v>32499</v>
      </c>
    </row>
    <row r="582" spans="1:19" ht="15" x14ac:dyDescent="0.25">
      <c r="A582" s="249"/>
      <c r="B582" s="209">
        <v>581</v>
      </c>
      <c r="C582" s="217" t="s">
        <v>791</v>
      </c>
      <c r="D582" s="218" t="s">
        <v>79</v>
      </c>
      <c r="E582" s="209">
        <v>1</v>
      </c>
      <c r="F582" s="219">
        <v>11500</v>
      </c>
      <c r="G582" s="220">
        <v>4500</v>
      </c>
      <c r="H582" s="220">
        <v>10000</v>
      </c>
      <c r="I582" s="212">
        <v>13000</v>
      </c>
      <c r="J582" s="213">
        <f t="shared" si="90"/>
        <v>9750</v>
      </c>
      <c r="K582" s="213">
        <f t="shared" si="91"/>
        <v>3708.0992435478315</v>
      </c>
      <c r="L582" s="214">
        <f t="shared" si="92"/>
        <v>0.38031787113311094</v>
      </c>
      <c r="M582" s="213">
        <f t="shared" si="93"/>
        <v>13458.099243547831</v>
      </c>
      <c r="N582" s="213">
        <f t="shared" si="94"/>
        <v>6041.9007564521689</v>
      </c>
      <c r="O582" s="213">
        <f t="shared" si="95"/>
        <v>11500</v>
      </c>
      <c r="P582" s="213" t="str">
        <f t="shared" si="96"/>
        <v/>
      </c>
      <c r="Q582" s="213">
        <f t="shared" si="97"/>
        <v>10000</v>
      </c>
      <c r="R582" s="213">
        <f t="shared" si="98"/>
        <v>13000</v>
      </c>
      <c r="S582" s="213">
        <f t="shared" si="99"/>
        <v>11500</v>
      </c>
    </row>
    <row r="583" spans="1:19" ht="18" x14ac:dyDescent="0.25">
      <c r="A583" s="249"/>
      <c r="B583" s="209">
        <v>582</v>
      </c>
      <c r="C583" s="217" t="s">
        <v>792</v>
      </c>
      <c r="D583" s="218" t="s">
        <v>793</v>
      </c>
      <c r="E583" s="209">
        <v>1</v>
      </c>
      <c r="F583" s="219">
        <v>82800</v>
      </c>
      <c r="G583" s="220">
        <v>55087.199999999997</v>
      </c>
      <c r="H583" s="220">
        <v>72000</v>
      </c>
      <c r="I583" s="212">
        <v>57400</v>
      </c>
      <c r="J583" s="213">
        <f t="shared" si="90"/>
        <v>66821.8</v>
      </c>
      <c r="K583" s="213">
        <f t="shared" si="91"/>
        <v>13020.340278195463</v>
      </c>
      <c r="L583" s="214">
        <f t="shared" si="92"/>
        <v>0.19485168430355757</v>
      </c>
      <c r="M583" s="213">
        <f t="shared" si="93"/>
        <v>79842.140278195468</v>
      </c>
      <c r="N583" s="213">
        <f t="shared" si="94"/>
        <v>53801.459721804538</v>
      </c>
      <c r="O583" s="213" t="str">
        <f t="shared" si="95"/>
        <v/>
      </c>
      <c r="P583" s="213">
        <f t="shared" si="96"/>
        <v>55087.199999999997</v>
      </c>
      <c r="Q583" s="213">
        <f t="shared" si="97"/>
        <v>72000</v>
      </c>
      <c r="R583" s="227">
        <f t="shared" si="98"/>
        <v>57400</v>
      </c>
      <c r="S583" s="213">
        <f t="shared" si="99"/>
        <v>61496</v>
      </c>
    </row>
    <row r="584" spans="1:19" ht="15" x14ac:dyDescent="0.25">
      <c r="A584" s="249"/>
      <c r="B584" s="209">
        <v>583</v>
      </c>
      <c r="C584" s="217" t="s">
        <v>794</v>
      </c>
      <c r="D584" s="218" t="s">
        <v>795</v>
      </c>
      <c r="E584" s="209">
        <v>1</v>
      </c>
      <c r="F584" s="219">
        <v>31068.400000000001</v>
      </c>
      <c r="G584" s="220">
        <v>44640</v>
      </c>
      <c r="H584" s="220">
        <v>27016</v>
      </c>
      <c r="I584" s="212">
        <v>40700</v>
      </c>
      <c r="J584" s="213">
        <f t="shared" si="90"/>
        <v>35856.1</v>
      </c>
      <c r="K584" s="213">
        <f t="shared" si="91"/>
        <v>8199.3842394820567</v>
      </c>
      <c r="L584" s="214">
        <f t="shared" si="92"/>
        <v>0.22867473705958141</v>
      </c>
      <c r="M584" s="213">
        <f t="shared" si="93"/>
        <v>44055.484239482059</v>
      </c>
      <c r="N584" s="213">
        <f t="shared" si="94"/>
        <v>27656.715760517942</v>
      </c>
      <c r="O584" s="213">
        <f t="shared" si="95"/>
        <v>31068.400000000001</v>
      </c>
      <c r="P584" s="213" t="str">
        <f t="shared" si="96"/>
        <v/>
      </c>
      <c r="Q584" s="213" t="str">
        <f t="shared" si="97"/>
        <v/>
      </c>
      <c r="R584" s="213">
        <f t="shared" si="98"/>
        <v>40700</v>
      </c>
      <c r="S584" s="213">
        <f t="shared" si="99"/>
        <v>35884</v>
      </c>
    </row>
    <row r="585" spans="1:19" ht="18" x14ac:dyDescent="0.25">
      <c r="A585" s="249"/>
      <c r="B585" s="209">
        <v>584</v>
      </c>
      <c r="C585" s="217" t="s">
        <v>796</v>
      </c>
      <c r="D585" s="218" t="s">
        <v>797</v>
      </c>
      <c r="E585" s="209">
        <v>1</v>
      </c>
      <c r="F585" s="219">
        <v>58873.1</v>
      </c>
      <c r="G585" s="220">
        <v>115110</v>
      </c>
      <c r="H585" s="220">
        <v>51194</v>
      </c>
      <c r="I585" s="212">
        <v>70300</v>
      </c>
      <c r="J585" s="213">
        <f t="shared" si="90"/>
        <v>73869.274999999994</v>
      </c>
      <c r="K585" s="213">
        <f t="shared" si="91"/>
        <v>28592.484347624777</v>
      </c>
      <c r="L585" s="214">
        <f t="shared" si="92"/>
        <v>0.38706870140020705</v>
      </c>
      <c r="M585" s="213">
        <f t="shared" si="93"/>
        <v>102461.75934762477</v>
      </c>
      <c r="N585" s="213">
        <f t="shared" si="94"/>
        <v>45276.790652375217</v>
      </c>
      <c r="O585" s="213">
        <f t="shared" si="95"/>
        <v>58873.1</v>
      </c>
      <c r="P585" s="213" t="str">
        <f t="shared" si="96"/>
        <v/>
      </c>
      <c r="Q585" s="213">
        <f t="shared" si="97"/>
        <v>51194</v>
      </c>
      <c r="R585" s="213">
        <f t="shared" si="98"/>
        <v>70300</v>
      </c>
      <c r="S585" s="213">
        <f t="shared" si="99"/>
        <v>60122</v>
      </c>
    </row>
    <row r="586" spans="1:19" ht="16.5" x14ac:dyDescent="0.25">
      <c r="A586" s="249"/>
      <c r="B586" s="209">
        <v>585</v>
      </c>
      <c r="C586" s="217" t="s">
        <v>798</v>
      </c>
      <c r="D586" s="218" t="s">
        <v>79</v>
      </c>
      <c r="E586" s="209">
        <v>1</v>
      </c>
      <c r="F586" s="219">
        <v>195500</v>
      </c>
      <c r="G586" s="220">
        <v>1165453.2</v>
      </c>
      <c r="H586" s="220">
        <v>170000</v>
      </c>
      <c r="I586" s="212">
        <v>1197900</v>
      </c>
      <c r="J586" s="213">
        <f t="shared" si="90"/>
        <v>682213.3</v>
      </c>
      <c r="K586" s="213">
        <f t="shared" si="91"/>
        <v>576976.56642266968</v>
      </c>
      <c r="L586" s="214">
        <f t="shared" si="92"/>
        <v>0.84574218418589853</v>
      </c>
      <c r="M586" s="213">
        <f t="shared" si="93"/>
        <v>1259189.8664226697</v>
      </c>
      <c r="N586" s="213">
        <f t="shared" si="94"/>
        <v>105236.73357733036</v>
      </c>
      <c r="O586" s="213">
        <f t="shared" si="95"/>
        <v>195500</v>
      </c>
      <c r="P586" s="213">
        <f t="shared" si="96"/>
        <v>1165453.2</v>
      </c>
      <c r="Q586" s="213">
        <f t="shared" si="97"/>
        <v>170000</v>
      </c>
      <c r="R586" s="227">
        <f t="shared" si="98"/>
        <v>1197900</v>
      </c>
      <c r="S586" s="213">
        <f t="shared" si="99"/>
        <v>682213</v>
      </c>
    </row>
    <row r="587" spans="1:19" ht="15" x14ac:dyDescent="0.25">
      <c r="A587" s="249"/>
      <c r="B587" s="209">
        <v>586</v>
      </c>
      <c r="C587" s="217" t="s">
        <v>799</v>
      </c>
      <c r="D587" s="218" t="s">
        <v>800</v>
      </c>
      <c r="E587" s="209">
        <v>1</v>
      </c>
      <c r="F587" s="219">
        <v>8802.1</v>
      </c>
      <c r="G587" s="220">
        <v>10170</v>
      </c>
      <c r="H587" s="220">
        <v>7654</v>
      </c>
      <c r="I587" s="212">
        <v>7100</v>
      </c>
      <c r="J587" s="213">
        <f t="shared" si="90"/>
        <v>8431.5249999999996</v>
      </c>
      <c r="K587" s="213">
        <f t="shared" si="91"/>
        <v>1358.5684999905939</v>
      </c>
      <c r="L587" s="214">
        <f t="shared" si="92"/>
        <v>0.16112962957360547</v>
      </c>
      <c r="M587" s="213">
        <f t="shared" si="93"/>
        <v>9790.093499990593</v>
      </c>
      <c r="N587" s="213">
        <f t="shared" si="94"/>
        <v>7072.9565000094062</v>
      </c>
      <c r="O587" s="213">
        <f t="shared" si="95"/>
        <v>8802.1</v>
      </c>
      <c r="P587" s="213" t="str">
        <f t="shared" si="96"/>
        <v/>
      </c>
      <c r="Q587" s="213">
        <f t="shared" si="97"/>
        <v>7654</v>
      </c>
      <c r="R587" s="213">
        <f t="shared" si="98"/>
        <v>7100</v>
      </c>
      <c r="S587" s="213">
        <f t="shared" si="99"/>
        <v>7852</v>
      </c>
    </row>
    <row r="588" spans="1:19" ht="18" x14ac:dyDescent="0.25">
      <c r="A588" s="249"/>
      <c r="B588" s="209">
        <v>587</v>
      </c>
      <c r="C588" s="217" t="s">
        <v>801</v>
      </c>
      <c r="D588" s="218" t="s">
        <v>802</v>
      </c>
      <c r="E588" s="209">
        <v>1</v>
      </c>
      <c r="F588" s="219">
        <v>135286</v>
      </c>
      <c r="G588" s="220">
        <v>105876</v>
      </c>
      <c r="H588" s="220">
        <v>117640</v>
      </c>
      <c r="I588" s="212">
        <v>109000</v>
      </c>
      <c r="J588" s="213">
        <f t="shared" si="90"/>
        <v>116950.5</v>
      </c>
      <c r="K588" s="213">
        <f t="shared" si="91"/>
        <v>13197.486768320701</v>
      </c>
      <c r="L588" s="214">
        <f t="shared" si="92"/>
        <v>0.11284677507424681</v>
      </c>
      <c r="M588" s="213">
        <f t="shared" si="93"/>
        <v>130147.9867683207</v>
      </c>
      <c r="N588" s="213">
        <f t="shared" si="94"/>
        <v>103753.0132316793</v>
      </c>
      <c r="O588" s="213" t="str">
        <f t="shared" si="95"/>
        <v/>
      </c>
      <c r="P588" s="213">
        <f t="shared" si="96"/>
        <v>105876</v>
      </c>
      <c r="Q588" s="213">
        <f t="shared" si="97"/>
        <v>117640</v>
      </c>
      <c r="R588" s="227">
        <f t="shared" si="98"/>
        <v>109000</v>
      </c>
      <c r="S588" s="213">
        <f t="shared" si="99"/>
        <v>110839</v>
      </c>
    </row>
    <row r="589" spans="1:19" ht="18" x14ac:dyDescent="0.25">
      <c r="A589" s="249"/>
      <c r="B589" s="209">
        <v>588</v>
      </c>
      <c r="C589" s="217" t="s">
        <v>803</v>
      </c>
      <c r="D589" s="218" t="s">
        <v>804</v>
      </c>
      <c r="E589" s="209">
        <v>1</v>
      </c>
      <c r="F589" s="219">
        <v>17480</v>
      </c>
      <c r="G589" s="220">
        <v>45518.400000000001</v>
      </c>
      <c r="H589" s="220">
        <v>15200</v>
      </c>
      <c r="I589" s="212">
        <v>37000</v>
      </c>
      <c r="J589" s="213">
        <f t="shared" si="90"/>
        <v>28799.599999999999</v>
      </c>
      <c r="K589" s="213">
        <f t="shared" si="91"/>
        <v>14830.681012909246</v>
      </c>
      <c r="L589" s="214">
        <f t="shared" si="92"/>
        <v>0.51496135407815546</v>
      </c>
      <c r="M589" s="213">
        <f t="shared" si="93"/>
        <v>43630.281012909247</v>
      </c>
      <c r="N589" s="213">
        <f t="shared" si="94"/>
        <v>13968.918987090752</v>
      </c>
      <c r="O589" s="213">
        <f t="shared" si="95"/>
        <v>17480</v>
      </c>
      <c r="P589" s="213" t="str">
        <f t="shared" si="96"/>
        <v/>
      </c>
      <c r="Q589" s="213">
        <f t="shared" si="97"/>
        <v>15200</v>
      </c>
      <c r="R589" s="213">
        <f t="shared" si="98"/>
        <v>37000</v>
      </c>
      <c r="S589" s="213">
        <f t="shared" si="99"/>
        <v>23227</v>
      </c>
    </row>
    <row r="590" spans="1:19" ht="15" x14ac:dyDescent="0.25">
      <c r="A590" s="249"/>
      <c r="B590" s="209">
        <v>589</v>
      </c>
      <c r="C590" s="217" t="s">
        <v>805</v>
      </c>
      <c r="D590" s="218" t="s">
        <v>79</v>
      </c>
      <c r="E590" s="209">
        <v>1</v>
      </c>
      <c r="F590" s="219">
        <v>24961.9</v>
      </c>
      <c r="G590" s="220">
        <v>19440</v>
      </c>
      <c r="H590" s="220">
        <v>21706</v>
      </c>
      <c r="I590" s="212">
        <v>23700</v>
      </c>
      <c r="J590" s="213">
        <f t="shared" si="90"/>
        <v>22451.974999999999</v>
      </c>
      <c r="K590" s="213">
        <f t="shared" si="91"/>
        <v>2414.2467429476501</v>
      </c>
      <c r="L590" s="214">
        <f t="shared" si="92"/>
        <v>0.10752937071004445</v>
      </c>
      <c r="M590" s="213">
        <f t="shared" si="93"/>
        <v>24866.221742947648</v>
      </c>
      <c r="N590" s="213">
        <f t="shared" si="94"/>
        <v>20037.728257052349</v>
      </c>
      <c r="O590" s="213" t="str">
        <f t="shared" si="95"/>
        <v/>
      </c>
      <c r="P590" s="213" t="str">
        <f t="shared" si="96"/>
        <v/>
      </c>
      <c r="Q590" s="213">
        <f t="shared" si="97"/>
        <v>21706</v>
      </c>
      <c r="R590" s="213">
        <f t="shared" si="98"/>
        <v>23700</v>
      </c>
      <c r="S590" s="213">
        <f t="shared" si="99"/>
        <v>22703</v>
      </c>
    </row>
    <row r="591" spans="1:19" ht="18" x14ac:dyDescent="0.25">
      <c r="A591" s="249"/>
      <c r="B591" s="209">
        <v>590</v>
      </c>
      <c r="C591" s="217" t="s">
        <v>806</v>
      </c>
      <c r="D591" s="218" t="s">
        <v>807</v>
      </c>
      <c r="E591" s="209">
        <v>1</v>
      </c>
      <c r="F591" s="219">
        <v>41055</v>
      </c>
      <c r="G591" s="220">
        <v>71190</v>
      </c>
      <c r="H591" s="220">
        <v>35700</v>
      </c>
      <c r="I591" s="212">
        <v>57400</v>
      </c>
      <c r="J591" s="213">
        <f t="shared" si="90"/>
        <v>51336.25</v>
      </c>
      <c r="K591" s="213">
        <f t="shared" si="91"/>
        <v>16136.262152369736</v>
      </c>
      <c r="L591" s="214">
        <f t="shared" si="92"/>
        <v>0.31432490983213102</v>
      </c>
      <c r="M591" s="213">
        <f t="shared" si="93"/>
        <v>67472.512152369731</v>
      </c>
      <c r="N591" s="213">
        <f t="shared" si="94"/>
        <v>35199.987847630262</v>
      </c>
      <c r="O591" s="213">
        <f t="shared" si="95"/>
        <v>41055</v>
      </c>
      <c r="P591" s="213" t="str">
        <f t="shared" si="96"/>
        <v/>
      </c>
      <c r="Q591" s="213">
        <f t="shared" si="97"/>
        <v>35700</v>
      </c>
      <c r="R591" s="213">
        <f t="shared" si="98"/>
        <v>57400</v>
      </c>
      <c r="S591" s="213">
        <f t="shared" si="99"/>
        <v>44718</v>
      </c>
    </row>
    <row r="592" spans="1:19" ht="27" x14ac:dyDescent="0.25">
      <c r="A592" s="249"/>
      <c r="B592" s="209">
        <v>591</v>
      </c>
      <c r="C592" s="217" t="s">
        <v>808</v>
      </c>
      <c r="D592" s="218" t="s">
        <v>809</v>
      </c>
      <c r="E592" s="209">
        <v>1</v>
      </c>
      <c r="F592" s="219">
        <v>26275.200000000001</v>
      </c>
      <c r="G592" s="220">
        <v>45180</v>
      </c>
      <c r="H592" s="220">
        <v>22848</v>
      </c>
      <c r="I592" s="212">
        <v>18500</v>
      </c>
      <c r="J592" s="213">
        <f t="shared" si="90"/>
        <v>28200.799999999999</v>
      </c>
      <c r="K592" s="213">
        <f t="shared" si="91"/>
        <v>11758.105806633992</v>
      </c>
      <c r="L592" s="214">
        <f t="shared" si="92"/>
        <v>0.41694227846848286</v>
      </c>
      <c r="M592" s="213">
        <f t="shared" si="93"/>
        <v>39958.905806633993</v>
      </c>
      <c r="N592" s="213">
        <f t="shared" si="94"/>
        <v>16442.694193366005</v>
      </c>
      <c r="O592" s="213">
        <f t="shared" si="95"/>
        <v>26275.200000000001</v>
      </c>
      <c r="P592" s="213" t="str">
        <f t="shared" si="96"/>
        <v/>
      </c>
      <c r="Q592" s="213">
        <f t="shared" si="97"/>
        <v>22848</v>
      </c>
      <c r="R592" s="213">
        <f t="shared" si="98"/>
        <v>18500</v>
      </c>
      <c r="S592" s="213">
        <f t="shared" si="99"/>
        <v>22541</v>
      </c>
    </row>
    <row r="593" spans="1:19" ht="15" x14ac:dyDescent="0.25">
      <c r="A593" s="249"/>
      <c r="B593" s="209">
        <v>592</v>
      </c>
      <c r="C593" s="217" t="s">
        <v>810</v>
      </c>
      <c r="D593" s="218" t="s">
        <v>79</v>
      </c>
      <c r="E593" s="209">
        <v>1</v>
      </c>
      <c r="F593" s="219">
        <v>16560</v>
      </c>
      <c r="G593" s="220">
        <v>15480</v>
      </c>
      <c r="H593" s="220">
        <v>14400</v>
      </c>
      <c r="I593" s="212">
        <v>13000</v>
      </c>
      <c r="J593" s="213">
        <f t="shared" si="90"/>
        <v>14860</v>
      </c>
      <c r="K593" s="213">
        <f t="shared" si="91"/>
        <v>1521.5781281288187</v>
      </c>
      <c r="L593" s="214">
        <f t="shared" si="92"/>
        <v>0.10239422127381013</v>
      </c>
      <c r="M593" s="213">
        <f t="shared" si="93"/>
        <v>16381.578128128818</v>
      </c>
      <c r="N593" s="213">
        <f t="shared" si="94"/>
        <v>13338.421871871182</v>
      </c>
      <c r="O593" s="213" t="str">
        <f t="shared" si="95"/>
        <v/>
      </c>
      <c r="P593" s="213">
        <f t="shared" si="96"/>
        <v>15480</v>
      </c>
      <c r="Q593" s="213">
        <f t="shared" si="97"/>
        <v>14400</v>
      </c>
      <c r="R593" s="227" t="str">
        <f t="shared" si="98"/>
        <v/>
      </c>
      <c r="S593" s="213">
        <f t="shared" si="99"/>
        <v>14940</v>
      </c>
    </row>
    <row r="594" spans="1:19" ht="15" x14ac:dyDescent="0.25">
      <c r="A594" s="249"/>
      <c r="B594" s="209">
        <v>593</v>
      </c>
      <c r="C594" s="217" t="s">
        <v>811</v>
      </c>
      <c r="D594" s="218" t="s">
        <v>79</v>
      </c>
      <c r="E594" s="209">
        <v>1</v>
      </c>
      <c r="F594" s="219">
        <v>22080</v>
      </c>
      <c r="G594" s="220">
        <v>19260</v>
      </c>
      <c r="H594" s="220">
        <v>19200</v>
      </c>
      <c r="I594" s="212">
        <v>13000</v>
      </c>
      <c r="J594" s="213">
        <f t="shared" si="90"/>
        <v>18385</v>
      </c>
      <c r="K594" s="213">
        <f t="shared" si="91"/>
        <v>3833.2362306541977</v>
      </c>
      <c r="L594" s="214">
        <f t="shared" si="92"/>
        <v>0.20849802723166699</v>
      </c>
      <c r="M594" s="213">
        <f t="shared" si="93"/>
        <v>22218.236230654198</v>
      </c>
      <c r="N594" s="213">
        <f t="shared" si="94"/>
        <v>14551.763769345802</v>
      </c>
      <c r="O594" s="213">
        <f t="shared" si="95"/>
        <v>22080</v>
      </c>
      <c r="P594" s="213">
        <f t="shared" si="96"/>
        <v>19260</v>
      </c>
      <c r="Q594" s="213">
        <f t="shared" si="97"/>
        <v>19200</v>
      </c>
      <c r="R594" s="227" t="str">
        <f t="shared" si="98"/>
        <v/>
      </c>
      <c r="S594" s="213">
        <f t="shared" si="99"/>
        <v>20180</v>
      </c>
    </row>
    <row r="595" spans="1:19" ht="15" x14ac:dyDescent="0.25">
      <c r="A595" s="249"/>
      <c r="B595" s="209">
        <v>594</v>
      </c>
      <c r="C595" s="217" t="s">
        <v>812</v>
      </c>
      <c r="D595" s="218" t="s">
        <v>79</v>
      </c>
      <c r="E595" s="209">
        <v>1</v>
      </c>
      <c r="F595" s="219">
        <v>27600</v>
      </c>
      <c r="G595" s="220">
        <v>23130</v>
      </c>
      <c r="H595" s="220">
        <v>24000</v>
      </c>
      <c r="I595" s="212">
        <v>14800</v>
      </c>
      <c r="J595" s="213">
        <f t="shared" si="90"/>
        <v>22382.5</v>
      </c>
      <c r="K595" s="213">
        <f t="shared" si="91"/>
        <v>5412.6911051712532</v>
      </c>
      <c r="L595" s="214">
        <f t="shared" si="92"/>
        <v>0.24182692305020678</v>
      </c>
      <c r="M595" s="213">
        <f t="shared" si="93"/>
        <v>27795.191105171252</v>
      </c>
      <c r="N595" s="213">
        <f t="shared" si="94"/>
        <v>16969.808894828748</v>
      </c>
      <c r="O595" s="213">
        <f t="shared" si="95"/>
        <v>27600</v>
      </c>
      <c r="P595" s="213">
        <f t="shared" si="96"/>
        <v>23130</v>
      </c>
      <c r="Q595" s="213">
        <f t="shared" si="97"/>
        <v>24000</v>
      </c>
      <c r="R595" s="227" t="str">
        <f t="shared" si="98"/>
        <v/>
      </c>
      <c r="S595" s="213">
        <f t="shared" si="99"/>
        <v>24910</v>
      </c>
    </row>
    <row r="596" spans="1:19" ht="15" x14ac:dyDescent="0.25">
      <c r="A596" s="249"/>
      <c r="B596" s="209">
        <v>595</v>
      </c>
      <c r="C596" s="217" t="s">
        <v>813</v>
      </c>
      <c r="D596" s="218" t="s">
        <v>79</v>
      </c>
      <c r="E596" s="209">
        <v>1</v>
      </c>
      <c r="F596" s="219">
        <v>33120</v>
      </c>
      <c r="G596" s="220">
        <v>26820</v>
      </c>
      <c r="H596" s="220">
        <v>28800</v>
      </c>
      <c r="I596" s="212">
        <v>16700</v>
      </c>
      <c r="J596" s="213">
        <f t="shared" si="90"/>
        <v>26360</v>
      </c>
      <c r="K596" s="213">
        <f t="shared" si="91"/>
        <v>6956.4933695073696</v>
      </c>
      <c r="L596" s="214">
        <f t="shared" si="92"/>
        <v>0.26390339034549959</v>
      </c>
      <c r="M596" s="213">
        <f t="shared" si="93"/>
        <v>33316.493369507371</v>
      </c>
      <c r="N596" s="213">
        <f t="shared" si="94"/>
        <v>19403.506630492629</v>
      </c>
      <c r="O596" s="213">
        <f t="shared" si="95"/>
        <v>33120</v>
      </c>
      <c r="P596" s="213">
        <f t="shared" si="96"/>
        <v>26820</v>
      </c>
      <c r="Q596" s="213">
        <f t="shared" si="97"/>
        <v>28800</v>
      </c>
      <c r="R596" s="227" t="str">
        <f t="shared" si="98"/>
        <v/>
      </c>
      <c r="S596" s="213">
        <f t="shared" si="99"/>
        <v>29580</v>
      </c>
    </row>
    <row r="597" spans="1:19" ht="15" x14ac:dyDescent="0.25">
      <c r="A597" s="249"/>
      <c r="B597" s="209">
        <v>596</v>
      </c>
      <c r="C597" s="217" t="s">
        <v>814</v>
      </c>
      <c r="D597" s="218" t="s">
        <v>79</v>
      </c>
      <c r="E597" s="209">
        <v>1</v>
      </c>
      <c r="F597" s="219">
        <v>38640</v>
      </c>
      <c r="G597" s="220">
        <v>30780</v>
      </c>
      <c r="H597" s="220">
        <v>33600</v>
      </c>
      <c r="I597" s="212">
        <v>20400</v>
      </c>
      <c r="J597" s="213">
        <f t="shared" si="90"/>
        <v>30855</v>
      </c>
      <c r="K597" s="213">
        <f t="shared" si="91"/>
        <v>7690.9882329906086</v>
      </c>
      <c r="L597" s="214">
        <f t="shared" si="92"/>
        <v>0.24926229891397209</v>
      </c>
      <c r="M597" s="213">
        <f t="shared" si="93"/>
        <v>38545.98823299061</v>
      </c>
      <c r="N597" s="213">
        <f t="shared" si="94"/>
        <v>23164.01176700939</v>
      </c>
      <c r="O597" s="213" t="str">
        <f t="shared" si="95"/>
        <v/>
      </c>
      <c r="P597" s="213">
        <f t="shared" si="96"/>
        <v>30780</v>
      </c>
      <c r="Q597" s="213">
        <f t="shared" si="97"/>
        <v>33600</v>
      </c>
      <c r="R597" s="227" t="str">
        <f t="shared" si="98"/>
        <v/>
      </c>
      <c r="S597" s="213">
        <f t="shared" si="99"/>
        <v>32190</v>
      </c>
    </row>
    <row r="598" spans="1:19" ht="15" x14ac:dyDescent="0.25">
      <c r="A598" s="249"/>
      <c r="B598" s="209">
        <v>597</v>
      </c>
      <c r="C598" s="217" t="s">
        <v>815</v>
      </c>
      <c r="D598" s="218" t="s">
        <v>79</v>
      </c>
      <c r="E598" s="209">
        <v>1</v>
      </c>
      <c r="F598" s="219">
        <v>44160</v>
      </c>
      <c r="G598" s="220">
        <v>36630</v>
      </c>
      <c r="H598" s="220">
        <v>38400</v>
      </c>
      <c r="I598" s="212">
        <v>24100</v>
      </c>
      <c r="J598" s="213">
        <f t="shared" si="90"/>
        <v>35822.5</v>
      </c>
      <c r="K598" s="213">
        <f t="shared" si="91"/>
        <v>8450.3742520671822</v>
      </c>
      <c r="L598" s="214">
        <f t="shared" si="92"/>
        <v>0.23589571504130594</v>
      </c>
      <c r="M598" s="213">
        <f t="shared" si="93"/>
        <v>44272.87425206718</v>
      </c>
      <c r="N598" s="213">
        <f t="shared" si="94"/>
        <v>27372.12574793282</v>
      </c>
      <c r="O598" s="213">
        <f t="shared" si="95"/>
        <v>44160</v>
      </c>
      <c r="P598" s="213">
        <f t="shared" si="96"/>
        <v>36630</v>
      </c>
      <c r="Q598" s="213">
        <f t="shared" si="97"/>
        <v>38400</v>
      </c>
      <c r="R598" s="227" t="str">
        <f t="shared" si="98"/>
        <v/>
      </c>
      <c r="S598" s="213">
        <f t="shared" si="99"/>
        <v>39730</v>
      </c>
    </row>
    <row r="599" spans="1:19" ht="15" x14ac:dyDescent="0.25">
      <c r="A599" s="249"/>
      <c r="B599" s="209">
        <v>598</v>
      </c>
      <c r="C599" s="217" t="s">
        <v>816</v>
      </c>
      <c r="D599" s="218" t="s">
        <v>79</v>
      </c>
      <c r="E599" s="209">
        <v>1</v>
      </c>
      <c r="F599" s="219">
        <v>49680</v>
      </c>
      <c r="G599" s="220">
        <v>42480</v>
      </c>
      <c r="H599" s="220">
        <v>43200</v>
      </c>
      <c r="I599" s="212">
        <v>27800</v>
      </c>
      <c r="J599" s="213">
        <f t="shared" si="90"/>
        <v>40790</v>
      </c>
      <c r="K599" s="213">
        <f t="shared" si="91"/>
        <v>9245.4745686741244</v>
      </c>
      <c r="L599" s="214">
        <f t="shared" si="92"/>
        <v>0.22666032284074833</v>
      </c>
      <c r="M599" s="213">
        <f t="shared" si="93"/>
        <v>50035.474568674123</v>
      </c>
      <c r="N599" s="213">
        <f t="shared" si="94"/>
        <v>31544.525431325877</v>
      </c>
      <c r="O599" s="213">
        <f t="shared" si="95"/>
        <v>49680</v>
      </c>
      <c r="P599" s="213">
        <f t="shared" si="96"/>
        <v>42480</v>
      </c>
      <c r="Q599" s="213">
        <f t="shared" si="97"/>
        <v>43200</v>
      </c>
      <c r="R599" s="227" t="str">
        <f t="shared" si="98"/>
        <v/>
      </c>
      <c r="S599" s="213">
        <f t="shared" si="99"/>
        <v>45120</v>
      </c>
    </row>
    <row r="600" spans="1:19" ht="15" x14ac:dyDescent="0.25">
      <c r="A600" s="249"/>
      <c r="B600" s="209">
        <v>599</v>
      </c>
      <c r="C600" s="217" t="s">
        <v>817</v>
      </c>
      <c r="D600" s="218" t="s">
        <v>79</v>
      </c>
      <c r="E600" s="209">
        <v>1</v>
      </c>
      <c r="F600" s="219">
        <v>66700</v>
      </c>
      <c r="G600" s="220">
        <v>50130</v>
      </c>
      <c r="H600" s="220">
        <v>58000</v>
      </c>
      <c r="I600" s="212">
        <v>29600</v>
      </c>
      <c r="J600" s="213">
        <f t="shared" si="90"/>
        <v>51107.5</v>
      </c>
      <c r="K600" s="213">
        <f t="shared" si="91"/>
        <v>15855.185008906918</v>
      </c>
      <c r="L600" s="214">
        <f t="shared" si="92"/>
        <v>0.31023206004807352</v>
      </c>
      <c r="M600" s="213">
        <f t="shared" si="93"/>
        <v>66962.685008906919</v>
      </c>
      <c r="N600" s="213">
        <f t="shared" si="94"/>
        <v>35252.314991093081</v>
      </c>
      <c r="O600" s="213">
        <f t="shared" si="95"/>
        <v>66700</v>
      </c>
      <c r="P600" s="213">
        <f t="shared" si="96"/>
        <v>50130</v>
      </c>
      <c r="Q600" s="213">
        <f t="shared" si="97"/>
        <v>58000</v>
      </c>
      <c r="R600" s="227" t="str">
        <f t="shared" si="98"/>
        <v/>
      </c>
      <c r="S600" s="213">
        <f t="shared" si="99"/>
        <v>58277</v>
      </c>
    </row>
    <row r="601" spans="1:19" ht="15" x14ac:dyDescent="0.25">
      <c r="A601" s="249"/>
      <c r="B601" s="209">
        <v>600</v>
      </c>
      <c r="C601" s="217" t="s">
        <v>818</v>
      </c>
      <c r="D601" s="218" t="s">
        <v>79</v>
      </c>
      <c r="E601" s="209">
        <v>1</v>
      </c>
      <c r="F601" s="219">
        <v>69000</v>
      </c>
      <c r="G601" s="220">
        <v>57780</v>
      </c>
      <c r="H601" s="220">
        <v>60000</v>
      </c>
      <c r="I601" s="212">
        <v>33300</v>
      </c>
      <c r="J601" s="213">
        <f t="shared" si="90"/>
        <v>55020</v>
      </c>
      <c r="K601" s="213">
        <f t="shared" si="91"/>
        <v>15271.070689378659</v>
      </c>
      <c r="L601" s="214">
        <f t="shared" si="92"/>
        <v>0.27755490166082625</v>
      </c>
      <c r="M601" s="213">
        <f t="shared" si="93"/>
        <v>70291.070689378656</v>
      </c>
      <c r="N601" s="213">
        <f t="shared" si="94"/>
        <v>39748.929310621344</v>
      </c>
      <c r="O601" s="213">
        <f t="shared" si="95"/>
        <v>69000</v>
      </c>
      <c r="P601" s="213">
        <f t="shared" si="96"/>
        <v>57780</v>
      </c>
      <c r="Q601" s="213">
        <f t="shared" si="97"/>
        <v>60000</v>
      </c>
      <c r="R601" s="227" t="str">
        <f t="shared" si="98"/>
        <v/>
      </c>
      <c r="S601" s="213">
        <f t="shared" si="99"/>
        <v>62260</v>
      </c>
    </row>
    <row r="602" spans="1:19" ht="15" x14ac:dyDescent="0.25">
      <c r="A602" s="249"/>
      <c r="B602" s="209">
        <v>601</v>
      </c>
      <c r="C602" s="217" t="s">
        <v>819</v>
      </c>
      <c r="D602" s="218" t="s">
        <v>79</v>
      </c>
      <c r="E602" s="209">
        <v>1</v>
      </c>
      <c r="F602" s="219">
        <v>71300</v>
      </c>
      <c r="G602" s="220">
        <v>65520</v>
      </c>
      <c r="H602" s="220">
        <v>62000</v>
      </c>
      <c r="I602" s="212">
        <v>36100</v>
      </c>
      <c r="J602" s="213">
        <f t="shared" si="90"/>
        <v>58730</v>
      </c>
      <c r="K602" s="213">
        <f t="shared" si="91"/>
        <v>15566.189857080206</v>
      </c>
      <c r="L602" s="214">
        <f t="shared" si="92"/>
        <v>0.26504665174664066</v>
      </c>
      <c r="M602" s="213">
        <f t="shared" si="93"/>
        <v>74296.1898570802</v>
      </c>
      <c r="N602" s="213">
        <f t="shared" si="94"/>
        <v>43163.810142919792</v>
      </c>
      <c r="O602" s="213">
        <f t="shared" si="95"/>
        <v>71300</v>
      </c>
      <c r="P602" s="213">
        <f t="shared" si="96"/>
        <v>65520</v>
      </c>
      <c r="Q602" s="213">
        <f t="shared" si="97"/>
        <v>62000</v>
      </c>
      <c r="R602" s="227" t="str">
        <f t="shared" si="98"/>
        <v/>
      </c>
      <c r="S602" s="213">
        <f t="shared" si="99"/>
        <v>66273</v>
      </c>
    </row>
    <row r="603" spans="1:19" ht="18" x14ac:dyDescent="0.25">
      <c r="A603" s="249"/>
      <c r="B603" s="209">
        <v>602</v>
      </c>
      <c r="C603" s="217" t="s">
        <v>820</v>
      </c>
      <c r="D603" s="218" t="s">
        <v>821</v>
      </c>
      <c r="E603" s="209">
        <v>1</v>
      </c>
      <c r="F603" s="219">
        <v>57500</v>
      </c>
      <c r="G603" s="220">
        <v>63000</v>
      </c>
      <c r="H603" s="220">
        <v>50000</v>
      </c>
      <c r="I603" s="212">
        <v>74000</v>
      </c>
      <c r="J603" s="213">
        <f t="shared" si="90"/>
        <v>61125</v>
      </c>
      <c r="K603" s="213">
        <f t="shared" si="91"/>
        <v>10102.598675588375</v>
      </c>
      <c r="L603" s="214">
        <f t="shared" si="92"/>
        <v>0.1652776879441861</v>
      </c>
      <c r="M603" s="213">
        <f t="shared" si="93"/>
        <v>71227.598675588379</v>
      </c>
      <c r="N603" s="213">
        <f t="shared" si="94"/>
        <v>51022.401324411621</v>
      </c>
      <c r="O603" s="213">
        <f t="shared" si="95"/>
        <v>57500</v>
      </c>
      <c r="P603" s="213">
        <f t="shared" si="96"/>
        <v>63000</v>
      </c>
      <c r="Q603" s="213" t="str">
        <f t="shared" si="97"/>
        <v/>
      </c>
      <c r="R603" s="227" t="str">
        <f t="shared" si="98"/>
        <v/>
      </c>
      <c r="S603" s="213">
        <f t="shared" si="99"/>
        <v>60250</v>
      </c>
    </row>
    <row r="604" spans="1:19" ht="15" x14ac:dyDescent="0.25">
      <c r="A604" s="249"/>
      <c r="B604" s="209">
        <v>603</v>
      </c>
      <c r="C604" s="217" t="s">
        <v>822</v>
      </c>
      <c r="D604" s="218" t="s">
        <v>79</v>
      </c>
      <c r="E604" s="209">
        <v>1</v>
      </c>
      <c r="F604" s="219">
        <v>17420.2</v>
      </c>
      <c r="G604" s="220">
        <v>12600</v>
      </c>
      <c r="H604" s="220">
        <v>15148</v>
      </c>
      <c r="I604" s="212">
        <v>14800</v>
      </c>
      <c r="J604" s="213">
        <f t="shared" si="90"/>
        <v>14992.05</v>
      </c>
      <c r="K604" s="213">
        <f t="shared" si="91"/>
        <v>1973.0703003187712</v>
      </c>
      <c r="L604" s="214">
        <f t="shared" si="92"/>
        <v>0.13160777214048588</v>
      </c>
      <c r="M604" s="213">
        <f t="shared" si="93"/>
        <v>16965.120300318769</v>
      </c>
      <c r="N604" s="213">
        <f t="shared" si="94"/>
        <v>13018.979699681227</v>
      </c>
      <c r="O604" s="213" t="str">
        <f t="shared" si="95"/>
        <v/>
      </c>
      <c r="P604" s="213" t="str">
        <f t="shared" si="96"/>
        <v/>
      </c>
      <c r="Q604" s="213">
        <f t="shared" si="97"/>
        <v>15148</v>
      </c>
      <c r="R604" s="213">
        <f t="shared" si="98"/>
        <v>14800</v>
      </c>
      <c r="S604" s="213">
        <f t="shared" si="99"/>
        <v>14974</v>
      </c>
    </row>
    <row r="605" spans="1:19" ht="15" x14ac:dyDescent="0.25">
      <c r="A605" s="249"/>
      <c r="B605" s="209">
        <v>604</v>
      </c>
      <c r="C605" s="217" t="s">
        <v>823</v>
      </c>
      <c r="D605" s="218" t="s">
        <v>79</v>
      </c>
      <c r="E605" s="209">
        <v>1</v>
      </c>
      <c r="F605" s="219">
        <v>15656.1</v>
      </c>
      <c r="G605" s="220">
        <v>12600</v>
      </c>
      <c r="H605" s="220">
        <v>13614</v>
      </c>
      <c r="I605" s="212">
        <v>13000</v>
      </c>
      <c r="J605" s="213">
        <f t="shared" si="90"/>
        <v>13717.525</v>
      </c>
      <c r="K605" s="213">
        <f t="shared" si="91"/>
        <v>1358.000332290092</v>
      </c>
      <c r="L605" s="214">
        <f t="shared" si="92"/>
        <v>9.8997474565571564E-2</v>
      </c>
      <c r="M605" s="213">
        <f t="shared" si="93"/>
        <v>15075.525332290092</v>
      </c>
      <c r="N605" s="213">
        <f t="shared" si="94"/>
        <v>12359.524667709908</v>
      </c>
      <c r="O605" s="213" t="str">
        <f t="shared" si="95"/>
        <v/>
      </c>
      <c r="P605" s="213">
        <f t="shared" si="96"/>
        <v>12600</v>
      </c>
      <c r="Q605" s="213">
        <f t="shared" si="97"/>
        <v>13614</v>
      </c>
      <c r="R605" s="227">
        <f t="shared" si="98"/>
        <v>13000</v>
      </c>
      <c r="S605" s="213">
        <f t="shared" si="99"/>
        <v>13071</v>
      </c>
    </row>
    <row r="606" spans="1:19" ht="15" x14ac:dyDescent="0.25">
      <c r="A606" s="249"/>
      <c r="B606" s="209">
        <v>605</v>
      </c>
      <c r="C606" s="217" t="s">
        <v>824</v>
      </c>
      <c r="D606" s="218" t="s">
        <v>79</v>
      </c>
      <c r="E606" s="209">
        <v>1</v>
      </c>
      <c r="F606" s="219">
        <v>22770</v>
      </c>
      <c r="G606" s="220">
        <v>17820</v>
      </c>
      <c r="H606" s="220">
        <v>19800</v>
      </c>
      <c r="I606" s="212">
        <v>128000</v>
      </c>
      <c r="J606" s="213">
        <f t="shared" si="90"/>
        <v>47097.5</v>
      </c>
      <c r="K606" s="213">
        <f t="shared" si="91"/>
        <v>53973.349210513144</v>
      </c>
      <c r="L606" s="214">
        <f t="shared" si="92"/>
        <v>1.1459918087056244</v>
      </c>
      <c r="M606" s="213">
        <f t="shared" si="93"/>
        <v>101070.84921051314</v>
      </c>
      <c r="N606" s="213">
        <f t="shared" si="94"/>
        <v>-6875.8492105131445</v>
      </c>
      <c r="O606" s="213">
        <f t="shared" si="95"/>
        <v>22770</v>
      </c>
      <c r="P606" s="213">
        <f t="shared" si="96"/>
        <v>17820</v>
      </c>
      <c r="Q606" s="213">
        <f t="shared" si="97"/>
        <v>19800</v>
      </c>
      <c r="R606" s="227" t="str">
        <f t="shared" si="98"/>
        <v/>
      </c>
      <c r="S606" s="213">
        <f t="shared" si="99"/>
        <v>20130</v>
      </c>
    </row>
    <row r="607" spans="1:19" ht="27" x14ac:dyDescent="0.25">
      <c r="A607" s="252" t="s">
        <v>825</v>
      </c>
      <c r="B607" s="209">
        <v>606</v>
      </c>
      <c r="C607" s="217" t="s">
        <v>826</v>
      </c>
      <c r="D607" s="218" t="s">
        <v>827</v>
      </c>
      <c r="E607" s="209">
        <v>1</v>
      </c>
      <c r="F607" s="219">
        <v>131100</v>
      </c>
      <c r="G607" s="220">
        <v>252000</v>
      </c>
      <c r="H607" s="220">
        <v>114000</v>
      </c>
      <c r="I607" s="212">
        <v>194300</v>
      </c>
      <c r="J607" s="213">
        <f t="shared" si="90"/>
        <v>172850</v>
      </c>
      <c r="K607" s="213">
        <f t="shared" si="91"/>
        <v>63064.01509577391</v>
      </c>
      <c r="L607" s="214">
        <f t="shared" si="92"/>
        <v>0.36484822155495467</v>
      </c>
      <c r="M607" s="213">
        <f t="shared" si="93"/>
        <v>235914.01509577391</v>
      </c>
      <c r="N607" s="213">
        <f t="shared" si="94"/>
        <v>109785.98490422609</v>
      </c>
      <c r="O607" s="213">
        <f t="shared" si="95"/>
        <v>131100</v>
      </c>
      <c r="P607" s="213" t="str">
        <f t="shared" si="96"/>
        <v/>
      </c>
      <c r="Q607" s="213">
        <f t="shared" si="97"/>
        <v>114000</v>
      </c>
      <c r="R607" s="213">
        <f t="shared" si="98"/>
        <v>194300</v>
      </c>
      <c r="S607" s="213">
        <f t="shared" si="99"/>
        <v>146467</v>
      </c>
    </row>
    <row r="608" spans="1:19" ht="18" x14ac:dyDescent="0.25">
      <c r="A608" s="253"/>
      <c r="B608" s="209">
        <v>607</v>
      </c>
      <c r="C608" s="217" t="s">
        <v>828</v>
      </c>
      <c r="D608" s="218" t="s">
        <v>829</v>
      </c>
      <c r="E608" s="209">
        <v>1</v>
      </c>
      <c r="F608" s="219">
        <v>63250</v>
      </c>
      <c r="G608" s="220">
        <v>147600</v>
      </c>
      <c r="H608" s="220">
        <v>55000</v>
      </c>
      <c r="I608" s="212">
        <v>201700</v>
      </c>
      <c r="J608" s="213">
        <f t="shared" si="90"/>
        <v>116887.5</v>
      </c>
      <c r="K608" s="213">
        <f t="shared" si="91"/>
        <v>70340.746548497758</v>
      </c>
      <c r="L608" s="214">
        <f t="shared" si="92"/>
        <v>0.60178159810499632</v>
      </c>
      <c r="M608" s="213">
        <f t="shared" si="93"/>
        <v>187228.24654849776</v>
      </c>
      <c r="N608" s="213">
        <f t="shared" si="94"/>
        <v>46546.753451502242</v>
      </c>
      <c r="O608" s="213">
        <f t="shared" si="95"/>
        <v>63250</v>
      </c>
      <c r="P608" s="213">
        <f t="shared" si="96"/>
        <v>147600</v>
      </c>
      <c r="Q608" s="213">
        <f t="shared" si="97"/>
        <v>55000</v>
      </c>
      <c r="R608" s="227" t="str">
        <f t="shared" si="98"/>
        <v/>
      </c>
      <c r="S608" s="213">
        <f t="shared" si="99"/>
        <v>88617</v>
      </c>
    </row>
    <row r="609" spans="1:19" ht="18" x14ac:dyDescent="0.25">
      <c r="A609" s="253"/>
      <c r="B609" s="209">
        <v>608</v>
      </c>
      <c r="C609" s="217" t="s">
        <v>830</v>
      </c>
      <c r="D609" s="218" t="s">
        <v>831</v>
      </c>
      <c r="E609" s="209">
        <v>1</v>
      </c>
      <c r="F609" s="219">
        <v>506000</v>
      </c>
      <c r="G609" s="220">
        <v>160020</v>
      </c>
      <c r="H609" s="220">
        <v>440000</v>
      </c>
      <c r="I609" s="212">
        <v>910200</v>
      </c>
      <c r="J609" s="213">
        <f t="shared" si="90"/>
        <v>504055</v>
      </c>
      <c r="K609" s="213">
        <f t="shared" si="91"/>
        <v>309526.87998513685</v>
      </c>
      <c r="L609" s="214">
        <f t="shared" si="92"/>
        <v>0.61407362288864675</v>
      </c>
      <c r="M609" s="213">
        <f t="shared" si="93"/>
        <v>813581.87998513691</v>
      </c>
      <c r="N609" s="213">
        <f t="shared" si="94"/>
        <v>194528.12001486315</v>
      </c>
      <c r="O609" s="213">
        <f t="shared" si="95"/>
        <v>506000</v>
      </c>
      <c r="P609" s="213" t="str">
        <f t="shared" si="96"/>
        <v/>
      </c>
      <c r="Q609" s="213">
        <f t="shared" si="97"/>
        <v>440000</v>
      </c>
      <c r="R609" s="213" t="str">
        <f t="shared" si="98"/>
        <v/>
      </c>
      <c r="S609" s="213">
        <f t="shared" si="99"/>
        <v>473000</v>
      </c>
    </row>
    <row r="610" spans="1:19" ht="18" x14ac:dyDescent="0.25">
      <c r="A610" s="253"/>
      <c r="B610" s="209">
        <v>609</v>
      </c>
      <c r="C610" s="217" t="s">
        <v>832</v>
      </c>
      <c r="D610" s="218" t="s">
        <v>833</v>
      </c>
      <c r="E610" s="209">
        <v>1</v>
      </c>
      <c r="F610" s="219">
        <v>80500</v>
      </c>
      <c r="G610" s="220">
        <v>46638</v>
      </c>
      <c r="H610" s="220">
        <v>70000</v>
      </c>
      <c r="I610" s="212">
        <v>91400</v>
      </c>
      <c r="J610" s="213">
        <f t="shared" si="90"/>
        <v>72134.5</v>
      </c>
      <c r="K610" s="213">
        <f t="shared" si="91"/>
        <v>19111.677782619365</v>
      </c>
      <c r="L610" s="214">
        <f t="shared" si="92"/>
        <v>0.26494503715447343</v>
      </c>
      <c r="M610" s="213">
        <f t="shared" si="93"/>
        <v>91246.177782619372</v>
      </c>
      <c r="N610" s="213">
        <f t="shared" si="94"/>
        <v>53022.822217380635</v>
      </c>
      <c r="O610" s="213">
        <f t="shared" si="95"/>
        <v>80500</v>
      </c>
      <c r="P610" s="213" t="str">
        <f t="shared" si="96"/>
        <v/>
      </c>
      <c r="Q610" s="213">
        <f t="shared" si="97"/>
        <v>70000</v>
      </c>
      <c r="R610" s="213" t="str">
        <f t="shared" si="98"/>
        <v/>
      </c>
      <c r="S610" s="213">
        <f t="shared" si="99"/>
        <v>75250</v>
      </c>
    </row>
    <row r="611" spans="1:19" ht="15" x14ac:dyDescent="0.25">
      <c r="A611" s="253"/>
      <c r="B611" s="209">
        <v>610</v>
      </c>
      <c r="C611" s="217" t="s">
        <v>834</v>
      </c>
      <c r="D611" s="218" t="s">
        <v>79</v>
      </c>
      <c r="E611" s="209">
        <v>1</v>
      </c>
      <c r="F611" s="219">
        <v>10948</v>
      </c>
      <c r="G611" s="220">
        <v>25200</v>
      </c>
      <c r="H611" s="220">
        <v>9520</v>
      </c>
      <c r="I611" s="212">
        <v>22000</v>
      </c>
      <c r="J611" s="213">
        <f t="shared" si="90"/>
        <v>16917</v>
      </c>
      <c r="K611" s="213">
        <f t="shared" si="91"/>
        <v>7848.3447936491675</v>
      </c>
      <c r="L611" s="214">
        <f t="shared" si="92"/>
        <v>0.46393242263103196</v>
      </c>
      <c r="M611" s="213">
        <f t="shared" si="93"/>
        <v>24765.344793649168</v>
      </c>
      <c r="N611" s="213">
        <f t="shared" si="94"/>
        <v>9068.6552063508316</v>
      </c>
      <c r="O611" s="213">
        <f t="shared" si="95"/>
        <v>10948</v>
      </c>
      <c r="P611" s="213" t="str">
        <f t="shared" si="96"/>
        <v/>
      </c>
      <c r="Q611" s="213">
        <f t="shared" si="97"/>
        <v>9520</v>
      </c>
      <c r="R611" s="213">
        <f t="shared" si="98"/>
        <v>22000</v>
      </c>
      <c r="S611" s="213">
        <f t="shared" si="99"/>
        <v>14156</v>
      </c>
    </row>
    <row r="612" spans="1:19" ht="18" x14ac:dyDescent="0.25">
      <c r="A612" s="253"/>
      <c r="B612" s="209">
        <v>611</v>
      </c>
      <c r="C612" s="217" t="s">
        <v>835</v>
      </c>
      <c r="D612" s="218" t="s">
        <v>836</v>
      </c>
      <c r="E612" s="209">
        <v>1</v>
      </c>
      <c r="F612" s="219">
        <v>46000</v>
      </c>
      <c r="G612" s="220">
        <v>136440</v>
      </c>
      <c r="H612" s="220">
        <v>40000</v>
      </c>
      <c r="I612" s="212">
        <v>397800</v>
      </c>
      <c r="J612" s="213">
        <f t="shared" si="90"/>
        <v>155060</v>
      </c>
      <c r="K612" s="213">
        <f t="shared" si="91"/>
        <v>167732.22628145531</v>
      </c>
      <c r="L612" s="214">
        <f t="shared" si="92"/>
        <v>1.0817246632365234</v>
      </c>
      <c r="M612" s="213">
        <f t="shared" si="93"/>
        <v>322792.22628145531</v>
      </c>
      <c r="N612" s="213">
        <f t="shared" si="94"/>
        <v>-12672.226281455311</v>
      </c>
      <c r="O612" s="213">
        <f t="shared" si="95"/>
        <v>46000</v>
      </c>
      <c r="P612" s="213">
        <f t="shared" si="96"/>
        <v>136440</v>
      </c>
      <c r="Q612" s="213">
        <f t="shared" si="97"/>
        <v>40000</v>
      </c>
      <c r="R612" s="227" t="str">
        <f t="shared" si="98"/>
        <v/>
      </c>
      <c r="S612" s="213">
        <f t="shared" si="99"/>
        <v>74147</v>
      </c>
    </row>
    <row r="613" spans="1:19" ht="18" x14ac:dyDescent="0.25">
      <c r="A613" s="253"/>
      <c r="B613" s="209">
        <v>612</v>
      </c>
      <c r="C613" s="217" t="s">
        <v>837</v>
      </c>
      <c r="D613" s="218" t="s">
        <v>632</v>
      </c>
      <c r="E613" s="209">
        <v>1</v>
      </c>
      <c r="F613" s="219">
        <v>131100</v>
      </c>
      <c r="G613" s="220">
        <v>234000</v>
      </c>
      <c r="H613" s="220">
        <v>114000</v>
      </c>
      <c r="I613" s="212">
        <v>305300</v>
      </c>
      <c r="J613" s="213">
        <f t="shared" si="90"/>
        <v>196100</v>
      </c>
      <c r="K613" s="213">
        <f t="shared" si="91"/>
        <v>90048.986668368452</v>
      </c>
      <c r="L613" s="214">
        <f t="shared" si="92"/>
        <v>0.45919932008346992</v>
      </c>
      <c r="M613" s="213">
        <f t="shared" si="93"/>
        <v>286148.98666836845</v>
      </c>
      <c r="N613" s="213">
        <f t="shared" si="94"/>
        <v>106051.01333163155</v>
      </c>
      <c r="O613" s="213">
        <f t="shared" si="95"/>
        <v>131100</v>
      </c>
      <c r="P613" s="213">
        <f t="shared" si="96"/>
        <v>234000</v>
      </c>
      <c r="Q613" s="213">
        <f t="shared" si="97"/>
        <v>114000</v>
      </c>
      <c r="R613" s="227" t="str">
        <f t="shared" si="98"/>
        <v/>
      </c>
      <c r="S613" s="213">
        <f t="shared" si="99"/>
        <v>159700</v>
      </c>
    </row>
    <row r="614" spans="1:19" ht="18" x14ac:dyDescent="0.25">
      <c r="A614" s="253"/>
      <c r="B614" s="209">
        <v>613</v>
      </c>
      <c r="C614" s="217" t="s">
        <v>838</v>
      </c>
      <c r="D614" s="218" t="s">
        <v>632</v>
      </c>
      <c r="E614" s="209">
        <v>1</v>
      </c>
      <c r="F614" s="219">
        <v>12015.43</v>
      </c>
      <c r="G614" s="220">
        <v>31860</v>
      </c>
      <c r="H614" s="220">
        <v>10448.200000000001</v>
      </c>
      <c r="I614" s="212">
        <v>29600</v>
      </c>
      <c r="J614" s="213">
        <f t="shared" si="90"/>
        <v>20980.907500000001</v>
      </c>
      <c r="K614" s="213">
        <f t="shared" si="91"/>
        <v>11313.135775588111</v>
      </c>
      <c r="L614" s="214">
        <f t="shared" si="92"/>
        <v>0.53921098387131783</v>
      </c>
      <c r="M614" s="213">
        <f t="shared" si="93"/>
        <v>32294.043275588112</v>
      </c>
      <c r="N614" s="213">
        <f t="shared" si="94"/>
        <v>9667.7717244118903</v>
      </c>
      <c r="O614" s="213">
        <f t="shared" si="95"/>
        <v>12015.43</v>
      </c>
      <c r="P614" s="213">
        <f t="shared" si="96"/>
        <v>31860</v>
      </c>
      <c r="Q614" s="213">
        <f t="shared" si="97"/>
        <v>10448.200000000001</v>
      </c>
      <c r="R614" s="227">
        <f t="shared" si="98"/>
        <v>29600</v>
      </c>
      <c r="S614" s="213">
        <f t="shared" si="99"/>
        <v>20981</v>
      </c>
    </row>
    <row r="615" spans="1:19" ht="18" x14ac:dyDescent="0.25">
      <c r="A615" s="253"/>
      <c r="B615" s="209">
        <v>614</v>
      </c>
      <c r="C615" s="217" t="s">
        <v>839</v>
      </c>
      <c r="D615" s="218" t="s">
        <v>840</v>
      </c>
      <c r="E615" s="209">
        <v>1</v>
      </c>
      <c r="F615" s="219">
        <v>9168.9500000000007</v>
      </c>
      <c r="G615" s="220">
        <v>36000</v>
      </c>
      <c r="H615" s="220">
        <v>7973</v>
      </c>
      <c r="I615" s="212">
        <v>48100</v>
      </c>
      <c r="J615" s="213">
        <f t="shared" si="90"/>
        <v>25310.487499999999</v>
      </c>
      <c r="K615" s="213">
        <f t="shared" si="91"/>
        <v>19956.329515151119</v>
      </c>
      <c r="L615" s="214">
        <f t="shared" si="92"/>
        <v>0.78846089057554181</v>
      </c>
      <c r="M615" s="213">
        <f t="shared" si="93"/>
        <v>45266.817015151115</v>
      </c>
      <c r="N615" s="213">
        <f t="shared" si="94"/>
        <v>5354.15798484888</v>
      </c>
      <c r="O615" s="213">
        <f t="shared" si="95"/>
        <v>9168.9500000000007</v>
      </c>
      <c r="P615" s="213">
        <f t="shared" si="96"/>
        <v>36000</v>
      </c>
      <c r="Q615" s="213">
        <f t="shared" si="97"/>
        <v>7973</v>
      </c>
      <c r="R615" s="227" t="str">
        <f t="shared" si="98"/>
        <v/>
      </c>
      <c r="S615" s="213">
        <f t="shared" si="99"/>
        <v>17714</v>
      </c>
    </row>
    <row r="616" spans="1:19" ht="18" x14ac:dyDescent="0.25">
      <c r="A616" s="253"/>
      <c r="B616" s="209">
        <v>615</v>
      </c>
      <c r="C616" s="217" t="s">
        <v>841</v>
      </c>
      <c r="D616" s="218" t="s">
        <v>842</v>
      </c>
      <c r="E616" s="209">
        <v>1</v>
      </c>
      <c r="F616" s="219">
        <v>57477</v>
      </c>
      <c r="G616" s="220">
        <v>177840</v>
      </c>
      <c r="H616" s="220">
        <v>49980</v>
      </c>
      <c r="I616" s="212">
        <v>59200</v>
      </c>
      <c r="J616" s="213">
        <f t="shared" si="90"/>
        <v>86124.25</v>
      </c>
      <c r="K616" s="213">
        <f t="shared" si="91"/>
        <v>61274.697814432344</v>
      </c>
      <c r="L616" s="214">
        <f t="shared" si="92"/>
        <v>0.71146857957465337</v>
      </c>
      <c r="M616" s="213">
        <f t="shared" si="93"/>
        <v>147398.94781443235</v>
      </c>
      <c r="N616" s="213">
        <f t="shared" si="94"/>
        <v>24849.552185567656</v>
      </c>
      <c r="O616" s="213">
        <f t="shared" si="95"/>
        <v>57477</v>
      </c>
      <c r="P616" s="213" t="str">
        <f t="shared" si="96"/>
        <v/>
      </c>
      <c r="Q616" s="213">
        <f t="shared" si="97"/>
        <v>49980</v>
      </c>
      <c r="R616" s="213">
        <f t="shared" si="98"/>
        <v>59200</v>
      </c>
      <c r="S616" s="213">
        <f t="shared" si="99"/>
        <v>55552</v>
      </c>
    </row>
    <row r="617" spans="1:19" ht="18" x14ac:dyDescent="0.25">
      <c r="A617" s="253"/>
      <c r="B617" s="209">
        <v>616</v>
      </c>
      <c r="C617" s="217" t="s">
        <v>843</v>
      </c>
      <c r="D617" s="218" t="s">
        <v>844</v>
      </c>
      <c r="E617" s="209">
        <v>1</v>
      </c>
      <c r="F617" s="219">
        <v>41055</v>
      </c>
      <c r="G617" s="220">
        <v>90000</v>
      </c>
      <c r="H617" s="220">
        <v>35700</v>
      </c>
      <c r="I617" s="212">
        <v>74000</v>
      </c>
      <c r="J617" s="213">
        <f t="shared" si="90"/>
        <v>60188.75</v>
      </c>
      <c r="K617" s="213">
        <f t="shared" si="91"/>
        <v>26110.40992114065</v>
      </c>
      <c r="L617" s="214">
        <f t="shared" si="92"/>
        <v>0.4338088084756811</v>
      </c>
      <c r="M617" s="213">
        <f t="shared" si="93"/>
        <v>86299.159921140643</v>
      </c>
      <c r="N617" s="213">
        <f t="shared" si="94"/>
        <v>34078.34007885935</v>
      </c>
      <c r="O617" s="213">
        <f t="shared" si="95"/>
        <v>41055</v>
      </c>
      <c r="P617" s="213" t="str">
        <f t="shared" si="96"/>
        <v/>
      </c>
      <c r="Q617" s="213">
        <f t="shared" si="97"/>
        <v>35700</v>
      </c>
      <c r="R617" s="213">
        <f t="shared" si="98"/>
        <v>74000</v>
      </c>
      <c r="S617" s="213">
        <f t="shared" si="99"/>
        <v>50252</v>
      </c>
    </row>
    <row r="618" spans="1:19" ht="27" x14ac:dyDescent="0.25">
      <c r="A618" s="253"/>
      <c r="B618" s="209">
        <v>617</v>
      </c>
      <c r="C618" s="217" t="s">
        <v>845</v>
      </c>
      <c r="D618" s="218" t="s">
        <v>846</v>
      </c>
      <c r="E618" s="209">
        <v>1</v>
      </c>
      <c r="F618" s="219">
        <v>29970.15</v>
      </c>
      <c r="G618" s="220">
        <v>59040</v>
      </c>
      <c r="H618" s="220">
        <v>26061</v>
      </c>
      <c r="I618" s="212">
        <v>29600</v>
      </c>
      <c r="J618" s="213">
        <f t="shared" si="90"/>
        <v>36167.787499999999</v>
      </c>
      <c r="K618" s="213">
        <f t="shared" si="91"/>
        <v>15349.612388611809</v>
      </c>
      <c r="L618" s="214">
        <f t="shared" si="92"/>
        <v>0.42440009327669848</v>
      </c>
      <c r="M618" s="213">
        <f t="shared" si="93"/>
        <v>51517.399888611806</v>
      </c>
      <c r="N618" s="213">
        <f t="shared" si="94"/>
        <v>20818.175111388191</v>
      </c>
      <c r="O618" s="213">
        <f t="shared" si="95"/>
        <v>29970.15</v>
      </c>
      <c r="P618" s="213" t="str">
        <f t="shared" si="96"/>
        <v/>
      </c>
      <c r="Q618" s="213">
        <f t="shared" si="97"/>
        <v>26061</v>
      </c>
      <c r="R618" s="213">
        <f t="shared" si="98"/>
        <v>29600</v>
      </c>
      <c r="S618" s="213">
        <f t="shared" si="99"/>
        <v>28544</v>
      </c>
    </row>
    <row r="619" spans="1:19" ht="27" x14ac:dyDescent="0.25">
      <c r="A619" s="253"/>
      <c r="B619" s="209">
        <v>618</v>
      </c>
      <c r="C619" s="217" t="s">
        <v>847</v>
      </c>
      <c r="D619" s="218" t="s">
        <v>848</v>
      </c>
      <c r="E619" s="209">
        <v>1</v>
      </c>
      <c r="F619" s="219">
        <v>59940.3</v>
      </c>
      <c r="G619" s="220">
        <v>73800</v>
      </c>
      <c r="H619" s="220">
        <v>52122</v>
      </c>
      <c r="I619" s="212">
        <v>49000</v>
      </c>
      <c r="J619" s="213">
        <f t="shared" si="90"/>
        <v>58715.574999999997</v>
      </c>
      <c r="K619" s="213">
        <f t="shared" si="91"/>
        <v>11059.045434507474</v>
      </c>
      <c r="L619" s="214">
        <f t="shared" si="92"/>
        <v>0.18834943598027395</v>
      </c>
      <c r="M619" s="213">
        <f t="shared" si="93"/>
        <v>69774.620434507466</v>
      </c>
      <c r="N619" s="213">
        <f t="shared" si="94"/>
        <v>47656.529565492521</v>
      </c>
      <c r="O619" s="213">
        <f t="shared" si="95"/>
        <v>59940.3</v>
      </c>
      <c r="P619" s="213" t="str">
        <f t="shared" si="96"/>
        <v/>
      </c>
      <c r="Q619" s="213">
        <f t="shared" si="97"/>
        <v>52122</v>
      </c>
      <c r="R619" s="213">
        <f t="shared" si="98"/>
        <v>49000</v>
      </c>
      <c r="S619" s="213">
        <f t="shared" si="99"/>
        <v>53687</v>
      </c>
    </row>
    <row r="620" spans="1:19" ht="18" x14ac:dyDescent="0.25">
      <c r="A620" s="253"/>
      <c r="B620" s="209">
        <v>619</v>
      </c>
      <c r="C620" s="217" t="s">
        <v>849</v>
      </c>
      <c r="D620" s="218" t="s">
        <v>850</v>
      </c>
      <c r="E620" s="209">
        <v>1</v>
      </c>
      <c r="F620" s="219">
        <v>79373</v>
      </c>
      <c r="G620" s="220">
        <v>117000</v>
      </c>
      <c r="H620" s="220">
        <v>69020</v>
      </c>
      <c r="I620" s="212">
        <v>120300</v>
      </c>
      <c r="J620" s="213">
        <f t="shared" si="90"/>
        <v>96423.25</v>
      </c>
      <c r="K620" s="213">
        <f t="shared" si="91"/>
        <v>26045.799192640134</v>
      </c>
      <c r="L620" s="214">
        <f t="shared" si="92"/>
        <v>0.27011949081409448</v>
      </c>
      <c r="M620" s="213">
        <f t="shared" si="93"/>
        <v>122469.04919264013</v>
      </c>
      <c r="N620" s="213">
        <f t="shared" si="94"/>
        <v>70377.45080735987</v>
      </c>
      <c r="O620" s="213">
        <f t="shared" si="95"/>
        <v>79373</v>
      </c>
      <c r="P620" s="213">
        <f t="shared" si="96"/>
        <v>117000</v>
      </c>
      <c r="Q620" s="213" t="str">
        <f t="shared" si="97"/>
        <v/>
      </c>
      <c r="R620" s="227">
        <f t="shared" si="98"/>
        <v>120300</v>
      </c>
      <c r="S620" s="213">
        <f t="shared" si="99"/>
        <v>105558</v>
      </c>
    </row>
    <row r="621" spans="1:19" ht="27" x14ac:dyDescent="0.25">
      <c r="A621" s="253"/>
      <c r="B621" s="209">
        <v>620</v>
      </c>
      <c r="C621" s="217" t="s">
        <v>851</v>
      </c>
      <c r="D621" s="218" t="s">
        <v>852</v>
      </c>
      <c r="E621" s="209">
        <v>1</v>
      </c>
      <c r="F621" s="219">
        <v>164767.4</v>
      </c>
      <c r="G621" s="220">
        <v>112140</v>
      </c>
      <c r="H621" s="220">
        <v>143276</v>
      </c>
      <c r="I621" s="212">
        <v>104200</v>
      </c>
      <c r="J621" s="213">
        <f t="shared" si="90"/>
        <v>131095.85</v>
      </c>
      <c r="K621" s="213">
        <f t="shared" si="91"/>
        <v>28076.326503954628</v>
      </c>
      <c r="L621" s="214">
        <f t="shared" si="92"/>
        <v>0.21416640194143924</v>
      </c>
      <c r="M621" s="213">
        <f t="shared" si="93"/>
        <v>159172.17650395463</v>
      </c>
      <c r="N621" s="213">
        <f t="shared" si="94"/>
        <v>103019.52349604538</v>
      </c>
      <c r="O621" s="213" t="str">
        <f t="shared" si="95"/>
        <v/>
      </c>
      <c r="P621" s="213">
        <f t="shared" si="96"/>
        <v>112140</v>
      </c>
      <c r="Q621" s="213">
        <f t="shared" si="97"/>
        <v>143276</v>
      </c>
      <c r="R621" s="227">
        <f t="shared" si="98"/>
        <v>104200</v>
      </c>
      <c r="S621" s="213">
        <f t="shared" si="99"/>
        <v>119872</v>
      </c>
    </row>
    <row r="622" spans="1:19" ht="27" x14ac:dyDescent="0.25">
      <c r="A622" s="253"/>
      <c r="B622" s="209">
        <v>621</v>
      </c>
      <c r="C622" s="217" t="s">
        <v>853</v>
      </c>
      <c r="D622" s="218" t="s">
        <v>852</v>
      </c>
      <c r="E622" s="209">
        <v>1</v>
      </c>
      <c r="F622" s="219">
        <v>129460.1</v>
      </c>
      <c r="G622" s="220">
        <v>82080</v>
      </c>
      <c r="H622" s="220">
        <v>112574</v>
      </c>
      <c r="I622" s="212">
        <v>110600</v>
      </c>
      <c r="J622" s="213">
        <f t="shared" si="90"/>
        <v>108678.52499999999</v>
      </c>
      <c r="K622" s="213">
        <f t="shared" si="91"/>
        <v>19648.767419421085</v>
      </c>
      <c r="L622" s="214">
        <f t="shared" si="92"/>
        <v>0.18079714846535769</v>
      </c>
      <c r="M622" s="213">
        <f t="shared" si="93"/>
        <v>128327.29241942108</v>
      </c>
      <c r="N622" s="213">
        <f t="shared" si="94"/>
        <v>89029.757580578909</v>
      </c>
      <c r="O622" s="213" t="str">
        <f t="shared" si="95"/>
        <v/>
      </c>
      <c r="P622" s="213" t="str">
        <f t="shared" si="96"/>
        <v/>
      </c>
      <c r="Q622" s="213">
        <f t="shared" si="97"/>
        <v>112574</v>
      </c>
      <c r="R622" s="213">
        <f t="shared" si="98"/>
        <v>110600</v>
      </c>
      <c r="S622" s="213">
        <f t="shared" si="99"/>
        <v>111587</v>
      </c>
    </row>
    <row r="623" spans="1:19" ht="27" x14ac:dyDescent="0.25">
      <c r="A623" s="253"/>
      <c r="B623" s="209">
        <v>622</v>
      </c>
      <c r="C623" s="217" t="s">
        <v>854</v>
      </c>
      <c r="D623" s="218" t="s">
        <v>852</v>
      </c>
      <c r="E623" s="209">
        <v>1</v>
      </c>
      <c r="F623" s="219">
        <v>129460.1</v>
      </c>
      <c r="G623" s="220">
        <v>112140</v>
      </c>
      <c r="H623" s="220">
        <v>112574</v>
      </c>
      <c r="I623" s="212">
        <v>104200</v>
      </c>
      <c r="J623" s="213">
        <f t="shared" si="90"/>
        <v>114593.52499999999</v>
      </c>
      <c r="K623" s="213">
        <f t="shared" si="91"/>
        <v>10632.31991473012</v>
      </c>
      <c r="L623" s="214">
        <f t="shared" si="92"/>
        <v>9.2782903001981318E-2</v>
      </c>
      <c r="M623" s="213">
        <f t="shared" si="93"/>
        <v>125225.84491473011</v>
      </c>
      <c r="N623" s="213">
        <f t="shared" si="94"/>
        <v>103961.20508526987</v>
      </c>
      <c r="O623" s="213" t="str">
        <f t="shared" si="95"/>
        <v/>
      </c>
      <c r="P623" s="213">
        <f t="shared" si="96"/>
        <v>112140</v>
      </c>
      <c r="Q623" s="213">
        <f t="shared" si="97"/>
        <v>112574</v>
      </c>
      <c r="R623" s="227">
        <f t="shared" si="98"/>
        <v>104200</v>
      </c>
      <c r="S623" s="213">
        <f t="shared" si="99"/>
        <v>109638</v>
      </c>
    </row>
    <row r="624" spans="1:19" ht="27" x14ac:dyDescent="0.25">
      <c r="A624" s="253"/>
      <c r="B624" s="209">
        <v>623</v>
      </c>
      <c r="C624" s="217" t="s">
        <v>855</v>
      </c>
      <c r="D624" s="218" t="s">
        <v>852</v>
      </c>
      <c r="E624" s="209">
        <v>1</v>
      </c>
      <c r="F624" s="219">
        <v>164767.4</v>
      </c>
      <c r="G624" s="220">
        <v>112140</v>
      </c>
      <c r="H624" s="220">
        <v>143276</v>
      </c>
      <c r="I624" s="212">
        <v>110600</v>
      </c>
      <c r="J624" s="213">
        <f t="shared" si="90"/>
        <v>132695.85</v>
      </c>
      <c r="K624" s="213">
        <f t="shared" si="91"/>
        <v>26148.890670351553</v>
      </c>
      <c r="L624" s="214">
        <f t="shared" si="92"/>
        <v>0.19705884298831916</v>
      </c>
      <c r="M624" s="213">
        <f t="shared" si="93"/>
        <v>158844.74067035154</v>
      </c>
      <c r="N624" s="213">
        <f t="shared" si="94"/>
        <v>106546.95932964845</v>
      </c>
      <c r="O624" s="213" t="str">
        <f t="shared" si="95"/>
        <v/>
      </c>
      <c r="P624" s="213">
        <f t="shared" si="96"/>
        <v>112140</v>
      </c>
      <c r="Q624" s="213">
        <f t="shared" si="97"/>
        <v>143276</v>
      </c>
      <c r="R624" s="227">
        <f t="shared" si="98"/>
        <v>110600</v>
      </c>
      <c r="S624" s="213">
        <f t="shared" si="99"/>
        <v>122005</v>
      </c>
    </row>
    <row r="625" spans="1:19" ht="27" x14ac:dyDescent="0.25">
      <c r="A625" s="253"/>
      <c r="B625" s="209">
        <v>624</v>
      </c>
      <c r="C625" s="217" t="s">
        <v>856</v>
      </c>
      <c r="D625" s="218" t="s">
        <v>852</v>
      </c>
      <c r="E625" s="209">
        <v>1</v>
      </c>
      <c r="F625" s="219">
        <v>180642</v>
      </c>
      <c r="G625" s="220">
        <v>112140</v>
      </c>
      <c r="H625" s="220">
        <v>157080</v>
      </c>
      <c r="I625" s="212">
        <v>110100</v>
      </c>
      <c r="J625" s="213">
        <f t="shared" si="90"/>
        <v>139990.5</v>
      </c>
      <c r="K625" s="213">
        <f t="shared" si="91"/>
        <v>34706.809144604464</v>
      </c>
      <c r="L625" s="214">
        <f t="shared" si="92"/>
        <v>0.24792260292380172</v>
      </c>
      <c r="M625" s="213">
        <f t="shared" si="93"/>
        <v>174697.30914460446</v>
      </c>
      <c r="N625" s="213">
        <f t="shared" si="94"/>
        <v>105283.69085539554</v>
      </c>
      <c r="O625" s="213" t="str">
        <f t="shared" si="95"/>
        <v/>
      </c>
      <c r="P625" s="213">
        <f t="shared" si="96"/>
        <v>112140</v>
      </c>
      <c r="Q625" s="213">
        <f t="shared" si="97"/>
        <v>157080</v>
      </c>
      <c r="R625" s="227">
        <f t="shared" si="98"/>
        <v>110100</v>
      </c>
      <c r="S625" s="213">
        <f t="shared" si="99"/>
        <v>126440</v>
      </c>
    </row>
    <row r="626" spans="1:19" ht="27" x14ac:dyDescent="0.25">
      <c r="A626" s="253"/>
      <c r="B626" s="209">
        <v>625</v>
      </c>
      <c r="C626" s="217" t="s">
        <v>857</v>
      </c>
      <c r="D626" s="218" t="s">
        <v>852</v>
      </c>
      <c r="E626" s="209">
        <v>1</v>
      </c>
      <c r="F626" s="219">
        <v>180642</v>
      </c>
      <c r="G626" s="220">
        <v>135720</v>
      </c>
      <c r="H626" s="220">
        <v>157080</v>
      </c>
      <c r="I626" s="212">
        <v>133900</v>
      </c>
      <c r="J626" s="213">
        <f t="shared" si="90"/>
        <v>151835.5</v>
      </c>
      <c r="K626" s="213">
        <f t="shared" si="91"/>
        <v>21899.092241460603</v>
      </c>
      <c r="L626" s="214">
        <f t="shared" si="92"/>
        <v>0.14422906528091653</v>
      </c>
      <c r="M626" s="213">
        <f t="shared" si="93"/>
        <v>173734.5922414606</v>
      </c>
      <c r="N626" s="213">
        <f t="shared" si="94"/>
        <v>129936.4077585394</v>
      </c>
      <c r="O626" s="213" t="str">
        <f t="shared" si="95"/>
        <v/>
      </c>
      <c r="P626" s="213">
        <f t="shared" si="96"/>
        <v>135720</v>
      </c>
      <c r="Q626" s="213">
        <f t="shared" si="97"/>
        <v>157080</v>
      </c>
      <c r="R626" s="227">
        <f t="shared" si="98"/>
        <v>133900</v>
      </c>
      <c r="S626" s="213">
        <f t="shared" si="99"/>
        <v>142233</v>
      </c>
    </row>
    <row r="627" spans="1:19" ht="27" x14ac:dyDescent="0.25">
      <c r="A627" s="253"/>
      <c r="B627" s="209">
        <v>626</v>
      </c>
      <c r="C627" s="217" t="s">
        <v>858</v>
      </c>
      <c r="D627" s="218" t="s">
        <v>852</v>
      </c>
      <c r="E627" s="209">
        <v>1</v>
      </c>
      <c r="F627" s="219">
        <v>180642</v>
      </c>
      <c r="G627" s="220">
        <v>144000</v>
      </c>
      <c r="H627" s="220">
        <v>157080</v>
      </c>
      <c r="I627" s="212">
        <v>120300</v>
      </c>
      <c r="J627" s="213">
        <f t="shared" si="90"/>
        <v>150505.5</v>
      </c>
      <c r="K627" s="213">
        <f t="shared" si="91"/>
        <v>25206.655490167672</v>
      </c>
      <c r="L627" s="214">
        <f t="shared" si="92"/>
        <v>0.16747996246095773</v>
      </c>
      <c r="M627" s="213">
        <f t="shared" si="93"/>
        <v>175712.15549016767</v>
      </c>
      <c r="N627" s="213">
        <f t="shared" si="94"/>
        <v>125298.84450983233</v>
      </c>
      <c r="O627" s="213" t="str">
        <f t="shared" si="95"/>
        <v/>
      </c>
      <c r="P627" s="213">
        <f t="shared" si="96"/>
        <v>144000</v>
      </c>
      <c r="Q627" s="213">
        <f t="shared" si="97"/>
        <v>157080</v>
      </c>
      <c r="R627" s="227" t="str">
        <f t="shared" si="98"/>
        <v/>
      </c>
      <c r="S627" s="213">
        <f t="shared" si="99"/>
        <v>150540</v>
      </c>
    </row>
    <row r="628" spans="1:19" ht="18" x14ac:dyDescent="0.25">
      <c r="A628" s="253"/>
      <c r="B628" s="209">
        <v>627</v>
      </c>
      <c r="C628" s="217" t="s">
        <v>859</v>
      </c>
      <c r="D628" s="218" t="s">
        <v>195</v>
      </c>
      <c r="E628" s="209">
        <v>1</v>
      </c>
      <c r="F628" s="219">
        <v>804770</v>
      </c>
      <c r="G628" s="220">
        <v>261000</v>
      </c>
      <c r="H628" s="220">
        <v>699800</v>
      </c>
      <c r="I628" s="212">
        <v>509200</v>
      </c>
      <c r="J628" s="213">
        <f t="shared" si="90"/>
        <v>568692.5</v>
      </c>
      <c r="K628" s="213">
        <f t="shared" si="91"/>
        <v>238841.50579760349</v>
      </c>
      <c r="L628" s="214">
        <f t="shared" si="92"/>
        <v>0.41998356897199013</v>
      </c>
      <c r="M628" s="213">
        <f t="shared" si="93"/>
        <v>807534.00579760352</v>
      </c>
      <c r="N628" s="213">
        <f t="shared" si="94"/>
        <v>329850.99420239648</v>
      </c>
      <c r="O628" s="213">
        <f t="shared" si="95"/>
        <v>804770</v>
      </c>
      <c r="P628" s="213" t="str">
        <f t="shared" si="96"/>
        <v/>
      </c>
      <c r="Q628" s="213">
        <f t="shared" si="97"/>
        <v>699800</v>
      </c>
      <c r="R628" s="213">
        <f t="shared" si="98"/>
        <v>509200</v>
      </c>
      <c r="S628" s="213">
        <f t="shared" si="99"/>
        <v>671257</v>
      </c>
    </row>
    <row r="629" spans="1:19" ht="18" x14ac:dyDescent="0.25">
      <c r="A629" s="253"/>
      <c r="B629" s="209">
        <v>628</v>
      </c>
      <c r="C629" s="217" t="s">
        <v>860</v>
      </c>
      <c r="D629" s="218" t="s">
        <v>861</v>
      </c>
      <c r="E629" s="209">
        <v>1</v>
      </c>
      <c r="F629" s="219">
        <v>103109</v>
      </c>
      <c r="G629" s="220">
        <v>50400</v>
      </c>
      <c r="H629" s="220">
        <v>89660</v>
      </c>
      <c r="I629" s="212">
        <v>59200</v>
      </c>
      <c r="J629" s="213">
        <f t="shared" si="90"/>
        <v>75592.25</v>
      </c>
      <c r="K629" s="213">
        <f t="shared" si="91"/>
        <v>24889.277750000434</v>
      </c>
      <c r="L629" s="214">
        <f t="shared" si="92"/>
        <v>0.32925700385952839</v>
      </c>
      <c r="M629" s="213">
        <f t="shared" si="93"/>
        <v>100481.52775000043</v>
      </c>
      <c r="N629" s="213">
        <f t="shared" si="94"/>
        <v>50702.97224999957</v>
      </c>
      <c r="O629" s="213" t="str">
        <f t="shared" si="95"/>
        <v/>
      </c>
      <c r="P629" s="213" t="str">
        <f t="shared" si="96"/>
        <v/>
      </c>
      <c r="Q629" s="213">
        <f t="shared" si="97"/>
        <v>89660</v>
      </c>
      <c r="R629" s="213">
        <f t="shared" si="98"/>
        <v>59200</v>
      </c>
      <c r="S629" s="213">
        <f t="shared" si="99"/>
        <v>74430</v>
      </c>
    </row>
    <row r="630" spans="1:19" ht="18" x14ac:dyDescent="0.25">
      <c r="A630" s="253"/>
      <c r="B630" s="209">
        <v>629</v>
      </c>
      <c r="C630" s="217" t="s">
        <v>862</v>
      </c>
      <c r="D630" s="218" t="s">
        <v>37</v>
      </c>
      <c r="E630" s="209">
        <v>1</v>
      </c>
      <c r="F630" s="219">
        <v>34040</v>
      </c>
      <c r="G630" s="220">
        <v>32400</v>
      </c>
      <c r="H630" s="220">
        <v>29600</v>
      </c>
      <c r="I630" s="212">
        <v>104800</v>
      </c>
      <c r="J630" s="213">
        <f t="shared" si="90"/>
        <v>50210</v>
      </c>
      <c r="K630" s="213">
        <f t="shared" si="91"/>
        <v>36439.471273149211</v>
      </c>
      <c r="L630" s="214">
        <f t="shared" si="92"/>
        <v>0.72574131195278258</v>
      </c>
      <c r="M630" s="213">
        <f t="shared" si="93"/>
        <v>86649.471273149218</v>
      </c>
      <c r="N630" s="213">
        <f t="shared" si="94"/>
        <v>13770.528726850789</v>
      </c>
      <c r="O630" s="213">
        <f t="shared" si="95"/>
        <v>34040</v>
      </c>
      <c r="P630" s="213">
        <f t="shared" si="96"/>
        <v>32400</v>
      </c>
      <c r="Q630" s="213">
        <f t="shared" si="97"/>
        <v>29600</v>
      </c>
      <c r="R630" s="227" t="str">
        <f t="shared" si="98"/>
        <v/>
      </c>
      <c r="S630" s="213">
        <f t="shared" si="99"/>
        <v>32013</v>
      </c>
    </row>
    <row r="631" spans="1:19" ht="18" x14ac:dyDescent="0.25">
      <c r="A631" s="253"/>
      <c r="B631" s="209">
        <v>630</v>
      </c>
      <c r="C631" s="217" t="s">
        <v>863</v>
      </c>
      <c r="D631" s="218" t="s">
        <v>37</v>
      </c>
      <c r="E631" s="209">
        <v>1</v>
      </c>
      <c r="F631" s="219">
        <v>112585</v>
      </c>
      <c r="G631" s="220">
        <v>88020</v>
      </c>
      <c r="H631" s="220">
        <v>97900</v>
      </c>
      <c r="I631" s="212">
        <v>180900</v>
      </c>
      <c r="J631" s="213">
        <f t="shared" si="90"/>
        <v>119851.25</v>
      </c>
      <c r="K631" s="213">
        <f t="shared" si="91"/>
        <v>41931.826094070042</v>
      </c>
      <c r="L631" s="214">
        <f t="shared" si="92"/>
        <v>0.3498655716487733</v>
      </c>
      <c r="M631" s="213">
        <f t="shared" si="93"/>
        <v>161783.07609407004</v>
      </c>
      <c r="N631" s="213">
        <f t="shared" si="94"/>
        <v>77919.423905929958</v>
      </c>
      <c r="O631" s="213">
        <f t="shared" si="95"/>
        <v>112585</v>
      </c>
      <c r="P631" s="213">
        <f t="shared" si="96"/>
        <v>88020</v>
      </c>
      <c r="Q631" s="213">
        <f t="shared" si="97"/>
        <v>97900</v>
      </c>
      <c r="R631" s="227" t="str">
        <f t="shared" si="98"/>
        <v/>
      </c>
      <c r="S631" s="213">
        <f t="shared" si="99"/>
        <v>99502</v>
      </c>
    </row>
    <row r="632" spans="1:19" ht="18" x14ac:dyDescent="0.25">
      <c r="A632" s="253"/>
      <c r="B632" s="209">
        <v>631</v>
      </c>
      <c r="C632" s="217" t="s">
        <v>864</v>
      </c>
      <c r="D632" s="218" t="s">
        <v>37</v>
      </c>
      <c r="E632" s="209">
        <v>1</v>
      </c>
      <c r="F632" s="219">
        <v>323500</v>
      </c>
      <c r="G632" s="220">
        <v>396000</v>
      </c>
      <c r="H632" s="220"/>
      <c r="I632" s="212">
        <v>240500</v>
      </c>
      <c r="J632" s="213">
        <f t="shared" si="90"/>
        <v>320000</v>
      </c>
      <c r="K632" s="213">
        <f t="shared" si="91"/>
        <v>77809.061168992397</v>
      </c>
      <c r="L632" s="214">
        <f t="shared" si="92"/>
        <v>0.24315331615310123</v>
      </c>
      <c r="M632" s="213">
        <f t="shared" si="93"/>
        <v>397809.06116899243</v>
      </c>
      <c r="N632" s="213">
        <f t="shared" si="94"/>
        <v>242190.9388310076</v>
      </c>
      <c r="O632" s="213">
        <f t="shared" si="95"/>
        <v>323500</v>
      </c>
      <c r="P632" s="213">
        <f t="shared" si="96"/>
        <v>396000</v>
      </c>
      <c r="Q632" s="213" t="str">
        <f t="shared" si="97"/>
        <v/>
      </c>
      <c r="R632" s="227" t="str">
        <f t="shared" si="98"/>
        <v/>
      </c>
      <c r="S632" s="213">
        <f t="shared" si="99"/>
        <v>359750</v>
      </c>
    </row>
    <row r="633" spans="1:19" ht="18" x14ac:dyDescent="0.25">
      <c r="A633" s="253"/>
      <c r="B633" s="209">
        <v>632</v>
      </c>
      <c r="C633" s="217" t="s">
        <v>865</v>
      </c>
      <c r="D633" s="218" t="s">
        <v>37</v>
      </c>
      <c r="E633" s="209">
        <v>1</v>
      </c>
      <c r="F633" s="219">
        <v>203550</v>
      </c>
      <c r="G633" s="220">
        <v>174600</v>
      </c>
      <c r="H633" s="220">
        <v>177000</v>
      </c>
      <c r="I633" s="212">
        <v>242600</v>
      </c>
      <c r="J633" s="213">
        <f t="shared" ref="J633:J667" si="100">AVERAGE(F633:I633)</f>
        <v>199437.5</v>
      </c>
      <c r="K633" s="213">
        <f t="shared" ref="K633:K667" si="101">IFERROR(STDEVA(F633:I633),"0")</f>
        <v>31624.130422827438</v>
      </c>
      <c r="L633" s="214">
        <f t="shared" ref="L633:L667" si="102">IFERROR(K633/J633,"")</f>
        <v>0.15856662073495426</v>
      </c>
      <c r="M633" s="213">
        <f t="shared" ref="M633:M667" si="103">J633+K633</f>
        <v>231061.63042282744</v>
      </c>
      <c r="N633" s="213">
        <f t="shared" ref="N633:N667" si="104">J633-K633</f>
        <v>167813.36957717256</v>
      </c>
      <c r="O633" s="213">
        <f t="shared" ref="O633:O667" si="105">IF(AND(F633&lt;=M633,F633&gt;=N633),F633,"")</f>
        <v>203550</v>
      </c>
      <c r="P633" s="213">
        <f t="shared" ref="P633:P667" si="106">IF(AND(G633&lt;=M633,G633&gt;=N633),G633,"")</f>
        <v>174600</v>
      </c>
      <c r="Q633" s="213">
        <f t="shared" ref="Q633:Q667" si="107">IF(AND(H633&lt;=M633,H633&gt;=N633),H633,"")</f>
        <v>177000</v>
      </c>
      <c r="R633" s="227" t="str">
        <f t="shared" ref="R633:R667" si="108">IF(AND(I633&lt;=M633,I633&gt;=N633),I633,"")</f>
        <v/>
      </c>
      <c r="S633" s="213">
        <f t="shared" ref="S633:S667" si="109">ROUND(AVERAGE(O633:R633),0)</f>
        <v>185050</v>
      </c>
    </row>
    <row r="634" spans="1:19" ht="18" x14ac:dyDescent="0.25">
      <c r="A634" s="253"/>
      <c r="B634" s="209">
        <v>633</v>
      </c>
      <c r="C634" s="217" t="s">
        <v>866</v>
      </c>
      <c r="D634" s="218" t="s">
        <v>84</v>
      </c>
      <c r="E634" s="209">
        <v>1</v>
      </c>
      <c r="F634" s="219">
        <v>220800</v>
      </c>
      <c r="G634" s="220">
        <v>264060</v>
      </c>
      <c r="H634" s="220">
        <v>192000</v>
      </c>
      <c r="I634" s="212">
        <v>304700</v>
      </c>
      <c r="J634" s="213">
        <f t="shared" si="100"/>
        <v>245390</v>
      </c>
      <c r="K634" s="213">
        <f t="shared" si="101"/>
        <v>49401.097153808238</v>
      </c>
      <c r="L634" s="214">
        <f t="shared" si="102"/>
        <v>0.20131666797264858</v>
      </c>
      <c r="M634" s="213">
        <f t="shared" si="103"/>
        <v>294791.09715380822</v>
      </c>
      <c r="N634" s="213">
        <f t="shared" si="104"/>
        <v>195988.90284619178</v>
      </c>
      <c r="O634" s="213">
        <f t="shared" si="105"/>
        <v>220800</v>
      </c>
      <c r="P634" s="213">
        <f t="shared" si="106"/>
        <v>264060</v>
      </c>
      <c r="Q634" s="213" t="str">
        <f t="shared" si="107"/>
        <v/>
      </c>
      <c r="R634" s="227" t="str">
        <f t="shared" si="108"/>
        <v/>
      </c>
      <c r="S634" s="213">
        <f t="shared" si="109"/>
        <v>242430</v>
      </c>
    </row>
    <row r="635" spans="1:19" ht="18" x14ac:dyDescent="0.25">
      <c r="A635" s="253"/>
      <c r="B635" s="209">
        <v>634</v>
      </c>
      <c r="C635" s="217" t="s">
        <v>867</v>
      </c>
      <c r="D635" s="218" t="s">
        <v>868</v>
      </c>
      <c r="E635" s="209">
        <v>1</v>
      </c>
      <c r="F635" s="219">
        <v>108629</v>
      </c>
      <c r="G635" s="220">
        <v>97200</v>
      </c>
      <c r="H635" s="220">
        <v>94460</v>
      </c>
      <c r="I635" s="212">
        <v>115300</v>
      </c>
      <c r="J635" s="213">
        <f t="shared" si="100"/>
        <v>103897.25</v>
      </c>
      <c r="K635" s="213">
        <f t="shared" si="101"/>
        <v>9769.4593973600549</v>
      </c>
      <c r="L635" s="214">
        <f t="shared" si="102"/>
        <v>9.4030009431048986E-2</v>
      </c>
      <c r="M635" s="213">
        <f t="shared" si="103"/>
        <v>113666.70939736006</v>
      </c>
      <c r="N635" s="213">
        <f t="shared" si="104"/>
        <v>94127.790602639943</v>
      </c>
      <c r="O635" s="213">
        <f t="shared" si="105"/>
        <v>108629</v>
      </c>
      <c r="P635" s="213">
        <f t="shared" si="106"/>
        <v>97200</v>
      </c>
      <c r="Q635" s="213">
        <f t="shared" si="107"/>
        <v>94460</v>
      </c>
      <c r="R635" s="227" t="str">
        <f t="shared" si="108"/>
        <v/>
      </c>
      <c r="S635" s="213">
        <f t="shared" si="109"/>
        <v>100096</v>
      </c>
    </row>
    <row r="636" spans="1:19" ht="18" x14ac:dyDescent="0.25">
      <c r="A636" s="253"/>
      <c r="B636" s="209">
        <v>635</v>
      </c>
      <c r="C636" s="217" t="s">
        <v>869</v>
      </c>
      <c r="D636" s="218" t="s">
        <v>37</v>
      </c>
      <c r="E636" s="209">
        <v>1</v>
      </c>
      <c r="F636" s="219">
        <v>73899</v>
      </c>
      <c r="G636" s="220">
        <v>30600</v>
      </c>
      <c r="H636" s="220">
        <v>64260</v>
      </c>
      <c r="I636" s="212">
        <v>42900</v>
      </c>
      <c r="J636" s="213">
        <f t="shared" si="100"/>
        <v>52914.75</v>
      </c>
      <c r="K636" s="213">
        <f t="shared" si="101"/>
        <v>19725.590238317331</v>
      </c>
      <c r="L636" s="214">
        <f t="shared" si="102"/>
        <v>0.37278056190981401</v>
      </c>
      <c r="M636" s="213">
        <f t="shared" si="103"/>
        <v>72640.340238317323</v>
      </c>
      <c r="N636" s="213">
        <f t="shared" si="104"/>
        <v>33189.159761682669</v>
      </c>
      <c r="O636" s="213" t="str">
        <f t="shared" si="105"/>
        <v/>
      </c>
      <c r="P636" s="213" t="str">
        <f t="shared" si="106"/>
        <v/>
      </c>
      <c r="Q636" s="213">
        <f t="shared" si="107"/>
        <v>64260</v>
      </c>
      <c r="R636" s="213">
        <f t="shared" si="108"/>
        <v>42900</v>
      </c>
      <c r="S636" s="213">
        <f t="shared" si="109"/>
        <v>53580</v>
      </c>
    </row>
    <row r="637" spans="1:19" ht="18" x14ac:dyDescent="0.25">
      <c r="A637" s="253"/>
      <c r="B637" s="209">
        <v>636</v>
      </c>
      <c r="C637" s="217" t="s">
        <v>870</v>
      </c>
      <c r="D637" s="218" t="s">
        <v>84</v>
      </c>
      <c r="E637" s="209">
        <v>1</v>
      </c>
      <c r="F637" s="219">
        <v>64676</v>
      </c>
      <c r="G637" s="220">
        <v>58500</v>
      </c>
      <c r="H637" s="220">
        <v>56240</v>
      </c>
      <c r="I637" s="212">
        <v>125800</v>
      </c>
      <c r="J637" s="213">
        <f t="shared" si="100"/>
        <v>76304</v>
      </c>
      <c r="K637" s="213">
        <f t="shared" si="101"/>
        <v>33189.410520023805</v>
      </c>
      <c r="L637" s="214">
        <f t="shared" si="102"/>
        <v>0.43496291832700518</v>
      </c>
      <c r="M637" s="213">
        <f t="shared" si="103"/>
        <v>109493.41052002381</v>
      </c>
      <c r="N637" s="213">
        <f t="shared" si="104"/>
        <v>43114.589479976195</v>
      </c>
      <c r="O637" s="213">
        <f t="shared" si="105"/>
        <v>64676</v>
      </c>
      <c r="P637" s="213">
        <f t="shared" si="106"/>
        <v>58500</v>
      </c>
      <c r="Q637" s="213">
        <f t="shared" si="107"/>
        <v>56240</v>
      </c>
      <c r="R637" s="227" t="str">
        <f t="shared" si="108"/>
        <v/>
      </c>
      <c r="S637" s="213">
        <f t="shared" si="109"/>
        <v>59805</v>
      </c>
    </row>
    <row r="638" spans="1:19" ht="18" x14ac:dyDescent="0.25">
      <c r="A638" s="253"/>
      <c r="B638" s="209">
        <v>637</v>
      </c>
      <c r="C638" s="217" t="s">
        <v>871</v>
      </c>
      <c r="D638" s="218" t="s">
        <v>84</v>
      </c>
      <c r="E638" s="209">
        <v>1</v>
      </c>
      <c r="F638" s="219">
        <v>111987</v>
      </c>
      <c r="G638" s="220">
        <v>81000</v>
      </c>
      <c r="H638" s="220">
        <v>97380</v>
      </c>
      <c r="I638" s="212">
        <v>121500</v>
      </c>
      <c r="J638" s="213">
        <f t="shared" si="100"/>
        <v>102966.75</v>
      </c>
      <c r="K638" s="213">
        <f t="shared" si="101"/>
        <v>17688.001081241488</v>
      </c>
      <c r="L638" s="214">
        <f t="shared" si="102"/>
        <v>0.17178362025839883</v>
      </c>
      <c r="M638" s="213">
        <f t="shared" si="103"/>
        <v>120654.75108124148</v>
      </c>
      <c r="N638" s="213">
        <f t="shared" si="104"/>
        <v>85278.748918758516</v>
      </c>
      <c r="O638" s="213">
        <f t="shared" si="105"/>
        <v>111987</v>
      </c>
      <c r="P638" s="213" t="str">
        <f t="shared" si="106"/>
        <v/>
      </c>
      <c r="Q638" s="213">
        <f t="shared" si="107"/>
        <v>97380</v>
      </c>
      <c r="R638" s="213" t="str">
        <f t="shared" si="108"/>
        <v/>
      </c>
      <c r="S638" s="213">
        <f t="shared" si="109"/>
        <v>104684</v>
      </c>
    </row>
    <row r="639" spans="1:19" ht="18" x14ac:dyDescent="0.25">
      <c r="A639" s="253"/>
      <c r="B639" s="209">
        <v>638</v>
      </c>
      <c r="C639" s="217" t="s">
        <v>872</v>
      </c>
      <c r="D639" s="218" t="s">
        <v>873</v>
      </c>
      <c r="E639" s="209">
        <v>1</v>
      </c>
      <c r="F639" s="219">
        <v>473800</v>
      </c>
      <c r="G639" s="220">
        <v>102060</v>
      </c>
      <c r="H639" s="220">
        <v>412000</v>
      </c>
      <c r="I639" s="212">
        <v>492100</v>
      </c>
      <c r="J639" s="213">
        <f t="shared" si="100"/>
        <v>369990</v>
      </c>
      <c r="K639" s="213">
        <f t="shared" si="101"/>
        <v>181877.88320738726</v>
      </c>
      <c r="L639" s="214">
        <f t="shared" si="102"/>
        <v>0.4915751323208391</v>
      </c>
      <c r="M639" s="213">
        <f t="shared" si="103"/>
        <v>551867.88320738729</v>
      </c>
      <c r="N639" s="213">
        <f t="shared" si="104"/>
        <v>188112.11679261274</v>
      </c>
      <c r="O639" s="213">
        <f t="shared" si="105"/>
        <v>473800</v>
      </c>
      <c r="P639" s="213" t="str">
        <f t="shared" si="106"/>
        <v/>
      </c>
      <c r="Q639" s="213">
        <f t="shared" si="107"/>
        <v>412000</v>
      </c>
      <c r="R639" s="213">
        <f t="shared" si="108"/>
        <v>492100</v>
      </c>
      <c r="S639" s="213">
        <f t="shared" si="109"/>
        <v>459300</v>
      </c>
    </row>
    <row r="640" spans="1:19" ht="18" x14ac:dyDescent="0.25">
      <c r="A640" s="253"/>
      <c r="B640" s="209">
        <v>639</v>
      </c>
      <c r="C640" s="217" t="s">
        <v>874</v>
      </c>
      <c r="D640" s="218" t="s">
        <v>873</v>
      </c>
      <c r="E640" s="209">
        <v>1</v>
      </c>
      <c r="F640" s="219">
        <v>834900</v>
      </c>
      <c r="G640" s="220">
        <v>396000</v>
      </c>
      <c r="H640" s="220">
        <v>726000</v>
      </c>
      <c r="I640" s="212">
        <v>1360600</v>
      </c>
      <c r="J640" s="213">
        <f t="shared" si="100"/>
        <v>829375</v>
      </c>
      <c r="K640" s="213">
        <f t="shared" si="101"/>
        <v>400304.38731045654</v>
      </c>
      <c r="L640" s="214">
        <f t="shared" si="102"/>
        <v>0.48265788974885493</v>
      </c>
      <c r="M640" s="213">
        <f t="shared" si="103"/>
        <v>1229679.3873104565</v>
      </c>
      <c r="N640" s="213">
        <f t="shared" si="104"/>
        <v>429070.61268954346</v>
      </c>
      <c r="O640" s="213">
        <f t="shared" si="105"/>
        <v>834900</v>
      </c>
      <c r="P640" s="213" t="str">
        <f t="shared" si="106"/>
        <v/>
      </c>
      <c r="Q640" s="213">
        <f t="shared" si="107"/>
        <v>726000</v>
      </c>
      <c r="R640" s="213" t="str">
        <f t="shared" si="108"/>
        <v/>
      </c>
      <c r="S640" s="213">
        <f t="shared" si="109"/>
        <v>780450</v>
      </c>
    </row>
    <row r="641" spans="1:19" ht="18" x14ac:dyDescent="0.25">
      <c r="A641" s="253"/>
      <c r="B641" s="209">
        <v>640</v>
      </c>
      <c r="C641" s="217" t="s">
        <v>875</v>
      </c>
      <c r="D641" s="218" t="s">
        <v>873</v>
      </c>
      <c r="E641" s="209">
        <v>1</v>
      </c>
      <c r="F641" s="219">
        <v>609500</v>
      </c>
      <c r="G641" s="220">
        <v>396000</v>
      </c>
      <c r="H641" s="220">
        <v>530000</v>
      </c>
      <c r="I641" s="212">
        <v>492100</v>
      </c>
      <c r="J641" s="213">
        <f t="shared" si="100"/>
        <v>506900</v>
      </c>
      <c r="K641" s="213">
        <f t="shared" si="101"/>
        <v>88653.294731028844</v>
      </c>
      <c r="L641" s="214">
        <f t="shared" si="102"/>
        <v>0.17489306516281089</v>
      </c>
      <c r="M641" s="213">
        <f t="shared" si="103"/>
        <v>595553.29473102884</v>
      </c>
      <c r="N641" s="213">
        <f t="shared" si="104"/>
        <v>418246.70526897116</v>
      </c>
      <c r="O641" s="213" t="str">
        <f t="shared" si="105"/>
        <v/>
      </c>
      <c r="P641" s="213" t="str">
        <f t="shared" si="106"/>
        <v/>
      </c>
      <c r="Q641" s="213">
        <f t="shared" si="107"/>
        <v>530000</v>
      </c>
      <c r="R641" s="213">
        <f t="shared" si="108"/>
        <v>492100</v>
      </c>
      <c r="S641" s="213">
        <f t="shared" si="109"/>
        <v>511050</v>
      </c>
    </row>
    <row r="642" spans="1:19" ht="18" x14ac:dyDescent="0.25">
      <c r="A642" s="253"/>
      <c r="B642" s="209">
        <v>641</v>
      </c>
      <c r="C642" s="217" t="s">
        <v>876</v>
      </c>
      <c r="D642" s="218" t="s">
        <v>873</v>
      </c>
      <c r="E642" s="209">
        <v>1</v>
      </c>
      <c r="F642" s="219">
        <v>793500</v>
      </c>
      <c r="G642" s="220">
        <v>504000</v>
      </c>
      <c r="H642" s="220">
        <v>690000</v>
      </c>
      <c r="I642" s="212">
        <v>828100</v>
      </c>
      <c r="J642" s="213">
        <f t="shared" si="100"/>
        <v>703900</v>
      </c>
      <c r="K642" s="213">
        <f t="shared" si="101"/>
        <v>145610.23315687673</v>
      </c>
      <c r="L642" s="214">
        <f t="shared" si="102"/>
        <v>0.20686210137359956</v>
      </c>
      <c r="M642" s="213">
        <f t="shared" si="103"/>
        <v>849510.23315687675</v>
      </c>
      <c r="N642" s="213">
        <f t="shared" si="104"/>
        <v>558289.76684312325</v>
      </c>
      <c r="O642" s="213">
        <f t="shared" si="105"/>
        <v>793500</v>
      </c>
      <c r="P642" s="213" t="str">
        <f t="shared" si="106"/>
        <v/>
      </c>
      <c r="Q642" s="213">
        <f t="shared" si="107"/>
        <v>690000</v>
      </c>
      <c r="R642" s="213">
        <f t="shared" si="108"/>
        <v>828100</v>
      </c>
      <c r="S642" s="213">
        <f t="shared" si="109"/>
        <v>770533</v>
      </c>
    </row>
    <row r="643" spans="1:19" ht="18" x14ac:dyDescent="0.25">
      <c r="A643" s="253"/>
      <c r="B643" s="209">
        <v>642</v>
      </c>
      <c r="C643" s="217" t="s">
        <v>877</v>
      </c>
      <c r="D643" s="218" t="s">
        <v>873</v>
      </c>
      <c r="E643" s="209">
        <v>1</v>
      </c>
      <c r="F643" s="219">
        <v>1071800</v>
      </c>
      <c r="G643" s="220">
        <v>396000</v>
      </c>
      <c r="H643" s="220">
        <v>932000</v>
      </c>
      <c r="I643" s="212">
        <v>637000</v>
      </c>
      <c r="J643" s="213">
        <f t="shared" si="100"/>
        <v>759200</v>
      </c>
      <c r="K643" s="213">
        <f t="shared" si="101"/>
        <v>302448.71741613763</v>
      </c>
      <c r="L643" s="214">
        <f t="shared" si="102"/>
        <v>0.39837818416245735</v>
      </c>
      <c r="M643" s="213">
        <f t="shared" si="103"/>
        <v>1061648.7174161377</v>
      </c>
      <c r="N643" s="213">
        <f t="shared" si="104"/>
        <v>456751.28258386237</v>
      </c>
      <c r="O643" s="213" t="str">
        <f t="shared" si="105"/>
        <v/>
      </c>
      <c r="P643" s="213" t="str">
        <f t="shared" si="106"/>
        <v/>
      </c>
      <c r="Q643" s="213">
        <f t="shared" si="107"/>
        <v>932000</v>
      </c>
      <c r="R643" s="213">
        <f t="shared" si="108"/>
        <v>637000</v>
      </c>
      <c r="S643" s="213">
        <f t="shared" si="109"/>
        <v>784500</v>
      </c>
    </row>
    <row r="644" spans="1:19" ht="18" x14ac:dyDescent="0.25">
      <c r="A644" s="253"/>
      <c r="B644" s="209">
        <v>643</v>
      </c>
      <c r="C644" s="217" t="s">
        <v>878</v>
      </c>
      <c r="D644" s="218" t="s">
        <v>873</v>
      </c>
      <c r="E644" s="209">
        <v>1</v>
      </c>
      <c r="F644" s="219">
        <v>924600</v>
      </c>
      <c r="G644" s="220">
        <v>990000</v>
      </c>
      <c r="H644" s="220">
        <v>804000</v>
      </c>
      <c r="I644" s="212">
        <v>1411600</v>
      </c>
      <c r="J644" s="213">
        <f t="shared" si="100"/>
        <v>1032550</v>
      </c>
      <c r="K644" s="213">
        <f t="shared" si="101"/>
        <v>264182.83441586437</v>
      </c>
      <c r="L644" s="214">
        <f t="shared" si="102"/>
        <v>0.25585476191551437</v>
      </c>
      <c r="M644" s="213">
        <f t="shared" si="103"/>
        <v>1296732.8344158644</v>
      </c>
      <c r="N644" s="213">
        <f t="shared" si="104"/>
        <v>768367.16558413557</v>
      </c>
      <c r="O644" s="213">
        <f t="shared" si="105"/>
        <v>924600</v>
      </c>
      <c r="P644" s="213">
        <f t="shared" si="106"/>
        <v>990000</v>
      </c>
      <c r="Q644" s="213">
        <f t="shared" si="107"/>
        <v>804000</v>
      </c>
      <c r="R644" s="227" t="str">
        <f t="shared" si="108"/>
        <v/>
      </c>
      <c r="S644" s="213">
        <f t="shared" si="109"/>
        <v>906200</v>
      </c>
    </row>
    <row r="645" spans="1:19" ht="24.75" x14ac:dyDescent="0.25">
      <c r="A645" s="253"/>
      <c r="B645" s="209">
        <v>644</v>
      </c>
      <c r="C645" s="217" t="s">
        <v>879</v>
      </c>
      <c r="D645" s="218" t="s">
        <v>873</v>
      </c>
      <c r="E645" s="209">
        <v>1</v>
      </c>
      <c r="F645" s="219">
        <v>906200</v>
      </c>
      <c r="G645" s="220">
        <v>396000</v>
      </c>
      <c r="H645" s="220">
        <v>788000</v>
      </c>
      <c r="I645" s="212">
        <v>701300</v>
      </c>
      <c r="J645" s="213">
        <f t="shared" si="100"/>
        <v>697875</v>
      </c>
      <c r="K645" s="213">
        <f t="shared" si="101"/>
        <v>218068.84807326333</v>
      </c>
      <c r="L645" s="214">
        <f t="shared" si="102"/>
        <v>0.31247551219525466</v>
      </c>
      <c r="M645" s="213">
        <f t="shared" si="103"/>
        <v>915943.8480732633</v>
      </c>
      <c r="N645" s="213">
        <f t="shared" si="104"/>
        <v>479806.1519267367</v>
      </c>
      <c r="O645" s="213">
        <f t="shared" si="105"/>
        <v>906200</v>
      </c>
      <c r="P645" s="213" t="str">
        <f t="shared" si="106"/>
        <v/>
      </c>
      <c r="Q645" s="213">
        <f t="shared" si="107"/>
        <v>788000</v>
      </c>
      <c r="R645" s="213">
        <f t="shared" si="108"/>
        <v>701300</v>
      </c>
      <c r="S645" s="213">
        <f t="shared" si="109"/>
        <v>798500</v>
      </c>
    </row>
    <row r="646" spans="1:19" ht="18" x14ac:dyDescent="0.25">
      <c r="A646" s="253"/>
      <c r="B646" s="209">
        <v>645</v>
      </c>
      <c r="C646" s="217" t="s">
        <v>880</v>
      </c>
      <c r="D646" s="218" t="s">
        <v>881</v>
      </c>
      <c r="E646" s="209">
        <v>1</v>
      </c>
      <c r="F646" s="219">
        <v>575000</v>
      </c>
      <c r="G646" s="220">
        <v>630000</v>
      </c>
      <c r="H646" s="220">
        <v>500000</v>
      </c>
      <c r="I646" s="212">
        <v>414000</v>
      </c>
      <c r="J646" s="213">
        <f t="shared" si="100"/>
        <v>529750</v>
      </c>
      <c r="K646" s="213">
        <f t="shared" si="101"/>
        <v>93774.10801139797</v>
      </c>
      <c r="L646" s="214">
        <f t="shared" si="102"/>
        <v>0.17701577727493717</v>
      </c>
      <c r="M646" s="213">
        <f t="shared" si="103"/>
        <v>623524.108011398</v>
      </c>
      <c r="N646" s="213">
        <f t="shared" si="104"/>
        <v>435975.891988602</v>
      </c>
      <c r="O646" s="213">
        <f t="shared" si="105"/>
        <v>575000</v>
      </c>
      <c r="P646" s="213" t="str">
        <f t="shared" si="106"/>
        <v/>
      </c>
      <c r="Q646" s="213">
        <f t="shared" si="107"/>
        <v>500000</v>
      </c>
      <c r="R646" s="213" t="str">
        <f t="shared" si="108"/>
        <v/>
      </c>
      <c r="S646" s="213">
        <f t="shared" si="109"/>
        <v>537500</v>
      </c>
    </row>
    <row r="647" spans="1:19" ht="18" x14ac:dyDescent="0.25">
      <c r="A647" s="253"/>
      <c r="B647" s="209">
        <v>646</v>
      </c>
      <c r="C647" s="217" t="s">
        <v>882</v>
      </c>
      <c r="D647" s="218" t="s">
        <v>873</v>
      </c>
      <c r="E647" s="209">
        <v>1</v>
      </c>
      <c r="F647" s="219">
        <v>906200</v>
      </c>
      <c r="G647" s="220">
        <v>630000</v>
      </c>
      <c r="H647" s="220">
        <v>788000</v>
      </c>
      <c r="I647" s="212">
        <v>592600</v>
      </c>
      <c r="J647" s="213">
        <f t="shared" si="100"/>
        <v>729200</v>
      </c>
      <c r="K647" s="213">
        <f t="shared" si="101"/>
        <v>145243.06064892281</v>
      </c>
      <c r="L647" s="214">
        <f t="shared" si="102"/>
        <v>0.19918137774125455</v>
      </c>
      <c r="M647" s="213">
        <f t="shared" si="103"/>
        <v>874443.06064892281</v>
      </c>
      <c r="N647" s="213">
        <f t="shared" si="104"/>
        <v>583956.93935107719</v>
      </c>
      <c r="O647" s="213" t="str">
        <f t="shared" si="105"/>
        <v/>
      </c>
      <c r="P647" s="213">
        <f t="shared" si="106"/>
        <v>630000</v>
      </c>
      <c r="Q647" s="213">
        <f t="shared" si="107"/>
        <v>788000</v>
      </c>
      <c r="R647" s="227">
        <f t="shared" si="108"/>
        <v>592600</v>
      </c>
      <c r="S647" s="213">
        <f t="shared" si="109"/>
        <v>670200</v>
      </c>
    </row>
    <row r="648" spans="1:19" ht="18" x14ac:dyDescent="0.25">
      <c r="A648" s="253"/>
      <c r="B648" s="209">
        <v>647</v>
      </c>
      <c r="C648" s="217" t="s">
        <v>883</v>
      </c>
      <c r="D648" s="218" t="s">
        <v>84</v>
      </c>
      <c r="E648" s="209">
        <v>1</v>
      </c>
      <c r="F648" s="219">
        <v>57546</v>
      </c>
      <c r="G648" s="220">
        <v>279000</v>
      </c>
      <c r="H648" s="220">
        <v>50040</v>
      </c>
      <c r="I648" s="212">
        <v>72700</v>
      </c>
      <c r="J648" s="213">
        <f t="shared" si="100"/>
        <v>114821.5</v>
      </c>
      <c r="K648" s="213">
        <f t="shared" si="101"/>
        <v>109857.37157332683</v>
      </c>
      <c r="L648" s="214">
        <f t="shared" si="102"/>
        <v>0.95676656003733473</v>
      </c>
      <c r="M648" s="213">
        <f t="shared" si="103"/>
        <v>224678.87157332682</v>
      </c>
      <c r="N648" s="213">
        <f t="shared" si="104"/>
        <v>4964.1284266731673</v>
      </c>
      <c r="O648" s="213">
        <f t="shared" si="105"/>
        <v>57546</v>
      </c>
      <c r="P648" s="213" t="str">
        <f t="shared" si="106"/>
        <v/>
      </c>
      <c r="Q648" s="213">
        <f t="shared" si="107"/>
        <v>50040</v>
      </c>
      <c r="R648" s="213">
        <f t="shared" si="108"/>
        <v>72700</v>
      </c>
      <c r="S648" s="213">
        <f t="shared" si="109"/>
        <v>60095</v>
      </c>
    </row>
    <row r="649" spans="1:19" ht="18" x14ac:dyDescent="0.25">
      <c r="A649" s="253"/>
      <c r="B649" s="209">
        <v>648</v>
      </c>
      <c r="C649" s="217" t="s">
        <v>884</v>
      </c>
      <c r="D649" s="218" t="s">
        <v>868</v>
      </c>
      <c r="E649" s="209">
        <v>1</v>
      </c>
      <c r="F649" s="219">
        <v>111987</v>
      </c>
      <c r="G649" s="220">
        <v>90000</v>
      </c>
      <c r="H649" s="220">
        <v>97380</v>
      </c>
      <c r="I649" s="212">
        <v>135300</v>
      </c>
      <c r="J649" s="213">
        <f t="shared" si="100"/>
        <v>108666.75</v>
      </c>
      <c r="K649" s="213">
        <f t="shared" si="101"/>
        <v>19968.244345710515</v>
      </c>
      <c r="L649" s="214">
        <f t="shared" si="102"/>
        <v>0.18375670888943044</v>
      </c>
      <c r="M649" s="213">
        <f t="shared" si="103"/>
        <v>128634.99434571051</v>
      </c>
      <c r="N649" s="213">
        <f t="shared" si="104"/>
        <v>88698.505654289489</v>
      </c>
      <c r="O649" s="213">
        <f t="shared" si="105"/>
        <v>111987</v>
      </c>
      <c r="P649" s="213">
        <f t="shared" si="106"/>
        <v>90000</v>
      </c>
      <c r="Q649" s="213">
        <f t="shared" si="107"/>
        <v>97380</v>
      </c>
      <c r="R649" s="227" t="str">
        <f t="shared" si="108"/>
        <v/>
      </c>
      <c r="S649" s="213">
        <f t="shared" si="109"/>
        <v>99789</v>
      </c>
    </row>
    <row r="650" spans="1:19" ht="15" x14ac:dyDescent="0.25">
      <c r="A650" s="253"/>
      <c r="B650" s="209">
        <v>649</v>
      </c>
      <c r="C650" s="217" t="s">
        <v>885</v>
      </c>
      <c r="D650" s="218" t="s">
        <v>886</v>
      </c>
      <c r="E650" s="209">
        <v>1</v>
      </c>
      <c r="F650" s="219">
        <v>115000</v>
      </c>
      <c r="G650" s="220">
        <v>320760</v>
      </c>
      <c r="H650" s="220"/>
      <c r="I650" s="212">
        <v>154100</v>
      </c>
      <c r="J650" s="213">
        <f t="shared" si="100"/>
        <v>196620</v>
      </c>
      <c r="K650" s="213">
        <f t="shared" si="101"/>
        <v>109271.48392879087</v>
      </c>
      <c r="L650" s="214">
        <f t="shared" si="102"/>
        <v>0.55574958767567317</v>
      </c>
      <c r="M650" s="213">
        <f t="shared" si="103"/>
        <v>305891.4839287909</v>
      </c>
      <c r="N650" s="213">
        <f t="shared" si="104"/>
        <v>87348.516071209131</v>
      </c>
      <c r="O650" s="213">
        <f t="shared" si="105"/>
        <v>115000</v>
      </c>
      <c r="P650" s="213" t="str">
        <f t="shared" si="106"/>
        <v/>
      </c>
      <c r="Q650" s="213" t="str">
        <f t="shared" si="107"/>
        <v/>
      </c>
      <c r="R650" s="213">
        <f t="shared" si="108"/>
        <v>154100</v>
      </c>
      <c r="S650" s="213">
        <f t="shared" si="109"/>
        <v>134550</v>
      </c>
    </row>
    <row r="651" spans="1:19" ht="15" x14ac:dyDescent="0.25">
      <c r="A651" s="253"/>
      <c r="B651" s="209">
        <v>650</v>
      </c>
      <c r="C651" s="217" t="s">
        <v>887</v>
      </c>
      <c r="D651" s="218" t="s">
        <v>888</v>
      </c>
      <c r="E651" s="209">
        <v>1</v>
      </c>
      <c r="F651" s="219">
        <v>64866.9</v>
      </c>
      <c r="G651" s="220">
        <v>89100</v>
      </c>
      <c r="H651" s="220">
        <v>56406</v>
      </c>
      <c r="I651" s="212">
        <v>83900</v>
      </c>
      <c r="J651" s="213">
        <f t="shared" si="100"/>
        <v>73568.225000000006</v>
      </c>
      <c r="K651" s="213">
        <f t="shared" si="101"/>
        <v>15472.95094681356</v>
      </c>
      <c r="L651" s="214">
        <f t="shared" si="102"/>
        <v>0.21032111277407547</v>
      </c>
      <c r="M651" s="213">
        <f t="shared" si="103"/>
        <v>89041.175946813571</v>
      </c>
      <c r="N651" s="213">
        <f t="shared" si="104"/>
        <v>58095.274053186447</v>
      </c>
      <c r="O651" s="213">
        <f t="shared" si="105"/>
        <v>64866.9</v>
      </c>
      <c r="P651" s="213" t="str">
        <f t="shared" si="106"/>
        <v/>
      </c>
      <c r="Q651" s="213" t="str">
        <f t="shared" si="107"/>
        <v/>
      </c>
      <c r="R651" s="213">
        <f t="shared" si="108"/>
        <v>83900</v>
      </c>
      <c r="S651" s="213">
        <f t="shared" si="109"/>
        <v>74383</v>
      </c>
    </row>
    <row r="652" spans="1:19" ht="15" x14ac:dyDescent="0.25">
      <c r="A652" s="253"/>
      <c r="B652" s="209">
        <v>651</v>
      </c>
      <c r="C652" s="217" t="s">
        <v>889</v>
      </c>
      <c r="D652" s="218" t="s">
        <v>890</v>
      </c>
      <c r="E652" s="209">
        <v>1</v>
      </c>
      <c r="F652" s="219">
        <v>5884.55</v>
      </c>
      <c r="G652" s="220">
        <v>11376</v>
      </c>
      <c r="H652" s="220">
        <v>5117</v>
      </c>
      <c r="I652" s="212">
        <v>79800</v>
      </c>
      <c r="J652" s="213">
        <f t="shared" si="100"/>
        <v>25544.387500000001</v>
      </c>
      <c r="K652" s="213">
        <f t="shared" si="101"/>
        <v>36277.642622336396</v>
      </c>
      <c r="L652" s="214">
        <f t="shared" si="102"/>
        <v>1.4201805630429147</v>
      </c>
      <c r="M652" s="213">
        <f t="shared" si="103"/>
        <v>61822.030122336393</v>
      </c>
      <c r="N652" s="213">
        <f t="shared" si="104"/>
        <v>-10733.255122336395</v>
      </c>
      <c r="O652" s="213">
        <f t="shared" si="105"/>
        <v>5884.55</v>
      </c>
      <c r="P652" s="213">
        <f t="shared" si="106"/>
        <v>11376</v>
      </c>
      <c r="Q652" s="213">
        <f t="shared" si="107"/>
        <v>5117</v>
      </c>
      <c r="R652" s="227" t="str">
        <f t="shared" si="108"/>
        <v/>
      </c>
      <c r="S652" s="213">
        <f t="shared" si="109"/>
        <v>7459</v>
      </c>
    </row>
    <row r="653" spans="1:19" ht="15" x14ac:dyDescent="0.25">
      <c r="A653" s="253"/>
      <c r="B653" s="209">
        <v>652</v>
      </c>
      <c r="C653" s="217" t="s">
        <v>891</v>
      </c>
      <c r="D653" s="218" t="s">
        <v>890</v>
      </c>
      <c r="E653" s="209">
        <v>1</v>
      </c>
      <c r="F653" s="219">
        <v>7389.9</v>
      </c>
      <c r="G653" s="220">
        <v>12420</v>
      </c>
      <c r="H653" s="220">
        <v>6426</v>
      </c>
      <c r="I653" s="212">
        <v>9000</v>
      </c>
      <c r="J653" s="213">
        <f t="shared" si="100"/>
        <v>8808.9750000000004</v>
      </c>
      <c r="K653" s="213">
        <f t="shared" si="101"/>
        <v>2631.1173676786029</v>
      </c>
      <c r="L653" s="214">
        <f t="shared" si="102"/>
        <v>0.29868598420118148</v>
      </c>
      <c r="M653" s="213">
        <f t="shared" si="103"/>
        <v>11440.092367678604</v>
      </c>
      <c r="N653" s="213">
        <f t="shared" si="104"/>
        <v>6177.8576323213974</v>
      </c>
      <c r="O653" s="213">
        <f t="shared" si="105"/>
        <v>7389.9</v>
      </c>
      <c r="P653" s="213" t="str">
        <f t="shared" si="106"/>
        <v/>
      </c>
      <c r="Q653" s="213">
        <f t="shared" si="107"/>
        <v>6426</v>
      </c>
      <c r="R653" s="213">
        <f t="shared" si="108"/>
        <v>9000</v>
      </c>
      <c r="S653" s="213">
        <f t="shared" si="109"/>
        <v>7605</v>
      </c>
    </row>
    <row r="654" spans="1:19" ht="18" x14ac:dyDescent="0.25">
      <c r="A654" s="253"/>
      <c r="B654" s="209">
        <v>653</v>
      </c>
      <c r="C654" s="217" t="s">
        <v>892</v>
      </c>
      <c r="D654" s="218" t="s">
        <v>844</v>
      </c>
      <c r="E654" s="209">
        <v>1</v>
      </c>
      <c r="F654" s="219">
        <v>506345</v>
      </c>
      <c r="G654" s="220">
        <v>369900</v>
      </c>
      <c r="H654" s="220">
        <v>440300</v>
      </c>
      <c r="I654" s="212">
        <v>239400</v>
      </c>
      <c r="J654" s="213">
        <f t="shared" si="100"/>
        <v>388986.25</v>
      </c>
      <c r="K654" s="213">
        <f t="shared" si="101"/>
        <v>114231.50217686596</v>
      </c>
      <c r="L654" s="214">
        <f t="shared" si="102"/>
        <v>0.2936646274177197</v>
      </c>
      <c r="M654" s="213">
        <f t="shared" si="103"/>
        <v>503217.75217686594</v>
      </c>
      <c r="N654" s="213">
        <f t="shared" si="104"/>
        <v>274754.74782313406</v>
      </c>
      <c r="O654" s="213" t="str">
        <f t="shared" si="105"/>
        <v/>
      </c>
      <c r="P654" s="213">
        <f t="shared" si="106"/>
        <v>369900</v>
      </c>
      <c r="Q654" s="213">
        <f t="shared" si="107"/>
        <v>440300</v>
      </c>
      <c r="R654" s="227" t="str">
        <f t="shared" si="108"/>
        <v/>
      </c>
      <c r="S654" s="213">
        <f t="shared" si="109"/>
        <v>405100</v>
      </c>
    </row>
    <row r="655" spans="1:19" ht="18" x14ac:dyDescent="0.25">
      <c r="A655" s="253"/>
      <c r="B655" s="209">
        <v>654</v>
      </c>
      <c r="C655" s="217" t="s">
        <v>893</v>
      </c>
      <c r="D655" s="218" t="s">
        <v>894</v>
      </c>
      <c r="E655" s="209">
        <v>1</v>
      </c>
      <c r="F655" s="219">
        <v>79455.109999999986</v>
      </c>
      <c r="G655" s="220">
        <v>143910</v>
      </c>
      <c r="H655" s="220">
        <v>69091.399999999994</v>
      </c>
      <c r="I655" s="212">
        <v>205400</v>
      </c>
      <c r="J655" s="213">
        <f t="shared" si="100"/>
        <v>124464.1275</v>
      </c>
      <c r="K655" s="213">
        <f t="shared" si="101"/>
        <v>63300.100109786748</v>
      </c>
      <c r="L655" s="214">
        <f t="shared" si="102"/>
        <v>0.5085810777871459</v>
      </c>
      <c r="M655" s="213">
        <f t="shared" si="103"/>
        <v>187764.22760978676</v>
      </c>
      <c r="N655" s="213">
        <f t="shared" si="104"/>
        <v>61164.027390213254</v>
      </c>
      <c r="O655" s="213">
        <f t="shared" si="105"/>
        <v>79455.109999999986</v>
      </c>
      <c r="P655" s="213">
        <f t="shared" si="106"/>
        <v>143910</v>
      </c>
      <c r="Q655" s="213">
        <f t="shared" si="107"/>
        <v>69091.399999999994</v>
      </c>
      <c r="R655" s="227" t="str">
        <f t="shared" si="108"/>
        <v/>
      </c>
      <c r="S655" s="213">
        <f t="shared" si="109"/>
        <v>97486</v>
      </c>
    </row>
    <row r="656" spans="1:19" ht="15" x14ac:dyDescent="0.25">
      <c r="A656" s="253"/>
      <c r="B656" s="209">
        <v>655</v>
      </c>
      <c r="C656" s="217" t="s">
        <v>895</v>
      </c>
      <c r="D656" s="218" t="s">
        <v>79</v>
      </c>
      <c r="E656" s="209">
        <v>1</v>
      </c>
      <c r="F656" s="219">
        <v>65000</v>
      </c>
      <c r="G656" s="220">
        <v>306000</v>
      </c>
      <c r="H656" s="220"/>
      <c r="I656" s="212">
        <v>989800</v>
      </c>
      <c r="J656" s="213">
        <f t="shared" si="100"/>
        <v>453600</v>
      </c>
      <c r="K656" s="213">
        <f t="shared" si="101"/>
        <v>479742.722717083</v>
      </c>
      <c r="L656" s="214">
        <f t="shared" si="102"/>
        <v>1.0576338684239044</v>
      </c>
      <c r="M656" s="213">
        <f t="shared" si="103"/>
        <v>933342.72271708306</v>
      </c>
      <c r="N656" s="213">
        <f t="shared" si="104"/>
        <v>-26142.722717083001</v>
      </c>
      <c r="O656" s="213">
        <f t="shared" si="105"/>
        <v>65000</v>
      </c>
      <c r="P656" s="213">
        <f t="shared" si="106"/>
        <v>306000</v>
      </c>
      <c r="Q656" s="213"/>
      <c r="R656" s="227" t="str">
        <f t="shared" si="108"/>
        <v/>
      </c>
      <c r="S656" s="213">
        <f t="shared" si="109"/>
        <v>185500</v>
      </c>
    </row>
    <row r="657" spans="1:19" ht="18" x14ac:dyDescent="0.25">
      <c r="A657" s="253"/>
      <c r="B657" s="209">
        <v>656</v>
      </c>
      <c r="C657" s="217" t="s">
        <v>896</v>
      </c>
      <c r="D657" s="218" t="s">
        <v>868</v>
      </c>
      <c r="E657" s="209">
        <v>1</v>
      </c>
      <c r="F657" s="219">
        <v>67850</v>
      </c>
      <c r="G657" s="220">
        <v>106200</v>
      </c>
      <c r="H657" s="220">
        <v>59000</v>
      </c>
      <c r="I657" s="212">
        <v>80500</v>
      </c>
      <c r="J657" s="213">
        <f t="shared" si="100"/>
        <v>78387.5</v>
      </c>
      <c r="K657" s="213">
        <f t="shared" si="101"/>
        <v>20533.808503701079</v>
      </c>
      <c r="L657" s="214">
        <f t="shared" si="102"/>
        <v>0.26195258815118583</v>
      </c>
      <c r="M657" s="213">
        <f t="shared" si="103"/>
        <v>98921.308503701075</v>
      </c>
      <c r="N657" s="213">
        <f t="shared" si="104"/>
        <v>57853.691496298925</v>
      </c>
      <c r="O657" s="213">
        <f t="shared" si="105"/>
        <v>67850</v>
      </c>
      <c r="P657" s="213" t="str">
        <f t="shared" si="106"/>
        <v/>
      </c>
      <c r="Q657" s="213">
        <f t="shared" si="107"/>
        <v>59000</v>
      </c>
      <c r="R657" s="213">
        <f t="shared" si="108"/>
        <v>80500</v>
      </c>
      <c r="S657" s="213">
        <f t="shared" si="109"/>
        <v>69117</v>
      </c>
    </row>
    <row r="658" spans="1:19" ht="16.5" x14ac:dyDescent="0.25">
      <c r="A658" s="253"/>
      <c r="B658" s="209">
        <v>657</v>
      </c>
      <c r="C658" s="217" t="s">
        <v>897</v>
      </c>
      <c r="D658" s="218" t="s">
        <v>79</v>
      </c>
      <c r="E658" s="209">
        <v>1</v>
      </c>
      <c r="F658" s="219">
        <v>57960</v>
      </c>
      <c r="G658" s="220">
        <v>19620</v>
      </c>
      <c r="H658" s="220">
        <v>50400</v>
      </c>
      <c r="I658" s="212">
        <v>77700</v>
      </c>
      <c r="J658" s="213">
        <f t="shared" si="100"/>
        <v>51420</v>
      </c>
      <c r="K658" s="213">
        <f t="shared" si="101"/>
        <v>24122.537179990002</v>
      </c>
      <c r="L658" s="214">
        <f t="shared" si="102"/>
        <v>0.46912752197569041</v>
      </c>
      <c r="M658" s="213">
        <f t="shared" si="103"/>
        <v>75542.537179990002</v>
      </c>
      <c r="N658" s="213">
        <f t="shared" si="104"/>
        <v>27297.462820009998</v>
      </c>
      <c r="O658" s="213">
        <f t="shared" si="105"/>
        <v>57960</v>
      </c>
      <c r="P658" s="213" t="str">
        <f t="shared" si="106"/>
        <v/>
      </c>
      <c r="Q658" s="213">
        <f t="shared" si="107"/>
        <v>50400</v>
      </c>
      <c r="R658" s="213" t="str">
        <f t="shared" si="108"/>
        <v/>
      </c>
      <c r="S658" s="213">
        <f t="shared" si="109"/>
        <v>54180</v>
      </c>
    </row>
    <row r="659" spans="1:19" ht="15" x14ac:dyDescent="0.25">
      <c r="A659" s="253"/>
      <c r="B659" s="209">
        <v>658</v>
      </c>
      <c r="C659" s="217" t="s">
        <v>898</v>
      </c>
      <c r="D659" s="218" t="s">
        <v>79</v>
      </c>
      <c r="E659" s="209">
        <v>1</v>
      </c>
      <c r="F659" s="219">
        <v>53820</v>
      </c>
      <c r="G659" s="220">
        <v>31059</v>
      </c>
      <c r="H659" s="220">
        <v>46800</v>
      </c>
      <c r="I659" s="212">
        <v>72200</v>
      </c>
      <c r="J659" s="213">
        <f t="shared" si="100"/>
        <v>50969.75</v>
      </c>
      <c r="K659" s="213">
        <f t="shared" si="101"/>
        <v>17055.519348586251</v>
      </c>
      <c r="L659" s="214">
        <f t="shared" si="102"/>
        <v>0.33462042385113233</v>
      </c>
      <c r="M659" s="213">
        <f t="shared" si="103"/>
        <v>68025.269348586255</v>
      </c>
      <c r="N659" s="213">
        <f t="shared" si="104"/>
        <v>33914.230651413745</v>
      </c>
      <c r="O659" s="213">
        <f t="shared" si="105"/>
        <v>53820</v>
      </c>
      <c r="P659" s="213" t="str">
        <f t="shared" si="106"/>
        <v/>
      </c>
      <c r="Q659" s="213">
        <f t="shared" si="107"/>
        <v>46800</v>
      </c>
      <c r="R659" s="213" t="str">
        <f t="shared" si="108"/>
        <v/>
      </c>
      <c r="S659" s="213">
        <f t="shared" si="109"/>
        <v>50310</v>
      </c>
    </row>
    <row r="660" spans="1:19" ht="15" x14ac:dyDescent="0.25">
      <c r="A660" s="253"/>
      <c r="B660" s="209">
        <v>659</v>
      </c>
      <c r="C660" s="217" t="s">
        <v>899</v>
      </c>
      <c r="D660" s="218" t="s">
        <v>79</v>
      </c>
      <c r="E660" s="209">
        <v>1</v>
      </c>
      <c r="F660" s="219">
        <v>407813</v>
      </c>
      <c r="G660" s="220">
        <v>31050</v>
      </c>
      <c r="H660" s="220">
        <v>354620</v>
      </c>
      <c r="I660" s="212">
        <v>116600</v>
      </c>
      <c r="J660" s="213">
        <f t="shared" si="100"/>
        <v>227520.75</v>
      </c>
      <c r="K660" s="213">
        <f t="shared" si="101"/>
        <v>182175.44944983668</v>
      </c>
      <c r="L660" s="214">
        <f t="shared" si="102"/>
        <v>0.80069817566018342</v>
      </c>
      <c r="M660" s="213">
        <f t="shared" si="103"/>
        <v>409696.19944983668</v>
      </c>
      <c r="N660" s="213">
        <f t="shared" si="104"/>
        <v>45345.300550163316</v>
      </c>
      <c r="O660" s="213">
        <f t="shared" si="105"/>
        <v>407813</v>
      </c>
      <c r="P660" s="213" t="str">
        <f t="shared" si="106"/>
        <v/>
      </c>
      <c r="Q660" s="213">
        <f t="shared" si="107"/>
        <v>354620</v>
      </c>
      <c r="R660" s="213">
        <f t="shared" si="108"/>
        <v>116600</v>
      </c>
      <c r="S660" s="213">
        <f t="shared" si="109"/>
        <v>293011</v>
      </c>
    </row>
    <row r="661" spans="1:19" ht="15" x14ac:dyDescent="0.25">
      <c r="A661" s="253"/>
      <c r="B661" s="209">
        <v>660</v>
      </c>
      <c r="C661" s="217" t="s">
        <v>900</v>
      </c>
      <c r="D661" s="218" t="s">
        <v>901</v>
      </c>
      <c r="E661" s="209">
        <v>1</v>
      </c>
      <c r="F661" s="219">
        <v>32200</v>
      </c>
      <c r="G661" s="220">
        <v>463860</v>
      </c>
      <c r="H661" s="220">
        <v>28000</v>
      </c>
      <c r="I661" s="212">
        <v>51100</v>
      </c>
      <c r="J661" s="213">
        <f t="shared" si="100"/>
        <v>143790</v>
      </c>
      <c r="K661" s="213">
        <f t="shared" si="101"/>
        <v>213616.39543817792</v>
      </c>
      <c r="L661" s="214">
        <f t="shared" si="102"/>
        <v>1.4856137105374361</v>
      </c>
      <c r="M661" s="213">
        <f t="shared" si="103"/>
        <v>357406.39543817792</v>
      </c>
      <c r="N661" s="213">
        <f t="shared" si="104"/>
        <v>-69826.395438177919</v>
      </c>
      <c r="O661" s="213">
        <f t="shared" si="105"/>
        <v>32200</v>
      </c>
      <c r="P661" s="213" t="str">
        <f t="shared" si="106"/>
        <v/>
      </c>
      <c r="Q661" s="213">
        <f t="shared" si="107"/>
        <v>28000</v>
      </c>
      <c r="R661" s="213">
        <f t="shared" si="108"/>
        <v>51100</v>
      </c>
      <c r="S661" s="213">
        <f t="shared" si="109"/>
        <v>37100</v>
      </c>
    </row>
    <row r="662" spans="1:19" ht="15" x14ac:dyDescent="0.25">
      <c r="A662" s="253"/>
      <c r="B662" s="209">
        <v>661</v>
      </c>
      <c r="C662" s="217" t="s">
        <v>902</v>
      </c>
      <c r="D662" s="218" t="s">
        <v>79</v>
      </c>
      <c r="E662" s="209">
        <v>1</v>
      </c>
      <c r="F662" s="219">
        <v>20700</v>
      </c>
      <c r="G662" s="220">
        <v>54000</v>
      </c>
      <c r="H662" s="220">
        <v>18000</v>
      </c>
      <c r="I662" s="212">
        <v>26500</v>
      </c>
      <c r="J662" s="213">
        <f t="shared" si="100"/>
        <v>29800</v>
      </c>
      <c r="K662" s="213">
        <f t="shared" si="101"/>
        <v>16518.474505837396</v>
      </c>
      <c r="L662" s="214">
        <f t="shared" si="102"/>
        <v>0.55431122502810048</v>
      </c>
      <c r="M662" s="213">
        <f t="shared" si="103"/>
        <v>46318.474505837396</v>
      </c>
      <c r="N662" s="213">
        <f t="shared" si="104"/>
        <v>13281.525494162604</v>
      </c>
      <c r="O662" s="213">
        <f t="shared" si="105"/>
        <v>20700</v>
      </c>
      <c r="P662" s="213" t="str">
        <f t="shared" si="106"/>
        <v/>
      </c>
      <c r="Q662" s="213">
        <f t="shared" si="107"/>
        <v>18000</v>
      </c>
      <c r="R662" s="213">
        <f t="shared" si="108"/>
        <v>26500</v>
      </c>
      <c r="S662" s="213">
        <f t="shared" si="109"/>
        <v>21733</v>
      </c>
    </row>
    <row r="663" spans="1:19" ht="15" x14ac:dyDescent="0.25">
      <c r="A663" s="253"/>
      <c r="B663" s="209">
        <v>662</v>
      </c>
      <c r="C663" s="217" t="s">
        <v>903</v>
      </c>
      <c r="D663" s="218" t="s">
        <v>79</v>
      </c>
      <c r="E663" s="209">
        <v>1</v>
      </c>
      <c r="F663" s="219">
        <v>20700</v>
      </c>
      <c r="G663" s="220">
        <v>54000</v>
      </c>
      <c r="H663" s="220">
        <v>18000</v>
      </c>
      <c r="I663" s="212">
        <v>26500</v>
      </c>
      <c r="J663" s="213">
        <f t="shared" si="100"/>
        <v>29800</v>
      </c>
      <c r="K663" s="213">
        <f t="shared" si="101"/>
        <v>16518.474505837396</v>
      </c>
      <c r="L663" s="214">
        <f t="shared" si="102"/>
        <v>0.55431122502810048</v>
      </c>
      <c r="M663" s="213">
        <f t="shared" si="103"/>
        <v>46318.474505837396</v>
      </c>
      <c r="N663" s="213">
        <f t="shared" si="104"/>
        <v>13281.525494162604</v>
      </c>
      <c r="O663" s="213">
        <f t="shared" si="105"/>
        <v>20700</v>
      </c>
      <c r="P663" s="213" t="str">
        <f t="shared" si="106"/>
        <v/>
      </c>
      <c r="Q663" s="213">
        <f t="shared" si="107"/>
        <v>18000</v>
      </c>
      <c r="R663" s="213">
        <f t="shared" si="108"/>
        <v>26500</v>
      </c>
      <c r="S663" s="213">
        <f t="shared" si="109"/>
        <v>21733</v>
      </c>
    </row>
    <row r="664" spans="1:19" ht="15" x14ac:dyDescent="0.25">
      <c r="A664" s="253"/>
      <c r="B664" s="209">
        <v>663</v>
      </c>
      <c r="C664" s="217" t="s">
        <v>904</v>
      </c>
      <c r="D664" s="218" t="s">
        <v>79</v>
      </c>
      <c r="E664" s="209">
        <v>1</v>
      </c>
      <c r="F664" s="219">
        <v>20700</v>
      </c>
      <c r="G664" s="220">
        <v>72000</v>
      </c>
      <c r="H664" s="220">
        <v>18000</v>
      </c>
      <c r="I664" s="212">
        <v>26500</v>
      </c>
      <c r="J664" s="213">
        <f t="shared" si="100"/>
        <v>34300</v>
      </c>
      <c r="K664" s="213">
        <f t="shared" si="101"/>
        <v>25382.277281599458</v>
      </c>
      <c r="L664" s="214">
        <f t="shared" si="102"/>
        <v>0.74000808401164597</v>
      </c>
      <c r="M664" s="213">
        <f t="shared" si="103"/>
        <v>59682.277281599454</v>
      </c>
      <c r="N664" s="213">
        <f t="shared" si="104"/>
        <v>8917.7227184005424</v>
      </c>
      <c r="O664" s="213">
        <f t="shared" si="105"/>
        <v>20700</v>
      </c>
      <c r="P664" s="213" t="str">
        <f t="shared" si="106"/>
        <v/>
      </c>
      <c r="Q664" s="213">
        <f t="shared" si="107"/>
        <v>18000</v>
      </c>
      <c r="R664" s="213">
        <f t="shared" si="108"/>
        <v>26500</v>
      </c>
      <c r="S664" s="213">
        <f t="shared" si="109"/>
        <v>21733</v>
      </c>
    </row>
    <row r="665" spans="1:19" ht="15" x14ac:dyDescent="0.25">
      <c r="A665" s="253"/>
      <c r="B665" s="209">
        <v>664</v>
      </c>
      <c r="C665" s="217" t="s">
        <v>905</v>
      </c>
      <c r="D665" s="218" t="s">
        <v>79</v>
      </c>
      <c r="E665" s="209">
        <v>1</v>
      </c>
      <c r="F665" s="219">
        <v>24150</v>
      </c>
      <c r="G665" s="220">
        <v>72000</v>
      </c>
      <c r="H665" s="220">
        <v>21000</v>
      </c>
      <c r="I665" s="212">
        <v>31500</v>
      </c>
      <c r="J665" s="213">
        <f t="shared" si="100"/>
        <v>37162.5</v>
      </c>
      <c r="K665" s="213">
        <f t="shared" si="101"/>
        <v>23638.012289530609</v>
      </c>
      <c r="L665" s="214">
        <f t="shared" si="102"/>
        <v>0.63607163913974052</v>
      </c>
      <c r="M665" s="213">
        <f t="shared" si="103"/>
        <v>60800.512289530612</v>
      </c>
      <c r="N665" s="213">
        <f t="shared" si="104"/>
        <v>13524.487710469391</v>
      </c>
      <c r="O665" s="213">
        <f t="shared" si="105"/>
        <v>24150</v>
      </c>
      <c r="P665" s="213" t="str">
        <f t="shared" si="106"/>
        <v/>
      </c>
      <c r="Q665" s="213">
        <f t="shared" si="107"/>
        <v>21000</v>
      </c>
      <c r="R665" s="213">
        <f t="shared" si="108"/>
        <v>31500</v>
      </c>
      <c r="S665" s="213">
        <f t="shared" si="109"/>
        <v>25550</v>
      </c>
    </row>
    <row r="666" spans="1:19" ht="16.5" x14ac:dyDescent="0.25">
      <c r="A666" s="253"/>
      <c r="B666" s="209">
        <v>665</v>
      </c>
      <c r="C666" s="217" t="s">
        <v>906</v>
      </c>
      <c r="D666" s="218" t="s">
        <v>79</v>
      </c>
      <c r="E666" s="209">
        <v>1</v>
      </c>
      <c r="F666" s="219">
        <v>558900</v>
      </c>
      <c r="G666" s="220">
        <v>243000</v>
      </c>
      <c r="H666" s="220">
        <v>486000</v>
      </c>
      <c r="I666" s="212">
        <v>448300</v>
      </c>
      <c r="J666" s="213">
        <f t="shared" si="100"/>
        <v>434050</v>
      </c>
      <c r="K666" s="213">
        <f t="shared" si="101"/>
        <v>135387.70254347328</v>
      </c>
      <c r="L666" s="214">
        <f t="shared" si="102"/>
        <v>0.31191729649458189</v>
      </c>
      <c r="M666" s="213">
        <f t="shared" si="103"/>
        <v>569437.70254347334</v>
      </c>
      <c r="N666" s="213">
        <f t="shared" si="104"/>
        <v>298662.29745652672</v>
      </c>
      <c r="O666" s="213">
        <f t="shared" si="105"/>
        <v>558900</v>
      </c>
      <c r="P666" s="213" t="str">
        <f t="shared" si="106"/>
        <v/>
      </c>
      <c r="Q666" s="213">
        <f t="shared" si="107"/>
        <v>486000</v>
      </c>
      <c r="R666" s="213">
        <f t="shared" si="108"/>
        <v>448300</v>
      </c>
      <c r="S666" s="213">
        <f t="shared" si="109"/>
        <v>497733</v>
      </c>
    </row>
    <row r="667" spans="1:19" ht="16.5" x14ac:dyDescent="0.25">
      <c r="A667" s="254"/>
      <c r="B667" s="209">
        <v>666</v>
      </c>
      <c r="C667" s="217" t="s">
        <v>907</v>
      </c>
      <c r="D667" s="218" t="s">
        <v>79</v>
      </c>
      <c r="E667" s="209">
        <v>1</v>
      </c>
      <c r="F667" s="219">
        <v>558900</v>
      </c>
      <c r="G667" s="220">
        <v>63360</v>
      </c>
      <c r="H667" s="220">
        <v>486000</v>
      </c>
      <c r="I667" s="212">
        <v>725700</v>
      </c>
      <c r="J667" s="213">
        <f t="shared" si="100"/>
        <v>458490</v>
      </c>
      <c r="K667" s="213">
        <f t="shared" si="101"/>
        <v>281879.32950111828</v>
      </c>
      <c r="L667" s="214">
        <f t="shared" si="102"/>
        <v>0.61479929660650889</v>
      </c>
      <c r="M667" s="213">
        <f t="shared" si="103"/>
        <v>740369.32950111828</v>
      </c>
      <c r="N667" s="213">
        <f t="shared" si="104"/>
        <v>176610.67049888172</v>
      </c>
      <c r="O667" s="213">
        <f t="shared" si="105"/>
        <v>558900</v>
      </c>
      <c r="P667" s="213" t="str">
        <f t="shared" si="106"/>
        <v/>
      </c>
      <c r="Q667" s="213">
        <f t="shared" si="107"/>
        <v>486000</v>
      </c>
      <c r="R667" s="213">
        <f t="shared" si="108"/>
        <v>725700</v>
      </c>
      <c r="S667" s="213">
        <f t="shared" si="109"/>
        <v>590200</v>
      </c>
    </row>
    <row r="668" spans="1:19" ht="15" x14ac:dyDescent="0.25">
      <c r="A668" s="272"/>
      <c r="B668" s="272"/>
      <c r="C668" s="272" t="s">
        <v>908</v>
      </c>
      <c r="D668" s="272"/>
      <c r="E668" s="272"/>
      <c r="F668" s="273">
        <f>SUM(F2:F667)</f>
        <v>124684319.06333327</v>
      </c>
      <c r="G668" s="273">
        <f>SUM(G2:G667)</f>
        <v>86445689.399999961</v>
      </c>
      <c r="H668" s="273">
        <f>SUM(H2:H667)</f>
        <v>105849187.53333335</v>
      </c>
      <c r="I668" s="273">
        <f>SUM(I2:I667)</f>
        <v>96792500</v>
      </c>
      <c r="J668" s="273">
        <f>SUM(J2:J667)</f>
        <v>107537406.14083335</v>
      </c>
      <c r="K668" s="255"/>
      <c r="L668" s="255"/>
      <c r="M668" s="256"/>
      <c r="N668" s="256"/>
      <c r="O668" s="256"/>
      <c r="P668" s="256"/>
      <c r="Q668" s="256"/>
      <c r="R668" s="256"/>
      <c r="S668" s="205">
        <f>SUM(S2:S667)</f>
        <v>104203747</v>
      </c>
    </row>
    <row r="670" spans="1:19" x14ac:dyDescent="0.25">
      <c r="G670" s="259"/>
    </row>
  </sheetData>
  <autoFilter ref="A1:S668" xr:uid="{00000000-0001-0000-0000-000000000000}"/>
  <mergeCells count="6">
    <mergeCell ref="A607:A667"/>
    <mergeCell ref="A2:A315"/>
    <mergeCell ref="A316:A418"/>
    <mergeCell ref="A419:A434"/>
    <mergeCell ref="A435:A447"/>
    <mergeCell ref="A448:A60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73"/>
  <sheetViews>
    <sheetView topLeftCell="A642" workbookViewId="0">
      <selection activeCell="F671" sqref="F671"/>
    </sheetView>
  </sheetViews>
  <sheetFormatPr baseColWidth="10" defaultColWidth="11.5703125" defaultRowHeight="15" x14ac:dyDescent="0.25"/>
  <cols>
    <col min="1" max="1" width="10.28515625" style="25" customWidth="1"/>
    <col min="2" max="2" width="12.42578125" style="25" bestFit="1" customWidth="1"/>
    <col min="3" max="3" width="55" style="25" customWidth="1"/>
    <col min="4" max="4" width="24" style="25" customWidth="1"/>
    <col min="5" max="5" width="18" style="25" customWidth="1"/>
    <col min="6" max="6" width="14" style="132" customWidth="1"/>
    <col min="7" max="7" width="20" style="25" customWidth="1"/>
    <col min="8" max="8" width="12.42578125" style="25" bestFit="1" customWidth="1"/>
    <col min="9" max="16384" width="11.5703125" style="25"/>
  </cols>
  <sheetData>
    <row r="1" spans="1:7" ht="22.35" customHeight="1" x14ac:dyDescent="0.25">
      <c r="A1" s="137" t="s">
        <v>909</v>
      </c>
      <c r="B1" s="137" t="s">
        <v>909</v>
      </c>
      <c r="C1" s="137" t="s">
        <v>909</v>
      </c>
      <c r="D1" s="137" t="s">
        <v>909</v>
      </c>
      <c r="E1" s="137" t="s">
        <v>909</v>
      </c>
      <c r="F1" s="137" t="s">
        <v>909</v>
      </c>
      <c r="G1" s="137" t="s">
        <v>909</v>
      </c>
    </row>
    <row r="2" spans="1:7" x14ac:dyDescent="0.25">
      <c r="A2" s="138" t="s">
        <v>910</v>
      </c>
      <c r="B2" s="138" t="s">
        <v>910</v>
      </c>
      <c r="C2" s="138" t="s">
        <v>910</v>
      </c>
      <c r="D2" s="138" t="s">
        <v>910</v>
      </c>
      <c r="E2" s="138" t="s">
        <v>910</v>
      </c>
      <c r="F2" s="138" t="s">
        <v>910</v>
      </c>
      <c r="G2" s="138" t="s">
        <v>910</v>
      </c>
    </row>
    <row r="3" spans="1:7" x14ac:dyDescent="0.25">
      <c r="A3" s="130"/>
      <c r="B3" s="131"/>
      <c r="D3" s="130" t="s">
        <v>911</v>
      </c>
      <c r="E3" s="131">
        <v>104245270</v>
      </c>
    </row>
    <row r="4" spans="1:7" ht="30" x14ac:dyDescent="0.25">
      <c r="A4" s="129" t="s">
        <v>0</v>
      </c>
      <c r="B4" s="129" t="s">
        <v>912</v>
      </c>
      <c r="C4" s="129" t="s">
        <v>913</v>
      </c>
      <c r="D4" s="129" t="s">
        <v>914</v>
      </c>
      <c r="E4" s="129" t="s">
        <v>915</v>
      </c>
      <c r="F4" s="129" t="s">
        <v>916</v>
      </c>
      <c r="G4" s="129" t="s">
        <v>917</v>
      </c>
    </row>
    <row r="5" spans="1:7" ht="30" x14ac:dyDescent="0.25">
      <c r="A5" s="25" t="s">
        <v>18</v>
      </c>
      <c r="B5" s="25">
        <v>1</v>
      </c>
      <c r="C5" s="26" t="s">
        <v>19</v>
      </c>
      <c r="D5" s="26" t="s">
        <v>20</v>
      </c>
      <c r="E5" s="133">
        <v>67740</v>
      </c>
      <c r="F5" s="134">
        <v>6</v>
      </c>
      <c r="G5" s="133">
        <f t="shared" ref="G5:G68" si="0">E5*F5</f>
        <v>406440</v>
      </c>
    </row>
    <row r="6" spans="1:7" ht="30" x14ac:dyDescent="0.25">
      <c r="B6" s="25">
        <v>2</v>
      </c>
      <c r="C6" s="26" t="s">
        <v>21</v>
      </c>
      <c r="D6" s="26" t="s">
        <v>22</v>
      </c>
      <c r="E6" s="133">
        <v>141317</v>
      </c>
      <c r="F6" s="134">
        <v>6</v>
      </c>
      <c r="G6" s="133">
        <f t="shared" si="0"/>
        <v>847902</v>
      </c>
    </row>
    <row r="7" spans="1:7" ht="30" x14ac:dyDescent="0.25">
      <c r="B7" s="25">
        <v>3</v>
      </c>
      <c r="C7" s="26" t="s">
        <v>918</v>
      </c>
      <c r="D7" s="26" t="s">
        <v>24</v>
      </c>
      <c r="E7" s="133">
        <v>100501</v>
      </c>
      <c r="F7" s="134">
        <v>6</v>
      </c>
      <c r="G7" s="133">
        <f t="shared" si="0"/>
        <v>603006</v>
      </c>
    </row>
    <row r="8" spans="1:7" ht="255" x14ac:dyDescent="0.25">
      <c r="B8" s="25">
        <v>4</v>
      </c>
      <c r="C8" s="26" t="s">
        <v>919</v>
      </c>
      <c r="D8" s="26" t="s">
        <v>25</v>
      </c>
      <c r="E8" s="133">
        <v>259310</v>
      </c>
      <c r="F8" s="134">
        <v>6</v>
      </c>
      <c r="G8" s="133">
        <f t="shared" si="0"/>
        <v>1555860</v>
      </c>
    </row>
    <row r="9" spans="1:7" ht="90" x14ac:dyDescent="0.25">
      <c r="B9" s="25">
        <v>5</v>
      </c>
      <c r="C9" s="26" t="s">
        <v>920</v>
      </c>
      <c r="D9" s="26" t="s">
        <v>26</v>
      </c>
      <c r="E9" s="133">
        <v>299067</v>
      </c>
      <c r="F9" s="134">
        <v>6</v>
      </c>
      <c r="G9" s="133">
        <f t="shared" si="0"/>
        <v>1794402</v>
      </c>
    </row>
    <row r="10" spans="1:7" ht="90" x14ac:dyDescent="0.25">
      <c r="B10" s="25">
        <v>6</v>
      </c>
      <c r="C10" s="26" t="s">
        <v>921</v>
      </c>
      <c r="D10" s="26" t="s">
        <v>25</v>
      </c>
      <c r="E10" s="133">
        <v>309403</v>
      </c>
      <c r="F10" s="134">
        <v>6</v>
      </c>
      <c r="G10" s="133">
        <f t="shared" si="0"/>
        <v>1856418</v>
      </c>
    </row>
    <row r="11" spans="1:7" ht="60" x14ac:dyDescent="0.25">
      <c r="B11" s="25">
        <v>7</v>
      </c>
      <c r="C11" s="26" t="s">
        <v>922</v>
      </c>
      <c r="D11" s="26" t="s">
        <v>27</v>
      </c>
      <c r="E11" s="133">
        <v>314693</v>
      </c>
      <c r="F11" s="134">
        <v>7</v>
      </c>
      <c r="G11" s="133">
        <f t="shared" si="0"/>
        <v>2202851</v>
      </c>
    </row>
    <row r="12" spans="1:7" ht="210" x14ac:dyDescent="0.25">
      <c r="B12" s="25">
        <v>8</v>
      </c>
      <c r="C12" s="26" t="s">
        <v>923</v>
      </c>
      <c r="D12" s="26" t="s">
        <v>25</v>
      </c>
      <c r="E12" s="133">
        <v>260580</v>
      </c>
      <c r="F12" s="134">
        <v>6</v>
      </c>
      <c r="G12" s="133">
        <f t="shared" si="0"/>
        <v>1563480</v>
      </c>
    </row>
    <row r="13" spans="1:7" ht="225" x14ac:dyDescent="0.25">
      <c r="B13" s="25">
        <v>9</v>
      </c>
      <c r="C13" s="26" t="s">
        <v>924</v>
      </c>
      <c r="D13" s="26" t="s">
        <v>28</v>
      </c>
      <c r="E13" s="133">
        <v>264993</v>
      </c>
      <c r="F13" s="134">
        <v>6</v>
      </c>
      <c r="G13" s="133">
        <f t="shared" si="0"/>
        <v>1589958</v>
      </c>
    </row>
    <row r="14" spans="1:7" ht="150" x14ac:dyDescent="0.25">
      <c r="B14" s="25">
        <v>10</v>
      </c>
      <c r="C14" s="26" t="s">
        <v>925</v>
      </c>
      <c r="D14" s="26" t="s">
        <v>29</v>
      </c>
      <c r="E14" s="133">
        <v>187400</v>
      </c>
      <c r="F14" s="134">
        <v>6</v>
      </c>
      <c r="G14" s="133">
        <f t="shared" si="0"/>
        <v>1124400</v>
      </c>
    </row>
    <row r="15" spans="1:7" ht="135" x14ac:dyDescent="0.25">
      <c r="B15" s="25">
        <v>11</v>
      </c>
      <c r="C15" s="26" t="s">
        <v>926</v>
      </c>
      <c r="D15" s="26" t="s">
        <v>28</v>
      </c>
      <c r="E15" s="133">
        <v>349810</v>
      </c>
      <c r="F15" s="134">
        <v>6</v>
      </c>
      <c r="G15" s="133">
        <f t="shared" si="0"/>
        <v>2098860</v>
      </c>
    </row>
    <row r="16" spans="1:7" ht="135" x14ac:dyDescent="0.25">
      <c r="B16" s="25">
        <v>12</v>
      </c>
      <c r="C16" s="26" t="s">
        <v>30</v>
      </c>
      <c r="D16" s="26" t="s">
        <v>31</v>
      </c>
      <c r="E16" s="133">
        <v>282288</v>
      </c>
      <c r="F16" s="134">
        <v>6</v>
      </c>
      <c r="G16" s="133">
        <f t="shared" si="0"/>
        <v>1693728</v>
      </c>
    </row>
    <row r="17" spans="2:7" ht="90" x14ac:dyDescent="0.25">
      <c r="B17" s="25">
        <v>13</v>
      </c>
      <c r="C17" s="26" t="s">
        <v>927</v>
      </c>
      <c r="D17" s="26" t="s">
        <v>31</v>
      </c>
      <c r="E17" s="133">
        <v>280820</v>
      </c>
      <c r="F17" s="134">
        <v>6</v>
      </c>
      <c r="G17" s="133">
        <f t="shared" si="0"/>
        <v>1684920</v>
      </c>
    </row>
    <row r="18" spans="2:7" ht="105" x14ac:dyDescent="0.25">
      <c r="B18" s="25">
        <v>14</v>
      </c>
      <c r="C18" s="26" t="s">
        <v>928</v>
      </c>
      <c r="D18" s="26" t="s">
        <v>28</v>
      </c>
      <c r="E18" s="133">
        <v>267417</v>
      </c>
      <c r="F18" s="134">
        <v>6</v>
      </c>
      <c r="G18" s="133">
        <f t="shared" si="0"/>
        <v>1604502</v>
      </c>
    </row>
    <row r="19" spans="2:7" ht="225" x14ac:dyDescent="0.25">
      <c r="B19" s="25">
        <v>15</v>
      </c>
      <c r="C19" s="26" t="s">
        <v>929</v>
      </c>
      <c r="D19" s="26" t="s">
        <v>25</v>
      </c>
      <c r="E19" s="133">
        <v>193200</v>
      </c>
      <c r="F19" s="134">
        <v>7</v>
      </c>
      <c r="G19" s="133">
        <f t="shared" si="0"/>
        <v>1352400</v>
      </c>
    </row>
    <row r="20" spans="2:7" ht="90" x14ac:dyDescent="0.25">
      <c r="B20" s="25">
        <v>16</v>
      </c>
      <c r="C20" s="26" t="s">
        <v>930</v>
      </c>
      <c r="D20" s="26" t="s">
        <v>25</v>
      </c>
      <c r="E20" s="133">
        <v>366500</v>
      </c>
      <c r="F20" s="134">
        <v>6</v>
      </c>
      <c r="G20" s="133">
        <f t="shared" si="0"/>
        <v>2199000</v>
      </c>
    </row>
    <row r="21" spans="2:7" ht="270" x14ac:dyDescent="0.25">
      <c r="B21" s="25">
        <v>17</v>
      </c>
      <c r="C21" s="26" t="s">
        <v>931</v>
      </c>
      <c r="D21" s="26" t="s">
        <v>25</v>
      </c>
      <c r="E21" s="133">
        <v>236367</v>
      </c>
      <c r="F21" s="134">
        <v>7</v>
      </c>
      <c r="G21" s="133">
        <f t="shared" si="0"/>
        <v>1654569</v>
      </c>
    </row>
    <row r="22" spans="2:7" ht="165" x14ac:dyDescent="0.25">
      <c r="B22" s="25">
        <v>18</v>
      </c>
      <c r="C22" s="26" t="s">
        <v>932</v>
      </c>
      <c r="D22" s="26" t="s">
        <v>31</v>
      </c>
      <c r="E22" s="133">
        <v>303433</v>
      </c>
      <c r="F22" s="134">
        <v>6</v>
      </c>
      <c r="G22" s="133">
        <f t="shared" si="0"/>
        <v>1820598</v>
      </c>
    </row>
    <row r="23" spans="2:7" ht="90" x14ac:dyDescent="0.25">
      <c r="B23" s="25">
        <v>19</v>
      </c>
      <c r="C23" s="26" t="s">
        <v>933</v>
      </c>
      <c r="D23" s="26" t="s">
        <v>32</v>
      </c>
      <c r="E23" s="133">
        <v>186605</v>
      </c>
      <c r="F23" s="134">
        <v>6</v>
      </c>
      <c r="G23" s="133">
        <f t="shared" si="0"/>
        <v>1119630</v>
      </c>
    </row>
    <row r="24" spans="2:7" ht="60" x14ac:dyDescent="0.25">
      <c r="B24" s="25">
        <v>20</v>
      </c>
      <c r="C24" s="26" t="s">
        <v>934</v>
      </c>
      <c r="D24" s="26" t="s">
        <v>32</v>
      </c>
      <c r="E24" s="133">
        <v>161140</v>
      </c>
      <c r="F24" s="134">
        <v>6</v>
      </c>
      <c r="G24" s="133">
        <f t="shared" si="0"/>
        <v>966840</v>
      </c>
    </row>
    <row r="25" spans="2:7" ht="360" x14ac:dyDescent="0.25">
      <c r="B25" s="25">
        <v>21</v>
      </c>
      <c r="C25" s="26" t="s">
        <v>935</v>
      </c>
      <c r="D25" s="26" t="s">
        <v>28</v>
      </c>
      <c r="E25" s="133">
        <v>313400</v>
      </c>
      <c r="F25" s="134">
        <v>6</v>
      </c>
      <c r="G25" s="133">
        <f t="shared" si="0"/>
        <v>1880400</v>
      </c>
    </row>
    <row r="26" spans="2:7" ht="120" x14ac:dyDescent="0.25">
      <c r="B26" s="25">
        <v>22</v>
      </c>
      <c r="C26" s="26" t="s">
        <v>936</v>
      </c>
      <c r="D26" s="26" t="s">
        <v>33</v>
      </c>
      <c r="E26" s="133">
        <v>10992412</v>
      </c>
      <c r="F26" s="134">
        <v>7</v>
      </c>
      <c r="G26" s="133">
        <f t="shared" si="0"/>
        <v>76946884</v>
      </c>
    </row>
    <row r="27" spans="2:7" ht="180" x14ac:dyDescent="0.25">
      <c r="B27" s="25">
        <v>23</v>
      </c>
      <c r="C27" s="26" t="s">
        <v>937</v>
      </c>
      <c r="D27" s="26" t="s">
        <v>34</v>
      </c>
      <c r="E27" s="133">
        <v>156550</v>
      </c>
      <c r="F27" s="134">
        <v>6</v>
      </c>
      <c r="G27" s="133">
        <f t="shared" si="0"/>
        <v>939300</v>
      </c>
    </row>
    <row r="28" spans="2:7" ht="90" x14ac:dyDescent="0.25">
      <c r="B28" s="25">
        <v>24</v>
      </c>
      <c r="C28" s="26" t="s">
        <v>938</v>
      </c>
      <c r="D28" s="26" t="s">
        <v>35</v>
      </c>
      <c r="E28" s="133">
        <v>70037</v>
      </c>
      <c r="F28" s="134">
        <v>6</v>
      </c>
      <c r="G28" s="133">
        <f t="shared" si="0"/>
        <v>420222</v>
      </c>
    </row>
    <row r="29" spans="2:7" ht="30" x14ac:dyDescent="0.25">
      <c r="B29" s="25">
        <v>25</v>
      </c>
      <c r="C29" s="26" t="s">
        <v>36</v>
      </c>
      <c r="D29" s="26" t="s">
        <v>37</v>
      </c>
      <c r="E29" s="133">
        <v>60230</v>
      </c>
      <c r="F29" s="134">
        <v>6</v>
      </c>
      <c r="G29" s="133">
        <f t="shared" si="0"/>
        <v>361380</v>
      </c>
    </row>
    <row r="30" spans="2:7" ht="75" x14ac:dyDescent="0.25">
      <c r="B30" s="25">
        <v>26</v>
      </c>
      <c r="C30" s="26" t="s">
        <v>939</v>
      </c>
      <c r="D30" s="26" t="s">
        <v>34</v>
      </c>
      <c r="E30" s="133">
        <v>105180</v>
      </c>
      <c r="F30" s="134">
        <v>6</v>
      </c>
      <c r="G30" s="133">
        <f t="shared" si="0"/>
        <v>631080</v>
      </c>
    </row>
    <row r="31" spans="2:7" ht="45" x14ac:dyDescent="0.25">
      <c r="B31" s="25">
        <v>27</v>
      </c>
      <c r="C31" s="26" t="s">
        <v>940</v>
      </c>
      <c r="D31" s="26" t="s">
        <v>38</v>
      </c>
      <c r="E31" s="133">
        <v>137520</v>
      </c>
      <c r="F31" s="134">
        <v>7</v>
      </c>
      <c r="G31" s="133">
        <f t="shared" si="0"/>
        <v>962640</v>
      </c>
    </row>
    <row r="32" spans="2:7" ht="45" x14ac:dyDescent="0.25">
      <c r="B32" s="25">
        <v>28</v>
      </c>
      <c r="C32" s="26" t="s">
        <v>941</v>
      </c>
      <c r="D32" s="26" t="s">
        <v>40</v>
      </c>
      <c r="E32" s="133">
        <v>65800</v>
      </c>
      <c r="F32" s="134">
        <v>6</v>
      </c>
      <c r="G32" s="133">
        <f t="shared" si="0"/>
        <v>394800</v>
      </c>
    </row>
    <row r="33" spans="2:7" x14ac:dyDescent="0.25">
      <c r="B33" s="25">
        <v>29</v>
      </c>
      <c r="C33" s="26" t="s">
        <v>41</v>
      </c>
      <c r="D33" s="26" t="s">
        <v>42</v>
      </c>
      <c r="E33" s="133">
        <v>98130</v>
      </c>
      <c r="F33" s="134">
        <v>6</v>
      </c>
      <c r="G33" s="133">
        <f t="shared" si="0"/>
        <v>588780</v>
      </c>
    </row>
    <row r="34" spans="2:7" x14ac:dyDescent="0.25">
      <c r="B34" s="25">
        <v>30</v>
      </c>
      <c r="C34" s="26" t="s">
        <v>43</v>
      </c>
      <c r="D34" s="26" t="s">
        <v>42</v>
      </c>
      <c r="E34" s="133">
        <v>196270</v>
      </c>
      <c r="F34" s="134">
        <v>6</v>
      </c>
      <c r="G34" s="133">
        <f t="shared" si="0"/>
        <v>1177620</v>
      </c>
    </row>
    <row r="35" spans="2:7" ht="120" x14ac:dyDescent="0.25">
      <c r="B35" s="25">
        <v>31</v>
      </c>
      <c r="C35" s="26" t="s">
        <v>942</v>
      </c>
      <c r="D35" s="26" t="s">
        <v>44</v>
      </c>
      <c r="E35" s="133">
        <v>49420</v>
      </c>
      <c r="F35" s="134">
        <v>6</v>
      </c>
      <c r="G35" s="133">
        <f t="shared" si="0"/>
        <v>296520</v>
      </c>
    </row>
    <row r="36" spans="2:7" ht="45" x14ac:dyDescent="0.25">
      <c r="B36" s="25">
        <v>32</v>
      </c>
      <c r="C36" s="26" t="s">
        <v>943</v>
      </c>
      <c r="D36" s="26" t="s">
        <v>44</v>
      </c>
      <c r="E36" s="133">
        <v>186060</v>
      </c>
      <c r="F36" s="134">
        <v>6</v>
      </c>
      <c r="G36" s="133">
        <f t="shared" si="0"/>
        <v>1116360</v>
      </c>
    </row>
    <row r="37" spans="2:7" ht="60" x14ac:dyDescent="0.25">
      <c r="B37" s="25">
        <v>33</v>
      </c>
      <c r="C37" s="26" t="s">
        <v>944</v>
      </c>
      <c r="D37" s="26" t="s">
        <v>45</v>
      </c>
      <c r="E37" s="133">
        <v>121720</v>
      </c>
      <c r="F37" s="134">
        <v>6</v>
      </c>
      <c r="G37" s="133">
        <f t="shared" si="0"/>
        <v>730320</v>
      </c>
    </row>
    <row r="38" spans="2:7" ht="60" x14ac:dyDescent="0.25">
      <c r="B38" s="25">
        <v>34</v>
      </c>
      <c r="C38" s="26" t="s">
        <v>945</v>
      </c>
      <c r="D38" s="26" t="s">
        <v>45</v>
      </c>
      <c r="E38" s="133">
        <v>135307</v>
      </c>
      <c r="F38" s="134">
        <v>7</v>
      </c>
      <c r="G38" s="133">
        <f t="shared" si="0"/>
        <v>947149</v>
      </c>
    </row>
    <row r="39" spans="2:7" ht="30" x14ac:dyDescent="0.25">
      <c r="B39" s="25">
        <v>35</v>
      </c>
      <c r="C39" s="26" t="s">
        <v>946</v>
      </c>
      <c r="D39" s="26" t="s">
        <v>46</v>
      </c>
      <c r="E39" s="133">
        <v>760060</v>
      </c>
      <c r="F39" s="134">
        <v>7</v>
      </c>
      <c r="G39" s="133">
        <f t="shared" si="0"/>
        <v>5320420</v>
      </c>
    </row>
    <row r="40" spans="2:7" ht="45" x14ac:dyDescent="0.25">
      <c r="B40" s="25">
        <v>36</v>
      </c>
      <c r="C40" s="26" t="s">
        <v>947</v>
      </c>
      <c r="D40" s="26" t="s">
        <v>47</v>
      </c>
      <c r="E40" s="133">
        <v>58372</v>
      </c>
      <c r="F40" s="134">
        <v>7</v>
      </c>
      <c r="G40" s="133">
        <f t="shared" si="0"/>
        <v>408604</v>
      </c>
    </row>
    <row r="41" spans="2:7" ht="75" x14ac:dyDescent="0.25">
      <c r="B41" s="25">
        <v>37</v>
      </c>
      <c r="C41" s="26" t="s">
        <v>948</v>
      </c>
      <c r="D41" s="26" t="s">
        <v>47</v>
      </c>
      <c r="E41" s="133">
        <v>41797</v>
      </c>
      <c r="F41" s="134">
        <v>7</v>
      </c>
      <c r="G41" s="133">
        <f t="shared" si="0"/>
        <v>292579</v>
      </c>
    </row>
    <row r="42" spans="2:7" ht="75" x14ac:dyDescent="0.25">
      <c r="B42" s="25">
        <v>38</v>
      </c>
      <c r="C42" s="26" t="s">
        <v>949</v>
      </c>
      <c r="D42" s="26" t="s">
        <v>47</v>
      </c>
      <c r="E42" s="133">
        <v>48656</v>
      </c>
      <c r="F42" s="134">
        <v>7</v>
      </c>
      <c r="G42" s="133">
        <f t="shared" si="0"/>
        <v>340592</v>
      </c>
    </row>
    <row r="43" spans="2:7" ht="75" x14ac:dyDescent="0.25">
      <c r="B43" s="25">
        <v>39</v>
      </c>
      <c r="C43" s="26" t="s">
        <v>950</v>
      </c>
      <c r="D43" s="26" t="s">
        <v>47</v>
      </c>
      <c r="E43" s="133">
        <v>51755</v>
      </c>
      <c r="F43" s="134">
        <v>7</v>
      </c>
      <c r="G43" s="133">
        <f t="shared" si="0"/>
        <v>362285</v>
      </c>
    </row>
    <row r="44" spans="2:7" x14ac:dyDescent="0.25">
      <c r="B44" s="25">
        <v>40</v>
      </c>
      <c r="C44" s="26" t="s">
        <v>48</v>
      </c>
      <c r="D44" s="26" t="s">
        <v>47</v>
      </c>
      <c r="E44" s="133">
        <v>19970</v>
      </c>
      <c r="F44" s="134">
        <v>7</v>
      </c>
      <c r="G44" s="133">
        <f t="shared" si="0"/>
        <v>139790</v>
      </c>
    </row>
    <row r="45" spans="2:7" ht="30" x14ac:dyDescent="0.25">
      <c r="B45" s="25">
        <v>41</v>
      </c>
      <c r="C45" s="26" t="s">
        <v>49</v>
      </c>
      <c r="D45" s="26" t="s">
        <v>47</v>
      </c>
      <c r="E45" s="133">
        <v>64155</v>
      </c>
      <c r="F45" s="134">
        <v>7</v>
      </c>
      <c r="G45" s="133">
        <f t="shared" si="0"/>
        <v>449085</v>
      </c>
    </row>
    <row r="46" spans="2:7" ht="45" x14ac:dyDescent="0.25">
      <c r="B46" s="25">
        <v>42</v>
      </c>
      <c r="C46" s="26" t="s">
        <v>951</v>
      </c>
      <c r="D46" s="26" t="s">
        <v>50</v>
      </c>
      <c r="E46" s="133">
        <v>93243</v>
      </c>
      <c r="F46" s="134">
        <v>7</v>
      </c>
      <c r="G46" s="133">
        <f t="shared" si="0"/>
        <v>652701</v>
      </c>
    </row>
    <row r="47" spans="2:7" ht="60" x14ac:dyDescent="0.25">
      <c r="B47" s="25">
        <v>43</v>
      </c>
      <c r="C47" s="26" t="s">
        <v>952</v>
      </c>
      <c r="D47" s="26" t="s">
        <v>51</v>
      </c>
      <c r="E47" s="133">
        <v>97444</v>
      </c>
      <c r="F47" s="134">
        <v>7</v>
      </c>
      <c r="G47" s="133">
        <f t="shared" si="0"/>
        <v>682108</v>
      </c>
    </row>
    <row r="48" spans="2:7" ht="60" x14ac:dyDescent="0.25">
      <c r="B48" s="25">
        <v>44</v>
      </c>
      <c r="C48" s="26" t="s">
        <v>953</v>
      </c>
      <c r="D48" s="26" t="s">
        <v>52</v>
      </c>
      <c r="E48" s="133">
        <v>76216</v>
      </c>
      <c r="F48" s="134">
        <v>7</v>
      </c>
      <c r="G48" s="133">
        <f t="shared" si="0"/>
        <v>533512</v>
      </c>
    </row>
    <row r="49" spans="2:7" ht="60" x14ac:dyDescent="0.25">
      <c r="B49" s="25">
        <v>45</v>
      </c>
      <c r="C49" s="26" t="s">
        <v>954</v>
      </c>
      <c r="D49" s="26" t="s">
        <v>52</v>
      </c>
      <c r="E49" s="133">
        <v>78836</v>
      </c>
      <c r="F49" s="134">
        <v>7</v>
      </c>
      <c r="G49" s="133">
        <f t="shared" si="0"/>
        <v>551852</v>
      </c>
    </row>
    <row r="50" spans="2:7" ht="60" x14ac:dyDescent="0.25">
      <c r="B50" s="25">
        <v>46</v>
      </c>
      <c r="C50" s="26" t="s">
        <v>955</v>
      </c>
      <c r="D50" s="26" t="s">
        <v>52</v>
      </c>
      <c r="E50" s="133">
        <v>102309</v>
      </c>
      <c r="F50" s="134">
        <v>7</v>
      </c>
      <c r="G50" s="133">
        <f t="shared" si="0"/>
        <v>716163</v>
      </c>
    </row>
    <row r="51" spans="2:7" ht="60" x14ac:dyDescent="0.25">
      <c r="B51" s="25">
        <v>47</v>
      </c>
      <c r="C51" s="26" t="s">
        <v>956</v>
      </c>
      <c r="D51" s="26" t="s">
        <v>52</v>
      </c>
      <c r="E51" s="133">
        <v>121990</v>
      </c>
      <c r="F51" s="134">
        <v>7</v>
      </c>
      <c r="G51" s="133">
        <f t="shared" si="0"/>
        <v>853930</v>
      </c>
    </row>
    <row r="52" spans="2:7" ht="45" x14ac:dyDescent="0.25">
      <c r="B52" s="25">
        <v>48</v>
      </c>
      <c r="C52" s="26" t="s">
        <v>957</v>
      </c>
      <c r="D52" s="26" t="s">
        <v>53</v>
      </c>
      <c r="E52" s="133">
        <v>129587</v>
      </c>
      <c r="F52" s="134">
        <v>7</v>
      </c>
      <c r="G52" s="133">
        <f t="shared" si="0"/>
        <v>907109</v>
      </c>
    </row>
    <row r="53" spans="2:7" ht="45" x14ac:dyDescent="0.25">
      <c r="B53" s="25">
        <v>49</v>
      </c>
      <c r="C53" s="26" t="s">
        <v>958</v>
      </c>
      <c r="D53" s="26" t="s">
        <v>54</v>
      </c>
      <c r="E53" s="133">
        <v>57000</v>
      </c>
      <c r="F53" s="134">
        <v>7</v>
      </c>
      <c r="G53" s="133">
        <f t="shared" si="0"/>
        <v>399000</v>
      </c>
    </row>
    <row r="54" spans="2:7" ht="30" x14ac:dyDescent="0.25">
      <c r="B54" s="25">
        <v>50</v>
      </c>
      <c r="C54" s="26" t="s">
        <v>959</v>
      </c>
      <c r="D54" s="26" t="s">
        <v>55</v>
      </c>
      <c r="E54" s="133">
        <v>50525</v>
      </c>
      <c r="F54" s="134">
        <v>7</v>
      </c>
      <c r="G54" s="133">
        <f t="shared" si="0"/>
        <v>353675</v>
      </c>
    </row>
    <row r="55" spans="2:7" ht="30" x14ac:dyDescent="0.25">
      <c r="B55" s="25">
        <v>51</v>
      </c>
      <c r="C55" s="26" t="s">
        <v>960</v>
      </c>
      <c r="D55" s="26" t="s">
        <v>55</v>
      </c>
      <c r="E55" s="133">
        <v>100207</v>
      </c>
      <c r="F55" s="134">
        <v>7</v>
      </c>
      <c r="G55" s="133">
        <f t="shared" si="0"/>
        <v>701449</v>
      </c>
    </row>
    <row r="56" spans="2:7" ht="30" x14ac:dyDescent="0.25">
      <c r="B56" s="25">
        <v>52</v>
      </c>
      <c r="C56" s="26" t="s">
        <v>961</v>
      </c>
      <c r="D56" s="26" t="s">
        <v>55</v>
      </c>
      <c r="E56" s="133">
        <v>123840</v>
      </c>
      <c r="F56" s="134">
        <v>7</v>
      </c>
      <c r="G56" s="133">
        <f t="shared" si="0"/>
        <v>866880</v>
      </c>
    </row>
    <row r="57" spans="2:7" ht="30" x14ac:dyDescent="0.25">
      <c r="B57" s="25">
        <v>53</v>
      </c>
      <c r="C57" s="26" t="s">
        <v>56</v>
      </c>
      <c r="D57" s="26" t="s">
        <v>57</v>
      </c>
      <c r="E57" s="133">
        <v>169160</v>
      </c>
      <c r="F57" s="134">
        <v>7</v>
      </c>
      <c r="G57" s="133">
        <f t="shared" si="0"/>
        <v>1184120</v>
      </c>
    </row>
    <row r="58" spans="2:7" ht="30" x14ac:dyDescent="0.25">
      <c r="B58" s="25">
        <v>54</v>
      </c>
      <c r="C58" s="26" t="s">
        <v>58</v>
      </c>
      <c r="D58" s="26" t="s">
        <v>59</v>
      </c>
      <c r="E58" s="133">
        <v>95211</v>
      </c>
      <c r="F58" s="134">
        <v>7</v>
      </c>
      <c r="G58" s="133">
        <f t="shared" si="0"/>
        <v>666477</v>
      </c>
    </row>
    <row r="59" spans="2:7" x14ac:dyDescent="0.25">
      <c r="B59" s="25">
        <v>55</v>
      </c>
      <c r="C59" s="26" t="s">
        <v>60</v>
      </c>
      <c r="D59" s="26" t="s">
        <v>61</v>
      </c>
      <c r="E59" s="133">
        <v>118180</v>
      </c>
      <c r="F59" s="134">
        <v>7</v>
      </c>
      <c r="G59" s="133">
        <f t="shared" si="0"/>
        <v>827260</v>
      </c>
    </row>
    <row r="60" spans="2:7" x14ac:dyDescent="0.25">
      <c r="B60" s="25">
        <v>56</v>
      </c>
      <c r="C60" s="26" t="s">
        <v>62</v>
      </c>
      <c r="D60" s="26" t="s">
        <v>37</v>
      </c>
      <c r="E60" s="133">
        <v>218209</v>
      </c>
      <c r="F60" s="134">
        <v>7</v>
      </c>
      <c r="G60" s="133">
        <f t="shared" si="0"/>
        <v>1527463</v>
      </c>
    </row>
    <row r="61" spans="2:7" x14ac:dyDescent="0.25">
      <c r="B61" s="25">
        <v>57</v>
      </c>
      <c r="C61" s="26" t="s">
        <v>63</v>
      </c>
      <c r="D61" s="26" t="s">
        <v>64</v>
      </c>
      <c r="E61" s="133">
        <v>166250</v>
      </c>
      <c r="F61" s="134">
        <v>7</v>
      </c>
      <c r="G61" s="133">
        <f t="shared" si="0"/>
        <v>1163750</v>
      </c>
    </row>
    <row r="62" spans="2:7" ht="120" x14ac:dyDescent="0.25">
      <c r="B62" s="25">
        <v>58</v>
      </c>
      <c r="C62" s="26" t="s">
        <v>962</v>
      </c>
      <c r="D62" s="26" t="s">
        <v>65</v>
      </c>
      <c r="E62" s="133">
        <v>165680</v>
      </c>
      <c r="F62" s="134">
        <v>7</v>
      </c>
      <c r="G62" s="133">
        <f t="shared" si="0"/>
        <v>1159760</v>
      </c>
    </row>
    <row r="63" spans="2:7" ht="75" x14ac:dyDescent="0.25">
      <c r="B63" s="25">
        <v>59</v>
      </c>
      <c r="C63" s="26" t="s">
        <v>963</v>
      </c>
      <c r="D63" s="26" t="s">
        <v>66</v>
      </c>
      <c r="E63" s="133">
        <v>261087</v>
      </c>
      <c r="F63" s="134">
        <v>7</v>
      </c>
      <c r="G63" s="133">
        <f t="shared" si="0"/>
        <v>1827609</v>
      </c>
    </row>
    <row r="64" spans="2:7" ht="75" x14ac:dyDescent="0.25">
      <c r="B64" s="25">
        <v>60</v>
      </c>
      <c r="C64" s="26" t="s">
        <v>964</v>
      </c>
      <c r="D64" s="26" t="s">
        <v>67</v>
      </c>
      <c r="E64" s="133">
        <v>96864</v>
      </c>
      <c r="F64" s="134">
        <v>7</v>
      </c>
      <c r="G64" s="133">
        <f t="shared" si="0"/>
        <v>678048</v>
      </c>
    </row>
    <row r="65" spans="2:7" ht="45" x14ac:dyDescent="0.25">
      <c r="B65" s="25">
        <v>61</v>
      </c>
      <c r="C65" s="26" t="s">
        <v>965</v>
      </c>
      <c r="D65" s="26" t="s">
        <v>68</v>
      </c>
      <c r="E65" s="133">
        <v>267173</v>
      </c>
      <c r="F65" s="134">
        <v>7</v>
      </c>
      <c r="G65" s="133">
        <f t="shared" si="0"/>
        <v>1870211</v>
      </c>
    </row>
    <row r="66" spans="2:7" x14ac:dyDescent="0.25">
      <c r="B66" s="25">
        <v>62</v>
      </c>
      <c r="C66" s="26" t="s">
        <v>69</v>
      </c>
      <c r="D66" s="26" t="s">
        <v>61</v>
      </c>
      <c r="E66" s="133">
        <v>8148</v>
      </c>
      <c r="F66" s="134">
        <v>7</v>
      </c>
      <c r="G66" s="133">
        <f t="shared" si="0"/>
        <v>57036</v>
      </c>
    </row>
    <row r="67" spans="2:7" ht="30" x14ac:dyDescent="0.25">
      <c r="B67" s="25">
        <v>63</v>
      </c>
      <c r="C67" s="26" t="s">
        <v>70</v>
      </c>
      <c r="D67" s="26" t="s">
        <v>71</v>
      </c>
      <c r="E67" s="133">
        <v>76730</v>
      </c>
      <c r="F67" s="134">
        <v>7</v>
      </c>
      <c r="G67" s="133">
        <f t="shared" si="0"/>
        <v>537110</v>
      </c>
    </row>
    <row r="68" spans="2:7" x14ac:dyDescent="0.25">
      <c r="B68" s="25">
        <v>64</v>
      </c>
      <c r="C68" s="26" t="s">
        <v>72</v>
      </c>
      <c r="D68" s="26" t="s">
        <v>73</v>
      </c>
      <c r="E68" s="133">
        <v>43000</v>
      </c>
      <c r="F68" s="134">
        <v>7</v>
      </c>
      <c r="G68" s="133">
        <f t="shared" si="0"/>
        <v>301000</v>
      </c>
    </row>
    <row r="69" spans="2:7" x14ac:dyDescent="0.25">
      <c r="B69" s="25">
        <v>65</v>
      </c>
      <c r="C69" s="26" t="s">
        <v>966</v>
      </c>
      <c r="D69" s="26" t="s">
        <v>75</v>
      </c>
      <c r="E69" s="133">
        <v>646673</v>
      </c>
      <c r="F69" s="134">
        <v>7</v>
      </c>
      <c r="G69" s="133">
        <f t="shared" ref="G69:G132" si="1">E69*F69</f>
        <v>4526711</v>
      </c>
    </row>
    <row r="70" spans="2:7" x14ac:dyDescent="0.25">
      <c r="B70" s="25">
        <v>66</v>
      </c>
      <c r="C70" s="26" t="s">
        <v>76</v>
      </c>
      <c r="D70" s="26" t="s">
        <v>75</v>
      </c>
      <c r="E70" s="133">
        <v>427833</v>
      </c>
      <c r="F70" s="134">
        <v>7</v>
      </c>
      <c r="G70" s="133">
        <f t="shared" si="1"/>
        <v>2994831</v>
      </c>
    </row>
    <row r="71" spans="2:7" ht="30" x14ac:dyDescent="0.25">
      <c r="B71" s="25">
        <v>67</v>
      </c>
      <c r="C71" s="26" t="s">
        <v>967</v>
      </c>
      <c r="D71" s="26" t="s">
        <v>55</v>
      </c>
      <c r="E71" s="133">
        <v>59469</v>
      </c>
      <c r="F71" s="134">
        <v>7</v>
      </c>
      <c r="G71" s="133">
        <f t="shared" si="1"/>
        <v>416283</v>
      </c>
    </row>
    <row r="72" spans="2:7" ht="30" x14ac:dyDescent="0.25">
      <c r="B72" s="25">
        <v>68</v>
      </c>
      <c r="C72" s="26" t="s">
        <v>78</v>
      </c>
      <c r="D72" s="26" t="s">
        <v>79</v>
      </c>
      <c r="E72" s="133">
        <v>192220</v>
      </c>
      <c r="F72" s="134">
        <v>7</v>
      </c>
      <c r="G72" s="133">
        <f t="shared" si="1"/>
        <v>1345540</v>
      </c>
    </row>
    <row r="73" spans="2:7" x14ac:dyDescent="0.25">
      <c r="B73" s="25">
        <v>69</v>
      </c>
      <c r="C73" s="26" t="s">
        <v>968</v>
      </c>
      <c r="D73" s="26" t="s">
        <v>81</v>
      </c>
      <c r="E73" s="133">
        <v>79610</v>
      </c>
      <c r="F73" s="134">
        <v>7</v>
      </c>
      <c r="G73" s="133">
        <f t="shared" si="1"/>
        <v>557270</v>
      </c>
    </row>
    <row r="74" spans="2:7" ht="30" x14ac:dyDescent="0.25">
      <c r="B74" s="25">
        <v>70</v>
      </c>
      <c r="C74" s="26" t="s">
        <v>82</v>
      </c>
      <c r="D74" s="26" t="s">
        <v>83</v>
      </c>
      <c r="E74" s="133">
        <v>74779</v>
      </c>
      <c r="F74" s="134">
        <v>7</v>
      </c>
      <c r="G74" s="133">
        <f t="shared" si="1"/>
        <v>523453</v>
      </c>
    </row>
    <row r="75" spans="2:7" ht="45" x14ac:dyDescent="0.25">
      <c r="B75" s="25">
        <v>71</v>
      </c>
      <c r="C75" s="26" t="s">
        <v>969</v>
      </c>
      <c r="D75" s="26" t="s">
        <v>84</v>
      </c>
      <c r="E75" s="133">
        <v>192089</v>
      </c>
      <c r="F75" s="134">
        <v>7</v>
      </c>
      <c r="G75" s="133">
        <f t="shared" si="1"/>
        <v>1344623</v>
      </c>
    </row>
    <row r="76" spans="2:7" x14ac:dyDescent="0.25">
      <c r="B76" s="25">
        <v>72</v>
      </c>
      <c r="C76" s="26" t="s">
        <v>85</v>
      </c>
      <c r="D76" s="26" t="s">
        <v>86</v>
      </c>
      <c r="E76" s="133">
        <v>168550</v>
      </c>
      <c r="F76" s="134">
        <v>7</v>
      </c>
      <c r="G76" s="133">
        <f t="shared" si="1"/>
        <v>1179850</v>
      </c>
    </row>
    <row r="77" spans="2:7" x14ac:dyDescent="0.25">
      <c r="B77" s="25">
        <v>73</v>
      </c>
      <c r="C77" s="26" t="s">
        <v>87</v>
      </c>
      <c r="D77" s="26" t="s">
        <v>88</v>
      </c>
      <c r="E77" s="133">
        <v>28639</v>
      </c>
      <c r="F77" s="134">
        <v>7</v>
      </c>
      <c r="G77" s="133">
        <f t="shared" si="1"/>
        <v>200473</v>
      </c>
    </row>
    <row r="78" spans="2:7" ht="45" x14ac:dyDescent="0.25">
      <c r="B78" s="25">
        <v>74</v>
      </c>
      <c r="C78" s="26" t="s">
        <v>970</v>
      </c>
      <c r="D78" s="26" t="s">
        <v>89</v>
      </c>
      <c r="E78" s="133">
        <v>243270</v>
      </c>
      <c r="F78" s="134">
        <v>7</v>
      </c>
      <c r="G78" s="133">
        <f t="shared" si="1"/>
        <v>1702890</v>
      </c>
    </row>
    <row r="79" spans="2:7" x14ac:dyDescent="0.25">
      <c r="B79" s="25">
        <v>75</v>
      </c>
      <c r="C79" s="26" t="s">
        <v>971</v>
      </c>
      <c r="D79" s="26" t="s">
        <v>91</v>
      </c>
      <c r="E79" s="133">
        <v>112032</v>
      </c>
      <c r="F79" s="134">
        <v>7</v>
      </c>
      <c r="G79" s="133">
        <f t="shared" si="1"/>
        <v>784224</v>
      </c>
    </row>
    <row r="80" spans="2:7" x14ac:dyDescent="0.25">
      <c r="B80" s="25">
        <v>76</v>
      </c>
      <c r="C80" s="26" t="s">
        <v>92</v>
      </c>
      <c r="D80" s="26" t="s">
        <v>93</v>
      </c>
      <c r="E80" s="133">
        <v>80353</v>
      </c>
      <c r="F80" s="134">
        <v>7</v>
      </c>
      <c r="G80" s="133">
        <f t="shared" si="1"/>
        <v>562471</v>
      </c>
    </row>
    <row r="81" spans="2:7" ht="30" x14ac:dyDescent="0.25">
      <c r="B81" s="25">
        <v>77</v>
      </c>
      <c r="C81" s="26" t="s">
        <v>94</v>
      </c>
      <c r="D81" s="26" t="s">
        <v>57</v>
      </c>
      <c r="E81" s="133">
        <v>48533</v>
      </c>
      <c r="F81" s="134">
        <v>7</v>
      </c>
      <c r="G81" s="133">
        <f t="shared" si="1"/>
        <v>339731</v>
      </c>
    </row>
    <row r="82" spans="2:7" x14ac:dyDescent="0.25">
      <c r="B82" s="25">
        <v>78</v>
      </c>
      <c r="C82" s="26" t="s">
        <v>95</v>
      </c>
      <c r="D82" s="26" t="s">
        <v>20</v>
      </c>
      <c r="E82" s="133">
        <v>94800</v>
      </c>
      <c r="F82" s="134">
        <v>7</v>
      </c>
      <c r="G82" s="133">
        <f t="shared" si="1"/>
        <v>663600</v>
      </c>
    </row>
    <row r="83" spans="2:7" ht="30" x14ac:dyDescent="0.25">
      <c r="B83" s="25">
        <v>79</v>
      </c>
      <c r="C83" s="26" t="s">
        <v>96</v>
      </c>
      <c r="D83" s="26" t="s">
        <v>97</v>
      </c>
      <c r="E83" s="133">
        <v>139430</v>
      </c>
      <c r="F83" s="134">
        <v>7</v>
      </c>
      <c r="G83" s="133">
        <f t="shared" si="1"/>
        <v>976010</v>
      </c>
    </row>
    <row r="84" spans="2:7" x14ac:dyDescent="0.25">
      <c r="B84" s="25">
        <v>80</v>
      </c>
      <c r="C84" s="26" t="s">
        <v>98</v>
      </c>
      <c r="D84" s="26" t="s">
        <v>57</v>
      </c>
      <c r="E84" s="133">
        <v>57856</v>
      </c>
      <c r="F84" s="134">
        <v>7</v>
      </c>
      <c r="G84" s="133">
        <f t="shared" si="1"/>
        <v>404992</v>
      </c>
    </row>
    <row r="85" spans="2:7" x14ac:dyDescent="0.25">
      <c r="B85" s="25">
        <v>81</v>
      </c>
      <c r="C85" s="26" t="s">
        <v>99</v>
      </c>
      <c r="D85" s="26" t="s">
        <v>100</v>
      </c>
      <c r="E85" s="133">
        <v>281405</v>
      </c>
      <c r="F85" s="134">
        <v>7</v>
      </c>
      <c r="G85" s="133">
        <f t="shared" si="1"/>
        <v>1969835</v>
      </c>
    </row>
    <row r="86" spans="2:7" ht="30" x14ac:dyDescent="0.25">
      <c r="B86" s="25">
        <v>82</v>
      </c>
      <c r="C86" s="26" t="s">
        <v>101</v>
      </c>
      <c r="D86" s="26" t="s">
        <v>102</v>
      </c>
      <c r="E86" s="133">
        <v>170680</v>
      </c>
      <c r="F86" s="134">
        <v>7</v>
      </c>
      <c r="G86" s="133">
        <f t="shared" si="1"/>
        <v>1194760</v>
      </c>
    </row>
    <row r="87" spans="2:7" x14ac:dyDescent="0.25">
      <c r="B87" s="25">
        <v>83</v>
      </c>
      <c r="C87" s="26" t="s">
        <v>103</v>
      </c>
      <c r="D87" s="26" t="s">
        <v>104</v>
      </c>
      <c r="E87" s="133">
        <v>124971</v>
      </c>
      <c r="F87" s="134">
        <v>7</v>
      </c>
      <c r="G87" s="133">
        <f t="shared" si="1"/>
        <v>874797</v>
      </c>
    </row>
    <row r="88" spans="2:7" x14ac:dyDescent="0.25">
      <c r="B88" s="25">
        <v>84</v>
      </c>
      <c r="C88" s="26" t="s">
        <v>972</v>
      </c>
      <c r="D88" s="26" t="s">
        <v>57</v>
      </c>
      <c r="E88" s="133">
        <v>168833</v>
      </c>
      <c r="F88" s="134">
        <v>7</v>
      </c>
      <c r="G88" s="133">
        <f t="shared" si="1"/>
        <v>1181831</v>
      </c>
    </row>
    <row r="89" spans="2:7" x14ac:dyDescent="0.25">
      <c r="B89" s="25">
        <v>85</v>
      </c>
      <c r="C89" s="26" t="s">
        <v>106</v>
      </c>
      <c r="D89" s="26" t="s">
        <v>107</v>
      </c>
      <c r="E89" s="133">
        <v>83163</v>
      </c>
      <c r="F89" s="134">
        <v>7</v>
      </c>
      <c r="G89" s="133">
        <f t="shared" si="1"/>
        <v>582141</v>
      </c>
    </row>
    <row r="90" spans="2:7" x14ac:dyDescent="0.25">
      <c r="B90" s="25">
        <v>86</v>
      </c>
      <c r="C90" s="26" t="s">
        <v>108</v>
      </c>
      <c r="D90" s="26" t="s">
        <v>109</v>
      </c>
      <c r="E90" s="133">
        <v>31580</v>
      </c>
      <c r="F90" s="134">
        <v>7</v>
      </c>
      <c r="G90" s="133">
        <f t="shared" si="1"/>
        <v>221060</v>
      </c>
    </row>
    <row r="91" spans="2:7" x14ac:dyDescent="0.25">
      <c r="B91" s="25">
        <v>87</v>
      </c>
      <c r="C91" s="26" t="s">
        <v>110</v>
      </c>
      <c r="D91" s="26" t="s">
        <v>111</v>
      </c>
      <c r="E91" s="133">
        <v>633127</v>
      </c>
      <c r="F91" s="134">
        <v>7</v>
      </c>
      <c r="G91" s="133">
        <f t="shared" si="1"/>
        <v>4431889</v>
      </c>
    </row>
    <row r="92" spans="2:7" x14ac:dyDescent="0.25">
      <c r="B92" s="25">
        <v>88</v>
      </c>
      <c r="C92" s="26" t="s">
        <v>112</v>
      </c>
      <c r="D92" s="26" t="s">
        <v>57</v>
      </c>
      <c r="E92" s="133">
        <v>89656</v>
      </c>
      <c r="F92" s="134">
        <v>7</v>
      </c>
      <c r="G92" s="133">
        <f t="shared" si="1"/>
        <v>627592</v>
      </c>
    </row>
    <row r="93" spans="2:7" x14ac:dyDescent="0.25">
      <c r="B93" s="25">
        <v>89</v>
      </c>
      <c r="C93" s="26" t="s">
        <v>113</v>
      </c>
      <c r="D93" s="26" t="s">
        <v>57</v>
      </c>
      <c r="E93" s="133">
        <v>116142</v>
      </c>
      <c r="F93" s="134">
        <v>7</v>
      </c>
      <c r="G93" s="133">
        <f t="shared" si="1"/>
        <v>812994</v>
      </c>
    </row>
    <row r="94" spans="2:7" ht="30" x14ac:dyDescent="0.25">
      <c r="B94" s="25">
        <v>90</v>
      </c>
      <c r="C94" s="26" t="s">
        <v>114</v>
      </c>
      <c r="D94" s="26" t="s">
        <v>100</v>
      </c>
      <c r="E94" s="133">
        <v>118460</v>
      </c>
      <c r="F94" s="134">
        <v>7</v>
      </c>
      <c r="G94" s="133">
        <f t="shared" si="1"/>
        <v>829220</v>
      </c>
    </row>
    <row r="95" spans="2:7" x14ac:dyDescent="0.25">
      <c r="B95" s="25">
        <v>91</v>
      </c>
      <c r="C95" s="26" t="s">
        <v>115</v>
      </c>
      <c r="D95" s="26" t="s">
        <v>116</v>
      </c>
      <c r="E95" s="133">
        <v>93563</v>
      </c>
      <c r="F95" s="134">
        <v>7</v>
      </c>
      <c r="G95" s="133">
        <f t="shared" si="1"/>
        <v>654941</v>
      </c>
    </row>
    <row r="96" spans="2:7" ht="30" x14ac:dyDescent="0.25">
      <c r="B96" s="25">
        <v>92</v>
      </c>
      <c r="C96" s="26" t="s">
        <v>117</v>
      </c>
      <c r="D96" s="26" t="s">
        <v>84</v>
      </c>
      <c r="E96" s="133">
        <v>118913</v>
      </c>
      <c r="F96" s="134">
        <v>7</v>
      </c>
      <c r="G96" s="133">
        <f t="shared" si="1"/>
        <v>832391</v>
      </c>
    </row>
    <row r="97" spans="2:7" x14ac:dyDescent="0.25">
      <c r="B97" s="25">
        <v>93</v>
      </c>
      <c r="C97" s="26" t="s">
        <v>118</v>
      </c>
      <c r="D97" s="26" t="s">
        <v>119</v>
      </c>
      <c r="E97" s="133">
        <v>53976</v>
      </c>
      <c r="F97" s="134">
        <v>7</v>
      </c>
      <c r="G97" s="133">
        <f t="shared" si="1"/>
        <v>377832</v>
      </c>
    </row>
    <row r="98" spans="2:7" x14ac:dyDescent="0.25">
      <c r="B98" s="25">
        <v>94</v>
      </c>
      <c r="C98" s="26" t="s">
        <v>120</v>
      </c>
      <c r="D98" s="26" t="s">
        <v>121</v>
      </c>
      <c r="E98" s="133">
        <v>511445</v>
      </c>
      <c r="F98" s="134">
        <v>7</v>
      </c>
      <c r="G98" s="133">
        <f t="shared" si="1"/>
        <v>3580115</v>
      </c>
    </row>
    <row r="99" spans="2:7" x14ac:dyDescent="0.25">
      <c r="B99" s="25">
        <v>95</v>
      </c>
      <c r="C99" s="26" t="s">
        <v>122</v>
      </c>
      <c r="D99" s="26" t="s">
        <v>84</v>
      </c>
      <c r="E99" s="133">
        <v>155230</v>
      </c>
      <c r="F99" s="134">
        <v>7</v>
      </c>
      <c r="G99" s="133">
        <f t="shared" si="1"/>
        <v>1086610</v>
      </c>
    </row>
    <row r="100" spans="2:7" x14ac:dyDescent="0.25">
      <c r="B100" s="25">
        <v>96</v>
      </c>
      <c r="C100" s="26" t="s">
        <v>123</v>
      </c>
      <c r="D100" s="26" t="s">
        <v>124</v>
      </c>
      <c r="E100" s="133">
        <v>76368</v>
      </c>
      <c r="F100" s="134">
        <v>7</v>
      </c>
      <c r="G100" s="133">
        <f t="shared" si="1"/>
        <v>534576</v>
      </c>
    </row>
    <row r="101" spans="2:7" x14ac:dyDescent="0.25">
      <c r="B101" s="25">
        <v>97</v>
      </c>
      <c r="C101" s="26" t="s">
        <v>125</v>
      </c>
      <c r="D101" s="26" t="s">
        <v>104</v>
      </c>
      <c r="E101" s="133">
        <v>74007</v>
      </c>
      <c r="F101" s="134">
        <v>7</v>
      </c>
      <c r="G101" s="133">
        <f t="shared" si="1"/>
        <v>518049</v>
      </c>
    </row>
    <row r="102" spans="2:7" x14ac:dyDescent="0.25">
      <c r="B102" s="25">
        <v>98</v>
      </c>
      <c r="C102" s="26" t="s">
        <v>127</v>
      </c>
      <c r="D102" s="26" t="s">
        <v>57</v>
      </c>
      <c r="E102" s="133">
        <v>182776</v>
      </c>
      <c r="F102" s="134">
        <v>7</v>
      </c>
      <c r="G102" s="133">
        <f t="shared" si="1"/>
        <v>1279432</v>
      </c>
    </row>
    <row r="103" spans="2:7" x14ac:dyDescent="0.25">
      <c r="B103" s="25">
        <v>99</v>
      </c>
      <c r="C103" s="26" t="s">
        <v>128</v>
      </c>
      <c r="D103" s="26" t="s">
        <v>129</v>
      </c>
      <c r="E103" s="133">
        <v>32226</v>
      </c>
      <c r="F103" s="134">
        <v>7</v>
      </c>
      <c r="G103" s="133">
        <f t="shared" si="1"/>
        <v>225582</v>
      </c>
    </row>
    <row r="104" spans="2:7" x14ac:dyDescent="0.25">
      <c r="B104" s="25">
        <v>100</v>
      </c>
      <c r="C104" s="26" t="s">
        <v>130</v>
      </c>
      <c r="D104" s="26" t="s">
        <v>129</v>
      </c>
      <c r="E104" s="133">
        <v>42628</v>
      </c>
      <c r="F104" s="134">
        <v>7</v>
      </c>
      <c r="G104" s="133">
        <f t="shared" si="1"/>
        <v>298396</v>
      </c>
    </row>
    <row r="105" spans="2:7" x14ac:dyDescent="0.25">
      <c r="B105" s="25">
        <v>101</v>
      </c>
      <c r="C105" s="26" t="s">
        <v>131</v>
      </c>
      <c r="D105" s="26" t="s">
        <v>57</v>
      </c>
      <c r="E105" s="133">
        <v>89010</v>
      </c>
      <c r="F105" s="134">
        <v>7</v>
      </c>
      <c r="G105" s="133">
        <f t="shared" si="1"/>
        <v>623070</v>
      </c>
    </row>
    <row r="106" spans="2:7" ht="30" x14ac:dyDescent="0.25">
      <c r="B106" s="25">
        <v>102</v>
      </c>
      <c r="C106" s="26" t="s">
        <v>132</v>
      </c>
      <c r="D106" s="26" t="s">
        <v>57</v>
      </c>
      <c r="E106" s="133">
        <v>51198</v>
      </c>
      <c r="F106" s="134">
        <v>7</v>
      </c>
      <c r="G106" s="133">
        <f t="shared" si="1"/>
        <v>358386</v>
      </c>
    </row>
    <row r="107" spans="2:7" x14ac:dyDescent="0.25">
      <c r="B107" s="25">
        <v>103</v>
      </c>
      <c r="C107" s="26" t="s">
        <v>133</v>
      </c>
      <c r="D107" s="26" t="s">
        <v>134</v>
      </c>
      <c r="E107" s="133">
        <v>17000</v>
      </c>
      <c r="F107" s="134">
        <v>7</v>
      </c>
      <c r="G107" s="133">
        <f t="shared" si="1"/>
        <v>119000</v>
      </c>
    </row>
    <row r="108" spans="2:7" ht="30" x14ac:dyDescent="0.25">
      <c r="B108" s="25">
        <v>104</v>
      </c>
      <c r="C108" s="26" t="s">
        <v>135</v>
      </c>
      <c r="D108" s="26" t="s">
        <v>136</v>
      </c>
      <c r="E108" s="133">
        <v>100573</v>
      </c>
      <c r="F108" s="134">
        <v>7</v>
      </c>
      <c r="G108" s="133">
        <f t="shared" si="1"/>
        <v>704011</v>
      </c>
    </row>
    <row r="109" spans="2:7" x14ac:dyDescent="0.25">
      <c r="B109" s="25">
        <v>105</v>
      </c>
      <c r="C109" s="26" t="s">
        <v>137</v>
      </c>
      <c r="D109" s="26" t="s">
        <v>138</v>
      </c>
      <c r="E109" s="133">
        <v>140933</v>
      </c>
      <c r="F109" s="134">
        <v>7</v>
      </c>
      <c r="G109" s="133">
        <f t="shared" si="1"/>
        <v>986531</v>
      </c>
    </row>
    <row r="110" spans="2:7" x14ac:dyDescent="0.25">
      <c r="B110" s="25">
        <v>106</v>
      </c>
      <c r="C110" s="26" t="s">
        <v>139</v>
      </c>
      <c r="D110" s="26" t="s">
        <v>84</v>
      </c>
      <c r="E110" s="133">
        <v>79610</v>
      </c>
      <c r="F110" s="134">
        <v>7</v>
      </c>
      <c r="G110" s="133">
        <f t="shared" si="1"/>
        <v>557270</v>
      </c>
    </row>
    <row r="111" spans="2:7" x14ac:dyDescent="0.25">
      <c r="B111" s="25">
        <v>107</v>
      </c>
      <c r="C111" s="26" t="s">
        <v>140</v>
      </c>
      <c r="D111" s="26" t="s">
        <v>129</v>
      </c>
      <c r="E111" s="133">
        <v>17897</v>
      </c>
      <c r="F111" s="134">
        <v>7</v>
      </c>
      <c r="G111" s="133">
        <f t="shared" si="1"/>
        <v>125279</v>
      </c>
    </row>
    <row r="112" spans="2:7" ht="30" x14ac:dyDescent="0.25">
      <c r="B112" s="25">
        <v>108</v>
      </c>
      <c r="C112" s="26" t="s">
        <v>141</v>
      </c>
      <c r="D112" s="26" t="s">
        <v>142</v>
      </c>
      <c r="E112" s="133">
        <v>41677</v>
      </c>
      <c r="F112" s="134">
        <v>7</v>
      </c>
      <c r="G112" s="133">
        <f t="shared" si="1"/>
        <v>291739</v>
      </c>
    </row>
    <row r="113" spans="2:7" x14ac:dyDescent="0.25">
      <c r="B113" s="25">
        <v>109</v>
      </c>
      <c r="C113" s="26" t="s">
        <v>143</v>
      </c>
      <c r="D113" s="26" t="s">
        <v>144</v>
      </c>
      <c r="E113" s="133">
        <v>58011</v>
      </c>
      <c r="F113" s="134">
        <v>7</v>
      </c>
      <c r="G113" s="133">
        <f t="shared" si="1"/>
        <v>406077</v>
      </c>
    </row>
    <row r="114" spans="2:7" x14ac:dyDescent="0.25">
      <c r="B114" s="25">
        <v>110</v>
      </c>
      <c r="C114" s="26" t="s">
        <v>145</v>
      </c>
      <c r="D114" s="26" t="s">
        <v>104</v>
      </c>
      <c r="E114" s="133">
        <v>17646</v>
      </c>
      <c r="F114" s="134">
        <v>7</v>
      </c>
      <c r="G114" s="133">
        <f t="shared" si="1"/>
        <v>123522</v>
      </c>
    </row>
    <row r="115" spans="2:7" x14ac:dyDescent="0.25">
      <c r="B115" s="25">
        <v>111</v>
      </c>
      <c r="C115" s="26" t="s">
        <v>146</v>
      </c>
      <c r="D115" s="26" t="s">
        <v>129</v>
      </c>
      <c r="E115" s="133">
        <v>54800</v>
      </c>
      <c r="F115" s="134">
        <v>7</v>
      </c>
      <c r="G115" s="133">
        <f t="shared" si="1"/>
        <v>383600</v>
      </c>
    </row>
    <row r="116" spans="2:7" ht="45" x14ac:dyDescent="0.25">
      <c r="B116" s="25">
        <v>112</v>
      </c>
      <c r="C116" s="26" t="s">
        <v>147</v>
      </c>
      <c r="D116" s="26" t="s">
        <v>148</v>
      </c>
      <c r="E116" s="133">
        <v>116447</v>
      </c>
      <c r="F116" s="134">
        <v>7</v>
      </c>
      <c r="G116" s="133">
        <f t="shared" si="1"/>
        <v>815129</v>
      </c>
    </row>
    <row r="117" spans="2:7" ht="210" x14ac:dyDescent="0.25">
      <c r="B117" s="25">
        <v>113</v>
      </c>
      <c r="C117" s="26" t="s">
        <v>973</v>
      </c>
      <c r="D117" s="26" t="s">
        <v>25</v>
      </c>
      <c r="E117" s="133">
        <v>194233</v>
      </c>
      <c r="F117" s="134">
        <v>7</v>
      </c>
      <c r="G117" s="133">
        <f t="shared" si="1"/>
        <v>1359631</v>
      </c>
    </row>
    <row r="118" spans="2:7" x14ac:dyDescent="0.25">
      <c r="B118" s="25">
        <v>114</v>
      </c>
      <c r="C118" s="26" t="s">
        <v>149</v>
      </c>
      <c r="D118" s="26" t="s">
        <v>24</v>
      </c>
      <c r="E118" s="133">
        <v>75527</v>
      </c>
      <c r="F118" s="134">
        <v>7</v>
      </c>
      <c r="G118" s="133">
        <f t="shared" si="1"/>
        <v>528689</v>
      </c>
    </row>
    <row r="119" spans="2:7" ht="45" x14ac:dyDescent="0.25">
      <c r="B119" s="25">
        <v>115</v>
      </c>
      <c r="C119" s="26" t="s">
        <v>150</v>
      </c>
      <c r="D119" s="26" t="s">
        <v>57</v>
      </c>
      <c r="E119" s="133">
        <v>48473</v>
      </c>
      <c r="F119" s="134">
        <v>7</v>
      </c>
      <c r="G119" s="133">
        <f t="shared" si="1"/>
        <v>339311</v>
      </c>
    </row>
    <row r="120" spans="2:7" x14ac:dyDescent="0.25">
      <c r="B120" s="25">
        <v>116</v>
      </c>
      <c r="C120" s="26" t="s">
        <v>151</v>
      </c>
      <c r="D120" s="26" t="s">
        <v>152</v>
      </c>
      <c r="E120" s="133">
        <v>23250</v>
      </c>
      <c r="F120" s="134">
        <v>7</v>
      </c>
      <c r="G120" s="133">
        <f t="shared" si="1"/>
        <v>162750</v>
      </c>
    </row>
    <row r="121" spans="2:7" ht="30" x14ac:dyDescent="0.25">
      <c r="B121" s="25">
        <v>117</v>
      </c>
      <c r="C121" s="26" t="s">
        <v>141</v>
      </c>
      <c r="D121" s="26" t="s">
        <v>142</v>
      </c>
      <c r="E121" s="133">
        <v>46475</v>
      </c>
      <c r="F121" s="134">
        <v>7</v>
      </c>
      <c r="G121" s="133">
        <f t="shared" si="1"/>
        <v>325325</v>
      </c>
    </row>
    <row r="122" spans="2:7" ht="75" x14ac:dyDescent="0.25">
      <c r="B122" s="25">
        <v>118</v>
      </c>
      <c r="C122" s="26" t="s">
        <v>153</v>
      </c>
      <c r="D122" s="26" t="s">
        <v>154</v>
      </c>
      <c r="E122" s="133">
        <v>83237</v>
      </c>
      <c r="F122" s="134">
        <v>7</v>
      </c>
      <c r="G122" s="133">
        <f t="shared" si="1"/>
        <v>582659</v>
      </c>
    </row>
    <row r="123" spans="2:7" x14ac:dyDescent="0.25">
      <c r="B123" s="25">
        <v>119</v>
      </c>
      <c r="C123" s="26" t="s">
        <v>155</v>
      </c>
      <c r="D123" s="26" t="s">
        <v>156</v>
      </c>
      <c r="E123" s="133">
        <v>139460</v>
      </c>
      <c r="F123" s="134">
        <v>7</v>
      </c>
      <c r="G123" s="133">
        <f t="shared" si="1"/>
        <v>976220</v>
      </c>
    </row>
    <row r="124" spans="2:7" x14ac:dyDescent="0.25">
      <c r="B124" s="25">
        <v>120</v>
      </c>
      <c r="C124" s="26" t="s">
        <v>157</v>
      </c>
      <c r="D124" s="26" t="s">
        <v>158</v>
      </c>
      <c r="E124" s="133">
        <v>625360</v>
      </c>
      <c r="F124" s="134">
        <v>7</v>
      </c>
      <c r="G124" s="133">
        <f t="shared" si="1"/>
        <v>4377520</v>
      </c>
    </row>
    <row r="125" spans="2:7" x14ac:dyDescent="0.25">
      <c r="B125" s="25">
        <v>121</v>
      </c>
      <c r="C125" s="26" t="s">
        <v>159</v>
      </c>
      <c r="D125" s="26" t="s">
        <v>160</v>
      </c>
      <c r="E125" s="133">
        <v>117673</v>
      </c>
      <c r="F125" s="134">
        <v>7</v>
      </c>
      <c r="G125" s="133">
        <f t="shared" si="1"/>
        <v>823711</v>
      </c>
    </row>
    <row r="126" spans="2:7" ht="90" x14ac:dyDescent="0.25">
      <c r="B126" s="25">
        <v>122</v>
      </c>
      <c r="C126" s="26" t="s">
        <v>161</v>
      </c>
      <c r="D126" s="26" t="s">
        <v>162</v>
      </c>
      <c r="E126" s="133">
        <v>109847</v>
      </c>
      <c r="F126" s="134">
        <v>7</v>
      </c>
      <c r="G126" s="133">
        <f t="shared" si="1"/>
        <v>768929</v>
      </c>
    </row>
    <row r="127" spans="2:7" ht="60" x14ac:dyDescent="0.25">
      <c r="B127" s="25">
        <v>123</v>
      </c>
      <c r="C127" s="26" t="s">
        <v>163</v>
      </c>
      <c r="D127" s="26" t="s">
        <v>164</v>
      </c>
      <c r="E127" s="133">
        <v>65331</v>
      </c>
      <c r="F127" s="134">
        <v>7</v>
      </c>
      <c r="G127" s="133">
        <f t="shared" si="1"/>
        <v>457317</v>
      </c>
    </row>
    <row r="128" spans="2:7" x14ac:dyDescent="0.25">
      <c r="B128" s="25">
        <v>124</v>
      </c>
      <c r="C128" s="26" t="s">
        <v>165</v>
      </c>
      <c r="D128" s="26" t="s">
        <v>166</v>
      </c>
      <c r="E128" s="133">
        <v>16568</v>
      </c>
      <c r="F128" s="134">
        <v>7</v>
      </c>
      <c r="G128" s="133">
        <f t="shared" si="1"/>
        <v>115976</v>
      </c>
    </row>
    <row r="129" spans="2:7" x14ac:dyDescent="0.25">
      <c r="B129" s="25">
        <v>125</v>
      </c>
      <c r="C129" s="26" t="s">
        <v>167</v>
      </c>
      <c r="D129" s="26" t="s">
        <v>104</v>
      </c>
      <c r="E129" s="133">
        <v>34010</v>
      </c>
      <c r="F129" s="134">
        <v>7</v>
      </c>
      <c r="G129" s="133">
        <f t="shared" si="1"/>
        <v>238070</v>
      </c>
    </row>
    <row r="130" spans="2:7" ht="60" x14ac:dyDescent="0.25">
      <c r="B130" s="25">
        <v>126</v>
      </c>
      <c r="C130" s="26" t="s">
        <v>168</v>
      </c>
      <c r="D130" s="26" t="s">
        <v>169</v>
      </c>
      <c r="E130" s="133">
        <v>169625</v>
      </c>
      <c r="F130" s="134">
        <v>7</v>
      </c>
      <c r="G130" s="133">
        <f t="shared" si="1"/>
        <v>1187375</v>
      </c>
    </row>
    <row r="131" spans="2:7" ht="60" x14ac:dyDescent="0.25">
      <c r="B131" s="25">
        <v>127</v>
      </c>
      <c r="C131" s="26" t="s">
        <v>170</v>
      </c>
      <c r="D131" s="26" t="s">
        <v>171</v>
      </c>
      <c r="E131" s="133">
        <v>1374903</v>
      </c>
      <c r="F131" s="134">
        <v>7</v>
      </c>
      <c r="G131" s="133">
        <f t="shared" si="1"/>
        <v>9624321</v>
      </c>
    </row>
    <row r="132" spans="2:7" ht="90" x14ac:dyDescent="0.25">
      <c r="B132" s="25">
        <v>128</v>
      </c>
      <c r="C132" s="26" t="s">
        <v>172</v>
      </c>
      <c r="D132" s="26" t="s">
        <v>173</v>
      </c>
      <c r="E132" s="133">
        <v>41936</v>
      </c>
      <c r="F132" s="134">
        <v>7</v>
      </c>
      <c r="G132" s="133">
        <f t="shared" si="1"/>
        <v>293552</v>
      </c>
    </row>
    <row r="133" spans="2:7" ht="30" x14ac:dyDescent="0.25">
      <c r="B133" s="25">
        <v>129</v>
      </c>
      <c r="C133" s="26" t="s">
        <v>174</v>
      </c>
      <c r="D133" s="26" t="s">
        <v>129</v>
      </c>
      <c r="E133" s="133">
        <v>46360</v>
      </c>
      <c r="F133" s="134">
        <v>7</v>
      </c>
      <c r="G133" s="133">
        <f t="shared" ref="G133:G196" si="2">E133*F133</f>
        <v>324520</v>
      </c>
    </row>
    <row r="134" spans="2:7" x14ac:dyDescent="0.25">
      <c r="B134" s="25">
        <v>130</v>
      </c>
      <c r="C134" s="26" t="s">
        <v>974</v>
      </c>
      <c r="D134" s="26" t="s">
        <v>104</v>
      </c>
      <c r="E134" s="133">
        <v>21794</v>
      </c>
      <c r="F134" s="134">
        <v>7</v>
      </c>
      <c r="G134" s="133">
        <f t="shared" si="2"/>
        <v>152558</v>
      </c>
    </row>
    <row r="135" spans="2:7" x14ac:dyDescent="0.25">
      <c r="B135" s="25">
        <v>131</v>
      </c>
      <c r="C135" s="26" t="s">
        <v>176</v>
      </c>
      <c r="D135" s="26" t="s">
        <v>177</v>
      </c>
      <c r="E135" s="133">
        <v>233070</v>
      </c>
      <c r="F135" s="134">
        <v>7</v>
      </c>
      <c r="G135" s="133">
        <f t="shared" si="2"/>
        <v>1631490</v>
      </c>
    </row>
    <row r="136" spans="2:7" ht="45" x14ac:dyDescent="0.25">
      <c r="B136" s="25">
        <v>132</v>
      </c>
      <c r="C136" s="26" t="s">
        <v>975</v>
      </c>
      <c r="D136" s="26" t="s">
        <v>179</v>
      </c>
      <c r="E136" s="133">
        <v>78950</v>
      </c>
      <c r="F136" s="134">
        <v>7</v>
      </c>
      <c r="G136" s="133">
        <f t="shared" si="2"/>
        <v>552650</v>
      </c>
    </row>
    <row r="137" spans="2:7" ht="30" x14ac:dyDescent="0.25">
      <c r="B137" s="25">
        <v>133</v>
      </c>
      <c r="C137" s="26" t="s">
        <v>180</v>
      </c>
      <c r="D137" s="26" t="s">
        <v>84</v>
      </c>
      <c r="E137" s="133">
        <v>107820</v>
      </c>
      <c r="F137" s="134">
        <v>7</v>
      </c>
      <c r="G137" s="133">
        <f t="shared" si="2"/>
        <v>754740</v>
      </c>
    </row>
    <row r="138" spans="2:7" x14ac:dyDescent="0.25">
      <c r="B138" s="25">
        <v>134</v>
      </c>
      <c r="C138" s="26" t="s">
        <v>976</v>
      </c>
      <c r="D138" s="26" t="s">
        <v>182</v>
      </c>
      <c r="E138" s="133">
        <v>144140</v>
      </c>
      <c r="F138" s="134">
        <v>7</v>
      </c>
      <c r="G138" s="133">
        <f t="shared" si="2"/>
        <v>1008980</v>
      </c>
    </row>
    <row r="139" spans="2:7" x14ac:dyDescent="0.25">
      <c r="B139" s="25">
        <v>135</v>
      </c>
      <c r="C139" s="26" t="s">
        <v>183</v>
      </c>
      <c r="D139" s="26" t="s">
        <v>182</v>
      </c>
      <c r="E139" s="133">
        <v>250148</v>
      </c>
      <c r="F139" s="134">
        <v>7</v>
      </c>
      <c r="G139" s="133">
        <f t="shared" si="2"/>
        <v>1751036</v>
      </c>
    </row>
    <row r="140" spans="2:7" ht="30" x14ac:dyDescent="0.25">
      <c r="B140" s="25">
        <v>136</v>
      </c>
      <c r="C140" s="26" t="s">
        <v>184</v>
      </c>
      <c r="D140" s="26" t="s">
        <v>185</v>
      </c>
      <c r="E140" s="133">
        <v>52500</v>
      </c>
      <c r="F140" s="134">
        <v>7</v>
      </c>
      <c r="G140" s="133">
        <f t="shared" si="2"/>
        <v>367500</v>
      </c>
    </row>
    <row r="141" spans="2:7" ht="30" x14ac:dyDescent="0.25">
      <c r="B141" s="25">
        <v>137</v>
      </c>
      <c r="C141" s="26" t="s">
        <v>186</v>
      </c>
      <c r="D141" s="26" t="s">
        <v>187</v>
      </c>
      <c r="E141" s="133">
        <v>24540</v>
      </c>
      <c r="F141" s="134">
        <v>7</v>
      </c>
      <c r="G141" s="133">
        <f t="shared" si="2"/>
        <v>171780</v>
      </c>
    </row>
    <row r="142" spans="2:7" x14ac:dyDescent="0.25">
      <c r="B142" s="25">
        <v>138</v>
      </c>
      <c r="C142" s="26" t="s">
        <v>188</v>
      </c>
      <c r="D142" s="26" t="s">
        <v>129</v>
      </c>
      <c r="E142" s="133">
        <v>126476</v>
      </c>
      <c r="F142" s="134">
        <v>7</v>
      </c>
      <c r="G142" s="133">
        <f t="shared" si="2"/>
        <v>885332</v>
      </c>
    </row>
    <row r="143" spans="2:7" ht="60" x14ac:dyDescent="0.25">
      <c r="B143" s="25">
        <v>139</v>
      </c>
      <c r="C143" s="26" t="s">
        <v>189</v>
      </c>
      <c r="D143" s="26" t="s">
        <v>144</v>
      </c>
      <c r="E143" s="133">
        <v>324090</v>
      </c>
      <c r="F143" s="134">
        <v>7</v>
      </c>
      <c r="G143" s="133">
        <f t="shared" si="2"/>
        <v>2268630</v>
      </c>
    </row>
    <row r="144" spans="2:7" ht="45" x14ac:dyDescent="0.25">
      <c r="B144" s="25">
        <v>140</v>
      </c>
      <c r="C144" s="26" t="s">
        <v>190</v>
      </c>
      <c r="D144" s="26" t="s">
        <v>86</v>
      </c>
      <c r="E144" s="133">
        <v>121187</v>
      </c>
      <c r="F144" s="134">
        <v>7</v>
      </c>
      <c r="G144" s="133">
        <f t="shared" si="2"/>
        <v>848309</v>
      </c>
    </row>
    <row r="145" spans="2:7" ht="45" x14ac:dyDescent="0.25">
      <c r="B145" s="25">
        <v>141</v>
      </c>
      <c r="C145" s="26" t="s">
        <v>191</v>
      </c>
      <c r="D145" s="26" t="s">
        <v>86</v>
      </c>
      <c r="E145" s="133">
        <v>44960</v>
      </c>
      <c r="F145" s="134">
        <v>7</v>
      </c>
      <c r="G145" s="133">
        <f t="shared" si="2"/>
        <v>314720</v>
      </c>
    </row>
    <row r="146" spans="2:7" x14ac:dyDescent="0.25">
      <c r="B146" s="25">
        <v>142</v>
      </c>
      <c r="C146" s="26" t="s">
        <v>192</v>
      </c>
      <c r="D146" s="26" t="s">
        <v>193</v>
      </c>
      <c r="E146" s="133">
        <v>118473</v>
      </c>
      <c r="F146" s="134">
        <v>7</v>
      </c>
      <c r="G146" s="133">
        <f t="shared" si="2"/>
        <v>829311</v>
      </c>
    </row>
    <row r="147" spans="2:7" ht="45" x14ac:dyDescent="0.25">
      <c r="B147" s="25">
        <v>143</v>
      </c>
      <c r="C147" s="26" t="s">
        <v>194</v>
      </c>
      <c r="D147" s="26" t="s">
        <v>195</v>
      </c>
      <c r="E147" s="133">
        <v>239280</v>
      </c>
      <c r="F147" s="134">
        <v>7</v>
      </c>
      <c r="G147" s="133">
        <f t="shared" si="2"/>
        <v>1674960</v>
      </c>
    </row>
    <row r="148" spans="2:7" x14ac:dyDescent="0.25">
      <c r="B148" s="25">
        <v>144</v>
      </c>
      <c r="C148" s="26" t="s">
        <v>196</v>
      </c>
      <c r="D148" s="26" t="s">
        <v>104</v>
      </c>
      <c r="E148" s="133">
        <v>135450</v>
      </c>
      <c r="F148" s="134">
        <v>7</v>
      </c>
      <c r="G148" s="133">
        <f t="shared" si="2"/>
        <v>948150</v>
      </c>
    </row>
    <row r="149" spans="2:7" x14ac:dyDescent="0.25">
      <c r="B149" s="25">
        <v>145</v>
      </c>
      <c r="C149" s="26" t="s">
        <v>197</v>
      </c>
      <c r="D149" s="26" t="s">
        <v>104</v>
      </c>
      <c r="E149" s="133">
        <v>95163</v>
      </c>
      <c r="F149" s="134">
        <v>7</v>
      </c>
      <c r="G149" s="133">
        <f t="shared" si="2"/>
        <v>666141</v>
      </c>
    </row>
    <row r="150" spans="2:7" x14ac:dyDescent="0.25">
      <c r="B150" s="25">
        <v>146</v>
      </c>
      <c r="C150" s="26" t="s">
        <v>977</v>
      </c>
      <c r="D150" s="26" t="s">
        <v>199</v>
      </c>
      <c r="E150" s="133">
        <v>430800</v>
      </c>
      <c r="F150" s="134">
        <v>7</v>
      </c>
      <c r="G150" s="133">
        <f t="shared" si="2"/>
        <v>3015600</v>
      </c>
    </row>
    <row r="151" spans="2:7" x14ac:dyDescent="0.25">
      <c r="B151" s="25">
        <v>147</v>
      </c>
      <c r="C151" s="26" t="s">
        <v>200</v>
      </c>
      <c r="D151" s="26" t="s">
        <v>199</v>
      </c>
      <c r="E151" s="133">
        <v>734745</v>
      </c>
      <c r="F151" s="134">
        <v>7</v>
      </c>
      <c r="G151" s="133">
        <f t="shared" si="2"/>
        <v>5143215</v>
      </c>
    </row>
    <row r="152" spans="2:7" x14ac:dyDescent="0.25">
      <c r="B152" s="25">
        <v>148</v>
      </c>
      <c r="C152" s="26" t="s">
        <v>201</v>
      </c>
      <c r="D152" s="26" t="s">
        <v>144</v>
      </c>
      <c r="E152" s="133">
        <v>108870</v>
      </c>
      <c r="F152" s="134">
        <v>7</v>
      </c>
      <c r="G152" s="133">
        <f t="shared" si="2"/>
        <v>762090</v>
      </c>
    </row>
    <row r="153" spans="2:7" x14ac:dyDescent="0.25">
      <c r="B153" s="25">
        <v>149</v>
      </c>
      <c r="C153" s="26" t="s">
        <v>202</v>
      </c>
      <c r="D153" s="26" t="s">
        <v>144</v>
      </c>
      <c r="E153" s="133">
        <v>135157</v>
      </c>
      <c r="F153" s="134">
        <v>7</v>
      </c>
      <c r="G153" s="133">
        <f t="shared" si="2"/>
        <v>946099</v>
      </c>
    </row>
    <row r="154" spans="2:7" x14ac:dyDescent="0.25">
      <c r="B154" s="25">
        <v>150</v>
      </c>
      <c r="C154" s="26" t="s">
        <v>203</v>
      </c>
      <c r="D154" s="26" t="s">
        <v>144</v>
      </c>
      <c r="E154" s="133">
        <v>181800</v>
      </c>
      <c r="F154" s="134">
        <v>7</v>
      </c>
      <c r="G154" s="133">
        <f t="shared" si="2"/>
        <v>1272600</v>
      </c>
    </row>
    <row r="155" spans="2:7" x14ac:dyDescent="0.25">
      <c r="B155" s="25">
        <v>151</v>
      </c>
      <c r="C155" s="26" t="s">
        <v>204</v>
      </c>
      <c r="D155" s="26" t="s">
        <v>57</v>
      </c>
      <c r="E155" s="133">
        <v>160410</v>
      </c>
      <c r="F155" s="134">
        <v>7</v>
      </c>
      <c r="G155" s="133">
        <f t="shared" si="2"/>
        <v>1122870</v>
      </c>
    </row>
    <row r="156" spans="2:7" x14ac:dyDescent="0.25">
      <c r="B156" s="25">
        <v>152</v>
      </c>
      <c r="C156" s="26" t="s">
        <v>205</v>
      </c>
      <c r="D156" s="26" t="s">
        <v>75</v>
      </c>
      <c r="E156" s="133">
        <v>379933</v>
      </c>
      <c r="F156" s="134">
        <v>7</v>
      </c>
      <c r="G156" s="133">
        <f t="shared" si="2"/>
        <v>2659531</v>
      </c>
    </row>
    <row r="157" spans="2:7" x14ac:dyDescent="0.25">
      <c r="B157" s="25">
        <v>153</v>
      </c>
      <c r="C157" s="26" t="s">
        <v>206</v>
      </c>
      <c r="D157" s="26" t="s">
        <v>75</v>
      </c>
      <c r="E157" s="133">
        <v>396227</v>
      </c>
      <c r="F157" s="134">
        <v>7</v>
      </c>
      <c r="G157" s="133">
        <f t="shared" si="2"/>
        <v>2773589</v>
      </c>
    </row>
    <row r="158" spans="2:7" x14ac:dyDescent="0.25">
      <c r="B158" s="25">
        <v>154</v>
      </c>
      <c r="C158" s="26" t="s">
        <v>207</v>
      </c>
      <c r="D158" s="26" t="s">
        <v>208</v>
      </c>
      <c r="E158" s="133">
        <v>130900</v>
      </c>
      <c r="F158" s="134">
        <v>7</v>
      </c>
      <c r="G158" s="133">
        <f t="shared" si="2"/>
        <v>916300</v>
      </c>
    </row>
    <row r="159" spans="2:7" ht="45" x14ac:dyDescent="0.25">
      <c r="B159" s="25">
        <v>155</v>
      </c>
      <c r="C159" s="26" t="s">
        <v>978</v>
      </c>
      <c r="D159" s="26" t="s">
        <v>75</v>
      </c>
      <c r="E159" s="133">
        <v>177084</v>
      </c>
      <c r="F159" s="134">
        <v>7</v>
      </c>
      <c r="G159" s="133">
        <f t="shared" si="2"/>
        <v>1239588</v>
      </c>
    </row>
    <row r="160" spans="2:7" x14ac:dyDescent="0.25">
      <c r="B160" s="25">
        <v>156</v>
      </c>
      <c r="C160" s="26" t="s">
        <v>210</v>
      </c>
      <c r="D160" s="26" t="s">
        <v>211</v>
      </c>
      <c r="E160" s="133">
        <v>132430</v>
      </c>
      <c r="F160" s="134">
        <v>7</v>
      </c>
      <c r="G160" s="133">
        <f t="shared" si="2"/>
        <v>927010</v>
      </c>
    </row>
    <row r="161" spans="2:7" ht="30" x14ac:dyDescent="0.25">
      <c r="B161" s="25">
        <v>157</v>
      </c>
      <c r="C161" s="26" t="s">
        <v>212</v>
      </c>
      <c r="D161" s="26" t="s">
        <v>109</v>
      </c>
      <c r="E161" s="133">
        <v>103850</v>
      </c>
      <c r="F161" s="134">
        <v>7</v>
      </c>
      <c r="G161" s="133">
        <f t="shared" si="2"/>
        <v>726950</v>
      </c>
    </row>
    <row r="162" spans="2:7" ht="75" x14ac:dyDescent="0.25">
      <c r="B162" s="25">
        <v>158</v>
      </c>
      <c r="C162" s="26" t="s">
        <v>213</v>
      </c>
      <c r="D162" s="26" t="s">
        <v>214</v>
      </c>
      <c r="E162" s="133">
        <v>94473</v>
      </c>
      <c r="F162" s="134">
        <v>7</v>
      </c>
      <c r="G162" s="133">
        <f t="shared" si="2"/>
        <v>661311</v>
      </c>
    </row>
    <row r="163" spans="2:7" ht="45" x14ac:dyDescent="0.25">
      <c r="B163" s="25">
        <v>159</v>
      </c>
      <c r="C163" s="26" t="s">
        <v>215</v>
      </c>
      <c r="D163" s="26" t="s">
        <v>109</v>
      </c>
      <c r="E163" s="133">
        <v>229177</v>
      </c>
      <c r="F163" s="134">
        <v>7</v>
      </c>
      <c r="G163" s="133">
        <f t="shared" si="2"/>
        <v>1604239</v>
      </c>
    </row>
    <row r="164" spans="2:7" ht="30" x14ac:dyDescent="0.25">
      <c r="B164" s="25">
        <v>160</v>
      </c>
      <c r="C164" s="26" t="s">
        <v>216</v>
      </c>
      <c r="D164" s="26" t="s">
        <v>217</v>
      </c>
      <c r="E164" s="133">
        <v>96715</v>
      </c>
      <c r="F164" s="134">
        <v>7</v>
      </c>
      <c r="G164" s="133">
        <f t="shared" si="2"/>
        <v>677005</v>
      </c>
    </row>
    <row r="165" spans="2:7" ht="30" x14ac:dyDescent="0.25">
      <c r="B165" s="25">
        <v>161</v>
      </c>
      <c r="C165" s="26" t="s">
        <v>218</v>
      </c>
      <c r="D165" s="26" t="s">
        <v>217</v>
      </c>
      <c r="E165" s="133">
        <v>28847</v>
      </c>
      <c r="F165" s="134">
        <v>7</v>
      </c>
      <c r="G165" s="133">
        <f t="shared" si="2"/>
        <v>201929</v>
      </c>
    </row>
    <row r="166" spans="2:7" ht="30" x14ac:dyDescent="0.25">
      <c r="B166" s="25">
        <v>162</v>
      </c>
      <c r="C166" s="26" t="s">
        <v>219</v>
      </c>
      <c r="D166" s="26" t="s">
        <v>220</v>
      </c>
      <c r="E166" s="133">
        <v>200367</v>
      </c>
      <c r="F166" s="134">
        <v>7</v>
      </c>
      <c r="G166" s="133">
        <f t="shared" si="2"/>
        <v>1402569</v>
      </c>
    </row>
    <row r="167" spans="2:7" x14ac:dyDescent="0.25">
      <c r="B167" s="25">
        <v>163</v>
      </c>
      <c r="C167" s="26" t="s">
        <v>221</v>
      </c>
      <c r="D167" s="26" t="s">
        <v>20</v>
      </c>
      <c r="E167" s="133">
        <v>46623</v>
      </c>
      <c r="F167" s="134">
        <v>7</v>
      </c>
      <c r="G167" s="133">
        <f t="shared" si="2"/>
        <v>326361</v>
      </c>
    </row>
    <row r="168" spans="2:7" x14ac:dyDescent="0.25">
      <c r="B168" s="25">
        <v>164</v>
      </c>
      <c r="C168" s="26" t="s">
        <v>222</v>
      </c>
      <c r="D168" s="26" t="s">
        <v>86</v>
      </c>
      <c r="E168" s="133">
        <v>57627</v>
      </c>
      <c r="F168" s="134">
        <v>7</v>
      </c>
      <c r="G168" s="133">
        <f t="shared" si="2"/>
        <v>403389</v>
      </c>
    </row>
    <row r="169" spans="2:7" x14ac:dyDescent="0.25">
      <c r="B169" s="25">
        <v>165</v>
      </c>
      <c r="C169" s="26" t="s">
        <v>979</v>
      </c>
      <c r="D169" s="26" t="s">
        <v>57</v>
      </c>
      <c r="E169" s="133">
        <v>64410</v>
      </c>
      <c r="F169" s="134">
        <v>7</v>
      </c>
      <c r="G169" s="133">
        <f t="shared" si="2"/>
        <v>450870</v>
      </c>
    </row>
    <row r="170" spans="2:7" ht="90" x14ac:dyDescent="0.25">
      <c r="B170" s="25">
        <v>166</v>
      </c>
      <c r="C170" s="26" t="s">
        <v>980</v>
      </c>
      <c r="D170" s="26" t="s">
        <v>225</v>
      </c>
      <c r="E170" s="133">
        <v>155951</v>
      </c>
      <c r="F170" s="134">
        <v>7</v>
      </c>
      <c r="G170" s="133">
        <f t="shared" si="2"/>
        <v>1091657</v>
      </c>
    </row>
    <row r="171" spans="2:7" ht="150" x14ac:dyDescent="0.25">
      <c r="B171" s="25">
        <v>167</v>
      </c>
      <c r="C171" s="26" t="s">
        <v>981</v>
      </c>
      <c r="D171" s="26" t="s">
        <v>227</v>
      </c>
      <c r="E171" s="133">
        <v>120963</v>
      </c>
      <c r="F171" s="134">
        <v>7</v>
      </c>
      <c r="G171" s="133">
        <f t="shared" si="2"/>
        <v>846741</v>
      </c>
    </row>
    <row r="172" spans="2:7" x14ac:dyDescent="0.25">
      <c r="B172" s="25">
        <v>168</v>
      </c>
      <c r="C172" s="26" t="s">
        <v>228</v>
      </c>
      <c r="D172" s="26" t="s">
        <v>195</v>
      </c>
      <c r="E172" s="133">
        <v>522120</v>
      </c>
      <c r="F172" s="134">
        <v>7</v>
      </c>
      <c r="G172" s="133">
        <f t="shared" si="2"/>
        <v>3654840</v>
      </c>
    </row>
    <row r="173" spans="2:7" ht="30" x14ac:dyDescent="0.25">
      <c r="B173" s="25">
        <v>169</v>
      </c>
      <c r="C173" s="26" t="s">
        <v>229</v>
      </c>
      <c r="D173" s="26" t="s">
        <v>230</v>
      </c>
      <c r="E173" s="133">
        <v>55255</v>
      </c>
      <c r="F173" s="134">
        <v>7</v>
      </c>
      <c r="G173" s="133">
        <f t="shared" si="2"/>
        <v>386785</v>
      </c>
    </row>
    <row r="174" spans="2:7" ht="30" x14ac:dyDescent="0.25">
      <c r="B174" s="25">
        <v>170</v>
      </c>
      <c r="C174" s="26" t="s">
        <v>231</v>
      </c>
      <c r="D174" s="26" t="s">
        <v>232</v>
      </c>
      <c r="E174" s="133">
        <v>57017</v>
      </c>
      <c r="F174" s="134">
        <v>7</v>
      </c>
      <c r="G174" s="133">
        <f t="shared" si="2"/>
        <v>399119</v>
      </c>
    </row>
    <row r="175" spans="2:7" ht="30" x14ac:dyDescent="0.25">
      <c r="B175" s="25">
        <v>171</v>
      </c>
      <c r="C175" s="26" t="s">
        <v>982</v>
      </c>
      <c r="D175" s="26" t="s">
        <v>234</v>
      </c>
      <c r="E175" s="133">
        <v>261660</v>
      </c>
      <c r="F175" s="134">
        <v>7</v>
      </c>
      <c r="G175" s="133">
        <f t="shared" si="2"/>
        <v>1831620</v>
      </c>
    </row>
    <row r="176" spans="2:7" ht="30" x14ac:dyDescent="0.25">
      <c r="B176" s="25">
        <v>172</v>
      </c>
      <c r="C176" s="26" t="s">
        <v>983</v>
      </c>
      <c r="D176" s="26" t="s">
        <v>234</v>
      </c>
      <c r="E176" s="133">
        <v>449570</v>
      </c>
      <c r="F176" s="134">
        <v>7</v>
      </c>
      <c r="G176" s="133">
        <f t="shared" si="2"/>
        <v>3146990</v>
      </c>
    </row>
    <row r="177" spans="2:7" ht="30" x14ac:dyDescent="0.25">
      <c r="B177" s="25">
        <v>173</v>
      </c>
      <c r="C177" s="26" t="s">
        <v>984</v>
      </c>
      <c r="D177" s="26" t="s">
        <v>234</v>
      </c>
      <c r="E177" s="133">
        <v>509270</v>
      </c>
      <c r="F177" s="134">
        <v>7</v>
      </c>
      <c r="G177" s="133">
        <f t="shared" si="2"/>
        <v>3564890</v>
      </c>
    </row>
    <row r="178" spans="2:7" ht="30" x14ac:dyDescent="0.25">
      <c r="B178" s="25">
        <v>174</v>
      </c>
      <c r="C178" s="26" t="s">
        <v>985</v>
      </c>
      <c r="D178" s="26" t="s">
        <v>234</v>
      </c>
      <c r="E178" s="133">
        <v>564110</v>
      </c>
      <c r="F178" s="134">
        <v>7</v>
      </c>
      <c r="G178" s="133">
        <f t="shared" si="2"/>
        <v>3948770</v>
      </c>
    </row>
    <row r="179" spans="2:7" ht="60" x14ac:dyDescent="0.25">
      <c r="B179" s="25">
        <v>175</v>
      </c>
      <c r="C179" s="26" t="s">
        <v>986</v>
      </c>
      <c r="D179" s="26" t="s">
        <v>239</v>
      </c>
      <c r="E179" s="133">
        <v>271240</v>
      </c>
      <c r="F179" s="134">
        <v>7</v>
      </c>
      <c r="G179" s="133">
        <f t="shared" si="2"/>
        <v>1898680</v>
      </c>
    </row>
    <row r="180" spans="2:7" ht="60" x14ac:dyDescent="0.25">
      <c r="B180" s="25">
        <v>176</v>
      </c>
      <c r="C180" s="26" t="s">
        <v>987</v>
      </c>
      <c r="D180" s="26" t="s">
        <v>239</v>
      </c>
      <c r="E180" s="133">
        <v>329627</v>
      </c>
      <c r="F180" s="134">
        <v>7</v>
      </c>
      <c r="G180" s="133">
        <f t="shared" si="2"/>
        <v>2307389</v>
      </c>
    </row>
    <row r="181" spans="2:7" ht="60" x14ac:dyDescent="0.25">
      <c r="B181" s="25">
        <v>177</v>
      </c>
      <c r="C181" s="26" t="s">
        <v>988</v>
      </c>
      <c r="D181" s="26" t="s">
        <v>239</v>
      </c>
      <c r="E181" s="133">
        <v>466410</v>
      </c>
      <c r="F181" s="134">
        <v>7</v>
      </c>
      <c r="G181" s="133">
        <f t="shared" si="2"/>
        <v>3264870</v>
      </c>
    </row>
    <row r="182" spans="2:7" ht="30" x14ac:dyDescent="0.25">
      <c r="B182" s="25">
        <v>178</v>
      </c>
      <c r="C182" s="26" t="s">
        <v>242</v>
      </c>
      <c r="D182" s="26" t="s">
        <v>243</v>
      </c>
      <c r="E182" s="133">
        <v>11200</v>
      </c>
      <c r="F182" s="134">
        <v>7</v>
      </c>
      <c r="G182" s="133">
        <f t="shared" si="2"/>
        <v>78400</v>
      </c>
    </row>
    <row r="183" spans="2:7" ht="30" x14ac:dyDescent="0.25">
      <c r="B183" s="25">
        <v>179</v>
      </c>
      <c r="C183" s="26" t="s">
        <v>244</v>
      </c>
      <c r="D183" s="26" t="s">
        <v>245</v>
      </c>
      <c r="E183" s="133">
        <v>116710</v>
      </c>
      <c r="F183" s="134">
        <v>7</v>
      </c>
      <c r="G183" s="133">
        <f t="shared" si="2"/>
        <v>816970</v>
      </c>
    </row>
    <row r="184" spans="2:7" ht="30" x14ac:dyDescent="0.25">
      <c r="B184" s="25">
        <v>180</v>
      </c>
      <c r="C184" s="26" t="s">
        <v>989</v>
      </c>
      <c r="D184" s="26" t="s">
        <v>247</v>
      </c>
      <c r="E184" s="133">
        <v>35043</v>
      </c>
      <c r="F184" s="134">
        <v>7</v>
      </c>
      <c r="G184" s="133">
        <f t="shared" si="2"/>
        <v>245301</v>
      </c>
    </row>
    <row r="185" spans="2:7" ht="45" x14ac:dyDescent="0.25">
      <c r="B185" s="25">
        <v>181</v>
      </c>
      <c r="C185" s="26" t="s">
        <v>248</v>
      </c>
      <c r="D185" s="26" t="s">
        <v>121</v>
      </c>
      <c r="E185" s="133">
        <v>274170</v>
      </c>
      <c r="F185" s="134">
        <v>7</v>
      </c>
      <c r="G185" s="133">
        <f t="shared" si="2"/>
        <v>1919190</v>
      </c>
    </row>
    <row r="186" spans="2:7" ht="30" x14ac:dyDescent="0.25">
      <c r="B186" s="25">
        <v>182</v>
      </c>
      <c r="C186" s="26" t="s">
        <v>249</v>
      </c>
      <c r="D186" s="26" t="s">
        <v>250</v>
      </c>
      <c r="E186" s="133">
        <v>62620</v>
      </c>
      <c r="F186" s="134">
        <v>7</v>
      </c>
      <c r="G186" s="133">
        <f t="shared" si="2"/>
        <v>438340</v>
      </c>
    </row>
    <row r="187" spans="2:7" x14ac:dyDescent="0.25">
      <c r="B187" s="25">
        <v>183</v>
      </c>
      <c r="C187" s="26" t="s">
        <v>251</v>
      </c>
      <c r="D187" s="26" t="s">
        <v>990</v>
      </c>
      <c r="E187" s="133">
        <v>16520</v>
      </c>
      <c r="F187" s="134">
        <v>7</v>
      </c>
      <c r="G187" s="133">
        <f t="shared" si="2"/>
        <v>115640</v>
      </c>
    </row>
    <row r="188" spans="2:7" x14ac:dyDescent="0.25">
      <c r="B188" s="25">
        <v>184</v>
      </c>
      <c r="C188" s="26" t="s">
        <v>251</v>
      </c>
      <c r="D188" s="26" t="s">
        <v>991</v>
      </c>
      <c r="E188" s="133">
        <v>21106</v>
      </c>
      <c r="F188" s="134">
        <v>7</v>
      </c>
      <c r="G188" s="133">
        <f t="shared" si="2"/>
        <v>147742</v>
      </c>
    </row>
    <row r="189" spans="2:7" x14ac:dyDescent="0.25">
      <c r="B189" s="25">
        <v>185</v>
      </c>
      <c r="C189" s="26" t="s">
        <v>992</v>
      </c>
      <c r="D189" s="26" t="s">
        <v>255</v>
      </c>
      <c r="E189" s="133">
        <v>21460</v>
      </c>
      <c r="F189" s="134">
        <v>7</v>
      </c>
      <c r="G189" s="133">
        <f t="shared" si="2"/>
        <v>150220</v>
      </c>
    </row>
    <row r="190" spans="2:7" ht="30" x14ac:dyDescent="0.25">
      <c r="B190" s="25">
        <v>186</v>
      </c>
      <c r="C190" s="26" t="s">
        <v>256</v>
      </c>
      <c r="D190" s="26" t="s">
        <v>257</v>
      </c>
      <c r="E190" s="133">
        <v>67319</v>
      </c>
      <c r="F190" s="134">
        <v>7</v>
      </c>
      <c r="G190" s="133">
        <f t="shared" si="2"/>
        <v>471233</v>
      </c>
    </row>
    <row r="191" spans="2:7" x14ac:dyDescent="0.25">
      <c r="B191" s="25">
        <v>187</v>
      </c>
      <c r="C191" s="26" t="s">
        <v>258</v>
      </c>
      <c r="D191" s="26" t="s">
        <v>104</v>
      </c>
      <c r="E191" s="133">
        <v>31498</v>
      </c>
      <c r="F191" s="134">
        <v>7</v>
      </c>
      <c r="G191" s="133">
        <f t="shared" si="2"/>
        <v>220486</v>
      </c>
    </row>
    <row r="192" spans="2:7" ht="30" x14ac:dyDescent="0.25">
      <c r="B192" s="25">
        <v>188</v>
      </c>
      <c r="C192" s="26" t="s">
        <v>259</v>
      </c>
      <c r="D192" s="26" t="s">
        <v>260</v>
      </c>
      <c r="E192" s="133">
        <v>28157</v>
      </c>
      <c r="F192" s="134">
        <v>7</v>
      </c>
      <c r="G192" s="133">
        <f t="shared" si="2"/>
        <v>197099</v>
      </c>
    </row>
    <row r="193" spans="2:7" ht="30" x14ac:dyDescent="0.25">
      <c r="B193" s="25">
        <v>189</v>
      </c>
      <c r="C193" s="26" t="s">
        <v>261</v>
      </c>
      <c r="D193" s="26" t="s">
        <v>262</v>
      </c>
      <c r="E193" s="133">
        <v>53374</v>
      </c>
      <c r="F193" s="134">
        <v>7</v>
      </c>
      <c r="G193" s="133">
        <f t="shared" si="2"/>
        <v>373618</v>
      </c>
    </row>
    <row r="194" spans="2:7" x14ac:dyDescent="0.25">
      <c r="B194" s="25">
        <v>190</v>
      </c>
      <c r="C194" s="26" t="s">
        <v>263</v>
      </c>
      <c r="D194" s="26" t="s">
        <v>73</v>
      </c>
      <c r="E194" s="133">
        <v>37053</v>
      </c>
      <c r="F194" s="134">
        <v>7</v>
      </c>
      <c r="G194" s="133">
        <f t="shared" si="2"/>
        <v>259371</v>
      </c>
    </row>
    <row r="195" spans="2:7" ht="30" x14ac:dyDescent="0.25">
      <c r="B195" s="25">
        <v>191</v>
      </c>
      <c r="C195" s="26" t="s">
        <v>264</v>
      </c>
      <c r="D195" s="26" t="s">
        <v>100</v>
      </c>
      <c r="E195" s="133">
        <v>514867</v>
      </c>
      <c r="F195" s="134">
        <v>7</v>
      </c>
      <c r="G195" s="133">
        <f t="shared" si="2"/>
        <v>3604069</v>
      </c>
    </row>
    <row r="196" spans="2:7" ht="30" x14ac:dyDescent="0.25">
      <c r="B196" s="25">
        <v>192</v>
      </c>
      <c r="C196" s="26" t="s">
        <v>265</v>
      </c>
      <c r="D196" s="26" t="s">
        <v>266</v>
      </c>
      <c r="E196" s="133">
        <v>107024</v>
      </c>
      <c r="F196" s="134">
        <v>7</v>
      </c>
      <c r="G196" s="133">
        <f t="shared" si="2"/>
        <v>749168</v>
      </c>
    </row>
    <row r="197" spans="2:7" ht="30" x14ac:dyDescent="0.25">
      <c r="B197" s="25">
        <v>193</v>
      </c>
      <c r="C197" s="26" t="s">
        <v>267</v>
      </c>
      <c r="D197" s="26" t="s">
        <v>100</v>
      </c>
      <c r="E197" s="133">
        <v>48520</v>
      </c>
      <c r="F197" s="134">
        <v>7</v>
      </c>
      <c r="G197" s="133">
        <f t="shared" ref="G197:G260" si="3">E197*F197</f>
        <v>339640</v>
      </c>
    </row>
    <row r="198" spans="2:7" ht="30" x14ac:dyDescent="0.25">
      <c r="B198" s="25">
        <v>194</v>
      </c>
      <c r="C198" s="26" t="s">
        <v>268</v>
      </c>
      <c r="D198" s="26" t="s">
        <v>269</v>
      </c>
      <c r="E198" s="133">
        <v>98590</v>
      </c>
      <c r="F198" s="134">
        <v>7</v>
      </c>
      <c r="G198" s="133">
        <f t="shared" si="3"/>
        <v>690130</v>
      </c>
    </row>
    <row r="199" spans="2:7" ht="90" x14ac:dyDescent="0.25">
      <c r="B199" s="25">
        <v>195</v>
      </c>
      <c r="C199" s="26" t="s">
        <v>270</v>
      </c>
      <c r="D199" s="26" t="s">
        <v>271</v>
      </c>
      <c r="E199" s="133">
        <v>68473</v>
      </c>
      <c r="F199" s="134">
        <v>7</v>
      </c>
      <c r="G199" s="133">
        <f t="shared" si="3"/>
        <v>479311</v>
      </c>
    </row>
    <row r="200" spans="2:7" ht="75" x14ac:dyDescent="0.25">
      <c r="B200" s="25">
        <v>196</v>
      </c>
      <c r="C200" s="26" t="s">
        <v>272</v>
      </c>
      <c r="D200" s="26" t="s">
        <v>993</v>
      </c>
      <c r="E200" s="133">
        <v>46910</v>
      </c>
      <c r="F200" s="134">
        <v>7</v>
      </c>
      <c r="G200" s="133">
        <f t="shared" si="3"/>
        <v>328370</v>
      </c>
    </row>
    <row r="201" spans="2:7" ht="45" x14ac:dyDescent="0.25">
      <c r="B201" s="25">
        <v>197</v>
      </c>
      <c r="C201" s="26" t="s">
        <v>274</v>
      </c>
      <c r="D201" s="26" t="s">
        <v>129</v>
      </c>
      <c r="E201" s="133">
        <v>41270</v>
      </c>
      <c r="F201" s="134">
        <v>7</v>
      </c>
      <c r="G201" s="133">
        <f t="shared" si="3"/>
        <v>288890</v>
      </c>
    </row>
    <row r="202" spans="2:7" ht="30" x14ac:dyDescent="0.25">
      <c r="B202" s="25">
        <v>198</v>
      </c>
      <c r="C202" s="26" t="s">
        <v>276</v>
      </c>
      <c r="D202" s="26" t="s">
        <v>182</v>
      </c>
      <c r="E202" s="133">
        <v>11650</v>
      </c>
      <c r="F202" s="134">
        <v>7</v>
      </c>
      <c r="G202" s="133">
        <f t="shared" si="3"/>
        <v>81550</v>
      </c>
    </row>
    <row r="203" spans="2:7" x14ac:dyDescent="0.25">
      <c r="B203" s="25">
        <v>199</v>
      </c>
      <c r="C203" s="26" t="s">
        <v>278</v>
      </c>
      <c r="D203" s="26" t="s">
        <v>279</v>
      </c>
      <c r="E203" s="133">
        <v>47905</v>
      </c>
      <c r="F203" s="134">
        <v>7</v>
      </c>
      <c r="G203" s="133">
        <f t="shared" si="3"/>
        <v>335335</v>
      </c>
    </row>
    <row r="204" spans="2:7" ht="30" x14ac:dyDescent="0.25">
      <c r="B204" s="25">
        <v>200</v>
      </c>
      <c r="C204" s="26" t="s">
        <v>280</v>
      </c>
      <c r="D204" s="26" t="s">
        <v>281</v>
      </c>
      <c r="E204" s="133">
        <v>552202</v>
      </c>
      <c r="F204" s="134">
        <v>7</v>
      </c>
      <c r="G204" s="133">
        <f t="shared" si="3"/>
        <v>3865414</v>
      </c>
    </row>
    <row r="205" spans="2:7" x14ac:dyDescent="0.25">
      <c r="B205" s="25">
        <v>201</v>
      </c>
      <c r="C205" s="26" t="s">
        <v>282</v>
      </c>
      <c r="D205" s="26" t="s">
        <v>57</v>
      </c>
      <c r="E205" s="133">
        <v>90060</v>
      </c>
      <c r="F205" s="134">
        <v>7</v>
      </c>
      <c r="G205" s="133">
        <f t="shared" si="3"/>
        <v>630420</v>
      </c>
    </row>
    <row r="206" spans="2:7" ht="90" x14ac:dyDescent="0.25">
      <c r="B206" s="25">
        <v>202</v>
      </c>
      <c r="C206" s="26" t="s">
        <v>283</v>
      </c>
      <c r="D206" s="26" t="s">
        <v>994</v>
      </c>
      <c r="E206" s="133">
        <v>134350</v>
      </c>
      <c r="F206" s="134">
        <v>7</v>
      </c>
      <c r="G206" s="133">
        <f t="shared" si="3"/>
        <v>940450</v>
      </c>
    </row>
    <row r="207" spans="2:7" x14ac:dyDescent="0.25">
      <c r="B207" s="25">
        <v>203</v>
      </c>
      <c r="C207" s="26" t="s">
        <v>285</v>
      </c>
      <c r="D207" s="26" t="s">
        <v>286</v>
      </c>
      <c r="E207" s="133">
        <v>41957</v>
      </c>
      <c r="F207" s="134">
        <v>7</v>
      </c>
      <c r="G207" s="133">
        <f t="shared" si="3"/>
        <v>293699</v>
      </c>
    </row>
    <row r="208" spans="2:7" x14ac:dyDescent="0.25">
      <c r="B208" s="25">
        <v>204</v>
      </c>
      <c r="C208" s="26" t="s">
        <v>287</v>
      </c>
      <c r="D208" s="26" t="s">
        <v>121</v>
      </c>
      <c r="E208" s="133">
        <v>43733</v>
      </c>
      <c r="F208" s="134">
        <v>7</v>
      </c>
      <c r="G208" s="133">
        <f t="shared" si="3"/>
        <v>306131</v>
      </c>
    </row>
    <row r="209" spans="2:7" x14ac:dyDescent="0.25">
      <c r="B209" s="25">
        <v>205</v>
      </c>
      <c r="C209" s="26" t="s">
        <v>288</v>
      </c>
      <c r="D209" s="26" t="s">
        <v>121</v>
      </c>
      <c r="E209" s="133">
        <v>43733</v>
      </c>
      <c r="F209" s="134">
        <v>7</v>
      </c>
      <c r="G209" s="133">
        <f t="shared" si="3"/>
        <v>306131</v>
      </c>
    </row>
    <row r="210" spans="2:7" x14ac:dyDescent="0.25">
      <c r="B210" s="25">
        <v>206</v>
      </c>
      <c r="C210" s="26" t="s">
        <v>289</v>
      </c>
      <c r="D210" s="26" t="s">
        <v>121</v>
      </c>
      <c r="E210" s="133">
        <v>43733</v>
      </c>
      <c r="F210" s="134">
        <v>7</v>
      </c>
      <c r="G210" s="133">
        <f t="shared" si="3"/>
        <v>306131</v>
      </c>
    </row>
    <row r="211" spans="2:7" x14ac:dyDescent="0.25">
      <c r="B211" s="25">
        <v>207</v>
      </c>
      <c r="C211" s="26" t="s">
        <v>290</v>
      </c>
      <c r="D211" s="26" t="s">
        <v>121</v>
      </c>
      <c r="E211" s="133">
        <v>43733</v>
      </c>
      <c r="F211" s="134">
        <v>7</v>
      </c>
      <c r="G211" s="133">
        <f t="shared" si="3"/>
        <v>306131</v>
      </c>
    </row>
    <row r="212" spans="2:7" x14ac:dyDescent="0.25">
      <c r="B212" s="25">
        <v>208</v>
      </c>
      <c r="C212" s="26" t="s">
        <v>291</v>
      </c>
      <c r="D212" s="26" t="s">
        <v>121</v>
      </c>
      <c r="E212" s="133">
        <v>43733</v>
      </c>
      <c r="F212" s="134">
        <v>7</v>
      </c>
      <c r="G212" s="133">
        <f t="shared" si="3"/>
        <v>306131</v>
      </c>
    </row>
    <row r="213" spans="2:7" x14ac:dyDescent="0.25">
      <c r="B213" s="25">
        <v>209</v>
      </c>
      <c r="C213" s="26" t="s">
        <v>292</v>
      </c>
      <c r="D213" s="26" t="s">
        <v>121</v>
      </c>
      <c r="E213" s="133">
        <v>43733</v>
      </c>
      <c r="F213" s="134">
        <v>7</v>
      </c>
      <c r="G213" s="133">
        <f t="shared" si="3"/>
        <v>306131</v>
      </c>
    </row>
    <row r="214" spans="2:7" ht="30" x14ac:dyDescent="0.25">
      <c r="B214" s="25">
        <v>210</v>
      </c>
      <c r="C214" s="26" t="s">
        <v>995</v>
      </c>
      <c r="D214" s="26" t="s">
        <v>996</v>
      </c>
      <c r="E214" s="133">
        <v>303948</v>
      </c>
      <c r="F214" s="134">
        <v>7</v>
      </c>
      <c r="G214" s="133">
        <f t="shared" si="3"/>
        <v>2127636</v>
      </c>
    </row>
    <row r="215" spans="2:7" x14ac:dyDescent="0.25">
      <c r="B215" s="25">
        <v>211</v>
      </c>
      <c r="C215" s="26" t="s">
        <v>295</v>
      </c>
      <c r="D215" s="26" t="s">
        <v>296</v>
      </c>
      <c r="E215" s="133">
        <v>209893</v>
      </c>
      <c r="F215" s="134">
        <v>7</v>
      </c>
      <c r="G215" s="133">
        <f t="shared" si="3"/>
        <v>1469251</v>
      </c>
    </row>
    <row r="216" spans="2:7" x14ac:dyDescent="0.25">
      <c r="B216" s="25">
        <v>212</v>
      </c>
      <c r="C216" s="26" t="s">
        <v>297</v>
      </c>
      <c r="D216" s="26" t="s">
        <v>298</v>
      </c>
      <c r="E216" s="133">
        <v>313310</v>
      </c>
      <c r="F216" s="134">
        <v>7</v>
      </c>
      <c r="G216" s="133">
        <f t="shared" si="3"/>
        <v>2193170</v>
      </c>
    </row>
    <row r="217" spans="2:7" ht="30" x14ac:dyDescent="0.25">
      <c r="B217" s="25">
        <v>213</v>
      </c>
      <c r="C217" s="26" t="s">
        <v>299</v>
      </c>
      <c r="D217" s="26" t="s">
        <v>298</v>
      </c>
      <c r="E217" s="133">
        <v>235640</v>
      </c>
      <c r="F217" s="134">
        <v>7</v>
      </c>
      <c r="G217" s="133">
        <f t="shared" si="3"/>
        <v>1649480</v>
      </c>
    </row>
    <row r="218" spans="2:7" ht="30" x14ac:dyDescent="0.25">
      <c r="B218" s="25">
        <v>214</v>
      </c>
      <c r="C218" s="26" t="s">
        <v>300</v>
      </c>
      <c r="D218" s="26" t="s">
        <v>997</v>
      </c>
      <c r="E218" s="133">
        <v>198290</v>
      </c>
      <c r="F218" s="134">
        <v>7</v>
      </c>
      <c r="G218" s="133">
        <f t="shared" si="3"/>
        <v>1388030</v>
      </c>
    </row>
    <row r="219" spans="2:7" ht="30" x14ac:dyDescent="0.25">
      <c r="B219" s="25">
        <v>215</v>
      </c>
      <c r="C219" s="26" t="s">
        <v>302</v>
      </c>
      <c r="D219" s="26" t="s">
        <v>245</v>
      </c>
      <c r="E219" s="133">
        <v>159300</v>
      </c>
      <c r="F219" s="134">
        <v>7</v>
      </c>
      <c r="G219" s="133">
        <f t="shared" si="3"/>
        <v>1115100</v>
      </c>
    </row>
    <row r="220" spans="2:7" ht="45" x14ac:dyDescent="0.25">
      <c r="B220" s="25">
        <v>216</v>
      </c>
      <c r="C220" s="26" t="s">
        <v>303</v>
      </c>
      <c r="D220" s="26" t="s">
        <v>245</v>
      </c>
      <c r="E220" s="133">
        <v>81255</v>
      </c>
      <c r="F220" s="134">
        <v>7</v>
      </c>
      <c r="G220" s="133">
        <f t="shared" si="3"/>
        <v>568785</v>
      </c>
    </row>
    <row r="221" spans="2:7" ht="30" x14ac:dyDescent="0.25">
      <c r="B221" s="25">
        <v>217</v>
      </c>
      <c r="C221" s="26" t="s">
        <v>304</v>
      </c>
      <c r="D221" s="26" t="s">
        <v>245</v>
      </c>
      <c r="E221" s="133">
        <v>92510</v>
      </c>
      <c r="F221" s="134">
        <v>7</v>
      </c>
      <c r="G221" s="133">
        <f t="shared" si="3"/>
        <v>647570</v>
      </c>
    </row>
    <row r="222" spans="2:7" ht="30" x14ac:dyDescent="0.25">
      <c r="B222" s="25">
        <v>218</v>
      </c>
      <c r="C222" s="26" t="s">
        <v>305</v>
      </c>
      <c r="D222" s="26" t="s">
        <v>245</v>
      </c>
      <c r="E222" s="133">
        <v>136547</v>
      </c>
      <c r="F222" s="134">
        <v>7</v>
      </c>
      <c r="G222" s="133">
        <f t="shared" si="3"/>
        <v>955829</v>
      </c>
    </row>
    <row r="223" spans="2:7" x14ac:dyDescent="0.25">
      <c r="B223" s="25">
        <v>219</v>
      </c>
      <c r="C223" s="26" t="s">
        <v>306</v>
      </c>
      <c r="D223" s="26" t="s">
        <v>182</v>
      </c>
      <c r="E223" s="133">
        <v>63300</v>
      </c>
      <c r="F223" s="134">
        <v>7</v>
      </c>
      <c r="G223" s="133">
        <f t="shared" si="3"/>
        <v>443100</v>
      </c>
    </row>
    <row r="224" spans="2:7" x14ac:dyDescent="0.25">
      <c r="B224" s="25">
        <v>220</v>
      </c>
      <c r="C224" s="26" t="s">
        <v>307</v>
      </c>
      <c r="D224" s="26" t="s">
        <v>37</v>
      </c>
      <c r="E224" s="133">
        <v>358450</v>
      </c>
      <c r="F224" s="134">
        <v>7</v>
      </c>
      <c r="G224" s="133">
        <f t="shared" si="3"/>
        <v>2509150</v>
      </c>
    </row>
    <row r="225" spans="2:7" x14ac:dyDescent="0.25">
      <c r="B225" s="25">
        <v>221</v>
      </c>
      <c r="C225" s="26" t="s">
        <v>308</v>
      </c>
      <c r="D225" s="26" t="s">
        <v>144</v>
      </c>
      <c r="E225" s="133">
        <v>124450</v>
      </c>
      <c r="F225" s="134">
        <v>7</v>
      </c>
      <c r="G225" s="133">
        <f t="shared" si="3"/>
        <v>871150</v>
      </c>
    </row>
    <row r="226" spans="2:7" x14ac:dyDescent="0.25">
      <c r="B226" s="25">
        <v>222</v>
      </c>
      <c r="C226" s="26" t="s">
        <v>309</v>
      </c>
      <c r="D226" s="26" t="s">
        <v>121</v>
      </c>
      <c r="E226" s="133">
        <v>288040</v>
      </c>
      <c r="F226" s="134">
        <v>7</v>
      </c>
      <c r="G226" s="133">
        <f t="shared" si="3"/>
        <v>2016280</v>
      </c>
    </row>
    <row r="227" spans="2:7" ht="30" x14ac:dyDescent="0.25">
      <c r="B227" s="25">
        <v>223</v>
      </c>
      <c r="C227" s="26" t="s">
        <v>310</v>
      </c>
      <c r="D227" s="26" t="s">
        <v>311</v>
      </c>
      <c r="E227" s="133">
        <v>310534</v>
      </c>
      <c r="F227" s="134">
        <v>7</v>
      </c>
      <c r="G227" s="133">
        <f t="shared" si="3"/>
        <v>2173738</v>
      </c>
    </row>
    <row r="228" spans="2:7" ht="45" x14ac:dyDescent="0.25">
      <c r="B228" s="25">
        <v>224</v>
      </c>
      <c r="C228" s="26" t="s">
        <v>312</v>
      </c>
      <c r="D228" s="26" t="s">
        <v>313</v>
      </c>
      <c r="E228" s="133">
        <v>56667</v>
      </c>
      <c r="F228" s="134">
        <v>7</v>
      </c>
      <c r="G228" s="133">
        <f t="shared" si="3"/>
        <v>396669</v>
      </c>
    </row>
    <row r="229" spans="2:7" ht="60" x14ac:dyDescent="0.25">
      <c r="B229" s="25">
        <v>225</v>
      </c>
      <c r="C229" s="26" t="s">
        <v>314</v>
      </c>
      <c r="D229" s="26" t="s">
        <v>315</v>
      </c>
      <c r="E229" s="133">
        <v>167345</v>
      </c>
      <c r="F229" s="134">
        <v>7</v>
      </c>
      <c r="G229" s="133">
        <f t="shared" si="3"/>
        <v>1171415</v>
      </c>
    </row>
    <row r="230" spans="2:7" x14ac:dyDescent="0.25">
      <c r="B230" s="25">
        <v>226</v>
      </c>
      <c r="C230" s="26" t="s">
        <v>316</v>
      </c>
      <c r="D230" s="26" t="s">
        <v>182</v>
      </c>
      <c r="E230" s="133">
        <v>25619</v>
      </c>
      <c r="F230" s="134">
        <v>7</v>
      </c>
      <c r="G230" s="133">
        <f t="shared" si="3"/>
        <v>179333</v>
      </c>
    </row>
    <row r="231" spans="2:7" x14ac:dyDescent="0.25">
      <c r="B231" s="25">
        <v>227</v>
      </c>
      <c r="C231" s="26" t="s">
        <v>998</v>
      </c>
      <c r="D231" s="26" t="s">
        <v>182</v>
      </c>
      <c r="E231" s="133">
        <v>14270</v>
      </c>
      <c r="F231" s="134">
        <v>7</v>
      </c>
      <c r="G231" s="133">
        <f t="shared" si="3"/>
        <v>99890</v>
      </c>
    </row>
    <row r="232" spans="2:7" ht="30" x14ac:dyDescent="0.25">
      <c r="B232" s="25">
        <v>228</v>
      </c>
      <c r="C232" s="26" t="s">
        <v>318</v>
      </c>
      <c r="D232" s="26" t="s">
        <v>319</v>
      </c>
      <c r="E232" s="133">
        <v>228350</v>
      </c>
      <c r="F232" s="134">
        <v>7</v>
      </c>
      <c r="G232" s="133">
        <f t="shared" si="3"/>
        <v>1598450</v>
      </c>
    </row>
    <row r="233" spans="2:7" x14ac:dyDescent="0.25">
      <c r="B233" s="25">
        <v>229</v>
      </c>
      <c r="C233" s="26" t="s">
        <v>320</v>
      </c>
      <c r="D233" s="26" t="s">
        <v>84</v>
      </c>
      <c r="E233" s="133">
        <v>106390</v>
      </c>
      <c r="F233" s="134">
        <v>7</v>
      </c>
      <c r="G233" s="133">
        <f t="shared" si="3"/>
        <v>744730</v>
      </c>
    </row>
    <row r="234" spans="2:7" x14ac:dyDescent="0.25">
      <c r="B234" s="25">
        <v>230</v>
      </c>
      <c r="C234" s="26" t="s">
        <v>321</v>
      </c>
      <c r="D234" s="26" t="s">
        <v>84</v>
      </c>
      <c r="E234" s="133">
        <v>159850</v>
      </c>
      <c r="F234" s="134">
        <v>7</v>
      </c>
      <c r="G234" s="133">
        <f t="shared" si="3"/>
        <v>1118950</v>
      </c>
    </row>
    <row r="235" spans="2:7" ht="30" x14ac:dyDescent="0.25">
      <c r="B235" s="25">
        <v>231</v>
      </c>
      <c r="C235" s="26" t="s">
        <v>322</v>
      </c>
      <c r="D235" s="26" t="s">
        <v>257</v>
      </c>
      <c r="E235" s="133">
        <v>69270</v>
      </c>
      <c r="F235" s="134">
        <v>7</v>
      </c>
      <c r="G235" s="133">
        <f t="shared" si="3"/>
        <v>484890</v>
      </c>
    </row>
    <row r="236" spans="2:7" x14ac:dyDescent="0.25">
      <c r="B236" s="25">
        <v>232</v>
      </c>
      <c r="C236" s="26" t="s">
        <v>323</v>
      </c>
      <c r="D236" s="26" t="s">
        <v>324</v>
      </c>
      <c r="E236" s="133">
        <v>8483</v>
      </c>
      <c r="F236" s="134">
        <v>7</v>
      </c>
      <c r="G236" s="133">
        <f t="shared" si="3"/>
        <v>59381</v>
      </c>
    </row>
    <row r="237" spans="2:7" ht="30" x14ac:dyDescent="0.25">
      <c r="B237" s="25">
        <v>233</v>
      </c>
      <c r="C237" s="26" t="s">
        <v>325</v>
      </c>
      <c r="D237" s="26" t="s">
        <v>326</v>
      </c>
      <c r="E237" s="133">
        <v>95257</v>
      </c>
      <c r="F237" s="134">
        <v>7</v>
      </c>
      <c r="G237" s="133">
        <f t="shared" si="3"/>
        <v>666799</v>
      </c>
    </row>
    <row r="238" spans="2:7" ht="30" x14ac:dyDescent="0.25">
      <c r="B238" s="25">
        <v>234</v>
      </c>
      <c r="C238" s="26" t="s">
        <v>327</v>
      </c>
      <c r="D238" s="26" t="s">
        <v>328</v>
      </c>
      <c r="E238" s="133">
        <v>103336</v>
      </c>
      <c r="F238" s="134">
        <v>7</v>
      </c>
      <c r="G238" s="133">
        <f t="shared" si="3"/>
        <v>723352</v>
      </c>
    </row>
    <row r="239" spans="2:7" ht="30" x14ac:dyDescent="0.25">
      <c r="B239" s="25">
        <v>235</v>
      </c>
      <c r="C239" s="26" t="s">
        <v>329</v>
      </c>
      <c r="D239" s="26" t="s">
        <v>326</v>
      </c>
      <c r="E239" s="133">
        <v>73993</v>
      </c>
      <c r="F239" s="134">
        <v>7</v>
      </c>
      <c r="G239" s="133">
        <f t="shared" si="3"/>
        <v>517951</v>
      </c>
    </row>
    <row r="240" spans="2:7" ht="30" x14ac:dyDescent="0.25">
      <c r="B240" s="25">
        <v>236</v>
      </c>
      <c r="C240" s="26" t="s">
        <v>329</v>
      </c>
      <c r="D240" s="26" t="s">
        <v>330</v>
      </c>
      <c r="E240" s="133">
        <v>94089</v>
      </c>
      <c r="F240" s="134">
        <v>7</v>
      </c>
      <c r="G240" s="133">
        <f t="shared" si="3"/>
        <v>658623</v>
      </c>
    </row>
    <row r="241" spans="2:7" ht="30" x14ac:dyDescent="0.25">
      <c r="B241" s="25">
        <v>237</v>
      </c>
      <c r="C241" s="26" t="s">
        <v>329</v>
      </c>
      <c r="D241" s="26" t="s">
        <v>331</v>
      </c>
      <c r="E241" s="133">
        <v>97065</v>
      </c>
      <c r="F241" s="134">
        <v>7</v>
      </c>
      <c r="G241" s="133">
        <f t="shared" si="3"/>
        <v>679455</v>
      </c>
    </row>
    <row r="242" spans="2:7" ht="30" x14ac:dyDescent="0.25">
      <c r="B242" s="25">
        <v>238</v>
      </c>
      <c r="C242" s="26" t="s">
        <v>329</v>
      </c>
      <c r="D242" s="26" t="s">
        <v>332</v>
      </c>
      <c r="E242" s="133">
        <v>119955</v>
      </c>
      <c r="F242" s="134">
        <v>7</v>
      </c>
      <c r="G242" s="133">
        <f t="shared" si="3"/>
        <v>839685</v>
      </c>
    </row>
    <row r="243" spans="2:7" x14ac:dyDescent="0.25">
      <c r="B243" s="25">
        <v>239</v>
      </c>
      <c r="C243" s="26" t="s">
        <v>333</v>
      </c>
      <c r="D243" s="26" t="s">
        <v>334</v>
      </c>
      <c r="E243" s="133">
        <v>62400</v>
      </c>
      <c r="F243" s="134">
        <v>7</v>
      </c>
      <c r="G243" s="133">
        <f t="shared" si="3"/>
        <v>436800</v>
      </c>
    </row>
    <row r="244" spans="2:7" x14ac:dyDescent="0.25">
      <c r="B244" s="25">
        <v>240</v>
      </c>
      <c r="C244" s="26" t="s">
        <v>335</v>
      </c>
      <c r="D244" s="26" t="s">
        <v>334</v>
      </c>
      <c r="E244" s="133">
        <v>63087</v>
      </c>
      <c r="F244" s="134">
        <v>7</v>
      </c>
      <c r="G244" s="133">
        <f t="shared" si="3"/>
        <v>441609</v>
      </c>
    </row>
    <row r="245" spans="2:7" x14ac:dyDescent="0.25">
      <c r="B245" s="25">
        <v>241</v>
      </c>
      <c r="C245" s="26" t="s">
        <v>336</v>
      </c>
      <c r="D245" s="26" t="s">
        <v>334</v>
      </c>
      <c r="E245" s="133">
        <v>70370</v>
      </c>
      <c r="F245" s="134">
        <v>7</v>
      </c>
      <c r="G245" s="133">
        <f t="shared" si="3"/>
        <v>492590</v>
      </c>
    </row>
    <row r="246" spans="2:7" x14ac:dyDescent="0.25">
      <c r="B246" s="25">
        <v>242</v>
      </c>
      <c r="C246" s="26" t="s">
        <v>337</v>
      </c>
      <c r="D246" s="26" t="s">
        <v>334</v>
      </c>
      <c r="E246" s="133">
        <v>82030</v>
      </c>
      <c r="F246" s="134">
        <v>7</v>
      </c>
      <c r="G246" s="133">
        <f t="shared" si="3"/>
        <v>574210</v>
      </c>
    </row>
    <row r="247" spans="2:7" x14ac:dyDescent="0.25">
      <c r="B247" s="25">
        <v>243</v>
      </c>
      <c r="C247" s="26" t="s">
        <v>338</v>
      </c>
      <c r="D247" s="26" t="s">
        <v>339</v>
      </c>
      <c r="E247" s="133">
        <v>6161</v>
      </c>
      <c r="F247" s="134">
        <v>7</v>
      </c>
      <c r="G247" s="133">
        <f t="shared" si="3"/>
        <v>43127</v>
      </c>
    </row>
    <row r="248" spans="2:7" x14ac:dyDescent="0.25">
      <c r="B248" s="25">
        <v>244</v>
      </c>
      <c r="C248" s="26" t="s">
        <v>340</v>
      </c>
      <c r="D248" s="26" t="s">
        <v>57</v>
      </c>
      <c r="E248" s="133">
        <v>246507</v>
      </c>
      <c r="F248" s="134">
        <v>7</v>
      </c>
      <c r="G248" s="133">
        <f t="shared" si="3"/>
        <v>1725549</v>
      </c>
    </row>
    <row r="249" spans="2:7" x14ac:dyDescent="0.25">
      <c r="B249" s="25">
        <v>245</v>
      </c>
      <c r="C249" s="26" t="s">
        <v>341</v>
      </c>
      <c r="D249" s="26" t="s">
        <v>57</v>
      </c>
      <c r="E249" s="133">
        <v>176509</v>
      </c>
      <c r="F249" s="134">
        <v>7</v>
      </c>
      <c r="G249" s="133">
        <f t="shared" si="3"/>
        <v>1235563</v>
      </c>
    </row>
    <row r="250" spans="2:7" x14ac:dyDescent="0.25">
      <c r="B250" s="25">
        <v>246</v>
      </c>
      <c r="C250" s="26" t="s">
        <v>342</v>
      </c>
      <c r="D250" s="26" t="s">
        <v>57</v>
      </c>
      <c r="E250" s="133">
        <v>121951</v>
      </c>
      <c r="F250" s="134">
        <v>7</v>
      </c>
      <c r="G250" s="133">
        <f t="shared" si="3"/>
        <v>853657</v>
      </c>
    </row>
    <row r="251" spans="2:7" ht="45" x14ac:dyDescent="0.25">
      <c r="B251" s="25">
        <v>247</v>
      </c>
      <c r="C251" s="26" t="s">
        <v>999</v>
      </c>
      <c r="D251" s="26" t="s">
        <v>345</v>
      </c>
      <c r="E251" s="133">
        <v>89110</v>
      </c>
      <c r="F251" s="134">
        <v>7</v>
      </c>
      <c r="G251" s="133">
        <f t="shared" si="3"/>
        <v>623770</v>
      </c>
    </row>
    <row r="252" spans="2:7" ht="30" x14ac:dyDescent="0.25">
      <c r="B252" s="25">
        <v>248</v>
      </c>
      <c r="C252" s="26" t="s">
        <v>346</v>
      </c>
      <c r="D252" s="26" t="s">
        <v>347</v>
      </c>
      <c r="E252" s="133">
        <v>80933</v>
      </c>
      <c r="F252" s="134">
        <v>7</v>
      </c>
      <c r="G252" s="133">
        <f t="shared" si="3"/>
        <v>566531</v>
      </c>
    </row>
    <row r="253" spans="2:7" x14ac:dyDescent="0.25">
      <c r="B253" s="25">
        <v>249</v>
      </c>
      <c r="C253" s="26" t="s">
        <v>348</v>
      </c>
      <c r="D253" s="26" t="s">
        <v>129</v>
      </c>
      <c r="E253" s="133">
        <v>5411</v>
      </c>
      <c r="F253" s="134">
        <v>7</v>
      </c>
      <c r="G253" s="133">
        <f t="shared" si="3"/>
        <v>37877</v>
      </c>
    </row>
    <row r="254" spans="2:7" ht="45" x14ac:dyDescent="0.25">
      <c r="B254" s="25">
        <v>250</v>
      </c>
      <c r="C254" s="26" t="s">
        <v>349</v>
      </c>
      <c r="D254" s="26" t="s">
        <v>350</v>
      </c>
      <c r="E254" s="133">
        <v>150322</v>
      </c>
      <c r="F254" s="134">
        <v>7</v>
      </c>
      <c r="G254" s="133">
        <f t="shared" si="3"/>
        <v>1052254</v>
      </c>
    </row>
    <row r="255" spans="2:7" ht="30" x14ac:dyDescent="0.25">
      <c r="B255" s="25">
        <v>251</v>
      </c>
      <c r="C255" s="26" t="s">
        <v>1000</v>
      </c>
      <c r="D255" s="26" t="s">
        <v>279</v>
      </c>
      <c r="E255" s="133">
        <v>56580</v>
      </c>
      <c r="F255" s="134">
        <v>7</v>
      </c>
      <c r="G255" s="133">
        <f t="shared" si="3"/>
        <v>396060</v>
      </c>
    </row>
    <row r="256" spans="2:7" ht="30" x14ac:dyDescent="0.25">
      <c r="B256" s="25">
        <v>252</v>
      </c>
      <c r="C256" s="26" t="s">
        <v>353</v>
      </c>
      <c r="D256" s="26" t="s">
        <v>354</v>
      </c>
      <c r="E256" s="133">
        <v>196020</v>
      </c>
      <c r="F256" s="134">
        <v>7</v>
      </c>
      <c r="G256" s="133">
        <f t="shared" si="3"/>
        <v>1372140</v>
      </c>
    </row>
    <row r="257" spans="2:7" ht="30" x14ac:dyDescent="0.25">
      <c r="B257" s="25">
        <v>253</v>
      </c>
      <c r="C257" s="26" t="s">
        <v>355</v>
      </c>
      <c r="D257" s="26" t="s">
        <v>356</v>
      </c>
      <c r="E257" s="133">
        <v>134422</v>
      </c>
      <c r="F257" s="134">
        <v>7</v>
      </c>
      <c r="G257" s="133">
        <f t="shared" si="3"/>
        <v>940954</v>
      </c>
    </row>
    <row r="258" spans="2:7" x14ac:dyDescent="0.25">
      <c r="B258" s="25">
        <v>254</v>
      </c>
      <c r="C258" s="26" t="s">
        <v>357</v>
      </c>
      <c r="D258" s="26" t="s">
        <v>358</v>
      </c>
      <c r="E258" s="133">
        <v>132430</v>
      </c>
      <c r="F258" s="134">
        <v>7</v>
      </c>
      <c r="G258" s="133">
        <f t="shared" si="3"/>
        <v>927010</v>
      </c>
    </row>
    <row r="259" spans="2:7" x14ac:dyDescent="0.25">
      <c r="B259" s="25">
        <v>255</v>
      </c>
      <c r="C259" s="26" t="s">
        <v>359</v>
      </c>
      <c r="D259" s="26" t="s">
        <v>358</v>
      </c>
      <c r="E259" s="133">
        <v>146300</v>
      </c>
      <c r="F259" s="134">
        <v>7</v>
      </c>
      <c r="G259" s="133">
        <f t="shared" si="3"/>
        <v>1024100</v>
      </c>
    </row>
    <row r="260" spans="2:7" x14ac:dyDescent="0.25">
      <c r="B260" s="25">
        <v>256</v>
      </c>
      <c r="C260" s="26" t="s">
        <v>360</v>
      </c>
      <c r="D260" s="26" t="s">
        <v>358</v>
      </c>
      <c r="E260" s="133">
        <v>239780</v>
      </c>
      <c r="F260" s="134">
        <v>7</v>
      </c>
      <c r="G260" s="133">
        <f t="shared" si="3"/>
        <v>1678460</v>
      </c>
    </row>
    <row r="261" spans="2:7" x14ac:dyDescent="0.25">
      <c r="B261" s="25">
        <v>257</v>
      </c>
      <c r="C261" s="26" t="s">
        <v>361</v>
      </c>
      <c r="D261" s="26" t="s">
        <v>362</v>
      </c>
      <c r="E261" s="133">
        <v>83080</v>
      </c>
      <c r="F261" s="134">
        <v>7</v>
      </c>
      <c r="G261" s="133">
        <f t="shared" ref="G261:G324" si="4">E261*F261</f>
        <v>581560</v>
      </c>
    </row>
    <row r="262" spans="2:7" x14ac:dyDescent="0.25">
      <c r="B262" s="25">
        <v>258</v>
      </c>
      <c r="C262" s="26" t="s">
        <v>363</v>
      </c>
      <c r="D262" s="26" t="s">
        <v>364</v>
      </c>
      <c r="E262" s="133">
        <v>85987</v>
      </c>
      <c r="F262" s="134">
        <v>7</v>
      </c>
      <c r="G262" s="133">
        <f t="shared" si="4"/>
        <v>601909</v>
      </c>
    </row>
    <row r="263" spans="2:7" x14ac:dyDescent="0.25">
      <c r="B263" s="25">
        <v>259</v>
      </c>
      <c r="C263" s="26" t="s">
        <v>365</v>
      </c>
      <c r="D263" s="26" t="s">
        <v>366</v>
      </c>
      <c r="E263" s="133">
        <v>88717</v>
      </c>
      <c r="F263" s="134">
        <v>7</v>
      </c>
      <c r="G263" s="133">
        <f t="shared" si="4"/>
        <v>621019</v>
      </c>
    </row>
    <row r="264" spans="2:7" x14ac:dyDescent="0.25">
      <c r="B264" s="25">
        <v>260</v>
      </c>
      <c r="C264" s="26" t="s">
        <v>367</v>
      </c>
      <c r="D264" s="26" t="s">
        <v>368</v>
      </c>
      <c r="E264" s="133">
        <v>112457</v>
      </c>
      <c r="F264" s="134">
        <v>7</v>
      </c>
      <c r="G264" s="133">
        <f t="shared" si="4"/>
        <v>787199</v>
      </c>
    </row>
    <row r="265" spans="2:7" x14ac:dyDescent="0.25">
      <c r="B265" s="25">
        <v>261</v>
      </c>
      <c r="C265" s="26" t="s">
        <v>369</v>
      </c>
      <c r="D265" s="26" t="s">
        <v>362</v>
      </c>
      <c r="E265" s="133">
        <v>77620</v>
      </c>
      <c r="F265" s="134">
        <v>7</v>
      </c>
      <c r="G265" s="133">
        <f t="shared" si="4"/>
        <v>543340</v>
      </c>
    </row>
    <row r="266" spans="2:7" x14ac:dyDescent="0.25">
      <c r="B266" s="25">
        <v>262</v>
      </c>
      <c r="C266" s="26" t="s">
        <v>370</v>
      </c>
      <c r="D266" s="26" t="s">
        <v>371</v>
      </c>
      <c r="E266" s="133">
        <v>85787</v>
      </c>
      <c r="F266" s="134">
        <v>7</v>
      </c>
      <c r="G266" s="133">
        <f t="shared" si="4"/>
        <v>600509</v>
      </c>
    </row>
    <row r="267" spans="2:7" ht="150" x14ac:dyDescent="0.25">
      <c r="B267" s="25">
        <v>263</v>
      </c>
      <c r="C267" s="26" t="s">
        <v>372</v>
      </c>
      <c r="D267" s="26" t="s">
        <v>373</v>
      </c>
      <c r="E267" s="133">
        <v>215645</v>
      </c>
      <c r="F267" s="134">
        <v>7</v>
      </c>
      <c r="G267" s="133">
        <f t="shared" si="4"/>
        <v>1509515</v>
      </c>
    </row>
    <row r="268" spans="2:7" x14ac:dyDescent="0.25">
      <c r="B268" s="25">
        <v>264</v>
      </c>
      <c r="C268" s="26" t="s">
        <v>374</v>
      </c>
      <c r="D268" s="26" t="s">
        <v>375</v>
      </c>
      <c r="E268" s="133">
        <v>434367</v>
      </c>
      <c r="F268" s="134">
        <v>7</v>
      </c>
      <c r="G268" s="133">
        <f t="shared" si="4"/>
        <v>3040569</v>
      </c>
    </row>
    <row r="269" spans="2:7" x14ac:dyDescent="0.25">
      <c r="B269" s="25">
        <v>265</v>
      </c>
      <c r="C269" s="26" t="s">
        <v>376</v>
      </c>
      <c r="D269" s="26" t="s">
        <v>57</v>
      </c>
      <c r="E269" s="133">
        <v>31540</v>
      </c>
      <c r="F269" s="134">
        <v>7</v>
      </c>
      <c r="G269" s="133">
        <f t="shared" si="4"/>
        <v>220780</v>
      </c>
    </row>
    <row r="270" spans="2:7" x14ac:dyDescent="0.25">
      <c r="B270" s="25">
        <v>266</v>
      </c>
      <c r="C270" s="26" t="s">
        <v>377</v>
      </c>
      <c r="D270" s="26" t="s">
        <v>378</v>
      </c>
      <c r="E270" s="133">
        <v>55200</v>
      </c>
      <c r="F270" s="134">
        <v>7</v>
      </c>
      <c r="G270" s="133">
        <f t="shared" si="4"/>
        <v>386400</v>
      </c>
    </row>
    <row r="271" spans="2:7" ht="225" x14ac:dyDescent="0.25">
      <c r="B271" s="25">
        <v>267</v>
      </c>
      <c r="C271" s="26" t="s">
        <v>379</v>
      </c>
      <c r="D271" s="26" t="s">
        <v>380</v>
      </c>
      <c r="E271" s="133">
        <v>320740</v>
      </c>
      <c r="F271" s="134">
        <v>7</v>
      </c>
      <c r="G271" s="133">
        <f t="shared" si="4"/>
        <v>2245180</v>
      </c>
    </row>
    <row r="272" spans="2:7" ht="105" x14ac:dyDescent="0.25">
      <c r="B272" s="25">
        <v>268</v>
      </c>
      <c r="C272" s="26" t="s">
        <v>1001</v>
      </c>
      <c r="D272" s="26" t="s">
        <v>75</v>
      </c>
      <c r="E272" s="133">
        <v>229533</v>
      </c>
      <c r="F272" s="134">
        <v>7</v>
      </c>
      <c r="G272" s="133">
        <f t="shared" si="4"/>
        <v>1606731</v>
      </c>
    </row>
    <row r="273" spans="2:7" ht="165" x14ac:dyDescent="0.25">
      <c r="B273" s="25">
        <v>269</v>
      </c>
      <c r="C273" s="26" t="s">
        <v>1002</v>
      </c>
      <c r="D273" s="26" t="s">
        <v>381</v>
      </c>
      <c r="E273" s="133">
        <v>264885</v>
      </c>
      <c r="F273" s="134">
        <v>7</v>
      </c>
      <c r="G273" s="133">
        <f t="shared" si="4"/>
        <v>1854195</v>
      </c>
    </row>
    <row r="274" spans="2:7" ht="30" x14ac:dyDescent="0.25">
      <c r="B274" s="25">
        <v>270</v>
      </c>
      <c r="C274" s="26" t="s">
        <v>382</v>
      </c>
      <c r="D274" s="26" t="s">
        <v>100</v>
      </c>
      <c r="E274" s="133">
        <v>125550</v>
      </c>
      <c r="F274" s="134">
        <v>7</v>
      </c>
      <c r="G274" s="133">
        <f t="shared" si="4"/>
        <v>878850</v>
      </c>
    </row>
    <row r="275" spans="2:7" ht="30" x14ac:dyDescent="0.25">
      <c r="B275" s="25">
        <v>271</v>
      </c>
      <c r="C275" s="26" t="s">
        <v>383</v>
      </c>
      <c r="D275" s="26" t="s">
        <v>384</v>
      </c>
      <c r="E275" s="133">
        <v>34840</v>
      </c>
      <c r="F275" s="134">
        <v>7</v>
      </c>
      <c r="G275" s="133">
        <f t="shared" si="4"/>
        <v>243880</v>
      </c>
    </row>
    <row r="276" spans="2:7" x14ac:dyDescent="0.25">
      <c r="B276" s="25">
        <v>272</v>
      </c>
      <c r="C276" s="26" t="s">
        <v>385</v>
      </c>
      <c r="D276" s="26" t="s">
        <v>386</v>
      </c>
      <c r="E276" s="133">
        <v>190800</v>
      </c>
      <c r="F276" s="134">
        <v>7</v>
      </c>
      <c r="G276" s="133">
        <f t="shared" si="4"/>
        <v>1335600</v>
      </c>
    </row>
    <row r="277" spans="2:7" ht="150" x14ac:dyDescent="0.25">
      <c r="B277" s="25">
        <v>273</v>
      </c>
      <c r="C277" s="26" t="s">
        <v>1003</v>
      </c>
      <c r="D277" s="26" t="s">
        <v>75</v>
      </c>
      <c r="E277" s="133">
        <v>227530</v>
      </c>
      <c r="F277" s="134">
        <v>7</v>
      </c>
      <c r="G277" s="133">
        <f t="shared" si="4"/>
        <v>1592710</v>
      </c>
    </row>
    <row r="278" spans="2:7" ht="30" x14ac:dyDescent="0.25">
      <c r="B278" s="25">
        <v>274</v>
      </c>
      <c r="C278" s="26" t="s">
        <v>387</v>
      </c>
      <c r="D278" s="26" t="s">
        <v>388</v>
      </c>
      <c r="E278" s="133">
        <v>59916</v>
      </c>
      <c r="F278" s="134">
        <v>7</v>
      </c>
      <c r="G278" s="133">
        <f t="shared" si="4"/>
        <v>419412</v>
      </c>
    </row>
    <row r="279" spans="2:7" ht="45" x14ac:dyDescent="0.25">
      <c r="B279" s="25">
        <v>275</v>
      </c>
      <c r="C279" s="26" t="s">
        <v>389</v>
      </c>
      <c r="D279" s="26" t="s">
        <v>380</v>
      </c>
      <c r="E279" s="133">
        <v>220700</v>
      </c>
      <c r="F279" s="134">
        <v>7</v>
      </c>
      <c r="G279" s="133">
        <f t="shared" si="4"/>
        <v>1544900</v>
      </c>
    </row>
    <row r="280" spans="2:7" ht="60" x14ac:dyDescent="0.25">
      <c r="B280" s="25">
        <v>276</v>
      </c>
      <c r="C280" s="26" t="s">
        <v>390</v>
      </c>
      <c r="D280" s="26" t="s">
        <v>20</v>
      </c>
      <c r="E280" s="133">
        <v>64710</v>
      </c>
      <c r="F280" s="134">
        <v>7</v>
      </c>
      <c r="G280" s="133">
        <f t="shared" si="4"/>
        <v>452970</v>
      </c>
    </row>
    <row r="281" spans="2:7" ht="45" x14ac:dyDescent="0.25">
      <c r="B281" s="25">
        <v>277</v>
      </c>
      <c r="C281" s="26" t="s">
        <v>391</v>
      </c>
      <c r="D281" s="26" t="s">
        <v>392</v>
      </c>
      <c r="E281" s="133">
        <v>204400</v>
      </c>
      <c r="F281" s="134">
        <v>7</v>
      </c>
      <c r="G281" s="133">
        <f t="shared" si="4"/>
        <v>1430800</v>
      </c>
    </row>
    <row r="282" spans="2:7" ht="45" x14ac:dyDescent="0.25">
      <c r="B282" s="25">
        <v>278</v>
      </c>
      <c r="C282" s="26" t="s">
        <v>393</v>
      </c>
      <c r="D282" s="26" t="s">
        <v>37</v>
      </c>
      <c r="E282" s="133">
        <v>56067</v>
      </c>
      <c r="F282" s="134">
        <v>7</v>
      </c>
      <c r="G282" s="133">
        <f t="shared" si="4"/>
        <v>392469</v>
      </c>
    </row>
    <row r="283" spans="2:7" x14ac:dyDescent="0.25">
      <c r="B283" s="25">
        <v>279</v>
      </c>
      <c r="C283" s="26" t="s">
        <v>394</v>
      </c>
      <c r="D283" s="26" t="s">
        <v>86</v>
      </c>
      <c r="E283" s="133">
        <v>92862</v>
      </c>
      <c r="F283" s="134">
        <v>7</v>
      </c>
      <c r="G283" s="133">
        <f t="shared" si="4"/>
        <v>650034</v>
      </c>
    </row>
    <row r="284" spans="2:7" x14ac:dyDescent="0.25">
      <c r="B284" s="25">
        <v>280</v>
      </c>
      <c r="C284" s="26" t="s">
        <v>1004</v>
      </c>
      <c r="D284" s="26" t="s">
        <v>31</v>
      </c>
      <c r="E284" s="133">
        <v>298400</v>
      </c>
      <c r="F284" s="134">
        <v>7</v>
      </c>
      <c r="G284" s="133">
        <f t="shared" si="4"/>
        <v>2088800</v>
      </c>
    </row>
    <row r="285" spans="2:7" ht="60" x14ac:dyDescent="0.25">
      <c r="B285" s="25">
        <v>281</v>
      </c>
      <c r="C285" s="26" t="s">
        <v>1005</v>
      </c>
      <c r="D285" s="26" t="s">
        <v>29</v>
      </c>
      <c r="E285" s="133">
        <v>93327</v>
      </c>
      <c r="F285" s="134">
        <v>7</v>
      </c>
      <c r="G285" s="133">
        <f t="shared" si="4"/>
        <v>653289</v>
      </c>
    </row>
    <row r="286" spans="2:7" ht="90" x14ac:dyDescent="0.25">
      <c r="B286" s="25">
        <v>282</v>
      </c>
      <c r="C286" s="26" t="s">
        <v>1006</v>
      </c>
      <c r="D286" s="26" t="s">
        <v>29</v>
      </c>
      <c r="E286" s="133">
        <v>126710</v>
      </c>
      <c r="F286" s="134">
        <v>7</v>
      </c>
      <c r="G286" s="133">
        <f t="shared" si="4"/>
        <v>886970</v>
      </c>
    </row>
    <row r="287" spans="2:7" ht="180" x14ac:dyDescent="0.25">
      <c r="B287" s="25">
        <v>283</v>
      </c>
      <c r="C287" s="26" t="s">
        <v>1007</v>
      </c>
      <c r="D287" s="26" t="s">
        <v>396</v>
      </c>
      <c r="E287" s="133">
        <v>86430</v>
      </c>
      <c r="F287" s="134">
        <v>7</v>
      </c>
      <c r="G287" s="133">
        <f t="shared" si="4"/>
        <v>605010</v>
      </c>
    </row>
    <row r="288" spans="2:7" ht="225" x14ac:dyDescent="0.25">
      <c r="B288" s="25">
        <v>284</v>
      </c>
      <c r="C288" s="26" t="s">
        <v>1008</v>
      </c>
      <c r="D288" s="26" t="s">
        <v>29</v>
      </c>
      <c r="E288" s="133">
        <v>81693</v>
      </c>
      <c r="F288" s="134">
        <v>7</v>
      </c>
      <c r="G288" s="133">
        <f t="shared" si="4"/>
        <v>571851</v>
      </c>
    </row>
    <row r="289" spans="2:7" ht="45" x14ac:dyDescent="0.25">
      <c r="B289" s="25">
        <v>285</v>
      </c>
      <c r="C289" s="26" t="s">
        <v>1009</v>
      </c>
      <c r="D289" s="26" t="s">
        <v>397</v>
      </c>
      <c r="E289" s="133">
        <v>91350</v>
      </c>
      <c r="F289" s="134">
        <v>7</v>
      </c>
      <c r="G289" s="133">
        <f t="shared" si="4"/>
        <v>639450</v>
      </c>
    </row>
    <row r="290" spans="2:7" x14ac:dyDescent="0.25">
      <c r="B290" s="25">
        <v>286</v>
      </c>
      <c r="C290" s="26" t="s">
        <v>398</v>
      </c>
      <c r="D290" s="26" t="s">
        <v>20</v>
      </c>
      <c r="E290" s="133">
        <v>136667</v>
      </c>
      <c r="F290" s="134">
        <v>7</v>
      </c>
      <c r="G290" s="133">
        <f t="shared" si="4"/>
        <v>956669</v>
      </c>
    </row>
    <row r="291" spans="2:7" ht="30" x14ac:dyDescent="0.25">
      <c r="B291" s="25">
        <v>287</v>
      </c>
      <c r="C291" s="26" t="s">
        <v>399</v>
      </c>
      <c r="D291" s="26" t="s">
        <v>400</v>
      </c>
      <c r="E291" s="133">
        <v>91523</v>
      </c>
      <c r="F291" s="134">
        <v>7</v>
      </c>
      <c r="G291" s="133">
        <f t="shared" si="4"/>
        <v>640661</v>
      </c>
    </row>
    <row r="292" spans="2:7" ht="30" x14ac:dyDescent="0.25">
      <c r="B292" s="25">
        <v>288</v>
      </c>
      <c r="C292" s="26" t="s">
        <v>401</v>
      </c>
      <c r="D292" s="26" t="s">
        <v>400</v>
      </c>
      <c r="E292" s="133">
        <v>124332</v>
      </c>
      <c r="F292" s="134">
        <v>7</v>
      </c>
      <c r="G292" s="133">
        <f t="shared" si="4"/>
        <v>870324</v>
      </c>
    </row>
    <row r="293" spans="2:7" x14ac:dyDescent="0.25">
      <c r="B293" s="25">
        <v>289</v>
      </c>
      <c r="C293" s="26" t="s">
        <v>402</v>
      </c>
      <c r="D293" s="26" t="s">
        <v>403</v>
      </c>
      <c r="E293" s="133">
        <v>65340</v>
      </c>
      <c r="F293" s="134">
        <v>7</v>
      </c>
      <c r="G293" s="133">
        <f t="shared" si="4"/>
        <v>457380</v>
      </c>
    </row>
    <row r="294" spans="2:7" ht="120" x14ac:dyDescent="0.25">
      <c r="B294" s="25">
        <v>290</v>
      </c>
      <c r="C294" s="26" t="s">
        <v>404</v>
      </c>
      <c r="D294" s="26" t="s">
        <v>405</v>
      </c>
      <c r="E294" s="133">
        <v>155658</v>
      </c>
      <c r="F294" s="134">
        <v>7</v>
      </c>
      <c r="G294" s="133">
        <f t="shared" si="4"/>
        <v>1089606</v>
      </c>
    </row>
    <row r="295" spans="2:7" ht="225" x14ac:dyDescent="0.25">
      <c r="B295" s="25">
        <v>291</v>
      </c>
      <c r="C295" s="26" t="s">
        <v>1010</v>
      </c>
      <c r="D295" s="26" t="s">
        <v>84</v>
      </c>
      <c r="E295" s="133">
        <v>51327</v>
      </c>
      <c r="F295" s="134">
        <v>7</v>
      </c>
      <c r="G295" s="133">
        <f t="shared" si="4"/>
        <v>359289</v>
      </c>
    </row>
    <row r="296" spans="2:7" ht="30" x14ac:dyDescent="0.25">
      <c r="B296" s="25">
        <v>292</v>
      </c>
      <c r="C296" s="26" t="s">
        <v>406</v>
      </c>
      <c r="D296" s="26" t="s">
        <v>20</v>
      </c>
      <c r="E296" s="133">
        <v>70490</v>
      </c>
      <c r="F296" s="134">
        <v>7</v>
      </c>
      <c r="G296" s="133">
        <f t="shared" si="4"/>
        <v>493430</v>
      </c>
    </row>
    <row r="297" spans="2:7" x14ac:dyDescent="0.25">
      <c r="B297" s="25">
        <v>293</v>
      </c>
      <c r="C297" s="26" t="s">
        <v>407</v>
      </c>
      <c r="D297" s="26" t="s">
        <v>408</v>
      </c>
      <c r="E297" s="133">
        <v>26410</v>
      </c>
      <c r="F297" s="134">
        <v>7</v>
      </c>
      <c r="G297" s="133">
        <f t="shared" si="4"/>
        <v>184870</v>
      </c>
    </row>
    <row r="298" spans="2:7" ht="30" x14ac:dyDescent="0.25">
      <c r="B298" s="25">
        <v>294</v>
      </c>
      <c r="C298" s="26" t="s">
        <v>409</v>
      </c>
      <c r="D298" s="26" t="s">
        <v>57</v>
      </c>
      <c r="E298" s="133">
        <v>225376</v>
      </c>
      <c r="F298" s="134">
        <v>7</v>
      </c>
      <c r="G298" s="133">
        <f t="shared" si="4"/>
        <v>1577632</v>
      </c>
    </row>
    <row r="299" spans="2:7" ht="60" x14ac:dyDescent="0.25">
      <c r="B299" s="25">
        <v>295</v>
      </c>
      <c r="C299" s="26" t="s">
        <v>1011</v>
      </c>
      <c r="D299" s="26" t="s">
        <v>57</v>
      </c>
      <c r="E299" s="133">
        <v>147783</v>
      </c>
      <c r="F299" s="134">
        <v>7</v>
      </c>
      <c r="G299" s="133">
        <f t="shared" si="4"/>
        <v>1034481</v>
      </c>
    </row>
    <row r="300" spans="2:7" ht="75" x14ac:dyDescent="0.25">
      <c r="B300" s="25">
        <v>296</v>
      </c>
      <c r="C300" s="26" t="s">
        <v>410</v>
      </c>
      <c r="D300" s="26" t="s">
        <v>411</v>
      </c>
      <c r="E300" s="133">
        <v>19370</v>
      </c>
      <c r="F300" s="134">
        <v>7</v>
      </c>
      <c r="G300" s="133">
        <f t="shared" si="4"/>
        <v>135590</v>
      </c>
    </row>
    <row r="301" spans="2:7" ht="240" x14ac:dyDescent="0.25">
      <c r="B301" s="25">
        <v>297</v>
      </c>
      <c r="C301" s="26" t="s">
        <v>1012</v>
      </c>
      <c r="D301" s="26" t="s">
        <v>57</v>
      </c>
      <c r="E301" s="133">
        <v>85770</v>
      </c>
      <c r="F301" s="134">
        <v>7</v>
      </c>
      <c r="G301" s="133">
        <f t="shared" si="4"/>
        <v>600390</v>
      </c>
    </row>
    <row r="302" spans="2:7" ht="105" x14ac:dyDescent="0.25">
      <c r="B302" s="25">
        <v>298</v>
      </c>
      <c r="C302" s="26" t="s">
        <v>1013</v>
      </c>
      <c r="D302" s="26" t="s">
        <v>57</v>
      </c>
      <c r="E302" s="133">
        <v>24491</v>
      </c>
      <c r="F302" s="134">
        <v>7</v>
      </c>
      <c r="G302" s="133">
        <f t="shared" si="4"/>
        <v>171437</v>
      </c>
    </row>
    <row r="303" spans="2:7" ht="150" x14ac:dyDescent="0.25">
      <c r="B303" s="25">
        <v>299</v>
      </c>
      <c r="C303" s="26" t="s">
        <v>1014</v>
      </c>
      <c r="D303" s="26" t="s">
        <v>412</v>
      </c>
      <c r="E303" s="133">
        <v>288857</v>
      </c>
      <c r="F303" s="134">
        <v>7</v>
      </c>
      <c r="G303" s="133">
        <f t="shared" si="4"/>
        <v>2021999</v>
      </c>
    </row>
    <row r="304" spans="2:7" ht="90" x14ac:dyDescent="0.25">
      <c r="B304" s="25">
        <v>300</v>
      </c>
      <c r="C304" s="26" t="s">
        <v>1015</v>
      </c>
      <c r="D304" s="26" t="s">
        <v>412</v>
      </c>
      <c r="E304" s="133">
        <v>183356</v>
      </c>
      <c r="F304" s="134">
        <v>7</v>
      </c>
      <c r="G304" s="133">
        <f t="shared" si="4"/>
        <v>1283492</v>
      </c>
    </row>
    <row r="305" spans="1:7" ht="180" x14ac:dyDescent="0.25">
      <c r="B305" s="25">
        <v>301</v>
      </c>
      <c r="C305" s="26" t="s">
        <v>1016</v>
      </c>
      <c r="D305" s="26" t="s">
        <v>412</v>
      </c>
      <c r="E305" s="133">
        <v>254820</v>
      </c>
      <c r="F305" s="134">
        <v>7</v>
      </c>
      <c r="G305" s="133">
        <f t="shared" si="4"/>
        <v>1783740</v>
      </c>
    </row>
    <row r="306" spans="1:7" ht="210" x14ac:dyDescent="0.25">
      <c r="B306" s="25">
        <v>302</v>
      </c>
      <c r="C306" s="26" t="s">
        <v>1017</v>
      </c>
      <c r="D306" s="26" t="s">
        <v>412</v>
      </c>
      <c r="E306" s="133">
        <v>248429</v>
      </c>
      <c r="F306" s="134">
        <v>7</v>
      </c>
      <c r="G306" s="133">
        <f t="shared" si="4"/>
        <v>1739003</v>
      </c>
    </row>
    <row r="307" spans="1:7" ht="90" x14ac:dyDescent="0.25">
      <c r="B307" s="25">
        <v>303</v>
      </c>
      <c r="C307" s="26" t="s">
        <v>1018</v>
      </c>
      <c r="D307" s="26" t="s">
        <v>412</v>
      </c>
      <c r="E307" s="133">
        <v>206341</v>
      </c>
      <c r="F307" s="134">
        <v>7</v>
      </c>
      <c r="G307" s="133">
        <f t="shared" si="4"/>
        <v>1444387</v>
      </c>
    </row>
    <row r="308" spans="1:7" x14ac:dyDescent="0.25">
      <c r="B308" s="25">
        <v>304</v>
      </c>
      <c r="C308" s="26" t="s">
        <v>413</v>
      </c>
      <c r="D308" s="26" t="s">
        <v>414</v>
      </c>
      <c r="E308" s="133">
        <v>48007</v>
      </c>
      <c r="F308" s="134">
        <v>7</v>
      </c>
      <c r="G308" s="133">
        <f t="shared" si="4"/>
        <v>336049</v>
      </c>
    </row>
    <row r="309" spans="1:7" ht="45" x14ac:dyDescent="0.25">
      <c r="B309" s="25">
        <v>305</v>
      </c>
      <c r="C309" s="26" t="s">
        <v>415</v>
      </c>
      <c r="D309" s="26" t="s">
        <v>1019</v>
      </c>
      <c r="E309" s="133">
        <v>163101</v>
      </c>
      <c r="F309" s="134">
        <v>7</v>
      </c>
      <c r="G309" s="133">
        <f t="shared" si="4"/>
        <v>1141707</v>
      </c>
    </row>
    <row r="310" spans="1:7" x14ac:dyDescent="0.25">
      <c r="B310" s="25">
        <v>306</v>
      </c>
      <c r="C310" s="26" t="s">
        <v>417</v>
      </c>
      <c r="D310" s="26" t="s">
        <v>182</v>
      </c>
      <c r="E310" s="133">
        <v>31605</v>
      </c>
      <c r="F310" s="134">
        <v>7</v>
      </c>
      <c r="G310" s="133">
        <f t="shared" si="4"/>
        <v>221235</v>
      </c>
    </row>
    <row r="311" spans="1:7" x14ac:dyDescent="0.25">
      <c r="B311" s="25">
        <v>307</v>
      </c>
      <c r="C311" s="26" t="s">
        <v>418</v>
      </c>
      <c r="D311" s="26" t="s">
        <v>419</v>
      </c>
      <c r="E311" s="133">
        <v>396931</v>
      </c>
      <c r="F311" s="134">
        <v>7</v>
      </c>
      <c r="G311" s="133">
        <f t="shared" si="4"/>
        <v>2778517</v>
      </c>
    </row>
    <row r="312" spans="1:7" x14ac:dyDescent="0.25">
      <c r="B312" s="25">
        <v>308</v>
      </c>
      <c r="C312" s="26" t="s">
        <v>420</v>
      </c>
      <c r="D312" s="26" t="s">
        <v>421</v>
      </c>
      <c r="E312" s="133">
        <v>59400</v>
      </c>
      <c r="F312" s="134">
        <v>7</v>
      </c>
      <c r="G312" s="133">
        <f t="shared" si="4"/>
        <v>415800</v>
      </c>
    </row>
    <row r="313" spans="1:7" x14ac:dyDescent="0.25">
      <c r="B313" s="25">
        <v>309</v>
      </c>
      <c r="C313" s="26" t="s">
        <v>422</v>
      </c>
      <c r="D313" s="26" t="s">
        <v>423</v>
      </c>
      <c r="E313" s="133">
        <v>229567</v>
      </c>
      <c r="F313" s="134">
        <v>7</v>
      </c>
      <c r="G313" s="133">
        <f t="shared" si="4"/>
        <v>1606969</v>
      </c>
    </row>
    <row r="314" spans="1:7" ht="60" x14ac:dyDescent="0.25">
      <c r="B314" s="25">
        <v>310</v>
      </c>
      <c r="C314" s="26" t="s">
        <v>424</v>
      </c>
      <c r="D314" s="26" t="s">
        <v>423</v>
      </c>
      <c r="E314" s="133">
        <v>1130000</v>
      </c>
      <c r="F314" s="134">
        <v>7</v>
      </c>
      <c r="G314" s="133">
        <f t="shared" si="4"/>
        <v>7910000</v>
      </c>
    </row>
    <row r="315" spans="1:7" ht="30" x14ac:dyDescent="0.25">
      <c r="B315" s="25">
        <v>311</v>
      </c>
      <c r="C315" s="26" t="s">
        <v>425</v>
      </c>
      <c r="D315" s="26" t="s">
        <v>426</v>
      </c>
      <c r="E315" s="133">
        <v>107321</v>
      </c>
      <c r="F315" s="134">
        <v>7</v>
      </c>
      <c r="G315" s="133">
        <f t="shared" si="4"/>
        <v>751247</v>
      </c>
    </row>
    <row r="316" spans="1:7" ht="30" x14ac:dyDescent="0.25">
      <c r="B316" s="25">
        <v>312</v>
      </c>
      <c r="C316" s="26" t="s">
        <v>427</v>
      </c>
      <c r="D316" s="26" t="s">
        <v>428</v>
      </c>
      <c r="E316" s="133">
        <v>63555</v>
      </c>
      <c r="F316" s="134">
        <v>7</v>
      </c>
      <c r="G316" s="133">
        <f t="shared" si="4"/>
        <v>444885</v>
      </c>
    </row>
    <row r="317" spans="1:7" x14ac:dyDescent="0.25">
      <c r="B317" s="25">
        <v>313</v>
      </c>
      <c r="C317" s="26" t="s">
        <v>429</v>
      </c>
      <c r="D317" s="26" t="s">
        <v>430</v>
      </c>
      <c r="E317" s="133">
        <v>5633</v>
      </c>
      <c r="F317" s="134">
        <v>7</v>
      </c>
      <c r="G317" s="133">
        <f t="shared" si="4"/>
        <v>39431</v>
      </c>
    </row>
    <row r="318" spans="1:7" ht="30" x14ac:dyDescent="0.25">
      <c r="B318" s="25">
        <v>314</v>
      </c>
      <c r="C318" s="26" t="s">
        <v>1020</v>
      </c>
      <c r="D318" s="26" t="s">
        <v>37</v>
      </c>
      <c r="E318" s="133">
        <v>1470000</v>
      </c>
      <c r="F318" s="134">
        <v>7</v>
      </c>
      <c r="G318" s="133">
        <f t="shared" si="4"/>
        <v>10290000</v>
      </c>
    </row>
    <row r="319" spans="1:7" x14ac:dyDescent="0.25">
      <c r="A319" s="25" t="s">
        <v>433</v>
      </c>
      <c r="B319" s="25">
        <v>315</v>
      </c>
      <c r="C319" s="26" t="s">
        <v>434</v>
      </c>
      <c r="D319" s="26" t="s">
        <v>435</v>
      </c>
      <c r="E319" s="133">
        <v>328052</v>
      </c>
      <c r="F319" s="134">
        <v>7</v>
      </c>
      <c r="G319" s="133">
        <f t="shared" si="4"/>
        <v>2296364</v>
      </c>
    </row>
    <row r="320" spans="1:7" x14ac:dyDescent="0.25">
      <c r="B320" s="25">
        <v>316</v>
      </c>
      <c r="C320" s="26" t="s">
        <v>436</v>
      </c>
      <c r="D320" s="26" t="s">
        <v>437</v>
      </c>
      <c r="E320" s="133">
        <v>29800</v>
      </c>
      <c r="F320" s="134">
        <v>7</v>
      </c>
      <c r="G320" s="133">
        <f t="shared" si="4"/>
        <v>208600</v>
      </c>
    </row>
    <row r="321" spans="2:7" x14ac:dyDescent="0.25">
      <c r="B321" s="25">
        <v>317</v>
      </c>
      <c r="C321" s="26" t="s">
        <v>438</v>
      </c>
      <c r="D321" s="26" t="s">
        <v>439</v>
      </c>
      <c r="E321" s="133">
        <v>39545</v>
      </c>
      <c r="F321" s="134">
        <v>7</v>
      </c>
      <c r="G321" s="133">
        <f t="shared" si="4"/>
        <v>276815</v>
      </c>
    </row>
    <row r="322" spans="2:7" ht="30" x14ac:dyDescent="0.25">
      <c r="B322" s="25">
        <v>318</v>
      </c>
      <c r="C322" s="26" t="s">
        <v>440</v>
      </c>
      <c r="D322" s="26" t="s">
        <v>182</v>
      </c>
      <c r="E322" s="133">
        <v>27527</v>
      </c>
      <c r="F322" s="134">
        <v>7</v>
      </c>
      <c r="G322" s="133">
        <f t="shared" si="4"/>
        <v>192689</v>
      </c>
    </row>
    <row r="323" spans="2:7" x14ac:dyDescent="0.25">
      <c r="B323" s="25">
        <v>319</v>
      </c>
      <c r="C323" s="26" t="s">
        <v>441</v>
      </c>
      <c r="D323" s="26" t="s">
        <v>442</v>
      </c>
      <c r="E323" s="133">
        <v>7727</v>
      </c>
      <c r="F323" s="134">
        <v>7</v>
      </c>
      <c r="G323" s="133">
        <f t="shared" si="4"/>
        <v>54089</v>
      </c>
    </row>
    <row r="324" spans="2:7" ht="30" x14ac:dyDescent="0.25">
      <c r="B324" s="25">
        <v>320</v>
      </c>
      <c r="C324" s="26" t="s">
        <v>443</v>
      </c>
      <c r="D324" s="26" t="s">
        <v>444</v>
      </c>
      <c r="E324" s="133">
        <v>142370</v>
      </c>
      <c r="F324" s="134">
        <v>7</v>
      </c>
      <c r="G324" s="133">
        <f t="shared" si="4"/>
        <v>996590</v>
      </c>
    </row>
    <row r="325" spans="2:7" x14ac:dyDescent="0.25">
      <c r="B325" s="25">
        <v>321</v>
      </c>
      <c r="C325" s="26" t="s">
        <v>445</v>
      </c>
      <c r="D325" s="26" t="s">
        <v>446</v>
      </c>
      <c r="E325" s="133">
        <v>17873</v>
      </c>
      <c r="F325" s="134">
        <v>7</v>
      </c>
      <c r="G325" s="133">
        <f t="shared" ref="G325:G388" si="5">E325*F325</f>
        <v>125111</v>
      </c>
    </row>
    <row r="326" spans="2:7" x14ac:dyDescent="0.25">
      <c r="B326" s="25">
        <v>322</v>
      </c>
      <c r="C326" s="26" t="s">
        <v>447</v>
      </c>
      <c r="D326" s="26" t="s">
        <v>448</v>
      </c>
      <c r="E326" s="133">
        <v>35089</v>
      </c>
      <c r="F326" s="134">
        <v>7</v>
      </c>
      <c r="G326" s="133">
        <f t="shared" si="5"/>
        <v>245623</v>
      </c>
    </row>
    <row r="327" spans="2:7" x14ac:dyDescent="0.25">
      <c r="B327" s="25">
        <v>323</v>
      </c>
      <c r="C327" s="26" t="s">
        <v>449</v>
      </c>
      <c r="D327" s="26" t="s">
        <v>234</v>
      </c>
      <c r="E327" s="133">
        <v>31873</v>
      </c>
      <c r="F327" s="134">
        <v>7</v>
      </c>
      <c r="G327" s="133">
        <f t="shared" si="5"/>
        <v>223111</v>
      </c>
    </row>
    <row r="328" spans="2:7" x14ac:dyDescent="0.25">
      <c r="B328" s="25">
        <v>324</v>
      </c>
      <c r="C328" s="26" t="s">
        <v>1021</v>
      </c>
      <c r="D328" s="26" t="s">
        <v>129</v>
      </c>
      <c r="E328" s="133">
        <v>66074</v>
      </c>
      <c r="F328" s="134">
        <v>7</v>
      </c>
      <c r="G328" s="133">
        <f t="shared" si="5"/>
        <v>462518</v>
      </c>
    </row>
    <row r="329" spans="2:7" ht="75" x14ac:dyDescent="0.25">
      <c r="B329" s="25">
        <v>325</v>
      </c>
      <c r="C329" s="26" t="s">
        <v>451</v>
      </c>
      <c r="D329" s="26" t="s">
        <v>79</v>
      </c>
      <c r="E329" s="133">
        <v>16453</v>
      </c>
      <c r="F329" s="134">
        <v>7</v>
      </c>
      <c r="G329" s="133">
        <f t="shared" si="5"/>
        <v>115171</v>
      </c>
    </row>
    <row r="330" spans="2:7" ht="30" x14ac:dyDescent="0.25">
      <c r="B330" s="25">
        <v>326</v>
      </c>
      <c r="C330" s="26" t="s">
        <v>452</v>
      </c>
      <c r="D330" s="26" t="s">
        <v>45</v>
      </c>
      <c r="E330" s="133">
        <v>13338</v>
      </c>
      <c r="F330" s="134">
        <v>7</v>
      </c>
      <c r="G330" s="133">
        <f t="shared" si="5"/>
        <v>93366</v>
      </c>
    </row>
    <row r="331" spans="2:7" ht="30" x14ac:dyDescent="0.25">
      <c r="B331" s="25">
        <v>327</v>
      </c>
      <c r="C331" s="26" t="s">
        <v>453</v>
      </c>
      <c r="D331" s="26" t="s">
        <v>454</v>
      </c>
      <c r="E331" s="133">
        <v>16350</v>
      </c>
      <c r="F331" s="134">
        <v>7</v>
      </c>
      <c r="G331" s="133">
        <f t="shared" si="5"/>
        <v>114450</v>
      </c>
    </row>
    <row r="332" spans="2:7" ht="45" x14ac:dyDescent="0.25">
      <c r="B332" s="25">
        <v>328</v>
      </c>
      <c r="C332" s="26" t="s">
        <v>455</v>
      </c>
      <c r="D332" s="26" t="s">
        <v>386</v>
      </c>
      <c r="E332" s="133">
        <v>54793</v>
      </c>
      <c r="F332" s="134">
        <v>7</v>
      </c>
      <c r="G332" s="133">
        <f t="shared" si="5"/>
        <v>383551</v>
      </c>
    </row>
    <row r="333" spans="2:7" ht="30" x14ac:dyDescent="0.25">
      <c r="B333" s="25">
        <v>329</v>
      </c>
      <c r="C333" s="26" t="s">
        <v>456</v>
      </c>
      <c r="D333" s="26" t="s">
        <v>20</v>
      </c>
      <c r="E333" s="133">
        <v>29100</v>
      </c>
      <c r="F333" s="134">
        <v>7</v>
      </c>
      <c r="G333" s="133">
        <f t="shared" si="5"/>
        <v>203700</v>
      </c>
    </row>
    <row r="334" spans="2:7" ht="60" x14ac:dyDescent="0.25">
      <c r="B334" s="25">
        <v>330</v>
      </c>
      <c r="C334" s="26" t="s">
        <v>457</v>
      </c>
      <c r="D334" s="26" t="s">
        <v>20</v>
      </c>
      <c r="E334" s="133">
        <v>48527</v>
      </c>
      <c r="F334" s="134">
        <v>7</v>
      </c>
      <c r="G334" s="133">
        <f t="shared" si="5"/>
        <v>339689</v>
      </c>
    </row>
    <row r="335" spans="2:7" x14ac:dyDescent="0.25">
      <c r="B335" s="25">
        <v>331</v>
      </c>
      <c r="C335" s="26" t="s">
        <v>1022</v>
      </c>
      <c r="D335" s="26" t="s">
        <v>234</v>
      </c>
      <c r="E335" s="133">
        <v>6820</v>
      </c>
      <c r="F335" s="134">
        <v>7</v>
      </c>
      <c r="G335" s="133">
        <f t="shared" si="5"/>
        <v>47740</v>
      </c>
    </row>
    <row r="336" spans="2:7" ht="30" x14ac:dyDescent="0.25">
      <c r="B336" s="25">
        <v>332</v>
      </c>
      <c r="C336" s="26" t="s">
        <v>460</v>
      </c>
      <c r="D336" s="26" t="s">
        <v>37</v>
      </c>
      <c r="E336" s="133">
        <v>24037</v>
      </c>
      <c r="F336" s="134">
        <v>7</v>
      </c>
      <c r="G336" s="133">
        <f t="shared" si="5"/>
        <v>168259</v>
      </c>
    </row>
    <row r="337" spans="2:7" x14ac:dyDescent="0.25">
      <c r="B337" s="25">
        <v>333</v>
      </c>
      <c r="C337" s="26" t="s">
        <v>461</v>
      </c>
      <c r="D337" s="26" t="s">
        <v>234</v>
      </c>
      <c r="E337" s="133">
        <v>12373</v>
      </c>
      <c r="F337" s="134">
        <v>7</v>
      </c>
      <c r="G337" s="133">
        <f t="shared" si="5"/>
        <v>86611</v>
      </c>
    </row>
    <row r="338" spans="2:7" ht="60" x14ac:dyDescent="0.25">
      <c r="B338" s="25">
        <v>334</v>
      </c>
      <c r="C338" s="26" t="s">
        <v>463</v>
      </c>
      <c r="D338" s="26" t="s">
        <v>1023</v>
      </c>
      <c r="E338" s="133">
        <v>253511</v>
      </c>
      <c r="F338" s="134">
        <v>7</v>
      </c>
      <c r="G338" s="133">
        <f t="shared" si="5"/>
        <v>1774577</v>
      </c>
    </row>
    <row r="339" spans="2:7" ht="45" x14ac:dyDescent="0.25">
      <c r="B339" s="25">
        <v>335</v>
      </c>
      <c r="C339" s="26" t="s">
        <v>465</v>
      </c>
      <c r="D339" s="26" t="s">
        <v>245</v>
      </c>
      <c r="E339" s="133">
        <v>86445</v>
      </c>
      <c r="F339" s="134">
        <v>7</v>
      </c>
      <c r="G339" s="133">
        <f t="shared" si="5"/>
        <v>605115</v>
      </c>
    </row>
    <row r="340" spans="2:7" ht="60" x14ac:dyDescent="0.25">
      <c r="B340" s="25">
        <v>336</v>
      </c>
      <c r="C340" s="26" t="s">
        <v>466</v>
      </c>
      <c r="D340" s="26" t="s">
        <v>245</v>
      </c>
      <c r="E340" s="133">
        <v>177778</v>
      </c>
      <c r="F340" s="134">
        <v>7</v>
      </c>
      <c r="G340" s="133">
        <f t="shared" si="5"/>
        <v>1244446</v>
      </c>
    </row>
    <row r="341" spans="2:7" ht="30" x14ac:dyDescent="0.25">
      <c r="B341" s="25">
        <v>337</v>
      </c>
      <c r="C341" s="26" t="s">
        <v>467</v>
      </c>
      <c r="D341" s="26" t="s">
        <v>245</v>
      </c>
      <c r="E341" s="133">
        <v>240800</v>
      </c>
      <c r="F341" s="134">
        <v>7</v>
      </c>
      <c r="G341" s="133">
        <f t="shared" si="5"/>
        <v>1685600</v>
      </c>
    </row>
    <row r="342" spans="2:7" ht="30" x14ac:dyDescent="0.25">
      <c r="B342" s="25">
        <v>338</v>
      </c>
      <c r="C342" s="26" t="s">
        <v>468</v>
      </c>
      <c r="D342" s="26" t="s">
        <v>166</v>
      </c>
      <c r="E342" s="133">
        <v>163100</v>
      </c>
      <c r="F342" s="134">
        <v>7</v>
      </c>
      <c r="G342" s="133">
        <f t="shared" si="5"/>
        <v>1141700</v>
      </c>
    </row>
    <row r="343" spans="2:7" ht="45" x14ac:dyDescent="0.25">
      <c r="B343" s="25">
        <v>339</v>
      </c>
      <c r="C343" s="26" t="s">
        <v>469</v>
      </c>
      <c r="D343" s="26" t="s">
        <v>166</v>
      </c>
      <c r="E343" s="133">
        <v>127020</v>
      </c>
      <c r="F343" s="134">
        <v>7</v>
      </c>
      <c r="G343" s="133">
        <f t="shared" si="5"/>
        <v>889140</v>
      </c>
    </row>
    <row r="344" spans="2:7" x14ac:dyDescent="0.25">
      <c r="B344" s="25">
        <v>340</v>
      </c>
      <c r="C344" s="26" t="s">
        <v>1024</v>
      </c>
      <c r="D344" s="26" t="s">
        <v>245</v>
      </c>
      <c r="E344" s="133">
        <v>78986</v>
      </c>
      <c r="F344" s="134">
        <v>7</v>
      </c>
      <c r="G344" s="133">
        <f t="shared" si="5"/>
        <v>552902</v>
      </c>
    </row>
    <row r="345" spans="2:7" ht="30" x14ac:dyDescent="0.25">
      <c r="B345" s="25">
        <v>341</v>
      </c>
      <c r="C345" s="26" t="s">
        <v>471</v>
      </c>
      <c r="D345" s="26" t="s">
        <v>472</v>
      </c>
      <c r="E345" s="133">
        <v>60450</v>
      </c>
      <c r="F345" s="134">
        <v>7</v>
      </c>
      <c r="G345" s="133">
        <f t="shared" si="5"/>
        <v>423150</v>
      </c>
    </row>
    <row r="346" spans="2:7" ht="30" x14ac:dyDescent="0.25">
      <c r="B346" s="25">
        <v>342</v>
      </c>
      <c r="C346" s="26" t="s">
        <v>473</v>
      </c>
      <c r="D346" s="26" t="s">
        <v>474</v>
      </c>
      <c r="E346" s="133">
        <v>138000</v>
      </c>
      <c r="F346" s="134">
        <v>7</v>
      </c>
      <c r="G346" s="133">
        <f t="shared" si="5"/>
        <v>966000</v>
      </c>
    </row>
    <row r="347" spans="2:7" x14ac:dyDescent="0.25">
      <c r="B347" s="25">
        <v>343</v>
      </c>
      <c r="C347" s="26" t="s">
        <v>475</v>
      </c>
      <c r="D347" s="26" t="s">
        <v>144</v>
      </c>
      <c r="E347" s="133">
        <v>37972</v>
      </c>
      <c r="F347" s="134">
        <v>7</v>
      </c>
      <c r="G347" s="133">
        <f t="shared" si="5"/>
        <v>265804</v>
      </c>
    </row>
    <row r="348" spans="2:7" x14ac:dyDescent="0.25">
      <c r="B348" s="25">
        <v>344</v>
      </c>
      <c r="C348" s="26" t="s">
        <v>476</v>
      </c>
      <c r="D348" s="26" t="s">
        <v>193</v>
      </c>
      <c r="E348" s="133">
        <v>18447</v>
      </c>
      <c r="F348" s="134">
        <v>7</v>
      </c>
      <c r="G348" s="133">
        <f t="shared" si="5"/>
        <v>129129</v>
      </c>
    </row>
    <row r="349" spans="2:7" x14ac:dyDescent="0.25">
      <c r="B349" s="25">
        <v>345</v>
      </c>
      <c r="C349" s="26" t="s">
        <v>477</v>
      </c>
      <c r="D349" s="26" t="s">
        <v>478</v>
      </c>
      <c r="E349" s="133">
        <v>31373</v>
      </c>
      <c r="F349" s="134">
        <v>7</v>
      </c>
      <c r="G349" s="133">
        <f t="shared" si="5"/>
        <v>219611</v>
      </c>
    </row>
    <row r="350" spans="2:7" x14ac:dyDescent="0.25">
      <c r="B350" s="25">
        <v>346</v>
      </c>
      <c r="C350" s="26" t="s">
        <v>479</v>
      </c>
      <c r="D350" s="26" t="s">
        <v>480</v>
      </c>
      <c r="E350" s="133">
        <v>18750</v>
      </c>
      <c r="F350" s="134">
        <v>7</v>
      </c>
      <c r="G350" s="133">
        <f t="shared" si="5"/>
        <v>131250</v>
      </c>
    </row>
    <row r="351" spans="2:7" x14ac:dyDescent="0.25">
      <c r="B351" s="25">
        <v>347</v>
      </c>
      <c r="C351" s="26" t="s">
        <v>481</v>
      </c>
      <c r="D351" s="26" t="s">
        <v>193</v>
      </c>
      <c r="E351" s="133">
        <v>28620</v>
      </c>
      <c r="F351" s="134">
        <v>7</v>
      </c>
      <c r="G351" s="133">
        <f t="shared" si="5"/>
        <v>200340</v>
      </c>
    </row>
    <row r="352" spans="2:7" ht="30" x14ac:dyDescent="0.25">
      <c r="B352" s="25">
        <v>348</v>
      </c>
      <c r="C352" s="26" t="s">
        <v>1025</v>
      </c>
      <c r="D352" s="26" t="s">
        <v>79</v>
      </c>
      <c r="E352" s="133">
        <v>8246</v>
      </c>
      <c r="F352" s="134">
        <v>7</v>
      </c>
      <c r="G352" s="133">
        <f t="shared" si="5"/>
        <v>57722</v>
      </c>
    </row>
    <row r="353" spans="2:7" ht="45" x14ac:dyDescent="0.25">
      <c r="B353" s="25">
        <v>349</v>
      </c>
      <c r="C353" s="26" t="s">
        <v>483</v>
      </c>
      <c r="D353" s="26" t="s">
        <v>484</v>
      </c>
      <c r="E353" s="133">
        <v>12363</v>
      </c>
      <c r="F353" s="134">
        <v>7</v>
      </c>
      <c r="G353" s="133">
        <f t="shared" si="5"/>
        <v>86541</v>
      </c>
    </row>
    <row r="354" spans="2:7" x14ac:dyDescent="0.25">
      <c r="B354" s="25">
        <v>350</v>
      </c>
      <c r="C354" s="26" t="s">
        <v>485</v>
      </c>
      <c r="D354" s="26" t="s">
        <v>100</v>
      </c>
      <c r="E354" s="133">
        <v>17384</v>
      </c>
      <c r="F354" s="134">
        <v>7</v>
      </c>
      <c r="G354" s="133">
        <f t="shared" si="5"/>
        <v>121688</v>
      </c>
    </row>
    <row r="355" spans="2:7" x14ac:dyDescent="0.25">
      <c r="B355" s="25">
        <v>351</v>
      </c>
      <c r="C355" s="26" t="s">
        <v>486</v>
      </c>
      <c r="D355" s="26" t="s">
        <v>487</v>
      </c>
      <c r="E355" s="133">
        <v>117831</v>
      </c>
      <c r="F355" s="134">
        <v>7</v>
      </c>
      <c r="G355" s="133">
        <f t="shared" si="5"/>
        <v>824817</v>
      </c>
    </row>
    <row r="356" spans="2:7" x14ac:dyDescent="0.25">
      <c r="B356" s="25">
        <v>352</v>
      </c>
      <c r="C356" s="26" t="s">
        <v>488</v>
      </c>
      <c r="D356" s="26" t="s">
        <v>489</v>
      </c>
      <c r="E356" s="133">
        <v>99800</v>
      </c>
      <c r="F356" s="134">
        <v>7</v>
      </c>
      <c r="G356" s="133">
        <f t="shared" si="5"/>
        <v>698600</v>
      </c>
    </row>
    <row r="357" spans="2:7" x14ac:dyDescent="0.25">
      <c r="B357" s="25">
        <v>353</v>
      </c>
      <c r="C357" s="26" t="s">
        <v>490</v>
      </c>
      <c r="D357" s="26" t="s">
        <v>491</v>
      </c>
      <c r="E357" s="133">
        <v>99760</v>
      </c>
      <c r="F357" s="134">
        <v>7</v>
      </c>
      <c r="G357" s="133">
        <f t="shared" si="5"/>
        <v>698320</v>
      </c>
    </row>
    <row r="358" spans="2:7" x14ac:dyDescent="0.25">
      <c r="B358" s="25">
        <v>354</v>
      </c>
      <c r="C358" s="26" t="s">
        <v>492</v>
      </c>
      <c r="D358" s="26" t="s">
        <v>493</v>
      </c>
      <c r="E358" s="133">
        <v>28193</v>
      </c>
      <c r="F358" s="134">
        <v>7</v>
      </c>
      <c r="G358" s="133">
        <f t="shared" si="5"/>
        <v>197351</v>
      </c>
    </row>
    <row r="359" spans="2:7" x14ac:dyDescent="0.25">
      <c r="B359" s="25">
        <v>355</v>
      </c>
      <c r="C359" s="26" t="s">
        <v>494</v>
      </c>
      <c r="D359" s="26" t="s">
        <v>144</v>
      </c>
      <c r="E359" s="133">
        <v>82457</v>
      </c>
      <c r="F359" s="134">
        <v>7</v>
      </c>
      <c r="G359" s="133">
        <f t="shared" si="5"/>
        <v>577199</v>
      </c>
    </row>
    <row r="360" spans="2:7" x14ac:dyDescent="0.25">
      <c r="B360" s="25">
        <v>356</v>
      </c>
      <c r="C360" s="26" t="s">
        <v>495</v>
      </c>
      <c r="D360" s="26" t="s">
        <v>57</v>
      </c>
      <c r="E360" s="133">
        <v>28500</v>
      </c>
      <c r="F360" s="134">
        <v>7</v>
      </c>
      <c r="G360" s="133">
        <f t="shared" si="5"/>
        <v>199500</v>
      </c>
    </row>
    <row r="361" spans="2:7" ht="30" x14ac:dyDescent="0.25">
      <c r="B361" s="25">
        <v>357</v>
      </c>
      <c r="C361" s="26" t="s">
        <v>496</v>
      </c>
      <c r="D361" s="26" t="s">
        <v>1026</v>
      </c>
      <c r="E361" s="133">
        <v>143987</v>
      </c>
      <c r="F361" s="134">
        <v>7</v>
      </c>
      <c r="G361" s="133">
        <f t="shared" si="5"/>
        <v>1007909</v>
      </c>
    </row>
    <row r="362" spans="2:7" ht="30" x14ac:dyDescent="0.25">
      <c r="B362" s="25">
        <v>358</v>
      </c>
      <c r="C362" s="26" t="s">
        <v>1027</v>
      </c>
      <c r="D362" s="26" t="s">
        <v>64</v>
      </c>
      <c r="E362" s="133">
        <v>308697</v>
      </c>
      <c r="F362" s="134">
        <v>7</v>
      </c>
      <c r="G362" s="133">
        <f t="shared" si="5"/>
        <v>2160879</v>
      </c>
    </row>
    <row r="363" spans="2:7" x14ac:dyDescent="0.25">
      <c r="B363" s="25">
        <v>359</v>
      </c>
      <c r="C363" s="26" t="s">
        <v>499</v>
      </c>
      <c r="D363" s="26" t="s">
        <v>500</v>
      </c>
      <c r="E363" s="133">
        <v>69193</v>
      </c>
      <c r="F363" s="134">
        <v>7</v>
      </c>
      <c r="G363" s="133">
        <f t="shared" si="5"/>
        <v>484351</v>
      </c>
    </row>
    <row r="364" spans="2:7" x14ac:dyDescent="0.25">
      <c r="B364" s="25">
        <v>360</v>
      </c>
      <c r="C364" s="26" t="s">
        <v>501</v>
      </c>
      <c r="D364" s="26" t="s">
        <v>86</v>
      </c>
      <c r="E364" s="133">
        <v>44836</v>
      </c>
      <c r="F364" s="134">
        <v>7</v>
      </c>
      <c r="G364" s="133">
        <f t="shared" si="5"/>
        <v>313852</v>
      </c>
    </row>
    <row r="365" spans="2:7" ht="30" x14ac:dyDescent="0.25">
      <c r="B365" s="25">
        <v>361</v>
      </c>
      <c r="C365" s="26" t="s">
        <v>502</v>
      </c>
      <c r="D365" s="26" t="s">
        <v>503</v>
      </c>
      <c r="E365" s="133">
        <v>22163</v>
      </c>
      <c r="F365" s="134">
        <v>7</v>
      </c>
      <c r="G365" s="133">
        <f t="shared" si="5"/>
        <v>155141</v>
      </c>
    </row>
    <row r="366" spans="2:7" x14ac:dyDescent="0.25">
      <c r="B366" s="25">
        <v>362</v>
      </c>
      <c r="C366" s="26" t="s">
        <v>504</v>
      </c>
      <c r="D366" s="26" t="s">
        <v>505</v>
      </c>
      <c r="E366" s="133">
        <v>149013</v>
      </c>
      <c r="F366" s="134">
        <v>7</v>
      </c>
      <c r="G366" s="133">
        <f t="shared" si="5"/>
        <v>1043091</v>
      </c>
    </row>
    <row r="367" spans="2:7" x14ac:dyDescent="0.25">
      <c r="B367" s="25">
        <v>363</v>
      </c>
      <c r="C367" s="26" t="s">
        <v>506</v>
      </c>
      <c r="D367" s="26" t="s">
        <v>507</v>
      </c>
      <c r="E367" s="133">
        <v>620047</v>
      </c>
      <c r="F367" s="134">
        <v>7</v>
      </c>
      <c r="G367" s="133">
        <f t="shared" si="5"/>
        <v>4340329</v>
      </c>
    </row>
    <row r="368" spans="2:7" x14ac:dyDescent="0.25">
      <c r="B368" s="25">
        <v>364</v>
      </c>
      <c r="C368" s="26" t="s">
        <v>508</v>
      </c>
      <c r="D368" s="26" t="s">
        <v>144</v>
      </c>
      <c r="E368" s="133">
        <v>29913</v>
      </c>
      <c r="F368" s="134">
        <v>7</v>
      </c>
      <c r="G368" s="133">
        <f t="shared" si="5"/>
        <v>209391</v>
      </c>
    </row>
    <row r="369" spans="2:7" x14ac:dyDescent="0.25">
      <c r="B369" s="25">
        <v>365</v>
      </c>
      <c r="C369" s="26" t="s">
        <v>509</v>
      </c>
      <c r="D369" s="26" t="s">
        <v>493</v>
      </c>
      <c r="E369" s="133">
        <v>35350</v>
      </c>
      <c r="F369" s="134">
        <v>7</v>
      </c>
      <c r="G369" s="133">
        <f t="shared" si="5"/>
        <v>247450</v>
      </c>
    </row>
    <row r="370" spans="2:7" x14ac:dyDescent="0.25">
      <c r="B370" s="25">
        <v>366</v>
      </c>
      <c r="C370" s="26" t="s">
        <v>510</v>
      </c>
      <c r="D370" s="26" t="s">
        <v>493</v>
      </c>
      <c r="E370" s="133">
        <v>72450</v>
      </c>
      <c r="F370" s="134">
        <v>7</v>
      </c>
      <c r="G370" s="133">
        <f t="shared" si="5"/>
        <v>507150</v>
      </c>
    </row>
    <row r="371" spans="2:7" x14ac:dyDescent="0.25">
      <c r="B371" s="25">
        <v>367</v>
      </c>
      <c r="C371" s="26" t="s">
        <v>511</v>
      </c>
      <c r="D371" s="26" t="s">
        <v>493</v>
      </c>
      <c r="E371" s="133">
        <v>84280</v>
      </c>
      <c r="F371" s="134">
        <v>7</v>
      </c>
      <c r="G371" s="133">
        <f t="shared" si="5"/>
        <v>589960</v>
      </c>
    </row>
    <row r="372" spans="2:7" x14ac:dyDescent="0.25">
      <c r="B372" s="25">
        <v>368</v>
      </c>
      <c r="C372" s="26" t="s">
        <v>512</v>
      </c>
      <c r="D372" s="26" t="s">
        <v>493</v>
      </c>
      <c r="E372" s="133">
        <v>110512</v>
      </c>
      <c r="F372" s="134">
        <v>7</v>
      </c>
      <c r="G372" s="133">
        <f t="shared" si="5"/>
        <v>773584</v>
      </c>
    </row>
    <row r="373" spans="2:7" x14ac:dyDescent="0.25">
      <c r="B373" s="25">
        <v>369</v>
      </c>
      <c r="C373" s="26" t="s">
        <v>513</v>
      </c>
      <c r="D373" s="26" t="s">
        <v>1028</v>
      </c>
      <c r="E373" s="133">
        <v>207350</v>
      </c>
      <c r="F373" s="134">
        <v>7</v>
      </c>
      <c r="G373" s="133">
        <f t="shared" si="5"/>
        <v>1451450</v>
      </c>
    </row>
    <row r="374" spans="2:7" x14ac:dyDescent="0.25">
      <c r="B374" s="25">
        <v>370</v>
      </c>
      <c r="C374" s="26" t="s">
        <v>515</v>
      </c>
      <c r="D374" s="26" t="s">
        <v>489</v>
      </c>
      <c r="E374" s="133">
        <v>154712</v>
      </c>
      <c r="F374" s="134">
        <v>7</v>
      </c>
      <c r="G374" s="133">
        <f t="shared" si="5"/>
        <v>1082984</v>
      </c>
    </row>
    <row r="375" spans="2:7" x14ac:dyDescent="0.25">
      <c r="B375" s="25">
        <v>371</v>
      </c>
      <c r="C375" s="26" t="s">
        <v>516</v>
      </c>
      <c r="D375" s="26" t="s">
        <v>517</v>
      </c>
      <c r="E375" s="133">
        <v>43950</v>
      </c>
      <c r="F375" s="134">
        <v>7</v>
      </c>
      <c r="G375" s="133">
        <f t="shared" si="5"/>
        <v>307650</v>
      </c>
    </row>
    <row r="376" spans="2:7" x14ac:dyDescent="0.25">
      <c r="B376" s="25">
        <v>372</v>
      </c>
      <c r="C376" s="26" t="s">
        <v>518</v>
      </c>
      <c r="D376" s="26" t="s">
        <v>1029</v>
      </c>
      <c r="E376" s="133">
        <v>9249</v>
      </c>
      <c r="F376" s="134">
        <v>7</v>
      </c>
      <c r="G376" s="133">
        <f t="shared" si="5"/>
        <v>64743</v>
      </c>
    </row>
    <row r="377" spans="2:7" ht="30" x14ac:dyDescent="0.25">
      <c r="B377" s="25">
        <v>373</v>
      </c>
      <c r="C377" s="26" t="s">
        <v>449</v>
      </c>
      <c r="D377" s="26" t="s">
        <v>520</v>
      </c>
      <c r="E377" s="133">
        <v>29007</v>
      </c>
      <c r="F377" s="134">
        <v>7</v>
      </c>
      <c r="G377" s="133">
        <f t="shared" si="5"/>
        <v>203049</v>
      </c>
    </row>
    <row r="378" spans="2:7" x14ac:dyDescent="0.25">
      <c r="B378" s="25">
        <v>374</v>
      </c>
      <c r="C378" s="26" t="s">
        <v>521</v>
      </c>
      <c r="D378" s="26" t="s">
        <v>522</v>
      </c>
      <c r="E378" s="133">
        <v>22700</v>
      </c>
      <c r="F378" s="134">
        <v>7</v>
      </c>
      <c r="G378" s="133">
        <f t="shared" si="5"/>
        <v>158900</v>
      </c>
    </row>
    <row r="379" spans="2:7" x14ac:dyDescent="0.25">
      <c r="B379" s="25">
        <v>375</v>
      </c>
      <c r="C379" s="26" t="s">
        <v>523</v>
      </c>
      <c r="D379" s="26" t="s">
        <v>53</v>
      </c>
      <c r="E379" s="133">
        <v>44460</v>
      </c>
      <c r="F379" s="134">
        <v>7</v>
      </c>
      <c r="G379" s="133">
        <f t="shared" si="5"/>
        <v>311220</v>
      </c>
    </row>
    <row r="380" spans="2:7" x14ac:dyDescent="0.25">
      <c r="B380" s="25">
        <v>376</v>
      </c>
      <c r="C380" s="26" t="s">
        <v>524</v>
      </c>
      <c r="D380" s="26" t="s">
        <v>525</v>
      </c>
      <c r="E380" s="133">
        <v>2667</v>
      </c>
      <c r="F380" s="134">
        <v>7</v>
      </c>
      <c r="G380" s="133">
        <f t="shared" si="5"/>
        <v>18669</v>
      </c>
    </row>
    <row r="381" spans="2:7" x14ac:dyDescent="0.25">
      <c r="B381" s="25">
        <v>377</v>
      </c>
      <c r="C381" s="26" t="s">
        <v>526</v>
      </c>
      <c r="D381" s="26" t="s">
        <v>129</v>
      </c>
      <c r="E381" s="133">
        <v>18080</v>
      </c>
      <c r="F381" s="134">
        <v>7</v>
      </c>
      <c r="G381" s="133">
        <f t="shared" si="5"/>
        <v>126560</v>
      </c>
    </row>
    <row r="382" spans="2:7" ht="30" x14ac:dyDescent="0.25">
      <c r="B382" s="25">
        <v>378</v>
      </c>
      <c r="C382" s="26" t="s">
        <v>527</v>
      </c>
      <c r="D382" s="26" t="s">
        <v>528</v>
      </c>
      <c r="E382" s="133">
        <v>22205</v>
      </c>
      <c r="F382" s="134">
        <v>7</v>
      </c>
      <c r="G382" s="133">
        <f t="shared" si="5"/>
        <v>155435</v>
      </c>
    </row>
    <row r="383" spans="2:7" x14ac:dyDescent="0.25">
      <c r="B383" s="25">
        <v>379</v>
      </c>
      <c r="C383" s="26" t="s">
        <v>529</v>
      </c>
      <c r="D383" s="26" t="s">
        <v>100</v>
      </c>
      <c r="E383" s="133">
        <v>60390</v>
      </c>
      <c r="F383" s="134">
        <v>7</v>
      </c>
      <c r="G383" s="133">
        <f t="shared" si="5"/>
        <v>422730</v>
      </c>
    </row>
    <row r="384" spans="2:7" x14ac:dyDescent="0.25">
      <c r="B384" s="25">
        <v>380</v>
      </c>
      <c r="C384" s="26" t="s">
        <v>1030</v>
      </c>
      <c r="D384" s="26" t="s">
        <v>531</v>
      </c>
      <c r="E384" s="133">
        <v>130718</v>
      </c>
      <c r="F384" s="134">
        <v>7</v>
      </c>
      <c r="G384" s="133">
        <f t="shared" si="5"/>
        <v>915026</v>
      </c>
    </row>
    <row r="385" spans="2:7" x14ac:dyDescent="0.25">
      <c r="B385" s="25">
        <v>381</v>
      </c>
      <c r="C385" s="26" t="s">
        <v>532</v>
      </c>
      <c r="D385" s="26" t="s">
        <v>533</v>
      </c>
      <c r="E385" s="133">
        <v>14448</v>
      </c>
      <c r="F385" s="134">
        <v>7</v>
      </c>
      <c r="G385" s="133">
        <f t="shared" si="5"/>
        <v>101136</v>
      </c>
    </row>
    <row r="386" spans="2:7" ht="30" x14ac:dyDescent="0.25">
      <c r="B386" s="25">
        <v>382</v>
      </c>
      <c r="C386" s="26" t="s">
        <v>534</v>
      </c>
      <c r="D386" s="26" t="s">
        <v>535</v>
      </c>
      <c r="E386" s="133">
        <v>3458</v>
      </c>
      <c r="F386" s="134">
        <v>7</v>
      </c>
      <c r="G386" s="133">
        <f t="shared" si="5"/>
        <v>24206</v>
      </c>
    </row>
    <row r="387" spans="2:7" x14ac:dyDescent="0.25">
      <c r="B387" s="25">
        <v>383</v>
      </c>
      <c r="C387" s="26" t="s">
        <v>536</v>
      </c>
      <c r="D387" s="26" t="s">
        <v>234</v>
      </c>
      <c r="E387" s="133">
        <v>37990</v>
      </c>
      <c r="F387" s="134">
        <v>7</v>
      </c>
      <c r="G387" s="133">
        <f t="shared" si="5"/>
        <v>265930</v>
      </c>
    </row>
    <row r="388" spans="2:7" x14ac:dyDescent="0.25">
      <c r="B388" s="25">
        <v>384</v>
      </c>
      <c r="C388" s="26" t="s">
        <v>537</v>
      </c>
      <c r="D388" s="26" t="s">
        <v>234</v>
      </c>
      <c r="E388" s="133">
        <v>99400</v>
      </c>
      <c r="F388" s="134">
        <v>7</v>
      </c>
      <c r="G388" s="133">
        <f t="shared" si="5"/>
        <v>695800</v>
      </c>
    </row>
    <row r="389" spans="2:7" x14ac:dyDescent="0.25">
      <c r="B389" s="25">
        <v>385</v>
      </c>
      <c r="C389" s="26" t="s">
        <v>538</v>
      </c>
      <c r="D389" s="26" t="s">
        <v>234</v>
      </c>
      <c r="E389" s="133">
        <v>16925</v>
      </c>
      <c r="F389" s="134">
        <v>7</v>
      </c>
      <c r="G389" s="133">
        <f t="shared" ref="G389:G452" si="6">E389*F389</f>
        <v>118475</v>
      </c>
    </row>
    <row r="390" spans="2:7" x14ac:dyDescent="0.25">
      <c r="B390" s="25">
        <v>386</v>
      </c>
      <c r="C390" s="26" t="s">
        <v>539</v>
      </c>
      <c r="D390" s="26" t="s">
        <v>79</v>
      </c>
      <c r="E390" s="133">
        <v>27450</v>
      </c>
      <c r="F390" s="134">
        <v>7</v>
      </c>
      <c r="G390" s="133">
        <f t="shared" si="6"/>
        <v>192150</v>
      </c>
    </row>
    <row r="391" spans="2:7" x14ac:dyDescent="0.25">
      <c r="B391" s="25">
        <v>387</v>
      </c>
      <c r="C391" s="26" t="s">
        <v>540</v>
      </c>
      <c r="D391" s="26" t="s">
        <v>79</v>
      </c>
      <c r="E391" s="133">
        <v>15620</v>
      </c>
      <c r="F391" s="134">
        <v>7</v>
      </c>
      <c r="G391" s="133">
        <f t="shared" si="6"/>
        <v>109340</v>
      </c>
    </row>
    <row r="392" spans="2:7" x14ac:dyDescent="0.25">
      <c r="B392" s="25">
        <v>388</v>
      </c>
      <c r="C392" s="26" t="s">
        <v>1031</v>
      </c>
      <c r="D392" s="26" t="s">
        <v>79</v>
      </c>
      <c r="E392" s="133">
        <v>30937</v>
      </c>
      <c r="F392" s="134">
        <v>7</v>
      </c>
      <c r="G392" s="133">
        <f t="shared" si="6"/>
        <v>216559</v>
      </c>
    </row>
    <row r="393" spans="2:7" x14ac:dyDescent="0.25">
      <c r="B393" s="25">
        <v>389</v>
      </c>
      <c r="C393" s="26" t="s">
        <v>542</v>
      </c>
      <c r="D393" s="26" t="s">
        <v>543</v>
      </c>
      <c r="E393" s="133">
        <v>139633</v>
      </c>
      <c r="F393" s="134">
        <v>7</v>
      </c>
      <c r="G393" s="133">
        <f t="shared" si="6"/>
        <v>977431</v>
      </c>
    </row>
    <row r="394" spans="2:7" x14ac:dyDescent="0.25">
      <c r="B394" s="25">
        <v>390</v>
      </c>
      <c r="C394" s="26" t="s">
        <v>544</v>
      </c>
      <c r="D394" s="26" t="s">
        <v>79</v>
      </c>
      <c r="E394" s="133">
        <v>2974</v>
      </c>
      <c r="F394" s="134">
        <v>7</v>
      </c>
      <c r="G394" s="133">
        <f t="shared" si="6"/>
        <v>20818</v>
      </c>
    </row>
    <row r="395" spans="2:7" x14ac:dyDescent="0.25">
      <c r="B395" s="25">
        <v>391</v>
      </c>
      <c r="C395" s="26" t="s">
        <v>545</v>
      </c>
      <c r="D395" s="26" t="s">
        <v>79</v>
      </c>
      <c r="E395" s="133">
        <v>19637</v>
      </c>
      <c r="F395" s="134">
        <v>7</v>
      </c>
      <c r="G395" s="133">
        <f t="shared" si="6"/>
        <v>137459</v>
      </c>
    </row>
    <row r="396" spans="2:7" x14ac:dyDescent="0.25">
      <c r="B396" s="25">
        <v>392</v>
      </c>
      <c r="C396" s="26" t="s">
        <v>546</v>
      </c>
      <c r="D396" s="26" t="s">
        <v>79</v>
      </c>
      <c r="E396" s="133">
        <v>22500</v>
      </c>
      <c r="F396" s="134">
        <v>7</v>
      </c>
      <c r="G396" s="133">
        <f t="shared" si="6"/>
        <v>157500</v>
      </c>
    </row>
    <row r="397" spans="2:7" x14ac:dyDescent="0.25">
      <c r="B397" s="25">
        <v>393</v>
      </c>
      <c r="C397" s="26" t="s">
        <v>547</v>
      </c>
      <c r="D397" s="26" t="s">
        <v>79</v>
      </c>
      <c r="E397" s="133">
        <v>17900</v>
      </c>
      <c r="F397" s="134">
        <v>7</v>
      </c>
      <c r="G397" s="133">
        <f t="shared" si="6"/>
        <v>125300</v>
      </c>
    </row>
    <row r="398" spans="2:7" x14ac:dyDescent="0.25">
      <c r="B398" s="25">
        <v>394</v>
      </c>
      <c r="C398" s="26" t="s">
        <v>548</v>
      </c>
      <c r="D398" s="26" t="s">
        <v>1032</v>
      </c>
      <c r="E398" s="133">
        <v>16533</v>
      </c>
      <c r="F398" s="134">
        <v>7</v>
      </c>
      <c r="G398" s="133">
        <f t="shared" si="6"/>
        <v>115731</v>
      </c>
    </row>
    <row r="399" spans="2:7" x14ac:dyDescent="0.25">
      <c r="B399" s="25">
        <v>395</v>
      </c>
      <c r="C399" s="26" t="s">
        <v>550</v>
      </c>
      <c r="D399" s="26" t="s">
        <v>79</v>
      </c>
      <c r="E399" s="133">
        <v>13718</v>
      </c>
      <c r="F399" s="134">
        <v>7</v>
      </c>
      <c r="G399" s="133">
        <f t="shared" si="6"/>
        <v>96026</v>
      </c>
    </row>
    <row r="400" spans="2:7" x14ac:dyDescent="0.25">
      <c r="B400" s="25">
        <v>396</v>
      </c>
      <c r="C400" s="26" t="s">
        <v>551</v>
      </c>
      <c r="D400" s="26" t="s">
        <v>484</v>
      </c>
      <c r="E400" s="133">
        <v>18250</v>
      </c>
      <c r="F400" s="134">
        <v>7</v>
      </c>
      <c r="G400" s="133">
        <f t="shared" si="6"/>
        <v>127750</v>
      </c>
    </row>
    <row r="401" spans="2:7" ht="45" x14ac:dyDescent="0.25">
      <c r="B401" s="25">
        <v>397</v>
      </c>
      <c r="C401" s="26" t="s">
        <v>552</v>
      </c>
      <c r="D401" s="26" t="s">
        <v>245</v>
      </c>
      <c r="E401" s="133">
        <v>148250</v>
      </c>
      <c r="F401" s="134">
        <v>7</v>
      </c>
      <c r="G401" s="133">
        <f t="shared" si="6"/>
        <v>1037750</v>
      </c>
    </row>
    <row r="402" spans="2:7" x14ac:dyDescent="0.25">
      <c r="B402" s="25">
        <v>398</v>
      </c>
      <c r="C402" s="26" t="s">
        <v>553</v>
      </c>
      <c r="D402" s="26" t="s">
        <v>193</v>
      </c>
      <c r="E402" s="133">
        <v>23353</v>
      </c>
      <c r="F402" s="134">
        <v>7</v>
      </c>
      <c r="G402" s="133">
        <f t="shared" si="6"/>
        <v>163471</v>
      </c>
    </row>
    <row r="403" spans="2:7" x14ac:dyDescent="0.25">
      <c r="B403" s="25">
        <v>399</v>
      </c>
      <c r="C403" s="26" t="s">
        <v>554</v>
      </c>
      <c r="D403" s="26" t="s">
        <v>20</v>
      </c>
      <c r="E403" s="133">
        <v>21045</v>
      </c>
      <c r="F403" s="134">
        <v>7</v>
      </c>
      <c r="G403" s="133">
        <f t="shared" si="6"/>
        <v>147315</v>
      </c>
    </row>
    <row r="404" spans="2:7" x14ac:dyDescent="0.25">
      <c r="B404" s="25">
        <v>400</v>
      </c>
      <c r="C404" s="26" t="s">
        <v>555</v>
      </c>
      <c r="D404" s="26" t="s">
        <v>182</v>
      </c>
      <c r="E404" s="133">
        <v>6252</v>
      </c>
      <c r="F404" s="134">
        <v>7</v>
      </c>
      <c r="G404" s="133">
        <f t="shared" si="6"/>
        <v>43764</v>
      </c>
    </row>
    <row r="405" spans="2:7" ht="30" x14ac:dyDescent="0.25">
      <c r="B405" s="25">
        <v>401</v>
      </c>
      <c r="C405" s="26" t="s">
        <v>556</v>
      </c>
      <c r="D405" s="26" t="s">
        <v>557</v>
      </c>
      <c r="E405" s="133">
        <v>136070</v>
      </c>
      <c r="F405" s="134">
        <v>7</v>
      </c>
      <c r="G405" s="133">
        <f t="shared" si="6"/>
        <v>952490</v>
      </c>
    </row>
    <row r="406" spans="2:7" x14ac:dyDescent="0.25">
      <c r="B406" s="25">
        <v>402</v>
      </c>
      <c r="C406" s="26" t="s">
        <v>558</v>
      </c>
      <c r="D406" s="26" t="s">
        <v>559</v>
      </c>
      <c r="E406" s="133">
        <v>31344</v>
      </c>
      <c r="F406" s="134">
        <v>7</v>
      </c>
      <c r="G406" s="133">
        <f t="shared" si="6"/>
        <v>219408</v>
      </c>
    </row>
    <row r="407" spans="2:7" x14ac:dyDescent="0.25">
      <c r="B407" s="25">
        <v>403</v>
      </c>
      <c r="C407" s="26" t="s">
        <v>1033</v>
      </c>
      <c r="D407" s="26" t="s">
        <v>561</v>
      </c>
      <c r="E407" s="133">
        <v>73604</v>
      </c>
      <c r="F407" s="134">
        <v>7</v>
      </c>
      <c r="G407" s="133">
        <f t="shared" si="6"/>
        <v>515228</v>
      </c>
    </row>
    <row r="408" spans="2:7" x14ac:dyDescent="0.25">
      <c r="B408" s="25">
        <v>404</v>
      </c>
      <c r="C408" s="26" t="s">
        <v>562</v>
      </c>
      <c r="D408" s="26" t="s">
        <v>234</v>
      </c>
      <c r="E408" s="133">
        <v>8090</v>
      </c>
      <c r="F408" s="134">
        <v>7</v>
      </c>
      <c r="G408" s="133">
        <f t="shared" si="6"/>
        <v>56630</v>
      </c>
    </row>
    <row r="409" spans="2:7" x14ac:dyDescent="0.25">
      <c r="B409" s="25">
        <v>405</v>
      </c>
      <c r="C409" s="26" t="s">
        <v>563</v>
      </c>
      <c r="D409" s="26" t="s">
        <v>86</v>
      </c>
      <c r="E409" s="133">
        <v>4460</v>
      </c>
      <c r="F409" s="134">
        <v>7</v>
      </c>
      <c r="G409" s="133">
        <f t="shared" si="6"/>
        <v>31220</v>
      </c>
    </row>
    <row r="410" spans="2:7" x14ac:dyDescent="0.25">
      <c r="B410" s="25">
        <v>406</v>
      </c>
      <c r="C410" s="26" t="s">
        <v>1034</v>
      </c>
      <c r="D410" s="26" t="s">
        <v>86</v>
      </c>
      <c r="E410" s="133">
        <v>52765</v>
      </c>
      <c r="F410" s="134">
        <v>7</v>
      </c>
      <c r="G410" s="133">
        <f t="shared" si="6"/>
        <v>369355</v>
      </c>
    </row>
    <row r="411" spans="2:7" x14ac:dyDescent="0.25">
      <c r="B411" s="25">
        <v>407</v>
      </c>
      <c r="C411" s="26" t="s">
        <v>1035</v>
      </c>
      <c r="D411" s="26" t="s">
        <v>566</v>
      </c>
      <c r="E411" s="133">
        <v>24993</v>
      </c>
      <c r="F411" s="134">
        <v>7</v>
      </c>
      <c r="G411" s="133">
        <f t="shared" si="6"/>
        <v>174951</v>
      </c>
    </row>
    <row r="412" spans="2:7" x14ac:dyDescent="0.25">
      <c r="B412" s="25">
        <v>408</v>
      </c>
      <c r="C412" s="26" t="s">
        <v>567</v>
      </c>
      <c r="D412" s="26" t="s">
        <v>144</v>
      </c>
      <c r="E412" s="133">
        <v>185832</v>
      </c>
      <c r="F412" s="134">
        <v>7</v>
      </c>
      <c r="G412" s="133">
        <f t="shared" si="6"/>
        <v>1300824</v>
      </c>
    </row>
    <row r="413" spans="2:7" ht="30" x14ac:dyDescent="0.25">
      <c r="B413" s="25">
        <v>409</v>
      </c>
      <c r="C413" s="26" t="s">
        <v>568</v>
      </c>
      <c r="D413" s="26" t="s">
        <v>569</v>
      </c>
      <c r="E413" s="133">
        <v>268860</v>
      </c>
      <c r="F413" s="134">
        <v>7</v>
      </c>
      <c r="G413" s="133">
        <f t="shared" si="6"/>
        <v>1882020</v>
      </c>
    </row>
    <row r="414" spans="2:7" x14ac:dyDescent="0.25">
      <c r="B414" s="25">
        <v>410</v>
      </c>
      <c r="C414" s="26" t="s">
        <v>570</v>
      </c>
      <c r="D414" s="26" t="s">
        <v>182</v>
      </c>
      <c r="E414" s="133">
        <v>35750</v>
      </c>
      <c r="F414" s="134">
        <v>7</v>
      </c>
      <c r="G414" s="133">
        <f t="shared" si="6"/>
        <v>250250</v>
      </c>
    </row>
    <row r="415" spans="2:7" x14ac:dyDescent="0.25">
      <c r="B415" s="25">
        <v>411</v>
      </c>
      <c r="C415" s="26" t="s">
        <v>571</v>
      </c>
      <c r="D415" s="26" t="s">
        <v>386</v>
      </c>
      <c r="E415" s="133">
        <v>188706</v>
      </c>
      <c r="F415" s="134">
        <v>7</v>
      </c>
      <c r="G415" s="133">
        <f t="shared" si="6"/>
        <v>1320942</v>
      </c>
    </row>
    <row r="416" spans="2:7" x14ac:dyDescent="0.25">
      <c r="B416" s="25">
        <v>412</v>
      </c>
      <c r="C416" s="26" t="s">
        <v>572</v>
      </c>
      <c r="D416" s="26" t="s">
        <v>386</v>
      </c>
      <c r="E416" s="133">
        <v>82463</v>
      </c>
      <c r="F416" s="134">
        <v>7</v>
      </c>
      <c r="G416" s="133">
        <f t="shared" si="6"/>
        <v>577241</v>
      </c>
    </row>
    <row r="417" spans="1:7" x14ac:dyDescent="0.25">
      <c r="B417" s="25">
        <v>413</v>
      </c>
      <c r="C417" s="26" t="s">
        <v>573</v>
      </c>
      <c r="D417" s="26" t="s">
        <v>574</v>
      </c>
      <c r="E417" s="133">
        <v>91500</v>
      </c>
      <c r="F417" s="134">
        <v>7</v>
      </c>
      <c r="G417" s="133">
        <f t="shared" si="6"/>
        <v>640500</v>
      </c>
    </row>
    <row r="418" spans="1:7" x14ac:dyDescent="0.25">
      <c r="B418" s="25">
        <v>414</v>
      </c>
      <c r="C418" s="26" t="s">
        <v>575</v>
      </c>
      <c r="D418" s="26" t="s">
        <v>576</v>
      </c>
      <c r="E418" s="133">
        <v>62252</v>
      </c>
      <c r="F418" s="134">
        <v>7</v>
      </c>
      <c r="G418" s="133">
        <f t="shared" si="6"/>
        <v>435764</v>
      </c>
    </row>
    <row r="419" spans="1:7" x14ac:dyDescent="0.25">
      <c r="B419" s="25">
        <v>415</v>
      </c>
      <c r="C419" s="26" t="s">
        <v>577</v>
      </c>
      <c r="D419" s="26" t="s">
        <v>144</v>
      </c>
      <c r="E419" s="133">
        <v>88313</v>
      </c>
      <c r="F419" s="134">
        <v>7</v>
      </c>
      <c r="G419" s="133">
        <f t="shared" si="6"/>
        <v>618191</v>
      </c>
    </row>
    <row r="420" spans="1:7" x14ac:dyDescent="0.25">
      <c r="B420" s="25">
        <v>416</v>
      </c>
      <c r="C420" s="26" t="s">
        <v>578</v>
      </c>
      <c r="D420" s="26" t="s">
        <v>535</v>
      </c>
      <c r="E420" s="133">
        <v>8122</v>
      </c>
      <c r="F420" s="134">
        <v>7</v>
      </c>
      <c r="G420" s="133">
        <f t="shared" si="6"/>
        <v>56854</v>
      </c>
    </row>
    <row r="421" spans="1:7" x14ac:dyDescent="0.25">
      <c r="B421" s="25">
        <v>417</v>
      </c>
      <c r="C421" s="26" t="s">
        <v>1036</v>
      </c>
      <c r="D421" s="26" t="s">
        <v>580</v>
      </c>
      <c r="E421" s="133">
        <v>72650</v>
      </c>
      <c r="F421" s="134">
        <v>7</v>
      </c>
      <c r="G421" s="133">
        <f t="shared" si="6"/>
        <v>508550</v>
      </c>
    </row>
    <row r="422" spans="1:7" ht="45" x14ac:dyDescent="0.25">
      <c r="A422" s="25" t="s">
        <v>581</v>
      </c>
      <c r="B422" s="25">
        <v>418</v>
      </c>
      <c r="C422" s="26" t="s">
        <v>582</v>
      </c>
      <c r="D422" s="26" t="s">
        <v>583</v>
      </c>
      <c r="E422" s="133">
        <v>303392</v>
      </c>
      <c r="F422" s="134">
        <v>7</v>
      </c>
      <c r="G422" s="133">
        <f t="shared" si="6"/>
        <v>2123744</v>
      </c>
    </row>
    <row r="423" spans="1:7" x14ac:dyDescent="0.25">
      <c r="B423" s="25">
        <v>419</v>
      </c>
      <c r="C423" s="26" t="s">
        <v>584</v>
      </c>
      <c r="D423" s="26" t="s">
        <v>585</v>
      </c>
      <c r="E423" s="133">
        <v>121790</v>
      </c>
      <c r="F423" s="134">
        <v>7</v>
      </c>
      <c r="G423" s="133">
        <f t="shared" si="6"/>
        <v>852530</v>
      </c>
    </row>
    <row r="424" spans="1:7" ht="30" x14ac:dyDescent="0.25">
      <c r="B424" s="25">
        <v>420</v>
      </c>
      <c r="C424" s="26" t="s">
        <v>586</v>
      </c>
      <c r="D424" s="26" t="s">
        <v>587</v>
      </c>
      <c r="E424" s="133">
        <v>37900</v>
      </c>
      <c r="F424" s="134">
        <v>7</v>
      </c>
      <c r="G424" s="133">
        <f t="shared" si="6"/>
        <v>265300</v>
      </c>
    </row>
    <row r="425" spans="1:7" ht="30" x14ac:dyDescent="0.25">
      <c r="B425" s="25">
        <v>421</v>
      </c>
      <c r="C425" s="26" t="s">
        <v>588</v>
      </c>
      <c r="D425" s="26" t="s">
        <v>589</v>
      </c>
      <c r="E425" s="133">
        <v>41523</v>
      </c>
      <c r="F425" s="134">
        <v>7</v>
      </c>
      <c r="G425" s="133">
        <f t="shared" si="6"/>
        <v>290661</v>
      </c>
    </row>
    <row r="426" spans="1:7" x14ac:dyDescent="0.25">
      <c r="B426" s="25">
        <v>422</v>
      </c>
      <c r="C426" s="26" t="s">
        <v>590</v>
      </c>
      <c r="D426" s="26" t="s">
        <v>591</v>
      </c>
      <c r="E426" s="133">
        <v>26179</v>
      </c>
      <c r="F426" s="134">
        <v>7</v>
      </c>
      <c r="G426" s="133">
        <f t="shared" si="6"/>
        <v>183253</v>
      </c>
    </row>
    <row r="427" spans="1:7" ht="30" x14ac:dyDescent="0.25">
      <c r="B427" s="25">
        <v>423</v>
      </c>
      <c r="C427" s="26" t="s">
        <v>592</v>
      </c>
      <c r="D427" s="26" t="s">
        <v>57</v>
      </c>
      <c r="E427" s="133">
        <v>345292</v>
      </c>
      <c r="F427" s="134">
        <v>7</v>
      </c>
      <c r="G427" s="133">
        <f t="shared" si="6"/>
        <v>2417044</v>
      </c>
    </row>
    <row r="428" spans="1:7" x14ac:dyDescent="0.25">
      <c r="B428" s="25">
        <v>424</v>
      </c>
      <c r="C428" s="26" t="s">
        <v>593</v>
      </c>
      <c r="D428" s="26" t="s">
        <v>594</v>
      </c>
      <c r="E428" s="133">
        <v>848967</v>
      </c>
      <c r="F428" s="134">
        <v>7</v>
      </c>
      <c r="G428" s="133">
        <f t="shared" si="6"/>
        <v>5942769</v>
      </c>
    </row>
    <row r="429" spans="1:7" x14ac:dyDescent="0.25">
      <c r="B429" s="25">
        <v>425</v>
      </c>
      <c r="C429" s="26" t="s">
        <v>1037</v>
      </c>
      <c r="D429" s="26" t="s">
        <v>57</v>
      </c>
      <c r="E429" s="133">
        <v>353438</v>
      </c>
      <c r="F429" s="134">
        <v>7</v>
      </c>
      <c r="G429" s="133">
        <f t="shared" si="6"/>
        <v>2474066</v>
      </c>
    </row>
    <row r="430" spans="1:7" x14ac:dyDescent="0.25">
      <c r="B430" s="25">
        <v>426</v>
      </c>
      <c r="C430" s="26" t="s">
        <v>596</v>
      </c>
      <c r="D430" s="26" t="s">
        <v>597</v>
      </c>
      <c r="E430" s="133">
        <v>7341</v>
      </c>
      <c r="F430" s="134">
        <v>7</v>
      </c>
      <c r="G430" s="133">
        <f t="shared" si="6"/>
        <v>51387</v>
      </c>
    </row>
    <row r="431" spans="1:7" x14ac:dyDescent="0.25">
      <c r="B431" s="25">
        <v>427</v>
      </c>
      <c r="C431" s="26" t="s">
        <v>598</v>
      </c>
      <c r="D431" s="26" t="s">
        <v>234</v>
      </c>
      <c r="E431" s="133">
        <v>21095</v>
      </c>
      <c r="F431" s="134">
        <v>7</v>
      </c>
      <c r="G431" s="133">
        <f t="shared" si="6"/>
        <v>147665</v>
      </c>
    </row>
    <row r="432" spans="1:7" x14ac:dyDescent="0.25">
      <c r="B432" s="25">
        <v>428</v>
      </c>
      <c r="C432" s="26" t="s">
        <v>599</v>
      </c>
      <c r="D432" s="26" t="s">
        <v>600</v>
      </c>
      <c r="E432" s="133">
        <v>2475</v>
      </c>
      <c r="F432" s="134">
        <v>7</v>
      </c>
      <c r="G432" s="133">
        <f t="shared" si="6"/>
        <v>17325</v>
      </c>
    </row>
    <row r="433" spans="1:7" x14ac:dyDescent="0.25">
      <c r="B433" s="25">
        <v>429</v>
      </c>
      <c r="C433" s="26" t="s">
        <v>601</v>
      </c>
      <c r="D433" s="26" t="s">
        <v>234</v>
      </c>
      <c r="E433" s="133">
        <v>11438</v>
      </c>
      <c r="F433" s="134">
        <v>7</v>
      </c>
      <c r="G433" s="133">
        <f t="shared" si="6"/>
        <v>80066</v>
      </c>
    </row>
    <row r="434" spans="1:7" x14ac:dyDescent="0.25">
      <c r="B434" s="25">
        <v>430</v>
      </c>
      <c r="C434" s="26" t="s">
        <v>1038</v>
      </c>
      <c r="D434" s="26" t="s">
        <v>500</v>
      </c>
      <c r="E434" s="133">
        <v>5700</v>
      </c>
      <c r="F434" s="134">
        <v>7</v>
      </c>
      <c r="G434" s="133">
        <f t="shared" si="6"/>
        <v>39900</v>
      </c>
    </row>
    <row r="435" spans="1:7" x14ac:dyDescent="0.25">
      <c r="B435" s="25">
        <v>431</v>
      </c>
      <c r="C435" s="26" t="s">
        <v>1039</v>
      </c>
      <c r="D435" s="26" t="s">
        <v>604</v>
      </c>
      <c r="E435" s="133">
        <v>11025</v>
      </c>
      <c r="F435" s="134">
        <v>7</v>
      </c>
      <c r="G435" s="133">
        <f t="shared" si="6"/>
        <v>77175</v>
      </c>
    </row>
    <row r="436" spans="1:7" ht="30" x14ac:dyDescent="0.25">
      <c r="B436" s="25">
        <v>432</v>
      </c>
      <c r="C436" s="26" t="s">
        <v>605</v>
      </c>
      <c r="D436" s="26" t="s">
        <v>388</v>
      </c>
      <c r="E436" s="133">
        <v>64758</v>
      </c>
      <c r="F436" s="134">
        <v>7</v>
      </c>
      <c r="G436" s="133">
        <f t="shared" si="6"/>
        <v>453306</v>
      </c>
    </row>
    <row r="437" spans="1:7" ht="30" x14ac:dyDescent="0.25">
      <c r="B437" s="25">
        <v>433</v>
      </c>
      <c r="C437" s="26" t="s">
        <v>606</v>
      </c>
      <c r="D437" s="26" t="s">
        <v>388</v>
      </c>
      <c r="E437" s="133">
        <v>76648</v>
      </c>
      <c r="F437" s="134">
        <v>7</v>
      </c>
      <c r="G437" s="133">
        <f t="shared" si="6"/>
        <v>536536</v>
      </c>
    </row>
    <row r="438" spans="1:7" ht="30" x14ac:dyDescent="0.25">
      <c r="B438" s="25">
        <v>434</v>
      </c>
      <c r="C438" s="26" t="s">
        <v>607</v>
      </c>
      <c r="D438" s="26" t="s">
        <v>57</v>
      </c>
      <c r="E438" s="133">
        <v>668633</v>
      </c>
      <c r="F438" s="134">
        <v>7</v>
      </c>
      <c r="G438" s="133">
        <f t="shared" si="6"/>
        <v>4680431</v>
      </c>
    </row>
    <row r="439" spans="1:7" x14ac:dyDescent="0.25">
      <c r="A439" s="25" t="s">
        <v>1040</v>
      </c>
      <c r="B439" s="25">
        <v>435</v>
      </c>
      <c r="C439" s="26" t="s">
        <v>609</v>
      </c>
      <c r="D439" s="26" t="s">
        <v>616</v>
      </c>
      <c r="E439" s="133">
        <v>175333</v>
      </c>
      <c r="F439" s="134">
        <v>7</v>
      </c>
      <c r="G439" s="133">
        <f t="shared" si="6"/>
        <v>1227331</v>
      </c>
    </row>
    <row r="440" spans="1:7" ht="45" x14ac:dyDescent="0.25">
      <c r="B440" s="25">
        <v>436</v>
      </c>
      <c r="C440" s="26" t="s">
        <v>611</v>
      </c>
      <c r="D440" s="26" t="s">
        <v>612</v>
      </c>
      <c r="E440" s="133">
        <v>119815</v>
      </c>
      <c r="F440" s="134">
        <v>7</v>
      </c>
      <c r="G440" s="133">
        <f t="shared" si="6"/>
        <v>838705</v>
      </c>
    </row>
    <row r="441" spans="1:7" ht="30" x14ac:dyDescent="0.25">
      <c r="B441" s="25">
        <v>437</v>
      </c>
      <c r="C441" s="26" t="s">
        <v>1041</v>
      </c>
      <c r="D441" s="26" t="s">
        <v>614</v>
      </c>
      <c r="E441" s="133">
        <v>57543</v>
      </c>
      <c r="F441" s="134">
        <v>7</v>
      </c>
      <c r="G441" s="133">
        <f t="shared" si="6"/>
        <v>402801</v>
      </c>
    </row>
    <row r="442" spans="1:7" x14ac:dyDescent="0.25">
      <c r="B442" s="25">
        <v>438</v>
      </c>
      <c r="C442" s="26" t="s">
        <v>615</v>
      </c>
      <c r="D442" s="26" t="s">
        <v>616</v>
      </c>
      <c r="E442" s="133">
        <v>71667</v>
      </c>
      <c r="F442" s="134">
        <v>7</v>
      </c>
      <c r="G442" s="133">
        <f t="shared" si="6"/>
        <v>501669</v>
      </c>
    </row>
    <row r="443" spans="1:7" x14ac:dyDescent="0.25">
      <c r="B443" s="25">
        <v>439</v>
      </c>
      <c r="C443" s="26" t="s">
        <v>617</v>
      </c>
      <c r="D443" s="26" t="s">
        <v>616</v>
      </c>
      <c r="E443" s="133">
        <v>63853</v>
      </c>
      <c r="F443" s="134">
        <v>7</v>
      </c>
      <c r="G443" s="133">
        <f t="shared" si="6"/>
        <v>446971</v>
      </c>
    </row>
    <row r="444" spans="1:7" x14ac:dyDescent="0.25">
      <c r="B444" s="25">
        <v>440</v>
      </c>
      <c r="C444" s="26" t="s">
        <v>1042</v>
      </c>
      <c r="D444" s="26" t="s">
        <v>616</v>
      </c>
      <c r="E444" s="133">
        <v>242233</v>
      </c>
      <c r="F444" s="134">
        <v>7</v>
      </c>
      <c r="G444" s="133">
        <f t="shared" si="6"/>
        <v>1695631</v>
      </c>
    </row>
    <row r="445" spans="1:7" x14ac:dyDescent="0.25">
      <c r="B445" s="25">
        <v>441</v>
      </c>
      <c r="C445" s="26" t="s">
        <v>619</v>
      </c>
      <c r="D445" s="26" t="s">
        <v>620</v>
      </c>
      <c r="E445" s="133">
        <v>507702</v>
      </c>
      <c r="F445" s="134">
        <v>7</v>
      </c>
      <c r="G445" s="133">
        <f t="shared" si="6"/>
        <v>3553914</v>
      </c>
    </row>
    <row r="446" spans="1:7" ht="30" x14ac:dyDescent="0.25">
      <c r="B446" s="25">
        <v>442</v>
      </c>
      <c r="C446" s="26" t="s">
        <v>621</v>
      </c>
      <c r="D446" s="26" t="s">
        <v>622</v>
      </c>
      <c r="E446" s="133">
        <v>162780</v>
      </c>
      <c r="F446" s="134">
        <v>7</v>
      </c>
      <c r="G446" s="133">
        <f t="shared" si="6"/>
        <v>1139460</v>
      </c>
    </row>
    <row r="447" spans="1:7" x14ac:dyDescent="0.25">
      <c r="B447" s="25">
        <v>443</v>
      </c>
      <c r="C447" s="26" t="s">
        <v>623</v>
      </c>
      <c r="D447" s="26" t="s">
        <v>79</v>
      </c>
      <c r="E447" s="133">
        <v>27422</v>
      </c>
      <c r="F447" s="134">
        <v>7</v>
      </c>
      <c r="G447" s="133">
        <f t="shared" si="6"/>
        <v>191954</v>
      </c>
    </row>
    <row r="448" spans="1:7" ht="60" x14ac:dyDescent="0.25">
      <c r="B448" s="25">
        <v>444</v>
      </c>
      <c r="C448" s="26" t="s">
        <v>624</v>
      </c>
      <c r="D448" s="26" t="s">
        <v>625</v>
      </c>
      <c r="E448" s="133">
        <v>278607</v>
      </c>
      <c r="F448" s="134">
        <v>7</v>
      </c>
      <c r="G448" s="133">
        <f t="shared" si="6"/>
        <v>1950249</v>
      </c>
    </row>
    <row r="449" spans="1:7" ht="60" x14ac:dyDescent="0.25">
      <c r="B449" s="25">
        <v>445</v>
      </c>
      <c r="C449" s="26" t="s">
        <v>626</v>
      </c>
      <c r="D449" s="26" t="s">
        <v>44</v>
      </c>
      <c r="E449" s="133">
        <v>55161</v>
      </c>
      <c r="F449" s="134">
        <v>7</v>
      </c>
      <c r="G449" s="133">
        <f t="shared" si="6"/>
        <v>386127</v>
      </c>
    </row>
    <row r="450" spans="1:7" ht="30" x14ac:dyDescent="0.25">
      <c r="B450" s="25">
        <v>446</v>
      </c>
      <c r="C450" s="26" t="s">
        <v>627</v>
      </c>
      <c r="D450" s="26" t="s">
        <v>628</v>
      </c>
      <c r="E450" s="133">
        <v>156400</v>
      </c>
      <c r="F450" s="134">
        <v>7</v>
      </c>
      <c r="G450" s="133">
        <f t="shared" si="6"/>
        <v>1094800</v>
      </c>
    </row>
    <row r="451" spans="1:7" ht="45" x14ac:dyDescent="0.25">
      <c r="B451" s="25">
        <v>447</v>
      </c>
      <c r="C451" s="26" t="s">
        <v>629</v>
      </c>
      <c r="D451" s="26" t="s">
        <v>616</v>
      </c>
      <c r="E451" s="133">
        <v>250453</v>
      </c>
      <c r="F451" s="134">
        <v>7</v>
      </c>
      <c r="G451" s="133">
        <f t="shared" si="6"/>
        <v>1753171</v>
      </c>
    </row>
    <row r="452" spans="1:7" x14ac:dyDescent="0.25">
      <c r="A452" s="25" t="s">
        <v>630</v>
      </c>
      <c r="B452" s="25">
        <v>448</v>
      </c>
      <c r="C452" s="26" t="s">
        <v>631</v>
      </c>
      <c r="D452" s="26" t="s">
        <v>632</v>
      </c>
      <c r="E452" s="133">
        <v>46708</v>
      </c>
      <c r="F452" s="134">
        <v>7</v>
      </c>
      <c r="G452" s="133">
        <f t="shared" si="6"/>
        <v>326956</v>
      </c>
    </row>
    <row r="453" spans="1:7" x14ac:dyDescent="0.25">
      <c r="B453" s="25">
        <v>449</v>
      </c>
      <c r="C453" s="26" t="s">
        <v>633</v>
      </c>
      <c r="D453" s="26" t="s">
        <v>616</v>
      </c>
      <c r="E453" s="133">
        <v>62614</v>
      </c>
      <c r="F453" s="134">
        <v>7</v>
      </c>
      <c r="G453" s="133">
        <f t="shared" ref="G453:G516" si="7">E453*F453</f>
        <v>438298</v>
      </c>
    </row>
    <row r="454" spans="1:7" x14ac:dyDescent="0.25">
      <c r="B454" s="25">
        <v>450</v>
      </c>
      <c r="C454" s="26" t="s">
        <v>634</v>
      </c>
      <c r="D454" s="26" t="s">
        <v>79</v>
      </c>
      <c r="E454" s="133">
        <v>5864</v>
      </c>
      <c r="F454" s="134">
        <v>7</v>
      </c>
      <c r="G454" s="133">
        <f t="shared" si="7"/>
        <v>41048</v>
      </c>
    </row>
    <row r="455" spans="1:7" ht="30" x14ac:dyDescent="0.25">
      <c r="B455" s="25">
        <v>451</v>
      </c>
      <c r="C455" s="26" t="s">
        <v>635</v>
      </c>
      <c r="D455" s="26" t="s">
        <v>636</v>
      </c>
      <c r="E455" s="133">
        <v>5470</v>
      </c>
      <c r="F455" s="134">
        <v>7</v>
      </c>
      <c r="G455" s="133">
        <f t="shared" si="7"/>
        <v>38290</v>
      </c>
    </row>
    <row r="456" spans="1:7" ht="30" x14ac:dyDescent="0.25">
      <c r="B456" s="25">
        <v>452</v>
      </c>
      <c r="C456" s="26" t="s">
        <v>637</v>
      </c>
      <c r="D456" s="26" t="s">
        <v>638</v>
      </c>
      <c r="E456" s="133">
        <v>6853</v>
      </c>
      <c r="F456" s="134">
        <v>7</v>
      </c>
      <c r="G456" s="133">
        <f t="shared" si="7"/>
        <v>47971</v>
      </c>
    </row>
    <row r="457" spans="1:7" ht="30" x14ac:dyDescent="0.25">
      <c r="B457" s="25">
        <v>453</v>
      </c>
      <c r="C457" s="26" t="s">
        <v>1043</v>
      </c>
      <c r="D457" s="26" t="s">
        <v>638</v>
      </c>
      <c r="E457" s="133">
        <v>6511</v>
      </c>
      <c r="F457" s="134">
        <v>7</v>
      </c>
      <c r="G457" s="133">
        <f t="shared" si="7"/>
        <v>45577</v>
      </c>
    </row>
    <row r="458" spans="1:7" ht="30" x14ac:dyDescent="0.25">
      <c r="B458" s="25">
        <v>454</v>
      </c>
      <c r="C458" s="26" t="s">
        <v>640</v>
      </c>
      <c r="D458" s="26" t="s">
        <v>638</v>
      </c>
      <c r="E458" s="133">
        <v>21178</v>
      </c>
      <c r="F458" s="134">
        <v>7</v>
      </c>
      <c r="G458" s="133">
        <f t="shared" si="7"/>
        <v>148246</v>
      </c>
    </row>
    <row r="459" spans="1:7" ht="30" x14ac:dyDescent="0.25">
      <c r="B459" s="25">
        <v>455</v>
      </c>
      <c r="C459" s="26" t="s">
        <v>641</v>
      </c>
      <c r="D459" s="26" t="s">
        <v>638</v>
      </c>
      <c r="E459" s="133">
        <v>40513</v>
      </c>
      <c r="F459" s="134">
        <v>7</v>
      </c>
      <c r="G459" s="133">
        <f t="shared" si="7"/>
        <v>283591</v>
      </c>
    </row>
    <row r="460" spans="1:7" x14ac:dyDescent="0.25">
      <c r="B460" s="25">
        <v>456</v>
      </c>
      <c r="C460" s="26" t="s">
        <v>642</v>
      </c>
      <c r="D460" s="26" t="s">
        <v>643</v>
      </c>
      <c r="E460" s="133">
        <v>34889</v>
      </c>
      <c r="F460" s="134">
        <v>7</v>
      </c>
      <c r="G460" s="133">
        <f t="shared" si="7"/>
        <v>244223</v>
      </c>
    </row>
    <row r="461" spans="1:7" x14ac:dyDescent="0.25">
      <c r="B461" s="25">
        <v>457</v>
      </c>
      <c r="C461" s="26" t="s">
        <v>644</v>
      </c>
      <c r="D461" s="26" t="s">
        <v>645</v>
      </c>
      <c r="E461" s="133">
        <v>39169</v>
      </c>
      <c r="F461" s="134">
        <v>7</v>
      </c>
      <c r="G461" s="133">
        <f t="shared" si="7"/>
        <v>274183</v>
      </c>
    </row>
    <row r="462" spans="1:7" x14ac:dyDescent="0.25">
      <c r="B462" s="25">
        <v>458</v>
      </c>
      <c r="C462" s="26" t="s">
        <v>646</v>
      </c>
      <c r="D462" s="26" t="s">
        <v>647</v>
      </c>
      <c r="E462" s="133">
        <v>10960</v>
      </c>
      <c r="F462" s="134">
        <v>7</v>
      </c>
      <c r="G462" s="133">
        <f t="shared" si="7"/>
        <v>76720</v>
      </c>
    </row>
    <row r="463" spans="1:7" x14ac:dyDescent="0.25">
      <c r="B463" s="25">
        <v>459</v>
      </c>
      <c r="C463" s="26" t="s">
        <v>648</v>
      </c>
      <c r="D463" s="26" t="s">
        <v>649</v>
      </c>
      <c r="E463" s="133">
        <v>10350</v>
      </c>
      <c r="F463" s="134">
        <v>7</v>
      </c>
      <c r="G463" s="133">
        <f t="shared" si="7"/>
        <v>72450</v>
      </c>
    </row>
    <row r="464" spans="1:7" x14ac:dyDescent="0.25">
      <c r="B464" s="25">
        <v>460</v>
      </c>
      <c r="C464" s="26" t="s">
        <v>650</v>
      </c>
      <c r="D464" s="26" t="s">
        <v>651</v>
      </c>
      <c r="E464" s="133">
        <v>90732</v>
      </c>
      <c r="F464" s="134">
        <v>7</v>
      </c>
      <c r="G464" s="133">
        <f t="shared" si="7"/>
        <v>635124</v>
      </c>
    </row>
    <row r="465" spans="2:7" x14ac:dyDescent="0.25">
      <c r="B465" s="25">
        <v>461</v>
      </c>
      <c r="C465" s="26" t="s">
        <v>652</v>
      </c>
      <c r="D465" s="26" t="s">
        <v>632</v>
      </c>
      <c r="E465" s="133">
        <v>33938</v>
      </c>
      <c r="F465" s="134">
        <v>7</v>
      </c>
      <c r="G465" s="133">
        <f t="shared" si="7"/>
        <v>237566</v>
      </c>
    </row>
    <row r="466" spans="2:7" x14ac:dyDescent="0.25">
      <c r="B466" s="25">
        <v>462</v>
      </c>
      <c r="C466" s="26" t="s">
        <v>653</v>
      </c>
      <c r="D466" s="26" t="s">
        <v>632</v>
      </c>
      <c r="E466" s="133">
        <v>32186</v>
      </c>
      <c r="F466" s="134">
        <v>7</v>
      </c>
      <c r="G466" s="133">
        <f t="shared" si="7"/>
        <v>225302</v>
      </c>
    </row>
    <row r="467" spans="2:7" x14ac:dyDescent="0.25">
      <c r="B467" s="25">
        <v>463</v>
      </c>
      <c r="C467" s="26" t="s">
        <v>654</v>
      </c>
      <c r="D467" s="26" t="s">
        <v>632</v>
      </c>
      <c r="E467" s="133">
        <v>32186</v>
      </c>
      <c r="F467" s="134">
        <v>7</v>
      </c>
      <c r="G467" s="133">
        <f t="shared" si="7"/>
        <v>225302</v>
      </c>
    </row>
    <row r="468" spans="2:7" x14ac:dyDescent="0.25">
      <c r="B468" s="25">
        <v>464</v>
      </c>
      <c r="C468" s="26" t="s">
        <v>655</v>
      </c>
      <c r="D468" s="26" t="s">
        <v>632</v>
      </c>
      <c r="E468" s="133">
        <v>32749</v>
      </c>
      <c r="F468" s="134">
        <v>7</v>
      </c>
      <c r="G468" s="133">
        <f t="shared" si="7"/>
        <v>229243</v>
      </c>
    </row>
    <row r="469" spans="2:7" x14ac:dyDescent="0.25">
      <c r="B469" s="25">
        <v>465</v>
      </c>
      <c r="C469" s="26" t="s">
        <v>656</v>
      </c>
      <c r="D469" s="26" t="s">
        <v>632</v>
      </c>
      <c r="E469" s="133">
        <v>32749</v>
      </c>
      <c r="F469" s="134">
        <v>7</v>
      </c>
      <c r="G469" s="133">
        <f t="shared" si="7"/>
        <v>229243</v>
      </c>
    </row>
    <row r="470" spans="2:7" x14ac:dyDescent="0.25">
      <c r="B470" s="25">
        <v>466</v>
      </c>
      <c r="C470" s="26" t="s">
        <v>657</v>
      </c>
      <c r="D470" s="26" t="s">
        <v>632</v>
      </c>
      <c r="E470" s="133">
        <v>31650</v>
      </c>
      <c r="F470" s="134">
        <v>7</v>
      </c>
      <c r="G470" s="133">
        <f t="shared" si="7"/>
        <v>221550</v>
      </c>
    </row>
    <row r="471" spans="2:7" x14ac:dyDescent="0.25">
      <c r="B471" s="25">
        <v>467</v>
      </c>
      <c r="C471" s="26" t="s">
        <v>658</v>
      </c>
      <c r="D471" s="26" t="s">
        <v>632</v>
      </c>
      <c r="E471" s="133">
        <v>41408</v>
      </c>
      <c r="F471" s="134">
        <v>7</v>
      </c>
      <c r="G471" s="133">
        <f t="shared" si="7"/>
        <v>289856</v>
      </c>
    </row>
    <row r="472" spans="2:7" x14ac:dyDescent="0.25">
      <c r="B472" s="25">
        <v>468</v>
      </c>
      <c r="C472" s="26" t="s">
        <v>659</v>
      </c>
      <c r="D472" s="26" t="s">
        <v>632</v>
      </c>
      <c r="E472" s="133">
        <v>39913</v>
      </c>
      <c r="F472" s="134">
        <v>7</v>
      </c>
      <c r="G472" s="133">
        <f t="shared" si="7"/>
        <v>279391</v>
      </c>
    </row>
    <row r="473" spans="2:7" x14ac:dyDescent="0.25">
      <c r="B473" s="25">
        <v>469</v>
      </c>
      <c r="C473" s="26" t="s">
        <v>660</v>
      </c>
      <c r="D473" s="26" t="s">
        <v>632</v>
      </c>
      <c r="E473" s="133">
        <v>38124</v>
      </c>
      <c r="F473" s="134">
        <v>7</v>
      </c>
      <c r="G473" s="133">
        <f t="shared" si="7"/>
        <v>266868</v>
      </c>
    </row>
    <row r="474" spans="2:7" x14ac:dyDescent="0.25">
      <c r="B474" s="25">
        <v>470</v>
      </c>
      <c r="C474" s="26" t="s">
        <v>661</v>
      </c>
      <c r="D474" s="26" t="s">
        <v>632</v>
      </c>
      <c r="E474" s="133">
        <v>34566</v>
      </c>
      <c r="F474" s="134">
        <v>7</v>
      </c>
      <c r="G474" s="133">
        <f t="shared" si="7"/>
        <v>241962</v>
      </c>
    </row>
    <row r="475" spans="2:7" x14ac:dyDescent="0.25">
      <c r="B475" s="25">
        <v>471</v>
      </c>
      <c r="C475" s="26" t="s">
        <v>662</v>
      </c>
      <c r="D475" s="26" t="s">
        <v>632</v>
      </c>
      <c r="E475" s="133">
        <v>53042</v>
      </c>
      <c r="F475" s="134">
        <v>7</v>
      </c>
      <c r="G475" s="133">
        <f t="shared" si="7"/>
        <v>371294</v>
      </c>
    </row>
    <row r="476" spans="2:7" x14ac:dyDescent="0.25">
      <c r="B476" s="25">
        <v>472</v>
      </c>
      <c r="C476" s="26" t="s">
        <v>663</v>
      </c>
      <c r="D476" s="26" t="s">
        <v>632</v>
      </c>
      <c r="E476" s="133">
        <v>89072</v>
      </c>
      <c r="F476" s="134">
        <v>7</v>
      </c>
      <c r="G476" s="133">
        <f t="shared" si="7"/>
        <v>623504</v>
      </c>
    </row>
    <row r="477" spans="2:7" x14ac:dyDescent="0.25">
      <c r="B477" s="25">
        <v>473</v>
      </c>
      <c r="C477" s="26" t="s">
        <v>664</v>
      </c>
      <c r="D477" s="26" t="s">
        <v>665</v>
      </c>
      <c r="E477" s="133">
        <v>58734</v>
      </c>
      <c r="F477" s="134">
        <v>7</v>
      </c>
      <c r="G477" s="133">
        <f t="shared" si="7"/>
        <v>411138</v>
      </c>
    </row>
    <row r="478" spans="2:7" x14ac:dyDescent="0.25">
      <c r="B478" s="25">
        <v>474</v>
      </c>
      <c r="C478" s="26" t="s">
        <v>666</v>
      </c>
      <c r="D478" s="26" t="s">
        <v>79</v>
      </c>
      <c r="E478" s="133">
        <v>6939</v>
      </c>
      <c r="F478" s="134">
        <v>7</v>
      </c>
      <c r="G478" s="133">
        <f t="shared" si="7"/>
        <v>48573</v>
      </c>
    </row>
    <row r="479" spans="2:7" x14ac:dyDescent="0.25">
      <c r="B479" s="25">
        <v>475</v>
      </c>
      <c r="C479" s="26" t="s">
        <v>667</v>
      </c>
      <c r="D479" s="26" t="s">
        <v>79</v>
      </c>
      <c r="E479" s="133">
        <v>168320</v>
      </c>
      <c r="F479" s="134">
        <v>7</v>
      </c>
      <c r="G479" s="133">
        <f t="shared" si="7"/>
        <v>1178240</v>
      </c>
    </row>
    <row r="480" spans="2:7" x14ac:dyDescent="0.25">
      <c r="B480" s="25">
        <v>476</v>
      </c>
      <c r="C480" s="26" t="s">
        <v>668</v>
      </c>
      <c r="D480" s="26" t="s">
        <v>79</v>
      </c>
      <c r="E480" s="133">
        <v>173611</v>
      </c>
      <c r="F480" s="134">
        <v>7</v>
      </c>
      <c r="G480" s="133">
        <f t="shared" si="7"/>
        <v>1215277</v>
      </c>
    </row>
    <row r="481" spans="2:7" ht="30" x14ac:dyDescent="0.25">
      <c r="B481" s="25">
        <v>477</v>
      </c>
      <c r="C481" s="26" t="s">
        <v>669</v>
      </c>
      <c r="D481" s="26" t="s">
        <v>670</v>
      </c>
      <c r="E481" s="133">
        <v>56233</v>
      </c>
      <c r="F481" s="134">
        <v>7</v>
      </c>
      <c r="G481" s="133">
        <f t="shared" si="7"/>
        <v>393631</v>
      </c>
    </row>
    <row r="482" spans="2:7" x14ac:dyDescent="0.25">
      <c r="B482" s="25">
        <v>478</v>
      </c>
      <c r="C482" s="26" t="s">
        <v>671</v>
      </c>
      <c r="D482" s="26" t="s">
        <v>672</v>
      </c>
      <c r="E482" s="133">
        <v>15091</v>
      </c>
      <c r="F482" s="134">
        <v>7</v>
      </c>
      <c r="G482" s="133">
        <f t="shared" si="7"/>
        <v>105637</v>
      </c>
    </row>
    <row r="483" spans="2:7" ht="30" x14ac:dyDescent="0.25">
      <c r="B483" s="25">
        <v>479</v>
      </c>
      <c r="C483" s="26" t="s">
        <v>673</v>
      </c>
      <c r="D483" s="26" t="s">
        <v>674</v>
      </c>
      <c r="E483" s="133">
        <v>59489</v>
      </c>
      <c r="F483" s="134">
        <v>7</v>
      </c>
      <c r="G483" s="133">
        <f t="shared" si="7"/>
        <v>416423</v>
      </c>
    </row>
    <row r="484" spans="2:7" x14ac:dyDescent="0.25">
      <c r="B484" s="25">
        <v>480</v>
      </c>
      <c r="C484" s="26" t="s">
        <v>1044</v>
      </c>
      <c r="D484" s="26" t="s">
        <v>676</v>
      </c>
      <c r="E484" s="133">
        <v>111057</v>
      </c>
      <c r="F484" s="134">
        <v>7</v>
      </c>
      <c r="G484" s="133">
        <f t="shared" si="7"/>
        <v>777399</v>
      </c>
    </row>
    <row r="485" spans="2:7" x14ac:dyDescent="0.25">
      <c r="B485" s="25">
        <v>481</v>
      </c>
      <c r="C485" s="26" t="s">
        <v>1045</v>
      </c>
      <c r="D485" s="26" t="s">
        <v>678</v>
      </c>
      <c r="E485" s="133">
        <v>12349</v>
      </c>
      <c r="F485" s="134">
        <v>7</v>
      </c>
      <c r="G485" s="133">
        <f t="shared" si="7"/>
        <v>86443</v>
      </c>
    </row>
    <row r="486" spans="2:7" x14ac:dyDescent="0.25">
      <c r="B486" s="25">
        <v>482</v>
      </c>
      <c r="C486" s="26" t="s">
        <v>1046</v>
      </c>
      <c r="D486" s="26" t="s">
        <v>680</v>
      </c>
      <c r="E486" s="133">
        <v>34208</v>
      </c>
      <c r="F486" s="134">
        <v>7</v>
      </c>
      <c r="G486" s="133">
        <f t="shared" si="7"/>
        <v>239456</v>
      </c>
    </row>
    <row r="487" spans="2:7" x14ac:dyDescent="0.25">
      <c r="B487" s="25">
        <v>483</v>
      </c>
      <c r="C487" s="26" t="s">
        <v>681</v>
      </c>
      <c r="D487" s="26" t="s">
        <v>79</v>
      </c>
      <c r="E487" s="133">
        <v>9872</v>
      </c>
      <c r="F487" s="134">
        <v>7</v>
      </c>
      <c r="G487" s="133">
        <f t="shared" si="7"/>
        <v>69104</v>
      </c>
    </row>
    <row r="488" spans="2:7" x14ac:dyDescent="0.25">
      <c r="B488" s="25">
        <v>484</v>
      </c>
      <c r="C488" s="26" t="s">
        <v>682</v>
      </c>
      <c r="D488" s="26" t="s">
        <v>79</v>
      </c>
      <c r="E488" s="133">
        <v>4133</v>
      </c>
      <c r="F488" s="134">
        <v>7</v>
      </c>
      <c r="G488" s="133">
        <f t="shared" si="7"/>
        <v>28931</v>
      </c>
    </row>
    <row r="489" spans="2:7" x14ac:dyDescent="0.25">
      <c r="B489" s="25">
        <v>485</v>
      </c>
      <c r="C489" s="26" t="s">
        <v>683</v>
      </c>
      <c r="D489" s="26" t="s">
        <v>79</v>
      </c>
      <c r="E489" s="133">
        <v>2000</v>
      </c>
      <c r="F489" s="134">
        <v>7</v>
      </c>
      <c r="G489" s="133">
        <f t="shared" si="7"/>
        <v>14000</v>
      </c>
    </row>
    <row r="490" spans="2:7" x14ac:dyDescent="0.25">
      <c r="B490" s="25">
        <v>486</v>
      </c>
      <c r="C490" s="26" t="s">
        <v>684</v>
      </c>
      <c r="D490" s="26" t="s">
        <v>79</v>
      </c>
      <c r="E490" s="133">
        <v>30133</v>
      </c>
      <c r="F490" s="134">
        <v>7</v>
      </c>
      <c r="G490" s="133">
        <f t="shared" si="7"/>
        <v>210931</v>
      </c>
    </row>
    <row r="491" spans="2:7" x14ac:dyDescent="0.25">
      <c r="B491" s="25">
        <v>487</v>
      </c>
      <c r="C491" s="26" t="s">
        <v>685</v>
      </c>
      <c r="D491" s="26" t="s">
        <v>79</v>
      </c>
      <c r="E491" s="133">
        <v>33733</v>
      </c>
      <c r="F491" s="134">
        <v>7</v>
      </c>
      <c r="G491" s="133">
        <f t="shared" si="7"/>
        <v>236131</v>
      </c>
    </row>
    <row r="492" spans="2:7" ht="30" x14ac:dyDescent="0.25">
      <c r="B492" s="25">
        <v>488</v>
      </c>
      <c r="C492" s="26" t="s">
        <v>686</v>
      </c>
      <c r="D492" s="26" t="s">
        <v>79</v>
      </c>
      <c r="E492" s="133">
        <v>14100</v>
      </c>
      <c r="F492" s="134">
        <v>7</v>
      </c>
      <c r="G492" s="133">
        <f t="shared" si="7"/>
        <v>98700</v>
      </c>
    </row>
    <row r="493" spans="2:7" x14ac:dyDescent="0.25">
      <c r="B493" s="25">
        <v>489</v>
      </c>
      <c r="C493" s="26" t="s">
        <v>687</v>
      </c>
      <c r="D493" s="26" t="s">
        <v>79</v>
      </c>
      <c r="E493" s="133">
        <v>5845</v>
      </c>
      <c r="F493" s="134">
        <v>7</v>
      </c>
      <c r="G493" s="133">
        <f t="shared" si="7"/>
        <v>40915</v>
      </c>
    </row>
    <row r="494" spans="2:7" ht="30" x14ac:dyDescent="0.25">
      <c r="B494" s="25">
        <v>490</v>
      </c>
      <c r="C494" s="26" t="s">
        <v>688</v>
      </c>
      <c r="D494" s="26" t="s">
        <v>79</v>
      </c>
      <c r="E494" s="133">
        <v>8658</v>
      </c>
      <c r="F494" s="134">
        <v>7</v>
      </c>
      <c r="G494" s="133">
        <f t="shared" si="7"/>
        <v>60606</v>
      </c>
    </row>
    <row r="495" spans="2:7" x14ac:dyDescent="0.25">
      <c r="B495" s="25">
        <v>491</v>
      </c>
      <c r="C495" s="26" t="s">
        <v>1047</v>
      </c>
      <c r="D495" s="26" t="s">
        <v>79</v>
      </c>
      <c r="E495" s="133">
        <v>34836</v>
      </c>
      <c r="F495" s="134">
        <v>7</v>
      </c>
      <c r="G495" s="133">
        <f t="shared" si="7"/>
        <v>243852</v>
      </c>
    </row>
    <row r="496" spans="2:7" x14ac:dyDescent="0.25">
      <c r="B496" s="25">
        <v>492</v>
      </c>
      <c r="C496" s="26" t="s">
        <v>690</v>
      </c>
      <c r="D496" s="26" t="s">
        <v>79</v>
      </c>
      <c r="E496" s="133">
        <v>2135</v>
      </c>
      <c r="F496" s="134">
        <v>7</v>
      </c>
      <c r="G496" s="133">
        <f t="shared" si="7"/>
        <v>14945</v>
      </c>
    </row>
    <row r="497" spans="2:7" x14ac:dyDescent="0.25">
      <c r="B497" s="25">
        <v>493</v>
      </c>
      <c r="C497" s="26" t="s">
        <v>691</v>
      </c>
      <c r="D497" s="26" t="s">
        <v>79</v>
      </c>
      <c r="E497" s="133">
        <v>2162</v>
      </c>
      <c r="F497" s="134">
        <v>7</v>
      </c>
      <c r="G497" s="133">
        <f t="shared" si="7"/>
        <v>15134</v>
      </c>
    </row>
    <row r="498" spans="2:7" x14ac:dyDescent="0.25">
      <c r="B498" s="25">
        <v>494</v>
      </c>
      <c r="C498" s="26" t="s">
        <v>692</v>
      </c>
      <c r="D498" s="26" t="s">
        <v>678</v>
      </c>
      <c r="E498" s="133">
        <v>239833</v>
      </c>
      <c r="F498" s="134">
        <v>7</v>
      </c>
      <c r="G498" s="133">
        <f t="shared" si="7"/>
        <v>1678831</v>
      </c>
    </row>
    <row r="499" spans="2:7" x14ac:dyDescent="0.25">
      <c r="B499" s="25">
        <v>495</v>
      </c>
      <c r="C499" s="26" t="s">
        <v>693</v>
      </c>
      <c r="D499" s="26" t="s">
        <v>678</v>
      </c>
      <c r="E499" s="133">
        <v>258333</v>
      </c>
      <c r="F499" s="134">
        <v>7</v>
      </c>
      <c r="G499" s="133">
        <f t="shared" si="7"/>
        <v>1808331</v>
      </c>
    </row>
    <row r="500" spans="2:7" x14ac:dyDescent="0.25">
      <c r="B500" s="25">
        <v>496</v>
      </c>
      <c r="C500" s="26" t="s">
        <v>694</v>
      </c>
      <c r="D500" s="26" t="s">
        <v>678</v>
      </c>
      <c r="E500" s="133">
        <v>251233</v>
      </c>
      <c r="F500" s="134">
        <v>7</v>
      </c>
      <c r="G500" s="133">
        <f t="shared" si="7"/>
        <v>1758631</v>
      </c>
    </row>
    <row r="501" spans="2:7" x14ac:dyDescent="0.25">
      <c r="B501" s="25">
        <v>497</v>
      </c>
      <c r="C501" s="26" t="s">
        <v>695</v>
      </c>
      <c r="D501" s="26" t="s">
        <v>678</v>
      </c>
      <c r="E501" s="133">
        <v>257400</v>
      </c>
      <c r="F501" s="134">
        <v>7</v>
      </c>
      <c r="G501" s="133">
        <f t="shared" si="7"/>
        <v>1801800</v>
      </c>
    </row>
    <row r="502" spans="2:7" x14ac:dyDescent="0.25">
      <c r="B502" s="25">
        <v>498</v>
      </c>
      <c r="C502" s="26" t="s">
        <v>696</v>
      </c>
      <c r="D502" s="26" t="s">
        <v>678</v>
      </c>
      <c r="E502" s="133">
        <v>238850</v>
      </c>
      <c r="F502" s="134">
        <v>7</v>
      </c>
      <c r="G502" s="133">
        <f t="shared" si="7"/>
        <v>1671950</v>
      </c>
    </row>
    <row r="503" spans="2:7" x14ac:dyDescent="0.25">
      <c r="B503" s="25">
        <v>499</v>
      </c>
      <c r="C503" s="26" t="s">
        <v>697</v>
      </c>
      <c r="D503" s="26" t="s">
        <v>678</v>
      </c>
      <c r="E503" s="133">
        <v>251233</v>
      </c>
      <c r="F503" s="134">
        <v>7</v>
      </c>
      <c r="G503" s="133">
        <f t="shared" si="7"/>
        <v>1758631</v>
      </c>
    </row>
    <row r="504" spans="2:7" ht="30" x14ac:dyDescent="0.25">
      <c r="B504" s="25">
        <v>500</v>
      </c>
      <c r="C504" s="26" t="s">
        <v>698</v>
      </c>
      <c r="D504" s="26" t="s">
        <v>678</v>
      </c>
      <c r="E504" s="133">
        <v>251233</v>
      </c>
      <c r="F504" s="134">
        <v>7</v>
      </c>
      <c r="G504" s="133">
        <f t="shared" si="7"/>
        <v>1758631</v>
      </c>
    </row>
    <row r="505" spans="2:7" x14ac:dyDescent="0.25">
      <c r="B505" s="25">
        <v>501</v>
      </c>
      <c r="C505" s="26" t="s">
        <v>699</v>
      </c>
      <c r="D505" s="26" t="s">
        <v>700</v>
      </c>
      <c r="E505" s="133">
        <v>15781</v>
      </c>
      <c r="F505" s="134">
        <v>7</v>
      </c>
      <c r="G505" s="133">
        <f t="shared" si="7"/>
        <v>110467</v>
      </c>
    </row>
    <row r="506" spans="2:7" x14ac:dyDescent="0.25">
      <c r="B506" s="25">
        <v>502</v>
      </c>
      <c r="C506" s="26" t="s">
        <v>701</v>
      </c>
      <c r="D506" s="26" t="s">
        <v>700</v>
      </c>
      <c r="E506" s="133">
        <v>17483</v>
      </c>
      <c r="F506" s="134">
        <v>7</v>
      </c>
      <c r="G506" s="133">
        <f t="shared" si="7"/>
        <v>122381</v>
      </c>
    </row>
    <row r="507" spans="2:7" x14ac:dyDescent="0.25">
      <c r="B507" s="25">
        <v>503</v>
      </c>
      <c r="C507" s="26" t="s">
        <v>702</v>
      </c>
      <c r="D507" s="26" t="s">
        <v>700</v>
      </c>
      <c r="E507" s="133">
        <v>15781</v>
      </c>
      <c r="F507" s="134">
        <v>7</v>
      </c>
      <c r="G507" s="133">
        <f t="shared" si="7"/>
        <v>110467</v>
      </c>
    </row>
    <row r="508" spans="2:7" x14ac:dyDescent="0.25">
      <c r="B508" s="25">
        <v>504</v>
      </c>
      <c r="C508" s="26" t="s">
        <v>703</v>
      </c>
      <c r="D508" s="26" t="s">
        <v>700</v>
      </c>
      <c r="E508" s="133">
        <v>18487</v>
      </c>
      <c r="F508" s="134">
        <v>7</v>
      </c>
      <c r="G508" s="133">
        <f t="shared" si="7"/>
        <v>129409</v>
      </c>
    </row>
    <row r="509" spans="2:7" x14ac:dyDescent="0.25">
      <c r="B509" s="25">
        <v>505</v>
      </c>
      <c r="C509" s="26" t="s">
        <v>704</v>
      </c>
      <c r="D509" s="26" t="s">
        <v>700</v>
      </c>
      <c r="E509" s="133">
        <v>15781</v>
      </c>
      <c r="F509" s="134">
        <v>7</v>
      </c>
      <c r="G509" s="133">
        <f t="shared" si="7"/>
        <v>110467</v>
      </c>
    </row>
    <row r="510" spans="2:7" x14ac:dyDescent="0.25">
      <c r="B510" s="25">
        <v>506</v>
      </c>
      <c r="C510" s="26" t="s">
        <v>705</v>
      </c>
      <c r="D510" s="26" t="s">
        <v>700</v>
      </c>
      <c r="E510" s="133">
        <v>16221</v>
      </c>
      <c r="F510" s="134">
        <v>7</v>
      </c>
      <c r="G510" s="133">
        <f t="shared" si="7"/>
        <v>113547</v>
      </c>
    </row>
    <row r="511" spans="2:7" x14ac:dyDescent="0.25">
      <c r="B511" s="25">
        <v>507</v>
      </c>
      <c r="C511" s="26" t="s">
        <v>706</v>
      </c>
      <c r="D511" s="26" t="s">
        <v>700</v>
      </c>
      <c r="E511" s="133">
        <v>15781</v>
      </c>
      <c r="F511" s="134">
        <v>7</v>
      </c>
      <c r="G511" s="133">
        <f t="shared" si="7"/>
        <v>110467</v>
      </c>
    </row>
    <row r="512" spans="2:7" x14ac:dyDescent="0.25">
      <c r="B512" s="25">
        <v>508</v>
      </c>
      <c r="C512" s="26" t="s">
        <v>707</v>
      </c>
      <c r="D512" s="26" t="s">
        <v>700</v>
      </c>
      <c r="E512" s="133">
        <v>46125</v>
      </c>
      <c r="F512" s="134">
        <v>7</v>
      </c>
      <c r="G512" s="133">
        <f t="shared" si="7"/>
        <v>322875</v>
      </c>
    </row>
    <row r="513" spans="2:7" ht="30" x14ac:dyDescent="0.25">
      <c r="B513" s="25">
        <v>509</v>
      </c>
      <c r="C513" s="26" t="s">
        <v>708</v>
      </c>
      <c r="D513" s="26" t="s">
        <v>709</v>
      </c>
      <c r="E513" s="133">
        <v>45900</v>
      </c>
      <c r="F513" s="134">
        <v>7</v>
      </c>
      <c r="G513" s="133">
        <f t="shared" si="7"/>
        <v>321300</v>
      </c>
    </row>
    <row r="514" spans="2:7" ht="30" x14ac:dyDescent="0.25">
      <c r="B514" s="25">
        <v>510</v>
      </c>
      <c r="C514" s="26" t="s">
        <v>710</v>
      </c>
      <c r="D514" s="26" t="s">
        <v>79</v>
      </c>
      <c r="E514" s="133">
        <v>44389</v>
      </c>
      <c r="F514" s="134">
        <v>7</v>
      </c>
      <c r="G514" s="133">
        <f t="shared" si="7"/>
        <v>310723</v>
      </c>
    </row>
    <row r="515" spans="2:7" x14ac:dyDescent="0.25">
      <c r="B515" s="25">
        <v>511</v>
      </c>
      <c r="C515" s="26" t="s">
        <v>1048</v>
      </c>
      <c r="D515" s="26" t="s">
        <v>79</v>
      </c>
      <c r="E515" s="133">
        <v>23691</v>
      </c>
      <c r="F515" s="134">
        <v>7</v>
      </c>
      <c r="G515" s="133">
        <f t="shared" si="7"/>
        <v>165837</v>
      </c>
    </row>
    <row r="516" spans="2:7" ht="30" x14ac:dyDescent="0.25">
      <c r="B516" s="25">
        <v>512</v>
      </c>
      <c r="C516" s="26" t="s">
        <v>712</v>
      </c>
      <c r="D516" s="26" t="s">
        <v>84</v>
      </c>
      <c r="E516" s="133">
        <v>14100</v>
      </c>
      <c r="F516" s="134">
        <v>7</v>
      </c>
      <c r="G516" s="133">
        <f t="shared" si="7"/>
        <v>98700</v>
      </c>
    </row>
    <row r="517" spans="2:7" x14ac:dyDescent="0.25">
      <c r="B517" s="25">
        <v>513</v>
      </c>
      <c r="C517" s="26" t="s">
        <v>713</v>
      </c>
      <c r="D517" s="26" t="s">
        <v>79</v>
      </c>
      <c r="E517" s="133">
        <v>9715</v>
      </c>
      <c r="F517" s="134">
        <v>7</v>
      </c>
      <c r="G517" s="133">
        <f t="shared" ref="G517:G580" si="8">E517*F517</f>
        <v>68005</v>
      </c>
    </row>
    <row r="518" spans="2:7" x14ac:dyDescent="0.25">
      <c r="B518" s="25">
        <v>514</v>
      </c>
      <c r="C518" s="26" t="s">
        <v>714</v>
      </c>
      <c r="D518" s="26" t="s">
        <v>79</v>
      </c>
      <c r="E518" s="133">
        <v>35790</v>
      </c>
      <c r="F518" s="134">
        <v>7</v>
      </c>
      <c r="G518" s="133">
        <f t="shared" si="8"/>
        <v>250530</v>
      </c>
    </row>
    <row r="519" spans="2:7" ht="45" x14ac:dyDescent="0.25">
      <c r="B519" s="25">
        <v>515</v>
      </c>
      <c r="C519" s="26" t="s">
        <v>715</v>
      </c>
      <c r="D519" s="26" t="s">
        <v>716</v>
      </c>
      <c r="E519" s="133">
        <v>6248</v>
      </c>
      <c r="F519" s="134">
        <v>7</v>
      </c>
      <c r="G519" s="133">
        <f t="shared" si="8"/>
        <v>43736</v>
      </c>
    </row>
    <row r="520" spans="2:7" ht="60" x14ac:dyDescent="0.25">
      <c r="B520" s="25">
        <v>516</v>
      </c>
      <c r="C520" s="26" t="s">
        <v>717</v>
      </c>
      <c r="D520" s="26" t="s">
        <v>718</v>
      </c>
      <c r="E520" s="133">
        <v>164854</v>
      </c>
      <c r="F520" s="134">
        <v>7</v>
      </c>
      <c r="G520" s="133">
        <f t="shared" si="8"/>
        <v>1153978</v>
      </c>
    </row>
    <row r="521" spans="2:7" x14ac:dyDescent="0.25">
      <c r="B521" s="25">
        <v>517</v>
      </c>
      <c r="C521" s="26" t="s">
        <v>719</v>
      </c>
      <c r="D521" s="26" t="s">
        <v>616</v>
      </c>
      <c r="E521" s="133">
        <v>96750</v>
      </c>
      <c r="F521" s="134">
        <v>7</v>
      </c>
      <c r="G521" s="133">
        <f t="shared" si="8"/>
        <v>677250</v>
      </c>
    </row>
    <row r="522" spans="2:7" x14ac:dyDescent="0.25">
      <c r="B522" s="25">
        <v>518</v>
      </c>
      <c r="C522" s="26" t="s">
        <v>720</v>
      </c>
      <c r="D522" s="26" t="s">
        <v>678</v>
      </c>
      <c r="E522" s="133">
        <v>126749</v>
      </c>
      <c r="F522" s="134">
        <v>7</v>
      </c>
      <c r="G522" s="133">
        <f t="shared" si="8"/>
        <v>887243</v>
      </c>
    </row>
    <row r="523" spans="2:7" x14ac:dyDescent="0.25">
      <c r="B523" s="25">
        <v>519</v>
      </c>
      <c r="C523" s="26" t="s">
        <v>721</v>
      </c>
      <c r="D523" s="26" t="s">
        <v>678</v>
      </c>
      <c r="E523" s="133">
        <v>122149</v>
      </c>
      <c r="F523" s="134">
        <v>7</v>
      </c>
      <c r="G523" s="133">
        <f t="shared" si="8"/>
        <v>855043</v>
      </c>
    </row>
    <row r="524" spans="2:7" x14ac:dyDescent="0.25">
      <c r="B524" s="25">
        <v>520</v>
      </c>
      <c r="C524" s="26" t="s">
        <v>722</v>
      </c>
      <c r="D524" s="26" t="s">
        <v>678</v>
      </c>
      <c r="E524" s="133">
        <v>135132</v>
      </c>
      <c r="F524" s="134">
        <v>7</v>
      </c>
      <c r="G524" s="133">
        <f t="shared" si="8"/>
        <v>945924</v>
      </c>
    </row>
    <row r="525" spans="2:7" ht="30" x14ac:dyDescent="0.25">
      <c r="B525" s="25">
        <v>521</v>
      </c>
      <c r="C525" s="26" t="s">
        <v>723</v>
      </c>
      <c r="D525" s="26" t="s">
        <v>79</v>
      </c>
      <c r="E525" s="133">
        <v>498960</v>
      </c>
      <c r="F525" s="134">
        <v>7</v>
      </c>
      <c r="G525" s="133">
        <f t="shared" si="8"/>
        <v>3492720</v>
      </c>
    </row>
    <row r="526" spans="2:7" x14ac:dyDescent="0.25">
      <c r="B526" s="25">
        <v>522</v>
      </c>
      <c r="C526" s="26" t="s">
        <v>724</v>
      </c>
      <c r="D526" s="26" t="s">
        <v>79</v>
      </c>
      <c r="E526" s="133">
        <v>69230</v>
      </c>
      <c r="F526" s="134">
        <v>7</v>
      </c>
      <c r="G526" s="133">
        <f t="shared" si="8"/>
        <v>484610</v>
      </c>
    </row>
    <row r="527" spans="2:7" x14ac:dyDescent="0.25">
      <c r="B527" s="25">
        <v>523</v>
      </c>
      <c r="C527" s="26" t="s">
        <v>725</v>
      </c>
      <c r="D527" s="26" t="s">
        <v>79</v>
      </c>
      <c r="E527" s="133">
        <v>69230</v>
      </c>
      <c r="F527" s="134">
        <v>7</v>
      </c>
      <c r="G527" s="133">
        <f t="shared" si="8"/>
        <v>484610</v>
      </c>
    </row>
    <row r="528" spans="2:7" ht="30" x14ac:dyDescent="0.25">
      <c r="B528" s="25">
        <v>524</v>
      </c>
      <c r="C528" s="26" t="s">
        <v>726</v>
      </c>
      <c r="D528" s="26" t="s">
        <v>727</v>
      </c>
      <c r="E528" s="133">
        <v>248578</v>
      </c>
      <c r="F528" s="134">
        <v>7</v>
      </c>
      <c r="G528" s="133">
        <f t="shared" si="8"/>
        <v>1740046</v>
      </c>
    </row>
    <row r="529" spans="2:7" ht="30" x14ac:dyDescent="0.25">
      <c r="B529" s="25">
        <v>525</v>
      </c>
      <c r="C529" s="26" t="s">
        <v>728</v>
      </c>
      <c r="D529" s="26" t="s">
        <v>727</v>
      </c>
      <c r="E529" s="133">
        <v>248578</v>
      </c>
      <c r="F529" s="134">
        <v>7</v>
      </c>
      <c r="G529" s="133">
        <f t="shared" si="8"/>
        <v>1740046</v>
      </c>
    </row>
    <row r="530" spans="2:7" ht="30" x14ac:dyDescent="0.25">
      <c r="B530" s="25">
        <v>526</v>
      </c>
      <c r="C530" s="26" t="s">
        <v>729</v>
      </c>
      <c r="D530" s="26" t="s">
        <v>727</v>
      </c>
      <c r="E530" s="133">
        <v>250545</v>
      </c>
      <c r="F530" s="134">
        <v>7</v>
      </c>
      <c r="G530" s="133">
        <f t="shared" si="8"/>
        <v>1753815</v>
      </c>
    </row>
    <row r="531" spans="2:7" ht="30" x14ac:dyDescent="0.25">
      <c r="B531" s="25">
        <v>527</v>
      </c>
      <c r="C531" s="26" t="s">
        <v>730</v>
      </c>
      <c r="D531" s="26" t="s">
        <v>727</v>
      </c>
      <c r="E531" s="133">
        <v>250545</v>
      </c>
      <c r="F531" s="134">
        <v>7</v>
      </c>
      <c r="G531" s="133">
        <f t="shared" si="8"/>
        <v>1753815</v>
      </c>
    </row>
    <row r="532" spans="2:7" ht="30" x14ac:dyDescent="0.25">
      <c r="B532" s="25">
        <v>528</v>
      </c>
      <c r="C532" s="26" t="s">
        <v>731</v>
      </c>
      <c r="D532" s="26" t="s">
        <v>727</v>
      </c>
      <c r="E532" s="133">
        <v>285100</v>
      </c>
      <c r="F532" s="134">
        <v>7</v>
      </c>
      <c r="G532" s="133">
        <f t="shared" si="8"/>
        <v>1995700</v>
      </c>
    </row>
    <row r="533" spans="2:7" ht="30" x14ac:dyDescent="0.25">
      <c r="B533" s="25">
        <v>529</v>
      </c>
      <c r="C533" s="26" t="s">
        <v>1049</v>
      </c>
      <c r="D533" s="26" t="s">
        <v>727</v>
      </c>
      <c r="E533" s="133">
        <v>285100</v>
      </c>
      <c r="F533" s="134">
        <v>7</v>
      </c>
      <c r="G533" s="133">
        <f t="shared" si="8"/>
        <v>1995700</v>
      </c>
    </row>
    <row r="534" spans="2:7" ht="30" x14ac:dyDescent="0.25">
      <c r="B534" s="25">
        <v>530</v>
      </c>
      <c r="C534" s="26" t="s">
        <v>733</v>
      </c>
      <c r="D534" s="26" t="s">
        <v>727</v>
      </c>
      <c r="E534" s="133">
        <v>285100</v>
      </c>
      <c r="F534" s="134">
        <v>7</v>
      </c>
      <c r="G534" s="133">
        <f t="shared" si="8"/>
        <v>1995700</v>
      </c>
    </row>
    <row r="535" spans="2:7" ht="30" x14ac:dyDescent="0.25">
      <c r="B535" s="25">
        <v>531</v>
      </c>
      <c r="C535" s="26" t="s">
        <v>734</v>
      </c>
      <c r="D535" s="26" t="s">
        <v>727</v>
      </c>
      <c r="E535" s="133">
        <v>285100</v>
      </c>
      <c r="F535" s="134">
        <v>7</v>
      </c>
      <c r="G535" s="133">
        <f t="shared" si="8"/>
        <v>1995700</v>
      </c>
    </row>
    <row r="536" spans="2:7" ht="30" x14ac:dyDescent="0.25">
      <c r="B536" s="25">
        <v>532</v>
      </c>
      <c r="C536" s="26" t="s">
        <v>735</v>
      </c>
      <c r="D536" s="26" t="s">
        <v>727</v>
      </c>
      <c r="E536" s="133">
        <v>293450</v>
      </c>
      <c r="F536" s="134">
        <v>7</v>
      </c>
      <c r="G536" s="133">
        <f t="shared" si="8"/>
        <v>2054150</v>
      </c>
    </row>
    <row r="537" spans="2:7" ht="30" x14ac:dyDescent="0.25">
      <c r="B537" s="25">
        <v>533</v>
      </c>
      <c r="C537" s="26" t="s">
        <v>736</v>
      </c>
      <c r="D537" s="26" t="s">
        <v>727</v>
      </c>
      <c r="E537" s="133">
        <v>293450</v>
      </c>
      <c r="F537" s="134">
        <v>7</v>
      </c>
      <c r="G537" s="133">
        <f t="shared" si="8"/>
        <v>2054150</v>
      </c>
    </row>
    <row r="538" spans="2:7" ht="30" x14ac:dyDescent="0.25">
      <c r="B538" s="25">
        <v>534</v>
      </c>
      <c r="C538" s="26" t="s">
        <v>737</v>
      </c>
      <c r="D538" s="26" t="s">
        <v>727</v>
      </c>
      <c r="E538" s="133">
        <v>285950</v>
      </c>
      <c r="F538" s="134">
        <v>7</v>
      </c>
      <c r="G538" s="133">
        <f t="shared" si="8"/>
        <v>2001650</v>
      </c>
    </row>
    <row r="539" spans="2:7" ht="30" x14ac:dyDescent="0.25">
      <c r="B539" s="25">
        <v>535</v>
      </c>
      <c r="C539" s="26" t="s">
        <v>738</v>
      </c>
      <c r="D539" s="26" t="s">
        <v>727</v>
      </c>
      <c r="E539" s="133">
        <v>285950</v>
      </c>
      <c r="F539" s="134">
        <v>7</v>
      </c>
      <c r="G539" s="133">
        <f t="shared" si="8"/>
        <v>2001650</v>
      </c>
    </row>
    <row r="540" spans="2:7" ht="30" x14ac:dyDescent="0.25">
      <c r="B540" s="25">
        <v>536</v>
      </c>
      <c r="C540" s="26" t="s">
        <v>739</v>
      </c>
      <c r="D540" s="26" t="s">
        <v>727</v>
      </c>
      <c r="E540" s="133">
        <v>288250</v>
      </c>
      <c r="F540" s="134">
        <v>7</v>
      </c>
      <c r="G540" s="133">
        <f t="shared" si="8"/>
        <v>2017750</v>
      </c>
    </row>
    <row r="541" spans="2:7" ht="30" x14ac:dyDescent="0.25">
      <c r="B541" s="25">
        <v>537</v>
      </c>
      <c r="C541" s="26" t="s">
        <v>740</v>
      </c>
      <c r="D541" s="26" t="s">
        <v>727</v>
      </c>
      <c r="E541" s="133">
        <v>288250</v>
      </c>
      <c r="F541" s="134">
        <v>7</v>
      </c>
      <c r="G541" s="133">
        <f t="shared" si="8"/>
        <v>2017750</v>
      </c>
    </row>
    <row r="542" spans="2:7" ht="30" x14ac:dyDescent="0.25">
      <c r="B542" s="25">
        <v>538</v>
      </c>
      <c r="C542" s="26" t="s">
        <v>741</v>
      </c>
      <c r="D542" s="26" t="s">
        <v>727</v>
      </c>
      <c r="E542" s="133">
        <v>236451</v>
      </c>
      <c r="F542" s="134">
        <v>7</v>
      </c>
      <c r="G542" s="133">
        <f t="shared" si="8"/>
        <v>1655157</v>
      </c>
    </row>
    <row r="543" spans="2:7" ht="30" x14ac:dyDescent="0.25">
      <c r="B543" s="25">
        <v>539</v>
      </c>
      <c r="C543" s="26" t="s">
        <v>742</v>
      </c>
      <c r="D543" s="26" t="s">
        <v>727</v>
      </c>
      <c r="E543" s="133">
        <v>236451</v>
      </c>
      <c r="F543" s="134">
        <v>7</v>
      </c>
      <c r="G543" s="133">
        <f t="shared" si="8"/>
        <v>1655157</v>
      </c>
    </row>
    <row r="544" spans="2:7" ht="30" x14ac:dyDescent="0.25">
      <c r="B544" s="25">
        <v>540</v>
      </c>
      <c r="C544" s="26" t="s">
        <v>743</v>
      </c>
      <c r="D544" s="26" t="s">
        <v>727</v>
      </c>
      <c r="E544" s="133">
        <v>273950</v>
      </c>
      <c r="F544" s="134">
        <v>7</v>
      </c>
      <c r="G544" s="133">
        <f t="shared" si="8"/>
        <v>1917650</v>
      </c>
    </row>
    <row r="545" spans="2:7" ht="30" x14ac:dyDescent="0.25">
      <c r="B545" s="25">
        <v>541</v>
      </c>
      <c r="C545" s="26" t="s">
        <v>744</v>
      </c>
      <c r="D545" s="26" t="s">
        <v>727</v>
      </c>
      <c r="E545" s="133">
        <v>273950</v>
      </c>
      <c r="F545" s="134">
        <v>7</v>
      </c>
      <c r="G545" s="133">
        <f t="shared" si="8"/>
        <v>1917650</v>
      </c>
    </row>
    <row r="546" spans="2:7" ht="30" x14ac:dyDescent="0.25">
      <c r="B546" s="25">
        <v>542</v>
      </c>
      <c r="C546" s="26" t="s">
        <v>745</v>
      </c>
      <c r="D546" s="26" t="s">
        <v>727</v>
      </c>
      <c r="E546" s="133">
        <v>242617</v>
      </c>
      <c r="F546" s="134">
        <v>7</v>
      </c>
      <c r="G546" s="133">
        <f t="shared" si="8"/>
        <v>1698319</v>
      </c>
    </row>
    <row r="547" spans="2:7" ht="30" x14ac:dyDescent="0.25">
      <c r="B547" s="25">
        <v>543</v>
      </c>
      <c r="C547" s="26" t="s">
        <v>746</v>
      </c>
      <c r="D547" s="26" t="s">
        <v>727</v>
      </c>
      <c r="E547" s="133">
        <v>242617</v>
      </c>
      <c r="F547" s="134">
        <v>7</v>
      </c>
      <c r="G547" s="133">
        <f t="shared" si="8"/>
        <v>1698319</v>
      </c>
    </row>
    <row r="548" spans="2:7" ht="30" x14ac:dyDescent="0.25">
      <c r="B548" s="25">
        <v>544</v>
      </c>
      <c r="C548" s="26" t="s">
        <v>747</v>
      </c>
      <c r="D548" s="26" t="s">
        <v>727</v>
      </c>
      <c r="E548" s="133">
        <v>325771</v>
      </c>
      <c r="F548" s="134">
        <v>7</v>
      </c>
      <c r="G548" s="133">
        <f t="shared" si="8"/>
        <v>2280397</v>
      </c>
    </row>
    <row r="549" spans="2:7" ht="30" x14ac:dyDescent="0.25">
      <c r="B549" s="25">
        <v>545</v>
      </c>
      <c r="C549" s="26" t="s">
        <v>748</v>
      </c>
      <c r="D549" s="26" t="s">
        <v>727</v>
      </c>
      <c r="E549" s="133">
        <v>325771</v>
      </c>
      <c r="F549" s="134">
        <v>7</v>
      </c>
      <c r="G549" s="133">
        <f t="shared" si="8"/>
        <v>2280397</v>
      </c>
    </row>
    <row r="550" spans="2:7" ht="30" x14ac:dyDescent="0.25">
      <c r="B550" s="25">
        <v>546</v>
      </c>
      <c r="C550" s="26" t="s">
        <v>749</v>
      </c>
      <c r="D550" s="26" t="s">
        <v>727</v>
      </c>
      <c r="E550" s="133">
        <v>325771</v>
      </c>
      <c r="F550" s="134">
        <v>7</v>
      </c>
      <c r="G550" s="133">
        <f t="shared" si="8"/>
        <v>2280397</v>
      </c>
    </row>
    <row r="551" spans="2:7" ht="30" x14ac:dyDescent="0.25">
      <c r="B551" s="25">
        <v>547</v>
      </c>
      <c r="C551" s="26" t="s">
        <v>750</v>
      </c>
      <c r="D551" s="26" t="s">
        <v>727</v>
      </c>
      <c r="E551" s="133">
        <v>325771</v>
      </c>
      <c r="F551" s="134">
        <v>7</v>
      </c>
      <c r="G551" s="133">
        <f t="shared" si="8"/>
        <v>2280397</v>
      </c>
    </row>
    <row r="552" spans="2:7" ht="30" x14ac:dyDescent="0.25">
      <c r="B552" s="25">
        <v>548</v>
      </c>
      <c r="C552" s="26" t="s">
        <v>751</v>
      </c>
      <c r="D552" s="26" t="s">
        <v>727</v>
      </c>
      <c r="E552" s="133">
        <v>325771</v>
      </c>
      <c r="F552" s="134">
        <v>7</v>
      </c>
      <c r="G552" s="133">
        <f t="shared" si="8"/>
        <v>2280397</v>
      </c>
    </row>
    <row r="553" spans="2:7" ht="30" x14ac:dyDescent="0.25">
      <c r="B553" s="25">
        <v>549</v>
      </c>
      <c r="C553" s="26" t="s">
        <v>752</v>
      </c>
      <c r="D553" s="26" t="s">
        <v>727</v>
      </c>
      <c r="E553" s="133">
        <v>325771</v>
      </c>
      <c r="F553" s="134">
        <v>7</v>
      </c>
      <c r="G553" s="133">
        <f t="shared" si="8"/>
        <v>2280397</v>
      </c>
    </row>
    <row r="554" spans="2:7" x14ac:dyDescent="0.25">
      <c r="B554" s="25">
        <v>550</v>
      </c>
      <c r="C554" s="26" t="s">
        <v>753</v>
      </c>
      <c r="D554" s="26" t="s">
        <v>727</v>
      </c>
      <c r="E554" s="133">
        <v>204430</v>
      </c>
      <c r="F554" s="134">
        <v>7</v>
      </c>
      <c r="G554" s="133">
        <f t="shared" si="8"/>
        <v>1431010</v>
      </c>
    </row>
    <row r="555" spans="2:7" ht="30" x14ac:dyDescent="0.25">
      <c r="B555" s="25">
        <v>551</v>
      </c>
      <c r="C555" s="26" t="s">
        <v>754</v>
      </c>
      <c r="D555" s="26" t="s">
        <v>727</v>
      </c>
      <c r="E555" s="133">
        <v>166030</v>
      </c>
      <c r="F555" s="134">
        <v>7</v>
      </c>
      <c r="G555" s="133">
        <f t="shared" si="8"/>
        <v>1162210</v>
      </c>
    </row>
    <row r="556" spans="2:7" ht="30" x14ac:dyDescent="0.25">
      <c r="B556" s="25">
        <v>552</v>
      </c>
      <c r="C556" s="26" t="s">
        <v>755</v>
      </c>
      <c r="D556" s="26" t="s">
        <v>756</v>
      </c>
      <c r="E556" s="133">
        <v>13274</v>
      </c>
      <c r="F556" s="134">
        <v>7</v>
      </c>
      <c r="G556" s="133">
        <f t="shared" si="8"/>
        <v>92918</v>
      </c>
    </row>
    <row r="557" spans="2:7" x14ac:dyDescent="0.25">
      <c r="B557" s="25">
        <v>553</v>
      </c>
      <c r="C557" s="26" t="s">
        <v>757</v>
      </c>
      <c r="D557" s="26" t="s">
        <v>758</v>
      </c>
      <c r="E557" s="133">
        <v>25267</v>
      </c>
      <c r="F557" s="134">
        <v>7</v>
      </c>
      <c r="G557" s="133">
        <f t="shared" si="8"/>
        <v>176869</v>
      </c>
    </row>
    <row r="558" spans="2:7" x14ac:dyDescent="0.25">
      <c r="B558" s="25">
        <v>554</v>
      </c>
      <c r="C558" s="26" t="s">
        <v>759</v>
      </c>
      <c r="D558" s="26" t="s">
        <v>758</v>
      </c>
      <c r="E558" s="133">
        <v>17217</v>
      </c>
      <c r="F558" s="134">
        <v>7</v>
      </c>
      <c r="G558" s="133">
        <f t="shared" si="8"/>
        <v>120519</v>
      </c>
    </row>
    <row r="559" spans="2:7" x14ac:dyDescent="0.25">
      <c r="B559" s="25">
        <v>555</v>
      </c>
      <c r="C559" s="26" t="s">
        <v>760</v>
      </c>
      <c r="D559" s="26" t="s">
        <v>758</v>
      </c>
      <c r="E559" s="133">
        <v>131895</v>
      </c>
      <c r="F559" s="134">
        <v>7</v>
      </c>
      <c r="G559" s="133">
        <f t="shared" si="8"/>
        <v>923265</v>
      </c>
    </row>
    <row r="560" spans="2:7" x14ac:dyDescent="0.25">
      <c r="B560" s="25">
        <v>556</v>
      </c>
      <c r="C560" s="26" t="s">
        <v>761</v>
      </c>
      <c r="D560" s="26" t="s">
        <v>758</v>
      </c>
      <c r="E560" s="133">
        <v>28000</v>
      </c>
      <c r="F560" s="134">
        <v>7</v>
      </c>
      <c r="G560" s="133">
        <f t="shared" si="8"/>
        <v>196000</v>
      </c>
    </row>
    <row r="561" spans="2:7" x14ac:dyDescent="0.25">
      <c r="B561" s="25">
        <v>557</v>
      </c>
      <c r="C561" s="26" t="s">
        <v>762</v>
      </c>
      <c r="D561" s="26" t="s">
        <v>758</v>
      </c>
      <c r="E561" s="133">
        <v>3926</v>
      </c>
      <c r="F561" s="134">
        <v>7</v>
      </c>
      <c r="G561" s="133">
        <f t="shared" si="8"/>
        <v>27482</v>
      </c>
    </row>
    <row r="562" spans="2:7" x14ac:dyDescent="0.25">
      <c r="B562" s="25">
        <v>558</v>
      </c>
      <c r="C562" s="26" t="s">
        <v>763</v>
      </c>
      <c r="D562" s="26" t="s">
        <v>79</v>
      </c>
      <c r="E562" s="133">
        <v>3736</v>
      </c>
      <c r="F562" s="134">
        <v>7</v>
      </c>
      <c r="G562" s="133">
        <f t="shared" si="8"/>
        <v>26152</v>
      </c>
    </row>
    <row r="563" spans="2:7" x14ac:dyDescent="0.25">
      <c r="B563" s="25">
        <v>559</v>
      </c>
      <c r="C563" s="26" t="s">
        <v>765</v>
      </c>
      <c r="D563" s="26" t="s">
        <v>79</v>
      </c>
      <c r="E563" s="133">
        <v>8726</v>
      </c>
      <c r="F563" s="134">
        <v>7</v>
      </c>
      <c r="G563" s="133">
        <f t="shared" si="8"/>
        <v>61082</v>
      </c>
    </row>
    <row r="564" spans="2:7" ht="135" x14ac:dyDescent="0.25">
      <c r="B564" s="25">
        <v>560</v>
      </c>
      <c r="C564" s="26" t="s">
        <v>766</v>
      </c>
      <c r="D564" s="26" t="s">
        <v>79</v>
      </c>
      <c r="E564" s="133">
        <v>1557</v>
      </c>
      <c r="F564" s="134">
        <v>7</v>
      </c>
      <c r="G564" s="133">
        <f t="shared" si="8"/>
        <v>10899</v>
      </c>
    </row>
    <row r="565" spans="2:7" x14ac:dyDescent="0.25">
      <c r="B565" s="25">
        <v>561</v>
      </c>
      <c r="C565" s="26" t="s">
        <v>767</v>
      </c>
      <c r="D565" s="26" t="s">
        <v>79</v>
      </c>
      <c r="E565" s="133">
        <v>18000</v>
      </c>
      <c r="F565" s="134">
        <v>7</v>
      </c>
      <c r="G565" s="133">
        <f t="shared" si="8"/>
        <v>126000</v>
      </c>
    </row>
    <row r="566" spans="2:7" x14ac:dyDescent="0.25">
      <c r="B566" s="25">
        <v>562</v>
      </c>
      <c r="C566" s="26" t="s">
        <v>768</v>
      </c>
      <c r="D566" s="26" t="s">
        <v>79</v>
      </c>
      <c r="E566" s="133">
        <v>2284</v>
      </c>
      <c r="F566" s="134">
        <v>7</v>
      </c>
      <c r="G566" s="133">
        <f t="shared" si="8"/>
        <v>15988</v>
      </c>
    </row>
    <row r="567" spans="2:7" x14ac:dyDescent="0.25">
      <c r="B567" s="25">
        <v>563</v>
      </c>
      <c r="C567" s="26" t="s">
        <v>769</v>
      </c>
      <c r="D567" s="26" t="s">
        <v>79</v>
      </c>
      <c r="E567" s="133">
        <v>658</v>
      </c>
      <c r="F567" s="134">
        <v>7</v>
      </c>
      <c r="G567" s="133">
        <f t="shared" si="8"/>
        <v>4606</v>
      </c>
    </row>
    <row r="568" spans="2:7" x14ac:dyDescent="0.25">
      <c r="B568" s="25">
        <v>564</v>
      </c>
      <c r="C568" s="26" t="s">
        <v>770</v>
      </c>
      <c r="D568" s="26" t="s">
        <v>79</v>
      </c>
      <c r="E568" s="133">
        <v>1674</v>
      </c>
      <c r="F568" s="134">
        <v>7</v>
      </c>
      <c r="G568" s="133">
        <f t="shared" si="8"/>
        <v>11718</v>
      </c>
    </row>
    <row r="569" spans="2:7" x14ac:dyDescent="0.25">
      <c r="B569" s="25">
        <v>565</v>
      </c>
      <c r="C569" s="26" t="s">
        <v>771</v>
      </c>
      <c r="D569" s="26" t="s">
        <v>79</v>
      </c>
      <c r="E569" s="133">
        <v>27366</v>
      </c>
      <c r="F569" s="134">
        <v>7</v>
      </c>
      <c r="G569" s="133">
        <f t="shared" si="8"/>
        <v>191562</v>
      </c>
    </row>
    <row r="570" spans="2:7" ht="30" x14ac:dyDescent="0.25">
      <c r="B570" s="25">
        <v>566</v>
      </c>
      <c r="C570" s="26" t="s">
        <v>1050</v>
      </c>
      <c r="D570" s="26" t="s">
        <v>79</v>
      </c>
      <c r="E570" s="133">
        <v>44846</v>
      </c>
      <c r="F570" s="134">
        <v>7</v>
      </c>
      <c r="G570" s="133">
        <f t="shared" si="8"/>
        <v>313922</v>
      </c>
    </row>
    <row r="571" spans="2:7" x14ac:dyDescent="0.25">
      <c r="B571" s="25">
        <v>567</v>
      </c>
      <c r="C571" s="26" t="s">
        <v>773</v>
      </c>
      <c r="D571" s="26" t="s">
        <v>625</v>
      </c>
      <c r="E571" s="133">
        <v>65300</v>
      </c>
      <c r="F571" s="134">
        <v>7</v>
      </c>
      <c r="G571" s="133">
        <f t="shared" si="8"/>
        <v>457100</v>
      </c>
    </row>
    <row r="572" spans="2:7" x14ac:dyDescent="0.25">
      <c r="B572" s="25">
        <v>568</v>
      </c>
      <c r="C572" s="26" t="s">
        <v>774</v>
      </c>
      <c r="D572" s="26" t="s">
        <v>775</v>
      </c>
      <c r="E572" s="133">
        <v>467058</v>
      </c>
      <c r="F572" s="134">
        <v>7</v>
      </c>
      <c r="G572" s="133">
        <f t="shared" si="8"/>
        <v>3269406</v>
      </c>
    </row>
    <row r="573" spans="2:7" x14ac:dyDescent="0.25">
      <c r="B573" s="25">
        <v>569</v>
      </c>
      <c r="C573" s="26" t="s">
        <v>776</v>
      </c>
      <c r="D573" s="26" t="s">
        <v>775</v>
      </c>
      <c r="E573" s="133">
        <v>467058</v>
      </c>
      <c r="F573" s="134">
        <v>7</v>
      </c>
      <c r="G573" s="133">
        <f t="shared" si="8"/>
        <v>3269406</v>
      </c>
    </row>
    <row r="574" spans="2:7" x14ac:dyDescent="0.25">
      <c r="B574" s="25">
        <v>570</v>
      </c>
      <c r="C574" s="26" t="s">
        <v>777</v>
      </c>
      <c r="D574" s="26" t="s">
        <v>775</v>
      </c>
      <c r="E574" s="133">
        <v>467058</v>
      </c>
      <c r="F574" s="134">
        <v>7</v>
      </c>
      <c r="G574" s="133">
        <f t="shared" si="8"/>
        <v>3269406</v>
      </c>
    </row>
    <row r="575" spans="2:7" x14ac:dyDescent="0.25">
      <c r="B575" s="25">
        <v>571</v>
      </c>
      <c r="C575" s="26" t="s">
        <v>778</v>
      </c>
      <c r="D575" s="26" t="s">
        <v>775</v>
      </c>
      <c r="E575" s="133">
        <v>467058</v>
      </c>
      <c r="F575" s="134">
        <v>7</v>
      </c>
      <c r="G575" s="133">
        <f t="shared" si="8"/>
        <v>3269406</v>
      </c>
    </row>
    <row r="576" spans="2:7" x14ac:dyDescent="0.25">
      <c r="B576" s="25">
        <v>572</v>
      </c>
      <c r="C576" s="26" t="s">
        <v>779</v>
      </c>
      <c r="D576" s="26" t="s">
        <v>79</v>
      </c>
      <c r="E576" s="133">
        <v>87689</v>
      </c>
      <c r="F576" s="134">
        <v>7</v>
      </c>
      <c r="G576" s="133">
        <f t="shared" si="8"/>
        <v>613823</v>
      </c>
    </row>
    <row r="577" spans="2:7" x14ac:dyDescent="0.25">
      <c r="B577" s="25">
        <v>573</v>
      </c>
      <c r="C577" s="26" t="s">
        <v>780</v>
      </c>
      <c r="D577" s="26" t="s">
        <v>79</v>
      </c>
      <c r="E577" s="133">
        <v>375770</v>
      </c>
      <c r="F577" s="134">
        <v>7</v>
      </c>
      <c r="G577" s="133">
        <f t="shared" si="8"/>
        <v>2630390</v>
      </c>
    </row>
    <row r="578" spans="2:7" x14ac:dyDescent="0.25">
      <c r="B578" s="25">
        <v>574</v>
      </c>
      <c r="C578" s="26" t="s">
        <v>781</v>
      </c>
      <c r="D578" s="26" t="s">
        <v>782</v>
      </c>
      <c r="E578" s="133">
        <v>109827</v>
      </c>
      <c r="F578" s="134">
        <v>7</v>
      </c>
      <c r="G578" s="133">
        <f t="shared" si="8"/>
        <v>768789</v>
      </c>
    </row>
    <row r="579" spans="2:7" x14ac:dyDescent="0.25">
      <c r="B579" s="25">
        <v>575</v>
      </c>
      <c r="C579" s="26" t="s">
        <v>783</v>
      </c>
      <c r="D579" s="26" t="s">
        <v>782</v>
      </c>
      <c r="E579" s="133">
        <v>89113</v>
      </c>
      <c r="F579" s="134">
        <v>7</v>
      </c>
      <c r="G579" s="133">
        <f t="shared" si="8"/>
        <v>623791</v>
      </c>
    </row>
    <row r="580" spans="2:7" x14ac:dyDescent="0.25">
      <c r="B580" s="25">
        <v>576</v>
      </c>
      <c r="C580" s="26" t="s">
        <v>784</v>
      </c>
      <c r="D580" s="26" t="s">
        <v>782</v>
      </c>
      <c r="E580" s="133">
        <v>125520</v>
      </c>
      <c r="F580" s="134">
        <v>7</v>
      </c>
      <c r="G580" s="133">
        <f t="shared" si="8"/>
        <v>878640</v>
      </c>
    </row>
    <row r="581" spans="2:7" x14ac:dyDescent="0.25">
      <c r="B581" s="25">
        <v>577</v>
      </c>
      <c r="C581" s="26" t="s">
        <v>785</v>
      </c>
      <c r="D581" s="26" t="s">
        <v>782</v>
      </c>
      <c r="E581" s="133">
        <v>128767</v>
      </c>
      <c r="F581" s="134">
        <v>7</v>
      </c>
      <c r="G581" s="133">
        <f t="shared" ref="G581:G644" si="9">E581*F581</f>
        <v>901369</v>
      </c>
    </row>
    <row r="582" spans="2:7" x14ac:dyDescent="0.25">
      <c r="B582" s="25">
        <v>578</v>
      </c>
      <c r="C582" s="26" t="s">
        <v>786</v>
      </c>
      <c r="D582" s="26" t="s">
        <v>787</v>
      </c>
      <c r="E582" s="133">
        <v>239734</v>
      </c>
      <c r="F582" s="134">
        <v>7</v>
      </c>
      <c r="G582" s="133">
        <f t="shared" si="9"/>
        <v>1678138</v>
      </c>
    </row>
    <row r="583" spans="2:7" x14ac:dyDescent="0.25">
      <c r="B583" s="25">
        <v>579</v>
      </c>
      <c r="C583" s="26" t="s">
        <v>788</v>
      </c>
      <c r="D583" s="26" t="s">
        <v>79</v>
      </c>
      <c r="E583" s="133">
        <v>332447</v>
      </c>
      <c r="F583" s="134">
        <v>7</v>
      </c>
      <c r="G583" s="133">
        <f t="shared" si="9"/>
        <v>2327129</v>
      </c>
    </row>
    <row r="584" spans="2:7" x14ac:dyDescent="0.25">
      <c r="B584" s="25">
        <v>580</v>
      </c>
      <c r="C584" s="26" t="s">
        <v>789</v>
      </c>
      <c r="D584" s="26" t="s">
        <v>79</v>
      </c>
      <c r="E584" s="133">
        <v>6495</v>
      </c>
      <c r="F584" s="134">
        <v>7</v>
      </c>
      <c r="G584" s="133">
        <f t="shared" si="9"/>
        <v>45465</v>
      </c>
    </row>
    <row r="585" spans="2:7" x14ac:dyDescent="0.25">
      <c r="B585" s="25">
        <v>581</v>
      </c>
      <c r="C585" s="26" t="s">
        <v>790</v>
      </c>
      <c r="D585" s="26" t="s">
        <v>616</v>
      </c>
      <c r="E585" s="133">
        <v>32499</v>
      </c>
      <c r="F585" s="134">
        <v>7</v>
      </c>
      <c r="G585" s="133">
        <f t="shared" si="9"/>
        <v>227493</v>
      </c>
    </row>
    <row r="586" spans="2:7" ht="30" x14ac:dyDescent="0.25">
      <c r="B586" s="25">
        <v>582</v>
      </c>
      <c r="C586" s="26" t="s">
        <v>791</v>
      </c>
      <c r="D586" s="26" t="s">
        <v>79</v>
      </c>
      <c r="E586" s="133">
        <v>11500</v>
      </c>
      <c r="F586" s="134">
        <v>7</v>
      </c>
      <c r="G586" s="133">
        <f t="shared" si="9"/>
        <v>80500</v>
      </c>
    </row>
    <row r="587" spans="2:7" x14ac:dyDescent="0.25">
      <c r="B587" s="25">
        <v>583</v>
      </c>
      <c r="C587" s="26" t="s">
        <v>792</v>
      </c>
      <c r="D587" s="26" t="s">
        <v>793</v>
      </c>
      <c r="E587" s="133">
        <v>61496</v>
      </c>
      <c r="F587" s="134">
        <v>7</v>
      </c>
      <c r="G587" s="133">
        <f t="shared" si="9"/>
        <v>430472</v>
      </c>
    </row>
    <row r="588" spans="2:7" x14ac:dyDescent="0.25">
      <c r="B588" s="25">
        <v>584</v>
      </c>
      <c r="C588" s="26" t="s">
        <v>794</v>
      </c>
      <c r="D588" s="26" t="s">
        <v>795</v>
      </c>
      <c r="E588" s="133">
        <v>35884</v>
      </c>
      <c r="F588" s="134">
        <v>7</v>
      </c>
      <c r="G588" s="133">
        <f t="shared" si="9"/>
        <v>251188</v>
      </c>
    </row>
    <row r="589" spans="2:7" ht="30" x14ac:dyDescent="0.25">
      <c r="B589" s="25">
        <v>585</v>
      </c>
      <c r="C589" s="26" t="s">
        <v>1051</v>
      </c>
      <c r="D589" s="26" t="s">
        <v>797</v>
      </c>
      <c r="E589" s="133">
        <v>60122</v>
      </c>
      <c r="F589" s="134">
        <v>7</v>
      </c>
      <c r="G589" s="133">
        <f t="shared" si="9"/>
        <v>420854</v>
      </c>
    </row>
    <row r="590" spans="2:7" ht="45" x14ac:dyDescent="0.25">
      <c r="B590" s="25">
        <v>586</v>
      </c>
      <c r="C590" s="26" t="s">
        <v>798</v>
      </c>
      <c r="D590" s="26" t="s">
        <v>79</v>
      </c>
      <c r="E590" s="133">
        <v>682213</v>
      </c>
      <c r="F590" s="134">
        <v>7</v>
      </c>
      <c r="G590" s="133">
        <f t="shared" si="9"/>
        <v>4775491</v>
      </c>
    </row>
    <row r="591" spans="2:7" x14ac:dyDescent="0.25">
      <c r="B591" s="25">
        <v>587</v>
      </c>
      <c r="C591" s="26" t="s">
        <v>799</v>
      </c>
      <c r="D591" s="26" t="s">
        <v>800</v>
      </c>
      <c r="E591" s="133">
        <v>7852</v>
      </c>
      <c r="F591" s="134">
        <v>7</v>
      </c>
      <c r="G591" s="133">
        <f t="shared" si="9"/>
        <v>54964</v>
      </c>
    </row>
    <row r="592" spans="2:7" ht="45" x14ac:dyDescent="0.25">
      <c r="B592" s="25">
        <v>588</v>
      </c>
      <c r="C592" s="26" t="s">
        <v>801</v>
      </c>
      <c r="D592" s="26" t="s">
        <v>802</v>
      </c>
      <c r="E592" s="133">
        <v>110839</v>
      </c>
      <c r="F592" s="134">
        <v>7</v>
      </c>
      <c r="G592" s="133">
        <f t="shared" si="9"/>
        <v>775873</v>
      </c>
    </row>
    <row r="593" spans="2:7" x14ac:dyDescent="0.25">
      <c r="B593" s="25">
        <v>589</v>
      </c>
      <c r="C593" s="26" t="s">
        <v>1052</v>
      </c>
      <c r="D593" s="26" t="s">
        <v>804</v>
      </c>
      <c r="E593" s="133">
        <v>23227</v>
      </c>
      <c r="F593" s="134">
        <v>7</v>
      </c>
      <c r="G593" s="133">
        <f t="shared" si="9"/>
        <v>162589</v>
      </c>
    </row>
    <row r="594" spans="2:7" ht="30" x14ac:dyDescent="0.25">
      <c r="B594" s="25">
        <v>590</v>
      </c>
      <c r="C594" s="26" t="s">
        <v>805</v>
      </c>
      <c r="D594" s="26" t="s">
        <v>79</v>
      </c>
      <c r="E594" s="133">
        <v>22703</v>
      </c>
      <c r="F594" s="134">
        <v>7</v>
      </c>
      <c r="G594" s="133">
        <f t="shared" si="9"/>
        <v>158921</v>
      </c>
    </row>
    <row r="595" spans="2:7" x14ac:dyDescent="0.25">
      <c r="B595" s="25">
        <v>591</v>
      </c>
      <c r="C595" s="26" t="s">
        <v>806</v>
      </c>
      <c r="D595" s="26" t="s">
        <v>807</v>
      </c>
      <c r="E595" s="133">
        <v>44718</v>
      </c>
      <c r="F595" s="134">
        <v>7</v>
      </c>
      <c r="G595" s="133">
        <f t="shared" si="9"/>
        <v>313026</v>
      </c>
    </row>
    <row r="596" spans="2:7" ht="30" x14ac:dyDescent="0.25">
      <c r="B596" s="25">
        <v>592</v>
      </c>
      <c r="C596" s="26" t="s">
        <v>808</v>
      </c>
      <c r="D596" s="26" t="s">
        <v>809</v>
      </c>
      <c r="E596" s="133">
        <v>22541</v>
      </c>
      <c r="F596" s="134">
        <v>7</v>
      </c>
      <c r="G596" s="133">
        <f t="shared" si="9"/>
        <v>157787</v>
      </c>
    </row>
    <row r="597" spans="2:7" x14ac:dyDescent="0.25">
      <c r="B597" s="25">
        <v>593</v>
      </c>
      <c r="C597" s="26" t="s">
        <v>1053</v>
      </c>
      <c r="D597" s="26" t="s">
        <v>79</v>
      </c>
      <c r="E597" s="133">
        <v>14940</v>
      </c>
      <c r="F597" s="134">
        <v>7</v>
      </c>
      <c r="G597" s="133">
        <f t="shared" si="9"/>
        <v>104580</v>
      </c>
    </row>
    <row r="598" spans="2:7" x14ac:dyDescent="0.25">
      <c r="B598" s="25">
        <v>594</v>
      </c>
      <c r="C598" s="26" t="s">
        <v>811</v>
      </c>
      <c r="D598" s="26" t="s">
        <v>79</v>
      </c>
      <c r="E598" s="133">
        <v>20180</v>
      </c>
      <c r="F598" s="134">
        <v>7</v>
      </c>
      <c r="G598" s="133">
        <f t="shared" si="9"/>
        <v>141260</v>
      </c>
    </row>
    <row r="599" spans="2:7" x14ac:dyDescent="0.25">
      <c r="B599" s="25">
        <v>595</v>
      </c>
      <c r="C599" s="26" t="s">
        <v>812</v>
      </c>
      <c r="D599" s="26" t="s">
        <v>79</v>
      </c>
      <c r="E599" s="133">
        <v>24910</v>
      </c>
      <c r="F599" s="134">
        <v>7</v>
      </c>
      <c r="G599" s="133">
        <f t="shared" si="9"/>
        <v>174370</v>
      </c>
    </row>
    <row r="600" spans="2:7" x14ac:dyDescent="0.25">
      <c r="B600" s="25">
        <v>596</v>
      </c>
      <c r="C600" s="26" t="s">
        <v>813</v>
      </c>
      <c r="D600" s="26" t="s">
        <v>79</v>
      </c>
      <c r="E600" s="133">
        <v>29580</v>
      </c>
      <c r="F600" s="134">
        <v>7</v>
      </c>
      <c r="G600" s="133">
        <f t="shared" si="9"/>
        <v>207060</v>
      </c>
    </row>
    <row r="601" spans="2:7" x14ac:dyDescent="0.25">
      <c r="B601" s="25">
        <v>597</v>
      </c>
      <c r="C601" s="26" t="s">
        <v>814</v>
      </c>
      <c r="D601" s="26" t="s">
        <v>79</v>
      </c>
      <c r="E601" s="133">
        <v>32190</v>
      </c>
      <c r="F601" s="134">
        <v>7</v>
      </c>
      <c r="G601" s="133">
        <f t="shared" si="9"/>
        <v>225330</v>
      </c>
    </row>
    <row r="602" spans="2:7" x14ac:dyDescent="0.25">
      <c r="B602" s="25">
        <v>598</v>
      </c>
      <c r="C602" s="26" t="s">
        <v>815</v>
      </c>
      <c r="D602" s="26" t="s">
        <v>79</v>
      </c>
      <c r="E602" s="133">
        <v>39730</v>
      </c>
      <c r="F602" s="134">
        <v>7</v>
      </c>
      <c r="G602" s="133">
        <f t="shared" si="9"/>
        <v>278110</v>
      </c>
    </row>
    <row r="603" spans="2:7" x14ac:dyDescent="0.25">
      <c r="B603" s="25">
        <v>599</v>
      </c>
      <c r="C603" s="26" t="s">
        <v>816</v>
      </c>
      <c r="D603" s="26" t="s">
        <v>79</v>
      </c>
      <c r="E603" s="133">
        <v>45120</v>
      </c>
      <c r="F603" s="134">
        <v>7</v>
      </c>
      <c r="G603" s="133">
        <f t="shared" si="9"/>
        <v>315840</v>
      </c>
    </row>
    <row r="604" spans="2:7" x14ac:dyDescent="0.25">
      <c r="B604" s="25">
        <v>600</v>
      </c>
      <c r="C604" s="26" t="s">
        <v>817</v>
      </c>
      <c r="D604" s="26" t="s">
        <v>79</v>
      </c>
      <c r="E604" s="133">
        <v>58277</v>
      </c>
      <c r="F604" s="134">
        <v>7</v>
      </c>
      <c r="G604" s="133">
        <f t="shared" si="9"/>
        <v>407939</v>
      </c>
    </row>
    <row r="605" spans="2:7" x14ac:dyDescent="0.25">
      <c r="B605" s="25">
        <v>601</v>
      </c>
      <c r="C605" s="26" t="s">
        <v>818</v>
      </c>
      <c r="D605" s="26" t="s">
        <v>79</v>
      </c>
      <c r="E605" s="133">
        <v>62260</v>
      </c>
      <c r="F605" s="134">
        <v>7</v>
      </c>
      <c r="G605" s="133">
        <f t="shared" si="9"/>
        <v>435820</v>
      </c>
    </row>
    <row r="606" spans="2:7" x14ac:dyDescent="0.25">
      <c r="B606" s="25">
        <v>602</v>
      </c>
      <c r="C606" s="26" t="s">
        <v>819</v>
      </c>
      <c r="D606" s="26" t="s">
        <v>79</v>
      </c>
      <c r="E606" s="133">
        <v>66273</v>
      </c>
      <c r="F606" s="134">
        <v>7</v>
      </c>
      <c r="G606" s="133">
        <f t="shared" si="9"/>
        <v>463911</v>
      </c>
    </row>
    <row r="607" spans="2:7" x14ac:dyDescent="0.25">
      <c r="B607" s="25">
        <v>603</v>
      </c>
      <c r="C607" s="26" t="s">
        <v>820</v>
      </c>
      <c r="D607" s="26" t="s">
        <v>821</v>
      </c>
      <c r="E607" s="133">
        <v>60250</v>
      </c>
      <c r="F607" s="134">
        <v>7</v>
      </c>
      <c r="G607" s="133">
        <f t="shared" si="9"/>
        <v>421750</v>
      </c>
    </row>
    <row r="608" spans="2:7" x14ac:dyDescent="0.25">
      <c r="B608" s="25">
        <v>604</v>
      </c>
      <c r="C608" s="26" t="s">
        <v>822</v>
      </c>
      <c r="D608" s="26" t="s">
        <v>79</v>
      </c>
      <c r="E608" s="133">
        <v>14974</v>
      </c>
      <c r="F608" s="134">
        <v>7</v>
      </c>
      <c r="G608" s="133">
        <f t="shared" si="9"/>
        <v>104818</v>
      </c>
    </row>
    <row r="609" spans="1:7" x14ac:dyDescent="0.25">
      <c r="B609" s="25">
        <v>605</v>
      </c>
      <c r="C609" s="26" t="s">
        <v>823</v>
      </c>
      <c r="D609" s="26" t="s">
        <v>79</v>
      </c>
      <c r="E609" s="133">
        <v>13071</v>
      </c>
      <c r="F609" s="134">
        <v>7</v>
      </c>
      <c r="G609" s="133">
        <f t="shared" si="9"/>
        <v>91497</v>
      </c>
    </row>
    <row r="610" spans="1:7" x14ac:dyDescent="0.25">
      <c r="B610" s="25">
        <v>606</v>
      </c>
      <c r="C610" s="26" t="s">
        <v>824</v>
      </c>
      <c r="D610" s="26" t="s">
        <v>79</v>
      </c>
      <c r="E610" s="133">
        <v>20130</v>
      </c>
      <c r="F610" s="134">
        <v>7</v>
      </c>
      <c r="G610" s="133">
        <f t="shared" si="9"/>
        <v>140910</v>
      </c>
    </row>
    <row r="611" spans="1:7" ht="30" x14ac:dyDescent="0.25">
      <c r="A611" s="25" t="s">
        <v>825</v>
      </c>
      <c r="B611" s="25">
        <v>607</v>
      </c>
      <c r="C611" s="26" t="s">
        <v>826</v>
      </c>
      <c r="D611" s="26" t="s">
        <v>827</v>
      </c>
      <c r="E611" s="133">
        <v>146467</v>
      </c>
      <c r="F611" s="134">
        <v>7</v>
      </c>
      <c r="G611" s="133">
        <f t="shared" si="9"/>
        <v>1025269</v>
      </c>
    </row>
    <row r="612" spans="1:7" x14ac:dyDescent="0.25">
      <c r="B612" s="25">
        <v>608</v>
      </c>
      <c r="C612" s="26" t="s">
        <v>828</v>
      </c>
      <c r="D612" s="26" t="s">
        <v>829</v>
      </c>
      <c r="E612" s="133">
        <v>88617</v>
      </c>
      <c r="F612" s="134">
        <v>7</v>
      </c>
      <c r="G612" s="133">
        <f t="shared" si="9"/>
        <v>620319</v>
      </c>
    </row>
    <row r="613" spans="1:7" x14ac:dyDescent="0.25">
      <c r="B613" s="25">
        <v>609</v>
      </c>
      <c r="C613" s="26" t="s">
        <v>830</v>
      </c>
      <c r="D613" s="26" t="s">
        <v>831</v>
      </c>
      <c r="E613" s="133">
        <v>473000</v>
      </c>
      <c r="F613" s="134">
        <v>7</v>
      </c>
      <c r="G613" s="133">
        <f t="shared" si="9"/>
        <v>3311000</v>
      </c>
    </row>
    <row r="614" spans="1:7" x14ac:dyDescent="0.25">
      <c r="B614" s="25">
        <v>610</v>
      </c>
      <c r="C614" s="26" t="s">
        <v>1054</v>
      </c>
      <c r="D614" s="26" t="s">
        <v>833</v>
      </c>
      <c r="E614" s="133">
        <v>75250</v>
      </c>
      <c r="F614" s="134">
        <v>7</v>
      </c>
      <c r="G614" s="133">
        <f t="shared" si="9"/>
        <v>526750</v>
      </c>
    </row>
    <row r="615" spans="1:7" x14ac:dyDescent="0.25">
      <c r="B615" s="25">
        <v>611</v>
      </c>
      <c r="C615" s="26" t="s">
        <v>834</v>
      </c>
      <c r="D615" s="26" t="s">
        <v>79</v>
      </c>
      <c r="E615" s="133">
        <v>14156</v>
      </c>
      <c r="F615" s="134">
        <v>7</v>
      </c>
      <c r="G615" s="133">
        <f t="shared" si="9"/>
        <v>99092</v>
      </c>
    </row>
    <row r="616" spans="1:7" x14ac:dyDescent="0.25">
      <c r="B616" s="25">
        <v>612</v>
      </c>
      <c r="C616" s="26" t="s">
        <v>835</v>
      </c>
      <c r="D616" s="26" t="s">
        <v>836</v>
      </c>
      <c r="E616" s="133">
        <v>74147</v>
      </c>
      <c r="F616" s="134">
        <v>7</v>
      </c>
      <c r="G616" s="133">
        <f t="shared" si="9"/>
        <v>519029</v>
      </c>
    </row>
    <row r="617" spans="1:7" ht="30" x14ac:dyDescent="0.25">
      <c r="B617" s="25">
        <v>613</v>
      </c>
      <c r="C617" s="26" t="s">
        <v>837</v>
      </c>
      <c r="D617" s="26" t="s">
        <v>632</v>
      </c>
      <c r="E617" s="133">
        <v>159700</v>
      </c>
      <c r="F617" s="134">
        <v>7</v>
      </c>
      <c r="G617" s="133">
        <f t="shared" si="9"/>
        <v>1117900</v>
      </c>
    </row>
    <row r="618" spans="1:7" x14ac:dyDescent="0.25">
      <c r="B618" s="25">
        <v>614</v>
      </c>
      <c r="C618" s="26" t="s">
        <v>838</v>
      </c>
      <c r="D618" s="26" t="s">
        <v>632</v>
      </c>
      <c r="E618" s="133">
        <v>20981</v>
      </c>
      <c r="F618" s="134">
        <v>7</v>
      </c>
      <c r="G618" s="133">
        <f t="shared" si="9"/>
        <v>146867</v>
      </c>
    </row>
    <row r="619" spans="1:7" x14ac:dyDescent="0.25">
      <c r="B619" s="25">
        <v>615</v>
      </c>
      <c r="C619" s="26" t="s">
        <v>839</v>
      </c>
      <c r="D619" s="26" t="s">
        <v>678</v>
      </c>
      <c r="E619" s="133">
        <v>17714</v>
      </c>
      <c r="F619" s="134">
        <v>7</v>
      </c>
      <c r="G619" s="133">
        <f t="shared" si="9"/>
        <v>123998</v>
      </c>
    </row>
    <row r="620" spans="1:7" x14ac:dyDescent="0.25">
      <c r="B620" s="25">
        <v>616</v>
      </c>
      <c r="C620" s="26" t="s">
        <v>841</v>
      </c>
      <c r="D620" s="26" t="s">
        <v>842</v>
      </c>
      <c r="E620" s="133">
        <v>55552</v>
      </c>
      <c r="F620" s="134">
        <v>7</v>
      </c>
      <c r="G620" s="133">
        <f t="shared" si="9"/>
        <v>388864</v>
      </c>
    </row>
    <row r="621" spans="1:7" x14ac:dyDescent="0.25">
      <c r="B621" s="25">
        <v>617</v>
      </c>
      <c r="C621" s="26" t="s">
        <v>843</v>
      </c>
      <c r="D621" s="26" t="s">
        <v>844</v>
      </c>
      <c r="E621" s="133">
        <v>50252</v>
      </c>
      <c r="F621" s="134">
        <v>7</v>
      </c>
      <c r="G621" s="133">
        <f t="shared" si="9"/>
        <v>351764</v>
      </c>
    </row>
    <row r="622" spans="1:7" ht="30" x14ac:dyDescent="0.25">
      <c r="B622" s="25">
        <v>618</v>
      </c>
      <c r="C622" s="26" t="s">
        <v>845</v>
      </c>
      <c r="D622" s="26" t="s">
        <v>846</v>
      </c>
      <c r="E622" s="133">
        <v>28544</v>
      </c>
      <c r="F622" s="134">
        <v>7</v>
      </c>
      <c r="G622" s="133">
        <f t="shared" si="9"/>
        <v>199808</v>
      </c>
    </row>
    <row r="623" spans="1:7" ht="30" x14ac:dyDescent="0.25">
      <c r="B623" s="25">
        <v>619</v>
      </c>
      <c r="C623" s="26" t="s">
        <v>847</v>
      </c>
      <c r="D623" s="26" t="s">
        <v>848</v>
      </c>
      <c r="E623" s="133">
        <v>53687</v>
      </c>
      <c r="F623" s="134">
        <v>7</v>
      </c>
      <c r="G623" s="133">
        <f t="shared" si="9"/>
        <v>375809</v>
      </c>
    </row>
    <row r="624" spans="1:7" x14ac:dyDescent="0.25">
      <c r="B624" s="25">
        <v>620</v>
      </c>
      <c r="C624" s="26" t="s">
        <v>1055</v>
      </c>
      <c r="D624" s="26" t="s">
        <v>850</v>
      </c>
      <c r="E624" s="133">
        <v>105558</v>
      </c>
      <c r="F624" s="134">
        <v>7</v>
      </c>
      <c r="G624" s="133">
        <f t="shared" si="9"/>
        <v>738906</v>
      </c>
    </row>
    <row r="625" spans="2:7" ht="30" x14ac:dyDescent="0.25">
      <c r="B625" s="25">
        <v>621</v>
      </c>
      <c r="C625" s="26" t="s">
        <v>851</v>
      </c>
      <c r="D625" s="26" t="s">
        <v>852</v>
      </c>
      <c r="E625" s="133">
        <v>119872</v>
      </c>
      <c r="F625" s="134">
        <v>7</v>
      </c>
      <c r="G625" s="133">
        <f t="shared" si="9"/>
        <v>839104</v>
      </c>
    </row>
    <row r="626" spans="2:7" ht="30" x14ac:dyDescent="0.25">
      <c r="B626" s="25">
        <v>622</v>
      </c>
      <c r="C626" s="26" t="s">
        <v>853</v>
      </c>
      <c r="D626" s="26" t="s">
        <v>852</v>
      </c>
      <c r="E626" s="133">
        <v>111587</v>
      </c>
      <c r="F626" s="134">
        <v>7</v>
      </c>
      <c r="G626" s="133">
        <f t="shared" si="9"/>
        <v>781109</v>
      </c>
    </row>
    <row r="627" spans="2:7" ht="30" x14ac:dyDescent="0.25">
      <c r="B627" s="25">
        <v>623</v>
      </c>
      <c r="C627" s="26" t="s">
        <v>854</v>
      </c>
      <c r="D627" s="26" t="s">
        <v>852</v>
      </c>
      <c r="E627" s="133">
        <v>109638</v>
      </c>
      <c r="F627" s="134">
        <v>7</v>
      </c>
      <c r="G627" s="133">
        <f t="shared" si="9"/>
        <v>767466</v>
      </c>
    </row>
    <row r="628" spans="2:7" ht="30" x14ac:dyDescent="0.25">
      <c r="B628" s="25">
        <v>624</v>
      </c>
      <c r="C628" s="26" t="s">
        <v>855</v>
      </c>
      <c r="D628" s="26" t="s">
        <v>852</v>
      </c>
      <c r="E628" s="133">
        <v>122005</v>
      </c>
      <c r="F628" s="134">
        <v>7</v>
      </c>
      <c r="G628" s="133">
        <f t="shared" si="9"/>
        <v>854035</v>
      </c>
    </row>
    <row r="629" spans="2:7" ht="30" x14ac:dyDescent="0.25">
      <c r="B629" s="25">
        <v>625</v>
      </c>
      <c r="C629" s="26" t="s">
        <v>856</v>
      </c>
      <c r="D629" s="26" t="s">
        <v>852</v>
      </c>
      <c r="E629" s="133">
        <v>126440</v>
      </c>
      <c r="F629" s="134">
        <v>7</v>
      </c>
      <c r="G629" s="133">
        <f t="shared" si="9"/>
        <v>885080</v>
      </c>
    </row>
    <row r="630" spans="2:7" ht="30" x14ac:dyDescent="0.25">
      <c r="B630" s="25">
        <v>626</v>
      </c>
      <c r="C630" s="26" t="s">
        <v>857</v>
      </c>
      <c r="D630" s="26" t="s">
        <v>852</v>
      </c>
      <c r="E630" s="133">
        <v>142233</v>
      </c>
      <c r="F630" s="134">
        <v>7</v>
      </c>
      <c r="G630" s="133">
        <f t="shared" si="9"/>
        <v>995631</v>
      </c>
    </row>
    <row r="631" spans="2:7" ht="30" x14ac:dyDescent="0.25">
      <c r="B631" s="25">
        <v>627</v>
      </c>
      <c r="C631" s="26" t="s">
        <v>858</v>
      </c>
      <c r="D631" s="26" t="s">
        <v>852</v>
      </c>
      <c r="E631" s="133">
        <v>150540</v>
      </c>
      <c r="F631" s="134">
        <v>7</v>
      </c>
      <c r="G631" s="133">
        <f t="shared" si="9"/>
        <v>1053780</v>
      </c>
    </row>
    <row r="632" spans="2:7" x14ac:dyDescent="0.25">
      <c r="B632" s="25">
        <v>628</v>
      </c>
      <c r="C632" s="26" t="s">
        <v>859</v>
      </c>
      <c r="D632" s="26" t="s">
        <v>195</v>
      </c>
      <c r="E632" s="133">
        <v>671257</v>
      </c>
      <c r="F632" s="134">
        <v>7</v>
      </c>
      <c r="G632" s="133">
        <f t="shared" si="9"/>
        <v>4698799</v>
      </c>
    </row>
    <row r="633" spans="2:7" x14ac:dyDescent="0.25">
      <c r="B633" s="25">
        <v>629</v>
      </c>
      <c r="C633" s="26" t="s">
        <v>860</v>
      </c>
      <c r="D633" s="26" t="s">
        <v>861</v>
      </c>
      <c r="E633" s="133">
        <v>74430</v>
      </c>
      <c r="F633" s="134">
        <v>7</v>
      </c>
      <c r="G633" s="133">
        <f t="shared" si="9"/>
        <v>521010</v>
      </c>
    </row>
    <row r="634" spans="2:7" x14ac:dyDescent="0.25">
      <c r="B634" s="25">
        <v>630</v>
      </c>
      <c r="C634" s="26" t="s">
        <v>862</v>
      </c>
      <c r="D634" s="26" t="s">
        <v>37</v>
      </c>
      <c r="E634" s="133">
        <v>32013</v>
      </c>
      <c r="F634" s="134">
        <v>7</v>
      </c>
      <c r="G634" s="133">
        <f t="shared" si="9"/>
        <v>224091</v>
      </c>
    </row>
    <row r="635" spans="2:7" x14ac:dyDescent="0.25">
      <c r="B635" s="25">
        <v>631</v>
      </c>
      <c r="C635" s="26" t="s">
        <v>863</v>
      </c>
      <c r="D635" s="26" t="s">
        <v>37</v>
      </c>
      <c r="E635" s="133">
        <v>99502</v>
      </c>
      <c r="F635" s="134">
        <v>7</v>
      </c>
      <c r="G635" s="133">
        <f t="shared" si="9"/>
        <v>696514</v>
      </c>
    </row>
    <row r="636" spans="2:7" x14ac:dyDescent="0.25">
      <c r="B636" s="25">
        <v>632</v>
      </c>
      <c r="C636" s="26" t="s">
        <v>864</v>
      </c>
      <c r="D636" s="26" t="s">
        <v>37</v>
      </c>
      <c r="E636" s="133">
        <v>359750</v>
      </c>
      <c r="F636" s="134">
        <v>7</v>
      </c>
      <c r="G636" s="133">
        <f t="shared" si="9"/>
        <v>2518250</v>
      </c>
    </row>
    <row r="637" spans="2:7" ht="30" x14ac:dyDescent="0.25">
      <c r="B637" s="25">
        <v>633</v>
      </c>
      <c r="C637" s="26" t="s">
        <v>865</v>
      </c>
      <c r="D637" s="26" t="s">
        <v>37</v>
      </c>
      <c r="E637" s="133">
        <v>185050</v>
      </c>
      <c r="F637" s="134">
        <v>7</v>
      </c>
      <c r="G637" s="133">
        <f t="shared" si="9"/>
        <v>1295350</v>
      </c>
    </row>
    <row r="638" spans="2:7" ht="30" x14ac:dyDescent="0.25">
      <c r="B638" s="25">
        <v>634</v>
      </c>
      <c r="C638" s="26" t="s">
        <v>1056</v>
      </c>
      <c r="D638" s="26" t="s">
        <v>84</v>
      </c>
      <c r="E638" s="133">
        <v>242430</v>
      </c>
      <c r="F638" s="134">
        <v>7</v>
      </c>
      <c r="G638" s="133">
        <f t="shared" si="9"/>
        <v>1697010</v>
      </c>
    </row>
    <row r="639" spans="2:7" x14ac:dyDescent="0.25">
      <c r="B639" s="25">
        <v>635</v>
      </c>
      <c r="C639" s="26" t="s">
        <v>1057</v>
      </c>
      <c r="D639" s="26" t="s">
        <v>868</v>
      </c>
      <c r="E639" s="133">
        <v>100096</v>
      </c>
      <c r="F639" s="134">
        <v>7</v>
      </c>
      <c r="G639" s="133">
        <f t="shared" si="9"/>
        <v>700672</v>
      </c>
    </row>
    <row r="640" spans="2:7" x14ac:dyDescent="0.25">
      <c r="B640" s="25">
        <v>636</v>
      </c>
      <c r="C640" s="26" t="s">
        <v>869</v>
      </c>
      <c r="D640" s="26" t="s">
        <v>37</v>
      </c>
      <c r="E640" s="133">
        <v>53580</v>
      </c>
      <c r="F640" s="134">
        <v>7</v>
      </c>
      <c r="G640" s="133">
        <f t="shared" si="9"/>
        <v>375060</v>
      </c>
    </row>
    <row r="641" spans="2:7" x14ac:dyDescent="0.25">
      <c r="B641" s="25">
        <v>637</v>
      </c>
      <c r="C641" s="26" t="s">
        <v>870</v>
      </c>
      <c r="D641" s="26" t="s">
        <v>84</v>
      </c>
      <c r="E641" s="133">
        <v>59805</v>
      </c>
      <c r="F641" s="134">
        <v>7</v>
      </c>
      <c r="G641" s="133">
        <f t="shared" si="9"/>
        <v>418635</v>
      </c>
    </row>
    <row r="642" spans="2:7" x14ac:dyDescent="0.25">
      <c r="B642" s="25">
        <v>638</v>
      </c>
      <c r="C642" s="26" t="s">
        <v>871</v>
      </c>
      <c r="D642" s="26" t="s">
        <v>84</v>
      </c>
      <c r="E642" s="133">
        <v>104684</v>
      </c>
      <c r="F642" s="134">
        <v>7</v>
      </c>
      <c r="G642" s="133">
        <f t="shared" si="9"/>
        <v>732788</v>
      </c>
    </row>
    <row r="643" spans="2:7" ht="30" x14ac:dyDescent="0.25">
      <c r="B643" s="25">
        <v>639</v>
      </c>
      <c r="C643" s="26" t="s">
        <v>872</v>
      </c>
      <c r="D643" s="26" t="s">
        <v>873</v>
      </c>
      <c r="E643" s="133">
        <v>459300</v>
      </c>
      <c r="F643" s="134">
        <v>7</v>
      </c>
      <c r="G643" s="133">
        <f t="shared" si="9"/>
        <v>3215100</v>
      </c>
    </row>
    <row r="644" spans="2:7" ht="30" x14ac:dyDescent="0.25">
      <c r="B644" s="25">
        <v>640</v>
      </c>
      <c r="C644" s="26" t="s">
        <v>874</v>
      </c>
      <c r="D644" s="26" t="s">
        <v>873</v>
      </c>
      <c r="E644" s="133">
        <v>780450</v>
      </c>
      <c r="F644" s="134">
        <v>7</v>
      </c>
      <c r="G644" s="133">
        <f t="shared" si="9"/>
        <v>5463150</v>
      </c>
    </row>
    <row r="645" spans="2:7" ht="30" x14ac:dyDescent="0.25">
      <c r="B645" s="25">
        <v>641</v>
      </c>
      <c r="C645" s="26" t="s">
        <v>875</v>
      </c>
      <c r="D645" s="26" t="s">
        <v>873</v>
      </c>
      <c r="E645" s="133">
        <v>511050</v>
      </c>
      <c r="F645" s="134">
        <v>7</v>
      </c>
      <c r="G645" s="133">
        <f t="shared" ref="G645:G671" si="10">E645*F645</f>
        <v>3577350</v>
      </c>
    </row>
    <row r="646" spans="2:7" ht="30" x14ac:dyDescent="0.25">
      <c r="B646" s="25">
        <v>642</v>
      </c>
      <c r="C646" s="26" t="s">
        <v>876</v>
      </c>
      <c r="D646" s="26" t="s">
        <v>873</v>
      </c>
      <c r="E646" s="133">
        <v>770533</v>
      </c>
      <c r="F646" s="134">
        <v>7</v>
      </c>
      <c r="G646" s="133">
        <f t="shared" si="10"/>
        <v>5393731</v>
      </c>
    </row>
    <row r="647" spans="2:7" ht="30" x14ac:dyDescent="0.25">
      <c r="B647" s="25">
        <v>643</v>
      </c>
      <c r="C647" s="26" t="s">
        <v>877</v>
      </c>
      <c r="D647" s="26" t="s">
        <v>873</v>
      </c>
      <c r="E647" s="133">
        <v>784500</v>
      </c>
      <c r="F647" s="134">
        <v>7</v>
      </c>
      <c r="G647" s="133">
        <f t="shared" si="10"/>
        <v>5491500</v>
      </c>
    </row>
    <row r="648" spans="2:7" ht="60" x14ac:dyDescent="0.25">
      <c r="B648" s="25">
        <v>644</v>
      </c>
      <c r="C648" s="26" t="s">
        <v>878</v>
      </c>
      <c r="D648" s="26" t="s">
        <v>873</v>
      </c>
      <c r="E648" s="133">
        <v>906200</v>
      </c>
      <c r="F648" s="134">
        <v>7</v>
      </c>
      <c r="G648" s="133">
        <f t="shared" si="10"/>
        <v>6343400</v>
      </c>
    </row>
    <row r="649" spans="2:7" ht="60" x14ac:dyDescent="0.25">
      <c r="B649" s="25">
        <v>645</v>
      </c>
      <c r="C649" s="26" t="s">
        <v>879</v>
      </c>
      <c r="D649" s="26" t="s">
        <v>873</v>
      </c>
      <c r="E649" s="133">
        <v>798500</v>
      </c>
      <c r="F649" s="134">
        <v>7</v>
      </c>
      <c r="G649" s="133">
        <f t="shared" si="10"/>
        <v>5589500</v>
      </c>
    </row>
    <row r="650" spans="2:7" ht="60" x14ac:dyDescent="0.25">
      <c r="B650" s="25">
        <v>646</v>
      </c>
      <c r="C650" s="26" t="s">
        <v>880</v>
      </c>
      <c r="D650" s="26" t="s">
        <v>881</v>
      </c>
      <c r="E650" s="133">
        <v>537500</v>
      </c>
      <c r="F650" s="134">
        <v>7</v>
      </c>
      <c r="G650" s="133">
        <f t="shared" si="10"/>
        <v>3762500</v>
      </c>
    </row>
    <row r="651" spans="2:7" ht="45" x14ac:dyDescent="0.25">
      <c r="B651" s="25">
        <v>647</v>
      </c>
      <c r="C651" s="26" t="s">
        <v>882</v>
      </c>
      <c r="D651" s="26" t="s">
        <v>873</v>
      </c>
      <c r="E651" s="133">
        <v>670200</v>
      </c>
      <c r="F651" s="134">
        <v>7</v>
      </c>
      <c r="G651" s="133">
        <f t="shared" si="10"/>
        <v>4691400</v>
      </c>
    </row>
    <row r="652" spans="2:7" x14ac:dyDescent="0.25">
      <c r="B652" s="25">
        <v>648</v>
      </c>
      <c r="C652" s="26" t="s">
        <v>883</v>
      </c>
      <c r="D652" s="26" t="s">
        <v>84</v>
      </c>
      <c r="E652" s="133">
        <v>60095</v>
      </c>
      <c r="F652" s="134">
        <v>7</v>
      </c>
      <c r="G652" s="133">
        <f t="shared" si="10"/>
        <v>420665</v>
      </c>
    </row>
    <row r="653" spans="2:7" x14ac:dyDescent="0.25">
      <c r="B653" s="25">
        <v>649</v>
      </c>
      <c r="C653" s="26" t="s">
        <v>884</v>
      </c>
      <c r="D653" s="26" t="s">
        <v>868</v>
      </c>
      <c r="E653" s="133">
        <v>99789</v>
      </c>
      <c r="F653" s="134">
        <v>7</v>
      </c>
      <c r="G653" s="133">
        <f t="shared" si="10"/>
        <v>698523</v>
      </c>
    </row>
    <row r="654" spans="2:7" x14ac:dyDescent="0.25">
      <c r="B654" s="25">
        <v>650</v>
      </c>
      <c r="C654" s="26" t="s">
        <v>885</v>
      </c>
      <c r="D654" s="26" t="s">
        <v>886</v>
      </c>
      <c r="E654" s="133">
        <v>134550</v>
      </c>
      <c r="F654" s="134">
        <v>7</v>
      </c>
      <c r="G654" s="133">
        <f t="shared" si="10"/>
        <v>941850</v>
      </c>
    </row>
    <row r="655" spans="2:7" x14ac:dyDescent="0.25">
      <c r="B655" s="25">
        <v>651</v>
      </c>
      <c r="C655" s="26" t="s">
        <v>887</v>
      </c>
      <c r="D655" s="26" t="s">
        <v>888</v>
      </c>
      <c r="E655" s="133">
        <v>74383</v>
      </c>
      <c r="F655" s="134">
        <v>7</v>
      </c>
      <c r="G655" s="133">
        <f t="shared" si="10"/>
        <v>520681</v>
      </c>
    </row>
    <row r="656" spans="2:7" x14ac:dyDescent="0.25">
      <c r="B656" s="25">
        <v>652</v>
      </c>
      <c r="C656" s="26" t="s">
        <v>889</v>
      </c>
      <c r="D656" s="26" t="s">
        <v>890</v>
      </c>
      <c r="E656" s="133">
        <v>7459</v>
      </c>
      <c r="F656" s="134">
        <v>7</v>
      </c>
      <c r="G656" s="133">
        <f t="shared" si="10"/>
        <v>52213</v>
      </c>
    </row>
    <row r="657" spans="2:8" x14ac:dyDescent="0.25">
      <c r="B657" s="25">
        <v>653</v>
      </c>
      <c r="C657" s="26" t="s">
        <v>1058</v>
      </c>
      <c r="D657" s="26" t="s">
        <v>890</v>
      </c>
      <c r="E657" s="133">
        <v>7605</v>
      </c>
      <c r="F657" s="134">
        <v>7</v>
      </c>
      <c r="G657" s="133">
        <f t="shared" si="10"/>
        <v>53235</v>
      </c>
    </row>
    <row r="658" spans="2:8" ht="30" x14ac:dyDescent="0.25">
      <c r="B658" s="25">
        <v>654</v>
      </c>
      <c r="C658" s="26" t="s">
        <v>892</v>
      </c>
      <c r="D658" s="26" t="s">
        <v>844</v>
      </c>
      <c r="E658" s="133">
        <v>405100</v>
      </c>
      <c r="F658" s="134">
        <v>7</v>
      </c>
      <c r="G658" s="133">
        <f t="shared" si="10"/>
        <v>2835700</v>
      </c>
    </row>
    <row r="659" spans="2:8" x14ac:dyDescent="0.25">
      <c r="B659" s="25">
        <v>655</v>
      </c>
      <c r="C659" s="26" t="s">
        <v>893</v>
      </c>
      <c r="D659" s="26" t="s">
        <v>894</v>
      </c>
      <c r="E659" s="133">
        <v>97486</v>
      </c>
      <c r="F659" s="134">
        <v>7</v>
      </c>
      <c r="G659" s="133">
        <f t="shared" si="10"/>
        <v>682402</v>
      </c>
    </row>
    <row r="660" spans="2:8" x14ac:dyDescent="0.25">
      <c r="B660" s="25">
        <v>656</v>
      </c>
      <c r="C660" s="26" t="s">
        <v>895</v>
      </c>
      <c r="D660" s="26" t="s">
        <v>79</v>
      </c>
      <c r="E660" s="133">
        <v>185500</v>
      </c>
      <c r="F660" s="134">
        <v>7</v>
      </c>
      <c r="G660" s="133">
        <f t="shared" si="10"/>
        <v>1298500</v>
      </c>
    </row>
    <row r="661" spans="2:8" x14ac:dyDescent="0.25">
      <c r="B661" s="25">
        <v>657</v>
      </c>
      <c r="C661" s="26" t="s">
        <v>896</v>
      </c>
      <c r="D661" s="26" t="s">
        <v>868</v>
      </c>
      <c r="E661" s="133">
        <v>69117</v>
      </c>
      <c r="F661" s="134">
        <v>7</v>
      </c>
      <c r="G661" s="133">
        <f t="shared" si="10"/>
        <v>483819</v>
      </c>
    </row>
    <row r="662" spans="2:8" ht="45" x14ac:dyDescent="0.25">
      <c r="B662" s="25">
        <v>658</v>
      </c>
      <c r="C662" s="26" t="s">
        <v>897</v>
      </c>
      <c r="D662" s="26" t="s">
        <v>79</v>
      </c>
      <c r="E662" s="133">
        <v>54180</v>
      </c>
      <c r="F662" s="134">
        <v>7</v>
      </c>
      <c r="G662" s="133">
        <f t="shared" si="10"/>
        <v>379260</v>
      </c>
    </row>
    <row r="663" spans="2:8" ht="30" x14ac:dyDescent="0.25">
      <c r="B663" s="25">
        <v>659</v>
      </c>
      <c r="C663" s="26" t="s">
        <v>898</v>
      </c>
      <c r="D663" s="26" t="s">
        <v>79</v>
      </c>
      <c r="E663" s="133">
        <v>50310</v>
      </c>
      <c r="F663" s="134">
        <v>7</v>
      </c>
      <c r="G663" s="133">
        <f t="shared" si="10"/>
        <v>352170</v>
      </c>
    </row>
    <row r="664" spans="2:8" ht="30" x14ac:dyDescent="0.25">
      <c r="B664" s="25">
        <v>660</v>
      </c>
      <c r="C664" s="26" t="s">
        <v>899</v>
      </c>
      <c r="D664" s="26" t="s">
        <v>79</v>
      </c>
      <c r="E664" s="133">
        <v>293011</v>
      </c>
      <c r="F664" s="134">
        <v>7</v>
      </c>
      <c r="G664" s="133">
        <f t="shared" si="10"/>
        <v>2051077</v>
      </c>
    </row>
    <row r="665" spans="2:8" x14ac:dyDescent="0.25">
      <c r="B665" s="25">
        <v>661</v>
      </c>
      <c r="C665" s="26" t="s">
        <v>900</v>
      </c>
      <c r="D665" s="26" t="s">
        <v>901</v>
      </c>
      <c r="E665" s="133">
        <v>37100</v>
      </c>
      <c r="F665" s="134">
        <v>7</v>
      </c>
      <c r="G665" s="133">
        <f t="shared" si="10"/>
        <v>259700</v>
      </c>
    </row>
    <row r="666" spans="2:8" x14ac:dyDescent="0.25">
      <c r="B666" s="25">
        <v>662</v>
      </c>
      <c r="C666" s="26" t="s">
        <v>902</v>
      </c>
      <c r="D666" s="26" t="s">
        <v>79</v>
      </c>
      <c r="E666" s="133">
        <v>21733</v>
      </c>
      <c r="F666" s="134">
        <v>7</v>
      </c>
      <c r="G666" s="133">
        <f t="shared" si="10"/>
        <v>152131</v>
      </c>
    </row>
    <row r="667" spans="2:8" x14ac:dyDescent="0.25">
      <c r="B667" s="25">
        <v>663</v>
      </c>
      <c r="C667" s="26" t="s">
        <v>903</v>
      </c>
      <c r="D667" s="26" t="s">
        <v>79</v>
      </c>
      <c r="E667" s="133">
        <v>21733</v>
      </c>
      <c r="F667" s="134">
        <v>7</v>
      </c>
      <c r="G667" s="133">
        <f t="shared" si="10"/>
        <v>152131</v>
      </c>
    </row>
    <row r="668" spans="2:8" ht="30" x14ac:dyDescent="0.25">
      <c r="B668" s="25">
        <v>664</v>
      </c>
      <c r="C668" s="26" t="s">
        <v>904</v>
      </c>
      <c r="D668" s="26" t="s">
        <v>79</v>
      </c>
      <c r="E668" s="133">
        <v>21733</v>
      </c>
      <c r="F668" s="134">
        <v>7</v>
      </c>
      <c r="G668" s="133">
        <f t="shared" si="10"/>
        <v>152131</v>
      </c>
    </row>
    <row r="669" spans="2:8" x14ac:dyDescent="0.25">
      <c r="B669" s="25">
        <v>665</v>
      </c>
      <c r="C669" s="26" t="s">
        <v>905</v>
      </c>
      <c r="D669" s="26" t="s">
        <v>79</v>
      </c>
      <c r="E669" s="133">
        <v>25550</v>
      </c>
      <c r="F669" s="134">
        <v>7</v>
      </c>
      <c r="G669" s="133">
        <f t="shared" si="10"/>
        <v>178850</v>
      </c>
    </row>
    <row r="670" spans="2:8" ht="60" x14ac:dyDescent="0.25">
      <c r="B670" s="25">
        <v>666</v>
      </c>
      <c r="C670" s="26" t="s">
        <v>906</v>
      </c>
      <c r="D670" s="26" t="s">
        <v>79</v>
      </c>
      <c r="E670" s="133">
        <v>497733</v>
      </c>
      <c r="F670" s="134">
        <v>7</v>
      </c>
      <c r="G670" s="133">
        <f t="shared" si="10"/>
        <v>3484131</v>
      </c>
    </row>
    <row r="671" spans="2:8" ht="60" x14ac:dyDescent="0.25">
      <c r="B671" s="25">
        <v>667</v>
      </c>
      <c r="C671" s="26" t="s">
        <v>907</v>
      </c>
      <c r="D671" s="26" t="s">
        <v>79</v>
      </c>
      <c r="E671" s="133">
        <v>590200</v>
      </c>
      <c r="F671" s="134">
        <v>7</v>
      </c>
      <c r="G671" s="133">
        <f t="shared" si="10"/>
        <v>4131400</v>
      </c>
    </row>
    <row r="672" spans="2:8" x14ac:dyDescent="0.25">
      <c r="E672" s="133"/>
      <c r="H672" s="133"/>
    </row>
    <row r="673" spans="6:7" ht="45" x14ac:dyDescent="0.25">
      <c r="F673" s="135" t="s">
        <v>1059</v>
      </c>
      <c r="G673" s="136">
        <f>SUM(G5:G672)</f>
        <v>724205769</v>
      </c>
    </row>
  </sheetData>
  <mergeCells count="2">
    <mergeCell ref="A1:G1"/>
    <mergeCell ref="A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7030A0"/>
  </sheetPr>
  <dimension ref="A1:G693"/>
  <sheetViews>
    <sheetView workbookViewId="0"/>
  </sheetViews>
  <sheetFormatPr baseColWidth="10" defaultColWidth="11.42578125" defaultRowHeight="12.75" x14ac:dyDescent="0.2"/>
  <cols>
    <col min="1" max="1" width="17.140625" style="1" customWidth="1"/>
    <col min="2" max="2" width="10.42578125" style="8" customWidth="1"/>
    <col min="3" max="3" width="77.140625" style="1" customWidth="1"/>
    <col min="4" max="4" width="32.5703125" style="1" customWidth="1"/>
    <col min="5" max="5" width="14.42578125" style="3" customWidth="1"/>
    <col min="6" max="6" width="19.5703125" style="1" customWidth="1"/>
    <col min="7" max="16384" width="11.42578125" style="1"/>
  </cols>
  <sheetData>
    <row r="1" spans="1:7" x14ac:dyDescent="0.2">
      <c r="A1" s="142"/>
      <c r="B1" s="143"/>
      <c r="C1" s="148" t="s">
        <v>1060</v>
      </c>
      <c r="D1" s="148"/>
      <c r="E1" s="148"/>
      <c r="F1" s="150"/>
    </row>
    <row r="2" spans="1:7" ht="20.25" x14ac:dyDescent="0.2">
      <c r="A2" s="144"/>
      <c r="B2" s="145"/>
      <c r="C2" s="149"/>
      <c r="D2" s="149"/>
      <c r="E2" s="149"/>
      <c r="F2" s="151"/>
      <c r="G2" s="9"/>
    </row>
    <row r="3" spans="1:7" ht="20.25" x14ac:dyDescent="0.2">
      <c r="A3" s="146"/>
      <c r="B3" s="147"/>
      <c r="C3" s="149"/>
      <c r="D3" s="149"/>
      <c r="E3" s="149"/>
      <c r="F3" s="151"/>
      <c r="G3" s="9"/>
    </row>
    <row r="4" spans="1:7" ht="31.5" x14ac:dyDescent="0.2">
      <c r="A4" s="152" t="s">
        <v>1061</v>
      </c>
      <c r="B4" s="153"/>
      <c r="C4" s="154" t="s">
        <v>1062</v>
      </c>
      <c r="D4" s="155"/>
      <c r="E4" s="27" t="s">
        <v>1063</v>
      </c>
      <c r="F4" s="28" t="s">
        <v>1064</v>
      </c>
    </row>
    <row r="5" spans="1:7" ht="15.75" x14ac:dyDescent="0.2">
      <c r="A5" s="156" t="s">
        <v>1065</v>
      </c>
      <c r="B5" s="157"/>
      <c r="C5" s="158" t="s">
        <v>1066</v>
      </c>
      <c r="D5" s="158"/>
      <c r="E5" s="158"/>
      <c r="F5" s="159"/>
    </row>
    <row r="6" spans="1:7" ht="32.450000000000003" customHeight="1" x14ac:dyDescent="0.2">
      <c r="A6" s="160" t="s">
        <v>1067</v>
      </c>
      <c r="B6" s="161"/>
      <c r="C6" s="162" t="s">
        <v>1068</v>
      </c>
      <c r="D6" s="162"/>
      <c r="E6" s="162"/>
      <c r="F6" s="163"/>
    </row>
    <row r="7" spans="1:7" ht="38.25" x14ac:dyDescent="0.2">
      <c r="A7" s="30" t="s">
        <v>0</v>
      </c>
      <c r="B7" s="31" t="s">
        <v>1</v>
      </c>
      <c r="C7" s="31" t="s">
        <v>2</v>
      </c>
      <c r="D7" s="31" t="s">
        <v>3</v>
      </c>
      <c r="E7" s="31" t="s">
        <v>1069</v>
      </c>
      <c r="F7" s="75" t="s">
        <v>1070</v>
      </c>
    </row>
    <row r="8" spans="1:7" ht="14.25" x14ac:dyDescent="0.2">
      <c r="A8" s="164" t="s">
        <v>18</v>
      </c>
      <c r="B8" s="33">
        <v>1</v>
      </c>
      <c r="C8" s="34" t="s">
        <v>19</v>
      </c>
      <c r="D8" s="35" t="s">
        <v>20</v>
      </c>
      <c r="E8" s="36">
        <v>1</v>
      </c>
      <c r="F8" s="76">
        <v>77349</v>
      </c>
    </row>
    <row r="9" spans="1:7" ht="14.25" x14ac:dyDescent="0.2">
      <c r="A9" s="164"/>
      <c r="B9" s="33">
        <v>2</v>
      </c>
      <c r="C9" s="38" t="s">
        <v>21</v>
      </c>
      <c r="D9" s="39" t="s">
        <v>22</v>
      </c>
      <c r="E9" s="36">
        <v>1</v>
      </c>
      <c r="F9" s="77">
        <v>159850</v>
      </c>
    </row>
    <row r="10" spans="1:7" ht="14.25" x14ac:dyDescent="0.2">
      <c r="A10" s="164"/>
      <c r="B10" s="33">
        <v>3</v>
      </c>
      <c r="C10" s="38" t="s">
        <v>23</v>
      </c>
      <c r="D10" s="39" t="s">
        <v>24</v>
      </c>
      <c r="E10" s="36">
        <v>1</v>
      </c>
      <c r="F10" s="77">
        <v>117302.3</v>
      </c>
    </row>
    <row r="11" spans="1:7" ht="171" x14ac:dyDescent="0.2">
      <c r="A11" s="164"/>
      <c r="B11" s="33">
        <v>4</v>
      </c>
      <c r="C11" s="38" t="s">
        <v>1071</v>
      </c>
      <c r="D11" s="39" t="s">
        <v>25</v>
      </c>
      <c r="E11" s="36">
        <v>1</v>
      </c>
      <c r="F11" s="77">
        <v>292330</v>
      </c>
    </row>
    <row r="12" spans="1:7" ht="57" x14ac:dyDescent="0.2">
      <c r="A12" s="164"/>
      <c r="B12" s="33">
        <v>5</v>
      </c>
      <c r="C12" s="38" t="s">
        <v>1072</v>
      </c>
      <c r="D12" s="39" t="s">
        <v>26</v>
      </c>
      <c r="E12" s="36">
        <v>1</v>
      </c>
      <c r="F12" s="77">
        <v>365010</v>
      </c>
    </row>
    <row r="13" spans="1:7" ht="71.25" x14ac:dyDescent="0.2">
      <c r="A13" s="164"/>
      <c r="B13" s="33">
        <v>6</v>
      </c>
      <c r="C13" s="38" t="s">
        <v>1073</v>
      </c>
      <c r="D13" s="39" t="s">
        <v>25</v>
      </c>
      <c r="E13" s="36">
        <v>1</v>
      </c>
      <c r="F13" s="77">
        <v>389514.2</v>
      </c>
    </row>
    <row r="14" spans="1:7" ht="42.75" x14ac:dyDescent="0.2">
      <c r="A14" s="164"/>
      <c r="B14" s="33">
        <v>7</v>
      </c>
      <c r="C14" s="38" t="s">
        <v>1074</v>
      </c>
      <c r="D14" s="39" t="s">
        <v>27</v>
      </c>
      <c r="E14" s="36">
        <v>1</v>
      </c>
      <c r="F14" s="77">
        <v>386176.9</v>
      </c>
    </row>
    <row r="15" spans="1:7" ht="135.19999999999999" customHeight="1" x14ac:dyDescent="0.2">
      <c r="A15" s="164"/>
      <c r="B15" s="33">
        <v>8</v>
      </c>
      <c r="C15" s="38" t="s">
        <v>1075</v>
      </c>
      <c r="D15" s="39" t="s">
        <v>25</v>
      </c>
      <c r="E15" s="36">
        <v>1</v>
      </c>
      <c r="F15" s="77">
        <v>278760</v>
      </c>
    </row>
    <row r="16" spans="1:7" ht="213.75" x14ac:dyDescent="0.2">
      <c r="A16" s="164"/>
      <c r="B16" s="33">
        <v>9</v>
      </c>
      <c r="C16" s="38" t="s">
        <v>1076</v>
      </c>
      <c r="D16" s="39" t="s">
        <v>28</v>
      </c>
      <c r="E16" s="36">
        <v>1</v>
      </c>
      <c r="F16" s="77">
        <v>311610.90000000002</v>
      </c>
    </row>
    <row r="17" spans="1:6" ht="99.75" x14ac:dyDescent="0.2">
      <c r="A17" s="164"/>
      <c r="B17" s="33">
        <v>10</v>
      </c>
      <c r="C17" s="38" t="s">
        <v>1077</v>
      </c>
      <c r="D17" s="39" t="s">
        <v>29</v>
      </c>
      <c r="E17" s="36">
        <v>1</v>
      </c>
      <c r="F17" s="77">
        <v>229080</v>
      </c>
    </row>
    <row r="18" spans="1:6" ht="85.5" x14ac:dyDescent="0.2">
      <c r="A18" s="164"/>
      <c r="B18" s="33">
        <v>11</v>
      </c>
      <c r="C18" s="38" t="s">
        <v>1078</v>
      </c>
      <c r="D18" s="39" t="s">
        <v>28</v>
      </c>
      <c r="E18" s="36">
        <v>1</v>
      </c>
      <c r="F18" s="77">
        <v>425960</v>
      </c>
    </row>
    <row r="19" spans="1:6" ht="85.5" x14ac:dyDescent="0.2">
      <c r="A19" s="164"/>
      <c r="B19" s="33">
        <v>12</v>
      </c>
      <c r="C19" s="38" t="s">
        <v>30</v>
      </c>
      <c r="D19" s="39" t="s">
        <v>31</v>
      </c>
      <c r="E19" s="36">
        <v>1</v>
      </c>
      <c r="F19" s="77">
        <v>341660.4</v>
      </c>
    </row>
    <row r="20" spans="1:6" ht="71.25" x14ac:dyDescent="0.2">
      <c r="A20" s="164"/>
      <c r="B20" s="33">
        <v>13</v>
      </c>
      <c r="C20" s="38" t="s">
        <v>1079</v>
      </c>
      <c r="D20" s="39" t="s">
        <v>31</v>
      </c>
      <c r="E20" s="36">
        <v>1</v>
      </c>
      <c r="F20" s="77">
        <v>339940</v>
      </c>
    </row>
    <row r="21" spans="1:6" ht="85.5" x14ac:dyDescent="0.2">
      <c r="A21" s="164"/>
      <c r="B21" s="33">
        <v>14</v>
      </c>
      <c r="C21" s="38" t="s">
        <v>1080</v>
      </c>
      <c r="D21" s="39" t="s">
        <v>28</v>
      </c>
      <c r="E21" s="36">
        <v>1</v>
      </c>
      <c r="F21" s="77">
        <v>329417.5</v>
      </c>
    </row>
    <row r="22" spans="1:6" ht="213.75" x14ac:dyDescent="0.2">
      <c r="A22" s="164"/>
      <c r="B22" s="33">
        <v>15</v>
      </c>
      <c r="C22" s="38" t="s">
        <v>1081</v>
      </c>
      <c r="D22" s="39" t="s">
        <v>25</v>
      </c>
      <c r="E22" s="36">
        <v>1</v>
      </c>
      <c r="F22" s="77">
        <v>218730</v>
      </c>
    </row>
    <row r="23" spans="1:6" ht="57" x14ac:dyDescent="0.2">
      <c r="A23" s="164"/>
      <c r="B23" s="33">
        <v>16</v>
      </c>
      <c r="C23" s="38" t="s">
        <v>1082</v>
      </c>
      <c r="D23" s="39" t="s">
        <v>25</v>
      </c>
      <c r="E23" s="36">
        <v>1</v>
      </c>
      <c r="F23" s="77">
        <v>414690</v>
      </c>
    </row>
    <row r="24" spans="1:6" ht="185.25" x14ac:dyDescent="0.2">
      <c r="A24" s="164"/>
      <c r="B24" s="33">
        <v>17</v>
      </c>
      <c r="C24" s="38" t="s">
        <v>1083</v>
      </c>
      <c r="D24" s="39" t="s">
        <v>25</v>
      </c>
      <c r="E24" s="36">
        <v>1</v>
      </c>
      <c r="F24" s="77">
        <v>288650</v>
      </c>
    </row>
    <row r="25" spans="1:6" ht="114" x14ac:dyDescent="0.2">
      <c r="A25" s="164"/>
      <c r="B25" s="33">
        <v>18</v>
      </c>
      <c r="C25" s="38" t="s">
        <v>1084</v>
      </c>
      <c r="D25" s="39" t="s">
        <v>31</v>
      </c>
      <c r="E25" s="36">
        <v>1</v>
      </c>
      <c r="F25" s="77">
        <v>360088</v>
      </c>
    </row>
    <row r="26" spans="1:6" ht="57" x14ac:dyDescent="0.2">
      <c r="A26" s="164"/>
      <c r="B26" s="33">
        <v>19</v>
      </c>
      <c r="C26" s="38" t="s">
        <v>1085</v>
      </c>
      <c r="D26" s="39" t="s">
        <v>32</v>
      </c>
      <c r="E26" s="36">
        <v>1</v>
      </c>
      <c r="F26" s="77">
        <v>229096.1</v>
      </c>
    </row>
    <row r="27" spans="1:6" ht="42.75" x14ac:dyDescent="0.2">
      <c r="A27" s="164"/>
      <c r="B27" s="33">
        <v>20</v>
      </c>
      <c r="C27" s="38" t="s">
        <v>1086</v>
      </c>
      <c r="D27" s="39" t="s">
        <v>32</v>
      </c>
      <c r="E27" s="36">
        <v>1</v>
      </c>
      <c r="F27" s="77">
        <v>197455</v>
      </c>
    </row>
    <row r="28" spans="1:6" ht="242.25" x14ac:dyDescent="0.2">
      <c r="A28" s="164"/>
      <c r="B28" s="33">
        <v>21</v>
      </c>
      <c r="C28" s="38" t="s">
        <v>1087</v>
      </c>
      <c r="D28" s="39" t="s">
        <v>28</v>
      </c>
      <c r="E28" s="36">
        <v>1</v>
      </c>
      <c r="F28" s="77">
        <v>445510</v>
      </c>
    </row>
    <row r="29" spans="1:6" ht="85.5" x14ac:dyDescent="0.2">
      <c r="A29" s="164"/>
      <c r="B29" s="33">
        <v>22</v>
      </c>
      <c r="C29" s="38" t="s">
        <v>1088</v>
      </c>
      <c r="D29" s="39" t="s">
        <v>33</v>
      </c>
      <c r="E29" s="36">
        <v>1</v>
      </c>
      <c r="F29" s="77">
        <v>12815397.6</v>
      </c>
    </row>
    <row r="30" spans="1:6" ht="128.25" x14ac:dyDescent="0.2">
      <c r="A30" s="164"/>
      <c r="B30" s="33">
        <v>23</v>
      </c>
      <c r="C30" s="38" t="s">
        <v>1089</v>
      </c>
      <c r="D30" s="39" t="s">
        <v>34</v>
      </c>
      <c r="E30" s="36">
        <v>1</v>
      </c>
      <c r="F30" s="77">
        <v>203780</v>
      </c>
    </row>
    <row r="31" spans="1:6" ht="71.25" x14ac:dyDescent="0.2">
      <c r="A31" s="164"/>
      <c r="B31" s="33">
        <v>24</v>
      </c>
      <c r="C31" s="38" t="s">
        <v>1090</v>
      </c>
      <c r="D31" s="39" t="s">
        <v>35</v>
      </c>
      <c r="E31" s="36">
        <v>1</v>
      </c>
      <c r="F31" s="77">
        <v>72910</v>
      </c>
    </row>
    <row r="32" spans="1:6" ht="14.25" x14ac:dyDescent="0.2">
      <c r="A32" s="164"/>
      <c r="B32" s="33">
        <v>25</v>
      </c>
      <c r="C32" s="38" t="s">
        <v>36</v>
      </c>
      <c r="D32" s="39" t="s">
        <v>37</v>
      </c>
      <c r="E32" s="36">
        <v>1</v>
      </c>
      <c r="F32" s="77">
        <v>72910</v>
      </c>
    </row>
    <row r="33" spans="1:6" ht="42.75" x14ac:dyDescent="0.2">
      <c r="A33" s="164"/>
      <c r="B33" s="33">
        <v>26</v>
      </c>
      <c r="C33" s="38" t="s">
        <v>1091</v>
      </c>
      <c r="D33" s="39" t="s">
        <v>34</v>
      </c>
      <c r="E33" s="36">
        <v>1</v>
      </c>
      <c r="F33" s="77">
        <v>121440</v>
      </c>
    </row>
    <row r="34" spans="1:6" ht="42.75" x14ac:dyDescent="0.2">
      <c r="A34" s="164"/>
      <c r="B34" s="33">
        <v>27</v>
      </c>
      <c r="C34" s="38" t="s">
        <v>1092</v>
      </c>
      <c r="D34" s="39" t="s">
        <v>38</v>
      </c>
      <c r="E34" s="36">
        <v>1</v>
      </c>
      <c r="F34" s="77">
        <v>155250</v>
      </c>
    </row>
    <row r="35" spans="1:6" ht="28.5" x14ac:dyDescent="0.2">
      <c r="A35" s="164"/>
      <c r="B35" s="33">
        <v>28</v>
      </c>
      <c r="C35" s="38" t="s">
        <v>39</v>
      </c>
      <c r="D35" s="39" t="s">
        <v>40</v>
      </c>
      <c r="E35" s="36">
        <v>1</v>
      </c>
      <c r="F35" s="77">
        <v>87170</v>
      </c>
    </row>
    <row r="36" spans="1:6" ht="14.25" x14ac:dyDescent="0.2">
      <c r="A36" s="164"/>
      <c r="B36" s="33">
        <v>29</v>
      </c>
      <c r="C36" s="38" t="s">
        <v>41</v>
      </c>
      <c r="D36" s="39" t="s">
        <v>42</v>
      </c>
      <c r="E36" s="36">
        <v>1</v>
      </c>
      <c r="F36" s="77">
        <v>101430</v>
      </c>
    </row>
    <row r="37" spans="1:6" ht="14.25" x14ac:dyDescent="0.2">
      <c r="A37" s="164"/>
      <c r="B37" s="33">
        <v>30</v>
      </c>
      <c r="C37" s="38" t="s">
        <v>43</v>
      </c>
      <c r="D37" s="39" t="s">
        <v>42</v>
      </c>
      <c r="E37" s="36">
        <v>1</v>
      </c>
      <c r="F37" s="77">
        <v>237590</v>
      </c>
    </row>
    <row r="38" spans="1:6" ht="85.5" x14ac:dyDescent="0.2">
      <c r="A38" s="164"/>
      <c r="B38" s="33">
        <v>31</v>
      </c>
      <c r="C38" s="38" t="s">
        <v>1093</v>
      </c>
      <c r="D38" s="39" t="s">
        <v>44</v>
      </c>
      <c r="E38" s="36">
        <v>1</v>
      </c>
      <c r="F38" s="77">
        <v>52440</v>
      </c>
    </row>
    <row r="39" spans="1:6" ht="28.5" x14ac:dyDescent="0.2">
      <c r="A39" s="164"/>
      <c r="B39" s="33">
        <v>32</v>
      </c>
      <c r="C39" s="38" t="s">
        <v>1094</v>
      </c>
      <c r="D39" s="39" t="s">
        <v>44</v>
      </c>
      <c r="E39" s="36">
        <v>1</v>
      </c>
      <c r="F39" s="77">
        <v>241040</v>
      </c>
    </row>
    <row r="40" spans="1:6" ht="42.75" x14ac:dyDescent="0.2">
      <c r="A40" s="164"/>
      <c r="B40" s="33">
        <v>33</v>
      </c>
      <c r="C40" s="38" t="s">
        <v>1095</v>
      </c>
      <c r="D40" s="39" t="s">
        <v>45</v>
      </c>
      <c r="E40" s="36">
        <v>1</v>
      </c>
      <c r="F40" s="77">
        <v>137540</v>
      </c>
    </row>
    <row r="41" spans="1:6" ht="42.75" x14ac:dyDescent="0.2">
      <c r="A41" s="164"/>
      <c r="B41" s="33">
        <v>34</v>
      </c>
      <c r="C41" s="38" t="s">
        <v>1096</v>
      </c>
      <c r="D41" s="39" t="s">
        <v>45</v>
      </c>
      <c r="E41" s="36">
        <v>1</v>
      </c>
      <c r="F41" s="77">
        <v>150880</v>
      </c>
    </row>
    <row r="42" spans="1:6" ht="28.5" x14ac:dyDescent="0.2">
      <c r="A42" s="164"/>
      <c r="B42" s="33">
        <v>35</v>
      </c>
      <c r="C42" s="38" t="s">
        <v>1097</v>
      </c>
      <c r="D42" s="39" t="s">
        <v>46</v>
      </c>
      <c r="E42" s="36">
        <v>1</v>
      </c>
      <c r="F42" s="77">
        <v>996360</v>
      </c>
    </row>
    <row r="43" spans="1:6" ht="42.75" x14ac:dyDescent="0.2">
      <c r="A43" s="164"/>
      <c r="B43" s="33">
        <v>36</v>
      </c>
      <c r="C43" s="38" t="s">
        <v>1098</v>
      </c>
      <c r="D43" s="39" t="s">
        <v>47</v>
      </c>
      <c r="E43" s="36">
        <v>1</v>
      </c>
      <c r="F43" s="77">
        <v>42455.7</v>
      </c>
    </row>
    <row r="44" spans="1:6" ht="57" x14ac:dyDescent="0.2">
      <c r="A44" s="164"/>
      <c r="B44" s="33">
        <v>37</v>
      </c>
      <c r="C44" s="38" t="s">
        <v>1099</v>
      </c>
      <c r="D44" s="39" t="s">
        <v>47</v>
      </c>
      <c r="E44" s="36">
        <v>1</v>
      </c>
      <c r="F44" s="77">
        <v>43865.599999999999</v>
      </c>
    </row>
    <row r="45" spans="1:6" ht="57" x14ac:dyDescent="0.2">
      <c r="A45" s="164"/>
      <c r="B45" s="33">
        <v>38</v>
      </c>
      <c r="C45" s="38" t="s">
        <v>1100</v>
      </c>
      <c r="D45" s="39" t="s">
        <v>47</v>
      </c>
      <c r="E45" s="36">
        <v>1</v>
      </c>
      <c r="F45" s="77">
        <v>50540.2</v>
      </c>
    </row>
    <row r="46" spans="1:6" ht="57" x14ac:dyDescent="0.2">
      <c r="A46" s="164"/>
      <c r="B46" s="33">
        <v>39</v>
      </c>
      <c r="C46" s="38" t="s">
        <v>1101</v>
      </c>
      <c r="D46" s="39" t="s">
        <v>47</v>
      </c>
      <c r="E46" s="36">
        <v>1</v>
      </c>
      <c r="F46" s="77">
        <v>54358.2</v>
      </c>
    </row>
    <row r="47" spans="1:6" ht="14.25" x14ac:dyDescent="0.2">
      <c r="A47" s="164"/>
      <c r="B47" s="33">
        <v>40</v>
      </c>
      <c r="C47" s="38" t="s">
        <v>48</v>
      </c>
      <c r="D47" s="39" t="s">
        <v>47</v>
      </c>
      <c r="E47" s="36">
        <v>1</v>
      </c>
      <c r="F47" s="77">
        <v>21829.3</v>
      </c>
    </row>
    <row r="48" spans="1:6" ht="28.5" x14ac:dyDescent="0.2">
      <c r="A48" s="164"/>
      <c r="B48" s="33">
        <v>41</v>
      </c>
      <c r="C48" s="38" t="s">
        <v>49</v>
      </c>
      <c r="D48" s="39" t="s">
        <v>47</v>
      </c>
      <c r="E48" s="36">
        <v>1</v>
      </c>
      <c r="F48" s="77">
        <v>67323.3</v>
      </c>
    </row>
    <row r="49" spans="1:6" ht="42.75" x14ac:dyDescent="0.2">
      <c r="A49" s="164"/>
      <c r="B49" s="33">
        <v>42</v>
      </c>
      <c r="C49" s="38" t="s">
        <v>1102</v>
      </c>
      <c r="D49" s="39" t="s">
        <v>50</v>
      </c>
      <c r="E49" s="36">
        <v>1</v>
      </c>
      <c r="F49" s="77">
        <v>117930.2</v>
      </c>
    </row>
    <row r="50" spans="1:6" ht="42.75" x14ac:dyDescent="0.2">
      <c r="A50" s="164"/>
      <c r="B50" s="33">
        <v>43</v>
      </c>
      <c r="C50" s="38" t="s">
        <v>1103</v>
      </c>
      <c r="D50" s="39" t="s">
        <v>51</v>
      </c>
      <c r="E50" s="36">
        <v>1</v>
      </c>
      <c r="F50" s="77">
        <v>117930.2</v>
      </c>
    </row>
    <row r="51" spans="1:6" ht="42.75" x14ac:dyDescent="0.2">
      <c r="A51" s="164"/>
      <c r="B51" s="33">
        <v>44</v>
      </c>
      <c r="C51" s="38" t="s">
        <v>1104</v>
      </c>
      <c r="D51" s="39" t="s">
        <v>52</v>
      </c>
      <c r="E51" s="36">
        <v>1</v>
      </c>
      <c r="F51" s="77">
        <v>89366.5</v>
      </c>
    </row>
    <row r="52" spans="1:6" ht="42.75" x14ac:dyDescent="0.2">
      <c r="A52" s="164"/>
      <c r="B52" s="33">
        <v>45</v>
      </c>
      <c r="C52" s="38" t="s">
        <v>1105</v>
      </c>
      <c r="D52" s="39" t="s">
        <v>52</v>
      </c>
      <c r="E52" s="36">
        <v>1</v>
      </c>
      <c r="F52" s="77">
        <v>93129.3</v>
      </c>
    </row>
    <row r="53" spans="1:6" ht="42.75" x14ac:dyDescent="0.2">
      <c r="A53" s="164"/>
      <c r="B53" s="33">
        <v>46</v>
      </c>
      <c r="C53" s="38" t="s">
        <v>1106</v>
      </c>
      <c r="D53" s="39" t="s">
        <v>52</v>
      </c>
      <c r="E53" s="36">
        <v>1</v>
      </c>
      <c r="F53" s="77">
        <v>111216.5</v>
      </c>
    </row>
    <row r="54" spans="1:6" ht="42.75" x14ac:dyDescent="0.2">
      <c r="A54" s="164"/>
      <c r="B54" s="33">
        <v>47</v>
      </c>
      <c r="C54" s="38" t="s">
        <v>1107</v>
      </c>
      <c r="D54" s="39" t="s">
        <v>52</v>
      </c>
      <c r="E54" s="36">
        <v>1</v>
      </c>
      <c r="F54" s="77">
        <v>133170</v>
      </c>
    </row>
    <row r="55" spans="1:6" ht="28.5" x14ac:dyDescent="0.2">
      <c r="A55" s="164"/>
      <c r="B55" s="33">
        <v>48</v>
      </c>
      <c r="C55" s="38" t="s">
        <v>1108</v>
      </c>
      <c r="D55" s="39" t="s">
        <v>53</v>
      </c>
      <c r="E55" s="36">
        <v>1</v>
      </c>
      <c r="F55" s="77">
        <v>131785.4</v>
      </c>
    </row>
    <row r="56" spans="1:6" ht="42.75" x14ac:dyDescent="0.2">
      <c r="A56" s="164"/>
      <c r="B56" s="33">
        <v>49</v>
      </c>
      <c r="C56" s="38" t="s">
        <v>1109</v>
      </c>
      <c r="D56" s="39" t="s">
        <v>54</v>
      </c>
      <c r="E56" s="36">
        <v>1</v>
      </c>
      <c r="F56" s="77">
        <v>69000</v>
      </c>
    </row>
    <row r="57" spans="1:6" ht="28.5" x14ac:dyDescent="0.2">
      <c r="A57" s="164"/>
      <c r="B57" s="33">
        <v>50</v>
      </c>
      <c r="C57" s="38" t="s">
        <v>1110</v>
      </c>
      <c r="D57" s="39" t="s">
        <v>55</v>
      </c>
      <c r="E57" s="36">
        <v>1</v>
      </c>
      <c r="F57" s="77">
        <v>54050</v>
      </c>
    </row>
    <row r="58" spans="1:6" ht="28.5" x14ac:dyDescent="0.2">
      <c r="A58" s="164"/>
      <c r="B58" s="33">
        <v>51</v>
      </c>
      <c r="C58" s="38" t="s">
        <v>1111</v>
      </c>
      <c r="D58" s="39" t="s">
        <v>55</v>
      </c>
      <c r="E58" s="36">
        <v>1</v>
      </c>
      <c r="F58" s="77">
        <v>113620</v>
      </c>
    </row>
    <row r="59" spans="1:6" ht="28.5" x14ac:dyDescent="0.2">
      <c r="A59" s="164"/>
      <c r="B59" s="33">
        <v>52</v>
      </c>
      <c r="C59" s="38" t="s">
        <v>1112</v>
      </c>
      <c r="D59" s="39" t="s">
        <v>55</v>
      </c>
      <c r="E59" s="36">
        <v>1</v>
      </c>
      <c r="F59" s="77">
        <v>132480</v>
      </c>
    </row>
    <row r="60" spans="1:6" ht="28.5" x14ac:dyDescent="0.2">
      <c r="A60" s="164"/>
      <c r="B60" s="33">
        <v>53</v>
      </c>
      <c r="C60" s="38" t="s">
        <v>56</v>
      </c>
      <c r="D60" s="39" t="s">
        <v>57</v>
      </c>
      <c r="E60" s="36">
        <v>1</v>
      </c>
      <c r="F60" s="77">
        <v>191590</v>
      </c>
    </row>
    <row r="61" spans="1:6" ht="14.25" x14ac:dyDescent="0.2">
      <c r="A61" s="164"/>
      <c r="B61" s="33">
        <v>54</v>
      </c>
      <c r="C61" s="38" t="s">
        <v>58</v>
      </c>
      <c r="D61" s="39" t="s">
        <v>59</v>
      </c>
      <c r="E61" s="36">
        <v>1</v>
      </c>
      <c r="F61" s="77">
        <v>101853.2</v>
      </c>
    </row>
    <row r="62" spans="1:6" ht="14.25" x14ac:dyDescent="0.2">
      <c r="A62" s="164"/>
      <c r="B62" s="33">
        <v>55</v>
      </c>
      <c r="C62" s="38" t="s">
        <v>60</v>
      </c>
      <c r="D62" s="39" t="s">
        <v>61</v>
      </c>
      <c r="E62" s="36">
        <v>1</v>
      </c>
      <c r="F62" s="77">
        <v>143060</v>
      </c>
    </row>
    <row r="63" spans="1:6" ht="14.25" x14ac:dyDescent="0.2">
      <c r="A63" s="164"/>
      <c r="B63" s="33">
        <v>56</v>
      </c>
      <c r="C63" s="38" t="s">
        <v>62</v>
      </c>
      <c r="D63" s="39" t="s">
        <v>37</v>
      </c>
      <c r="E63" s="36">
        <v>1</v>
      </c>
      <c r="F63" s="77">
        <v>246465.7</v>
      </c>
    </row>
    <row r="64" spans="1:6" ht="14.25" x14ac:dyDescent="0.2">
      <c r="A64" s="164"/>
      <c r="B64" s="33">
        <v>57</v>
      </c>
      <c r="C64" s="38" t="s">
        <v>63</v>
      </c>
      <c r="D64" s="39" t="s">
        <v>64</v>
      </c>
      <c r="E64" s="36">
        <v>1</v>
      </c>
      <c r="F64" s="77">
        <v>189750</v>
      </c>
    </row>
    <row r="65" spans="1:6" ht="114" x14ac:dyDescent="0.2">
      <c r="A65" s="164"/>
      <c r="B65" s="33">
        <v>58</v>
      </c>
      <c r="C65" s="38" t="s">
        <v>1113</v>
      </c>
      <c r="D65" s="39" t="s">
        <v>65</v>
      </c>
      <c r="E65" s="36">
        <v>1</v>
      </c>
      <c r="F65" s="77">
        <v>200560</v>
      </c>
    </row>
    <row r="66" spans="1:6" ht="42.75" x14ac:dyDescent="0.2">
      <c r="A66" s="164"/>
      <c r="B66" s="33">
        <v>59</v>
      </c>
      <c r="C66" s="38" t="s">
        <v>1114</v>
      </c>
      <c r="D66" s="39" t="s">
        <v>66</v>
      </c>
      <c r="E66" s="36">
        <v>1</v>
      </c>
      <c r="F66" s="77">
        <v>301300</v>
      </c>
    </row>
    <row r="67" spans="1:6" ht="71.25" x14ac:dyDescent="0.2">
      <c r="A67" s="164"/>
      <c r="B67" s="33">
        <v>60</v>
      </c>
      <c r="C67" s="38" t="s">
        <v>1115</v>
      </c>
      <c r="D67" s="39" t="s">
        <v>67</v>
      </c>
      <c r="E67" s="36">
        <v>1</v>
      </c>
      <c r="F67" s="77">
        <v>146671</v>
      </c>
    </row>
    <row r="68" spans="1:6" ht="28.5" x14ac:dyDescent="0.2">
      <c r="A68" s="164"/>
      <c r="B68" s="33">
        <v>61</v>
      </c>
      <c r="C68" s="38" t="s">
        <v>1116</v>
      </c>
      <c r="D68" s="39" t="s">
        <v>68</v>
      </c>
      <c r="E68" s="36">
        <v>1</v>
      </c>
      <c r="F68" s="77">
        <v>295320</v>
      </c>
    </row>
    <row r="69" spans="1:6" ht="14.25" x14ac:dyDescent="0.2">
      <c r="A69" s="164"/>
      <c r="B69" s="33">
        <v>62</v>
      </c>
      <c r="C69" s="38" t="s">
        <v>69</v>
      </c>
      <c r="D69" s="39" t="s">
        <v>61</v>
      </c>
      <c r="E69" s="36">
        <v>1</v>
      </c>
      <c r="F69" s="77">
        <v>6396.3</v>
      </c>
    </row>
    <row r="70" spans="1:6" ht="14.25" x14ac:dyDescent="0.2">
      <c r="A70" s="164"/>
      <c r="B70" s="33">
        <v>63</v>
      </c>
      <c r="C70" s="38" t="s">
        <v>70</v>
      </c>
      <c r="D70" s="39" t="s">
        <v>71</v>
      </c>
      <c r="E70" s="36">
        <v>1</v>
      </c>
      <c r="F70" s="77">
        <v>81880</v>
      </c>
    </row>
    <row r="71" spans="1:6" ht="14.25" x14ac:dyDescent="0.2">
      <c r="A71" s="164"/>
      <c r="B71" s="33">
        <v>64</v>
      </c>
      <c r="C71" s="38" t="s">
        <v>72</v>
      </c>
      <c r="D71" s="39" t="s">
        <v>73</v>
      </c>
      <c r="E71" s="36">
        <v>1</v>
      </c>
      <c r="F71" s="77">
        <v>46000</v>
      </c>
    </row>
    <row r="72" spans="1:6" ht="14.25" x14ac:dyDescent="0.2">
      <c r="A72" s="164"/>
      <c r="B72" s="33">
        <v>65</v>
      </c>
      <c r="C72" s="38" t="s">
        <v>74</v>
      </c>
      <c r="D72" s="39" t="s">
        <v>75</v>
      </c>
      <c r="E72" s="36">
        <v>1</v>
      </c>
      <c r="F72" s="77">
        <v>880067.4</v>
      </c>
    </row>
    <row r="73" spans="1:6" ht="14.25" x14ac:dyDescent="0.2">
      <c r="A73" s="164"/>
      <c r="B73" s="33">
        <v>66</v>
      </c>
      <c r="C73" s="38" t="s">
        <v>76</v>
      </c>
      <c r="D73" s="39" t="s">
        <v>75</v>
      </c>
      <c r="E73" s="36">
        <v>1</v>
      </c>
      <c r="F73" s="77">
        <v>530840</v>
      </c>
    </row>
    <row r="74" spans="1:6" ht="14.25" x14ac:dyDescent="0.2">
      <c r="A74" s="164"/>
      <c r="B74" s="33">
        <v>67</v>
      </c>
      <c r="C74" s="38" t="s">
        <v>77</v>
      </c>
      <c r="D74" s="39" t="s">
        <v>55</v>
      </c>
      <c r="E74" s="36">
        <v>1</v>
      </c>
      <c r="F74" s="77">
        <v>63618</v>
      </c>
    </row>
    <row r="75" spans="1:6" ht="14.25" x14ac:dyDescent="0.2">
      <c r="A75" s="164"/>
      <c r="B75" s="33">
        <v>68</v>
      </c>
      <c r="C75" s="38" t="s">
        <v>78</v>
      </c>
      <c r="D75" s="39" t="s">
        <v>79</v>
      </c>
      <c r="E75" s="36">
        <v>1</v>
      </c>
      <c r="F75" s="77">
        <v>263580</v>
      </c>
    </row>
    <row r="76" spans="1:6" ht="14.25" x14ac:dyDescent="0.2">
      <c r="A76" s="164"/>
      <c r="B76" s="33">
        <v>69</v>
      </c>
      <c r="C76" s="38" t="s">
        <v>80</v>
      </c>
      <c r="D76" s="39" t="s">
        <v>81</v>
      </c>
      <c r="E76" s="36">
        <v>1</v>
      </c>
      <c r="F76" s="77">
        <v>96370</v>
      </c>
    </row>
    <row r="77" spans="1:6" ht="14.25" x14ac:dyDescent="0.2">
      <c r="A77" s="164"/>
      <c r="B77" s="33">
        <v>70</v>
      </c>
      <c r="C77" s="38" t="s">
        <v>82</v>
      </c>
      <c r="D77" s="39" t="s">
        <v>83</v>
      </c>
      <c r="E77" s="36">
        <v>1</v>
      </c>
      <c r="F77" s="77">
        <v>94141.3</v>
      </c>
    </row>
    <row r="78" spans="1:6" ht="28.5" x14ac:dyDescent="0.2">
      <c r="A78" s="164"/>
      <c r="B78" s="33">
        <v>71</v>
      </c>
      <c r="C78" s="38" t="s">
        <v>1117</v>
      </c>
      <c r="D78" s="39" t="s">
        <v>84</v>
      </c>
      <c r="E78" s="36">
        <v>1</v>
      </c>
      <c r="F78" s="77">
        <v>271452.90000000002</v>
      </c>
    </row>
    <row r="79" spans="1:6" ht="14.25" x14ac:dyDescent="0.2">
      <c r="A79" s="164"/>
      <c r="B79" s="33">
        <v>72</v>
      </c>
      <c r="C79" s="38" t="s">
        <v>85</v>
      </c>
      <c r="D79" s="39" t="s">
        <v>86</v>
      </c>
      <c r="E79" s="36">
        <v>1</v>
      </c>
      <c r="F79" s="77">
        <v>241040</v>
      </c>
    </row>
    <row r="80" spans="1:6" ht="14.25" x14ac:dyDescent="0.2">
      <c r="A80" s="164"/>
      <c r="B80" s="33">
        <v>73</v>
      </c>
      <c r="C80" s="38" t="s">
        <v>87</v>
      </c>
      <c r="D80" s="39" t="s">
        <v>88</v>
      </c>
      <c r="E80" s="36">
        <v>1</v>
      </c>
      <c r="F80" s="77">
        <v>30357.7</v>
      </c>
    </row>
    <row r="81" spans="1:6" ht="42.75" x14ac:dyDescent="0.2">
      <c r="A81" s="164"/>
      <c r="B81" s="33">
        <v>74</v>
      </c>
      <c r="C81" s="38" t="s">
        <v>1118</v>
      </c>
      <c r="D81" s="39" t="s">
        <v>89</v>
      </c>
      <c r="E81" s="36">
        <v>1</v>
      </c>
      <c r="F81" s="77">
        <v>298080</v>
      </c>
    </row>
    <row r="82" spans="1:6" ht="14.25" x14ac:dyDescent="0.2">
      <c r="A82" s="164"/>
      <c r="B82" s="33">
        <v>75</v>
      </c>
      <c r="C82" s="38" t="s">
        <v>90</v>
      </c>
      <c r="D82" s="39" t="s">
        <v>91</v>
      </c>
      <c r="E82" s="36">
        <v>1</v>
      </c>
      <c r="F82" s="77">
        <v>125695</v>
      </c>
    </row>
    <row r="83" spans="1:6" ht="14.25" x14ac:dyDescent="0.2">
      <c r="A83" s="164"/>
      <c r="B83" s="33">
        <v>76</v>
      </c>
      <c r="C83" s="38" t="s">
        <v>92</v>
      </c>
      <c r="D83" s="39" t="s">
        <v>93</v>
      </c>
      <c r="E83" s="36">
        <v>1</v>
      </c>
      <c r="F83" s="77">
        <v>103040</v>
      </c>
    </row>
    <row r="84" spans="1:6" ht="28.5" x14ac:dyDescent="0.2">
      <c r="A84" s="164"/>
      <c r="B84" s="33">
        <v>77</v>
      </c>
      <c r="C84" s="38" t="s">
        <v>94</v>
      </c>
      <c r="D84" s="39" t="s">
        <v>57</v>
      </c>
      <c r="E84" s="36">
        <v>1</v>
      </c>
      <c r="F84" s="77">
        <v>60950</v>
      </c>
    </row>
    <row r="85" spans="1:6" ht="14.25" x14ac:dyDescent="0.2">
      <c r="A85" s="164"/>
      <c r="B85" s="33">
        <v>78</v>
      </c>
      <c r="C85" s="38" t="s">
        <v>95</v>
      </c>
      <c r="D85" s="39" t="s">
        <v>20</v>
      </c>
      <c r="E85" s="36">
        <v>1</v>
      </c>
      <c r="F85" s="77">
        <v>120750</v>
      </c>
    </row>
    <row r="86" spans="1:6" ht="28.5" x14ac:dyDescent="0.2">
      <c r="A86" s="164"/>
      <c r="B86" s="33">
        <v>79</v>
      </c>
      <c r="C86" s="38" t="s">
        <v>96</v>
      </c>
      <c r="D86" s="39" t="s">
        <v>97</v>
      </c>
      <c r="E86" s="36">
        <v>1</v>
      </c>
      <c r="F86" s="77">
        <v>169050</v>
      </c>
    </row>
    <row r="87" spans="1:6" ht="14.25" x14ac:dyDescent="0.2">
      <c r="A87" s="164"/>
      <c r="B87" s="33">
        <v>80</v>
      </c>
      <c r="C87" s="38" t="s">
        <v>98</v>
      </c>
      <c r="D87" s="39" t="s">
        <v>57</v>
      </c>
      <c r="E87" s="36">
        <v>1</v>
      </c>
      <c r="F87" s="77">
        <v>58659.199999999997</v>
      </c>
    </row>
    <row r="88" spans="1:6" ht="14.25" x14ac:dyDescent="0.2">
      <c r="A88" s="164"/>
      <c r="B88" s="33">
        <v>81</v>
      </c>
      <c r="C88" s="38" t="s">
        <v>99</v>
      </c>
      <c r="D88" s="39" t="s">
        <v>100</v>
      </c>
      <c r="E88" s="36">
        <v>1</v>
      </c>
      <c r="F88" s="77">
        <v>301037.8</v>
      </c>
    </row>
    <row r="89" spans="1:6" ht="28.5" x14ac:dyDescent="0.2">
      <c r="A89" s="164"/>
      <c r="B89" s="33">
        <v>82</v>
      </c>
      <c r="C89" s="38" t="s">
        <v>101</v>
      </c>
      <c r="D89" s="39" t="s">
        <v>102</v>
      </c>
      <c r="E89" s="36">
        <v>1</v>
      </c>
      <c r="F89" s="77">
        <v>182587.8</v>
      </c>
    </row>
    <row r="90" spans="1:6" ht="14.25" x14ac:dyDescent="0.2">
      <c r="A90" s="164"/>
      <c r="B90" s="33">
        <v>83</v>
      </c>
      <c r="C90" s="38" t="s">
        <v>103</v>
      </c>
      <c r="D90" s="39" t="s">
        <v>104</v>
      </c>
      <c r="E90" s="36">
        <v>1</v>
      </c>
      <c r="F90" s="77">
        <v>154113.79999999999</v>
      </c>
    </row>
    <row r="91" spans="1:6" ht="14.25" x14ac:dyDescent="0.2">
      <c r="A91" s="164"/>
      <c r="B91" s="33">
        <v>84</v>
      </c>
      <c r="C91" s="38" t="s">
        <v>105</v>
      </c>
      <c r="D91" s="39" t="s">
        <v>57</v>
      </c>
      <c r="E91" s="36">
        <v>1</v>
      </c>
      <c r="F91" s="77">
        <v>275540</v>
      </c>
    </row>
    <row r="92" spans="1:6" ht="14.25" x14ac:dyDescent="0.2">
      <c r="A92" s="164"/>
      <c r="B92" s="33">
        <v>85</v>
      </c>
      <c r="C92" s="38" t="s">
        <v>106</v>
      </c>
      <c r="D92" s="39" t="s">
        <v>107</v>
      </c>
      <c r="E92" s="36">
        <v>1</v>
      </c>
      <c r="F92" s="77">
        <v>89930</v>
      </c>
    </row>
    <row r="93" spans="1:6" ht="14.25" x14ac:dyDescent="0.2">
      <c r="A93" s="164"/>
      <c r="B93" s="33">
        <v>86</v>
      </c>
      <c r="C93" s="38" t="s">
        <v>108</v>
      </c>
      <c r="D93" s="39" t="s">
        <v>109</v>
      </c>
      <c r="E93" s="36">
        <v>1</v>
      </c>
      <c r="F93" s="77">
        <v>38640</v>
      </c>
    </row>
    <row r="94" spans="1:6" ht="14.25" x14ac:dyDescent="0.2">
      <c r="A94" s="164"/>
      <c r="B94" s="33">
        <v>87</v>
      </c>
      <c r="C94" s="38" t="s">
        <v>110</v>
      </c>
      <c r="D94" s="39" t="s">
        <v>111</v>
      </c>
      <c r="E94" s="36">
        <v>1</v>
      </c>
      <c r="F94" s="77">
        <v>785680</v>
      </c>
    </row>
    <row r="95" spans="1:6" ht="14.25" x14ac:dyDescent="0.2">
      <c r="A95" s="164"/>
      <c r="B95" s="33">
        <v>88</v>
      </c>
      <c r="C95" s="38" t="s">
        <v>112</v>
      </c>
      <c r="D95" s="39" t="s">
        <v>57</v>
      </c>
      <c r="E95" s="36">
        <v>1</v>
      </c>
      <c r="F95" s="77">
        <v>94764.6</v>
      </c>
    </row>
    <row r="96" spans="1:6" ht="14.25" x14ac:dyDescent="0.2">
      <c r="A96" s="164"/>
      <c r="B96" s="33">
        <v>89</v>
      </c>
      <c r="C96" s="38" t="s">
        <v>113</v>
      </c>
      <c r="D96" s="39" t="s">
        <v>57</v>
      </c>
      <c r="E96" s="36">
        <v>1</v>
      </c>
      <c r="F96" s="77">
        <v>222002.9</v>
      </c>
    </row>
    <row r="97" spans="1:6" ht="14.25" x14ac:dyDescent="0.2">
      <c r="A97" s="164"/>
      <c r="B97" s="33">
        <v>90</v>
      </c>
      <c r="C97" s="38" t="s">
        <v>114</v>
      </c>
      <c r="D97" s="39" t="s">
        <v>100</v>
      </c>
      <c r="E97" s="36">
        <v>1</v>
      </c>
      <c r="F97" s="77">
        <v>151570</v>
      </c>
    </row>
    <row r="98" spans="1:6" ht="14.25" x14ac:dyDescent="0.2">
      <c r="A98" s="164"/>
      <c r="B98" s="33">
        <v>91</v>
      </c>
      <c r="C98" s="38" t="s">
        <v>115</v>
      </c>
      <c r="D98" s="39" t="s">
        <v>116</v>
      </c>
      <c r="E98" s="36">
        <v>1</v>
      </c>
      <c r="F98" s="77">
        <v>95450</v>
      </c>
    </row>
    <row r="99" spans="1:6" ht="14.25" x14ac:dyDescent="0.2">
      <c r="A99" s="164"/>
      <c r="B99" s="33">
        <v>92</v>
      </c>
      <c r="C99" s="38" t="s">
        <v>117</v>
      </c>
      <c r="D99" s="39" t="s">
        <v>84</v>
      </c>
      <c r="E99" s="36">
        <v>1</v>
      </c>
      <c r="F99" s="77">
        <v>137707.9</v>
      </c>
    </row>
    <row r="100" spans="1:6" ht="14.25" x14ac:dyDescent="0.2">
      <c r="A100" s="164"/>
      <c r="B100" s="33">
        <v>93</v>
      </c>
      <c r="C100" s="38" t="s">
        <v>118</v>
      </c>
      <c r="D100" s="39" t="s">
        <v>119</v>
      </c>
      <c r="E100" s="36">
        <v>1</v>
      </c>
      <c r="F100" s="77">
        <v>57741.5</v>
      </c>
    </row>
    <row r="101" spans="1:6" ht="14.25" x14ac:dyDescent="0.2">
      <c r="A101" s="164"/>
      <c r="B101" s="33">
        <v>94</v>
      </c>
      <c r="C101" s="38" t="s">
        <v>120</v>
      </c>
      <c r="D101" s="39" t="s">
        <v>121</v>
      </c>
      <c r="E101" s="36">
        <v>1</v>
      </c>
      <c r="F101" s="77">
        <v>538890</v>
      </c>
    </row>
    <row r="102" spans="1:6" ht="14.25" x14ac:dyDescent="0.2">
      <c r="A102" s="164"/>
      <c r="B102" s="33">
        <v>95</v>
      </c>
      <c r="C102" s="38" t="s">
        <v>122</v>
      </c>
      <c r="D102" s="39" t="s">
        <v>84</v>
      </c>
      <c r="E102" s="36">
        <v>1</v>
      </c>
      <c r="F102" s="77">
        <v>166060</v>
      </c>
    </row>
    <row r="103" spans="1:6" ht="14.25" x14ac:dyDescent="0.2">
      <c r="A103" s="164"/>
      <c r="B103" s="33">
        <v>96</v>
      </c>
      <c r="C103" s="38" t="s">
        <v>123</v>
      </c>
      <c r="D103" s="39" t="s">
        <v>124</v>
      </c>
      <c r="E103" s="36">
        <v>1</v>
      </c>
      <c r="F103" s="77">
        <v>102120</v>
      </c>
    </row>
    <row r="104" spans="1:6" ht="14.25" x14ac:dyDescent="0.2">
      <c r="A104" s="164"/>
      <c r="B104" s="33">
        <v>97</v>
      </c>
      <c r="C104" s="38" t="s">
        <v>125</v>
      </c>
      <c r="D104" s="39" t="s">
        <v>126</v>
      </c>
      <c r="E104" s="36">
        <v>1</v>
      </c>
      <c r="F104" s="77">
        <v>77740</v>
      </c>
    </row>
    <row r="105" spans="1:6" ht="14.25" x14ac:dyDescent="0.2">
      <c r="A105" s="164"/>
      <c r="B105" s="33">
        <v>98</v>
      </c>
      <c r="C105" s="38" t="s">
        <v>127</v>
      </c>
      <c r="D105" s="39" t="s">
        <v>57</v>
      </c>
      <c r="E105" s="36">
        <v>1</v>
      </c>
      <c r="F105" s="77">
        <v>210486.8</v>
      </c>
    </row>
    <row r="106" spans="1:6" ht="14.25" x14ac:dyDescent="0.2">
      <c r="A106" s="164"/>
      <c r="B106" s="33">
        <v>99</v>
      </c>
      <c r="C106" s="38" t="s">
        <v>128</v>
      </c>
      <c r="D106" s="39" t="s">
        <v>129</v>
      </c>
      <c r="E106" s="36">
        <v>1</v>
      </c>
      <c r="F106" s="77">
        <v>36841.4</v>
      </c>
    </row>
    <row r="107" spans="1:6" ht="14.25" x14ac:dyDescent="0.2">
      <c r="A107" s="164"/>
      <c r="B107" s="33">
        <v>100</v>
      </c>
      <c r="C107" s="38" t="s">
        <v>130</v>
      </c>
      <c r="D107" s="39" t="s">
        <v>129</v>
      </c>
      <c r="E107" s="36">
        <v>1</v>
      </c>
      <c r="F107" s="77">
        <v>37004.699999999997</v>
      </c>
    </row>
    <row r="108" spans="1:6" ht="14.25" x14ac:dyDescent="0.2">
      <c r="A108" s="164"/>
      <c r="B108" s="33">
        <v>101</v>
      </c>
      <c r="C108" s="38" t="s">
        <v>131</v>
      </c>
      <c r="D108" s="39" t="s">
        <v>57</v>
      </c>
      <c r="E108" s="36">
        <v>1</v>
      </c>
      <c r="F108" s="77">
        <v>95220</v>
      </c>
    </row>
    <row r="109" spans="1:6" ht="14.25" x14ac:dyDescent="0.2">
      <c r="A109" s="164"/>
      <c r="B109" s="33">
        <v>102</v>
      </c>
      <c r="C109" s="38" t="s">
        <v>132</v>
      </c>
      <c r="D109" s="39" t="s">
        <v>57</v>
      </c>
      <c r="E109" s="36">
        <v>1</v>
      </c>
      <c r="F109" s="77">
        <v>69110.399999999994</v>
      </c>
    </row>
    <row r="110" spans="1:6" ht="14.25" x14ac:dyDescent="0.2">
      <c r="A110" s="164"/>
      <c r="B110" s="33">
        <v>103</v>
      </c>
      <c r="C110" s="38" t="s">
        <v>133</v>
      </c>
      <c r="D110" s="39" t="s">
        <v>134</v>
      </c>
      <c r="E110" s="36">
        <v>1</v>
      </c>
      <c r="F110" s="77">
        <v>22540</v>
      </c>
    </row>
    <row r="111" spans="1:6" ht="28.5" x14ac:dyDescent="0.2">
      <c r="A111" s="164"/>
      <c r="B111" s="33">
        <v>104</v>
      </c>
      <c r="C111" s="38" t="s">
        <v>135</v>
      </c>
      <c r="D111" s="39" t="s">
        <v>136</v>
      </c>
      <c r="E111" s="36">
        <v>1</v>
      </c>
      <c r="F111" s="77">
        <v>140990</v>
      </c>
    </row>
    <row r="112" spans="1:6" ht="14.25" x14ac:dyDescent="0.2">
      <c r="A112" s="164"/>
      <c r="B112" s="33">
        <v>105</v>
      </c>
      <c r="C112" s="38" t="s">
        <v>137</v>
      </c>
      <c r="D112" s="39" t="s">
        <v>138</v>
      </c>
      <c r="E112" s="36">
        <v>1</v>
      </c>
      <c r="F112" s="77">
        <v>147200</v>
      </c>
    </row>
    <row r="113" spans="1:6" ht="14.25" x14ac:dyDescent="0.2">
      <c r="A113" s="164"/>
      <c r="B113" s="33">
        <v>106</v>
      </c>
      <c r="C113" s="38" t="s">
        <v>139</v>
      </c>
      <c r="D113" s="39" t="s">
        <v>84</v>
      </c>
      <c r="E113" s="36">
        <v>1</v>
      </c>
      <c r="F113" s="77">
        <v>96370</v>
      </c>
    </row>
    <row r="114" spans="1:6" ht="14.25" x14ac:dyDescent="0.2">
      <c r="A114" s="164"/>
      <c r="B114" s="33">
        <v>107</v>
      </c>
      <c r="C114" s="38" t="s">
        <v>140</v>
      </c>
      <c r="D114" s="39" t="s">
        <v>129</v>
      </c>
      <c r="E114" s="36">
        <v>1</v>
      </c>
      <c r="F114" s="77">
        <v>19090</v>
      </c>
    </row>
    <row r="115" spans="1:6" ht="14.25" x14ac:dyDescent="0.2">
      <c r="A115" s="164"/>
      <c r="B115" s="33">
        <v>118</v>
      </c>
      <c r="C115" s="38" t="s">
        <v>141</v>
      </c>
      <c r="D115" s="39" t="s">
        <v>142</v>
      </c>
      <c r="E115" s="36">
        <v>1</v>
      </c>
      <c r="F115" s="77">
        <v>52555</v>
      </c>
    </row>
    <row r="116" spans="1:6" ht="14.25" x14ac:dyDescent="0.2">
      <c r="A116" s="164"/>
      <c r="B116" s="33">
        <v>109</v>
      </c>
      <c r="C116" s="38" t="s">
        <v>143</v>
      </c>
      <c r="D116" s="39" t="s">
        <v>144</v>
      </c>
      <c r="E116" s="36">
        <v>1</v>
      </c>
      <c r="F116" s="77">
        <v>69255.3</v>
      </c>
    </row>
    <row r="117" spans="1:6" ht="14.25" x14ac:dyDescent="0.2">
      <c r="A117" s="164"/>
      <c r="B117" s="33">
        <v>110</v>
      </c>
      <c r="C117" s="38" t="s">
        <v>145</v>
      </c>
      <c r="D117" s="39" t="s">
        <v>104</v>
      </c>
      <c r="E117" s="36">
        <v>1</v>
      </c>
      <c r="F117" s="77">
        <v>16226.5</v>
      </c>
    </row>
    <row r="118" spans="1:6" ht="14.25" x14ac:dyDescent="0.2">
      <c r="A118" s="164"/>
      <c r="B118" s="33">
        <v>111</v>
      </c>
      <c r="C118" s="38" t="s">
        <v>146</v>
      </c>
      <c r="D118" s="39" t="s">
        <v>129</v>
      </c>
      <c r="E118" s="36">
        <v>1</v>
      </c>
      <c r="F118" s="77">
        <v>74290</v>
      </c>
    </row>
    <row r="119" spans="1:6" ht="28.5" x14ac:dyDescent="0.2">
      <c r="A119" s="164"/>
      <c r="B119" s="33">
        <v>112</v>
      </c>
      <c r="C119" s="38" t="s">
        <v>147</v>
      </c>
      <c r="D119" s="39" t="s">
        <v>148</v>
      </c>
      <c r="E119" s="36">
        <v>1</v>
      </c>
      <c r="F119" s="77">
        <v>134727.1</v>
      </c>
    </row>
    <row r="120" spans="1:6" ht="142.5" x14ac:dyDescent="0.2">
      <c r="A120" s="164"/>
      <c r="B120" s="33">
        <v>113</v>
      </c>
      <c r="C120" s="38" t="s">
        <v>1119</v>
      </c>
      <c r="D120" s="39" t="s">
        <v>25</v>
      </c>
      <c r="E120" s="36">
        <v>1</v>
      </c>
      <c r="F120" s="77">
        <v>234400</v>
      </c>
    </row>
    <row r="121" spans="1:6" ht="14.25" x14ac:dyDescent="0.2">
      <c r="A121" s="164"/>
      <c r="B121" s="33">
        <v>114</v>
      </c>
      <c r="C121" s="38" t="s">
        <v>149</v>
      </c>
      <c r="D121" s="39" t="s">
        <v>24</v>
      </c>
      <c r="E121" s="36">
        <v>1</v>
      </c>
      <c r="F121" s="77">
        <v>118450</v>
      </c>
    </row>
    <row r="122" spans="1:6" ht="42.75" x14ac:dyDescent="0.2">
      <c r="A122" s="164"/>
      <c r="B122" s="33">
        <v>115</v>
      </c>
      <c r="C122" s="38" t="s">
        <v>150</v>
      </c>
      <c r="D122" s="39" t="s">
        <v>57</v>
      </c>
      <c r="E122" s="36">
        <v>1</v>
      </c>
      <c r="F122" s="77">
        <v>51980</v>
      </c>
    </row>
    <row r="123" spans="1:6" ht="14.25" x14ac:dyDescent="0.2">
      <c r="A123" s="164"/>
      <c r="B123" s="33">
        <v>116</v>
      </c>
      <c r="C123" s="38" t="s">
        <v>151</v>
      </c>
      <c r="D123" s="39" t="s">
        <v>152</v>
      </c>
      <c r="E123" s="36">
        <v>1</v>
      </c>
      <c r="F123" s="77">
        <v>28635</v>
      </c>
    </row>
    <row r="124" spans="1:6" ht="14.25" x14ac:dyDescent="0.2">
      <c r="A124" s="164"/>
      <c r="B124" s="33">
        <v>117</v>
      </c>
      <c r="C124" s="38" t="s">
        <v>141</v>
      </c>
      <c r="D124" s="39" t="s">
        <v>142</v>
      </c>
      <c r="E124" s="36">
        <v>1</v>
      </c>
      <c r="F124" s="77">
        <v>69110.399999999994</v>
      </c>
    </row>
    <row r="125" spans="1:6" ht="57" x14ac:dyDescent="0.2">
      <c r="A125" s="164"/>
      <c r="B125" s="33">
        <v>118</v>
      </c>
      <c r="C125" s="38" t="s">
        <v>153</v>
      </c>
      <c r="D125" s="39" t="s">
        <v>154</v>
      </c>
      <c r="E125" s="36">
        <v>1</v>
      </c>
      <c r="F125" s="77">
        <v>20010</v>
      </c>
    </row>
    <row r="126" spans="1:6" ht="14.25" x14ac:dyDescent="0.2">
      <c r="A126" s="164"/>
      <c r="B126" s="33">
        <v>119</v>
      </c>
      <c r="C126" s="38" t="s">
        <v>155</v>
      </c>
      <c r="D126" s="39" t="s">
        <v>156</v>
      </c>
      <c r="E126" s="36">
        <v>1</v>
      </c>
      <c r="F126" s="77">
        <v>168820</v>
      </c>
    </row>
    <row r="127" spans="1:6" ht="14.25" x14ac:dyDescent="0.2">
      <c r="A127" s="164"/>
      <c r="B127" s="33">
        <v>120</v>
      </c>
      <c r="C127" s="38" t="s">
        <v>157</v>
      </c>
      <c r="D127" s="39" t="s">
        <v>158</v>
      </c>
      <c r="E127" s="36">
        <v>1</v>
      </c>
      <c r="F127" s="77">
        <v>702880</v>
      </c>
    </row>
    <row r="128" spans="1:6" ht="14.25" x14ac:dyDescent="0.2">
      <c r="A128" s="164"/>
      <c r="B128" s="33">
        <v>121</v>
      </c>
      <c r="C128" s="38" t="s">
        <v>159</v>
      </c>
      <c r="D128" s="39" t="s">
        <v>160</v>
      </c>
      <c r="E128" s="36">
        <v>1</v>
      </c>
      <c r="F128" s="77">
        <v>132020</v>
      </c>
    </row>
    <row r="129" spans="1:6" ht="85.5" x14ac:dyDescent="0.2">
      <c r="A129" s="164"/>
      <c r="B129" s="33">
        <v>122</v>
      </c>
      <c r="C129" s="38" t="s">
        <v>161</v>
      </c>
      <c r="D129" s="39" t="s">
        <v>162</v>
      </c>
      <c r="E129" s="36">
        <v>1</v>
      </c>
      <c r="F129" s="77">
        <v>121440</v>
      </c>
    </row>
    <row r="130" spans="1:6" ht="42.75" x14ac:dyDescent="0.2">
      <c r="A130" s="164"/>
      <c r="B130" s="33">
        <v>123</v>
      </c>
      <c r="C130" s="38" t="s">
        <v>163</v>
      </c>
      <c r="D130" s="39" t="s">
        <v>164</v>
      </c>
      <c r="E130" s="36">
        <v>1</v>
      </c>
      <c r="F130" s="77">
        <v>77319.100000000006</v>
      </c>
    </row>
    <row r="131" spans="1:6" ht="14.25" x14ac:dyDescent="0.2">
      <c r="A131" s="164"/>
      <c r="B131" s="33">
        <v>124</v>
      </c>
      <c r="C131" s="38" t="s">
        <v>165</v>
      </c>
      <c r="D131" s="39" t="s">
        <v>166</v>
      </c>
      <c r="E131" s="36">
        <v>1</v>
      </c>
      <c r="F131" s="77">
        <v>19683.400000000001</v>
      </c>
    </row>
    <row r="132" spans="1:6" ht="14.25" x14ac:dyDescent="0.2">
      <c r="A132" s="164"/>
      <c r="B132" s="33">
        <v>125</v>
      </c>
      <c r="C132" s="38" t="s">
        <v>167</v>
      </c>
      <c r="D132" s="39" t="s">
        <v>104</v>
      </c>
      <c r="E132" s="36">
        <v>1</v>
      </c>
      <c r="F132" s="77">
        <v>41170</v>
      </c>
    </row>
    <row r="133" spans="1:6" ht="57" x14ac:dyDescent="0.2">
      <c r="A133" s="164"/>
      <c r="B133" s="33">
        <v>126</v>
      </c>
      <c r="C133" s="38" t="s">
        <v>168</v>
      </c>
      <c r="D133" s="39" t="s">
        <v>169</v>
      </c>
      <c r="E133" s="36">
        <v>1</v>
      </c>
      <c r="F133" s="77">
        <v>166750</v>
      </c>
    </row>
    <row r="134" spans="1:6" ht="42.75" x14ac:dyDescent="0.2">
      <c r="A134" s="164"/>
      <c r="B134" s="33">
        <v>127</v>
      </c>
      <c r="C134" s="38" t="s">
        <v>170</v>
      </c>
      <c r="D134" s="39" t="s">
        <v>171</v>
      </c>
      <c r="E134" s="36">
        <v>1</v>
      </c>
      <c r="F134" s="77">
        <v>1542610</v>
      </c>
    </row>
    <row r="135" spans="1:6" ht="57" x14ac:dyDescent="0.2">
      <c r="A135" s="164"/>
      <c r="B135" s="33">
        <v>128</v>
      </c>
      <c r="C135" s="38" t="s">
        <v>172</v>
      </c>
      <c r="D135" s="39" t="s">
        <v>173</v>
      </c>
      <c r="E135" s="36">
        <v>1</v>
      </c>
      <c r="F135" s="77">
        <v>44861.5</v>
      </c>
    </row>
    <row r="136" spans="1:6" ht="28.5" x14ac:dyDescent="0.2">
      <c r="A136" s="164"/>
      <c r="B136" s="33">
        <v>129</v>
      </c>
      <c r="C136" s="38" t="s">
        <v>174</v>
      </c>
      <c r="D136" s="39" t="s">
        <v>129</v>
      </c>
      <c r="E136" s="36">
        <v>1</v>
      </c>
      <c r="F136" s="77">
        <v>52440</v>
      </c>
    </row>
    <row r="137" spans="1:6" ht="14.25" x14ac:dyDescent="0.2">
      <c r="A137" s="164"/>
      <c r="B137" s="33">
        <v>130</v>
      </c>
      <c r="C137" s="38" t="s">
        <v>175</v>
      </c>
      <c r="D137" s="39" t="s">
        <v>104</v>
      </c>
      <c r="E137" s="36">
        <v>1</v>
      </c>
      <c r="F137" s="77">
        <v>27149.200000000001</v>
      </c>
    </row>
    <row r="138" spans="1:6" ht="14.25" x14ac:dyDescent="0.2">
      <c r="A138" s="164"/>
      <c r="B138" s="33">
        <v>131</v>
      </c>
      <c r="C138" s="38" t="s">
        <v>176</v>
      </c>
      <c r="D138" s="39" t="s">
        <v>177</v>
      </c>
      <c r="E138" s="36">
        <v>1</v>
      </c>
      <c r="F138" s="77">
        <v>261510</v>
      </c>
    </row>
    <row r="139" spans="1:6" ht="28.5" x14ac:dyDescent="0.2">
      <c r="A139" s="164"/>
      <c r="B139" s="33">
        <v>132</v>
      </c>
      <c r="C139" s="38" t="s">
        <v>178</v>
      </c>
      <c r="D139" s="39" t="s">
        <v>179</v>
      </c>
      <c r="E139" s="36">
        <v>1</v>
      </c>
      <c r="F139" s="77">
        <v>75900</v>
      </c>
    </row>
    <row r="140" spans="1:6" ht="28.5" x14ac:dyDescent="0.2">
      <c r="A140" s="164"/>
      <c r="B140" s="33">
        <v>133</v>
      </c>
      <c r="C140" s="38" t="s">
        <v>180</v>
      </c>
      <c r="D140" s="39" t="s">
        <v>84</v>
      </c>
      <c r="E140" s="36">
        <v>1</v>
      </c>
      <c r="F140" s="77">
        <v>117760</v>
      </c>
    </row>
    <row r="141" spans="1:6" ht="14.25" x14ac:dyDescent="0.2">
      <c r="A141" s="164"/>
      <c r="B141" s="33">
        <v>134</v>
      </c>
      <c r="C141" s="38" t="s">
        <v>181</v>
      </c>
      <c r="D141" s="39" t="s">
        <v>182</v>
      </c>
      <c r="E141" s="36">
        <v>1</v>
      </c>
      <c r="F141" s="77">
        <v>158700</v>
      </c>
    </row>
    <row r="142" spans="1:6" ht="14.25" x14ac:dyDescent="0.2">
      <c r="A142" s="164"/>
      <c r="B142" s="33">
        <v>135</v>
      </c>
      <c r="C142" s="38" t="s">
        <v>183</v>
      </c>
      <c r="D142" s="39" t="s">
        <v>182</v>
      </c>
      <c r="E142" s="36">
        <v>1</v>
      </c>
      <c r="F142" s="77">
        <v>268005.2</v>
      </c>
    </row>
    <row r="143" spans="1:6" ht="28.5" x14ac:dyDescent="0.2">
      <c r="A143" s="164"/>
      <c r="B143" s="33">
        <v>136</v>
      </c>
      <c r="C143" s="38" t="s">
        <v>184</v>
      </c>
      <c r="D143" s="39" t="s">
        <v>185</v>
      </c>
      <c r="E143" s="36">
        <v>1</v>
      </c>
      <c r="F143" s="77">
        <v>66930</v>
      </c>
    </row>
    <row r="144" spans="1:6" ht="28.5" x14ac:dyDescent="0.2">
      <c r="A144" s="164"/>
      <c r="B144" s="33">
        <v>137</v>
      </c>
      <c r="C144" s="38" t="s">
        <v>186</v>
      </c>
      <c r="D144" s="39" t="s">
        <v>187</v>
      </c>
      <c r="E144" s="36">
        <v>1</v>
      </c>
      <c r="F144" s="77">
        <v>29900</v>
      </c>
    </row>
    <row r="145" spans="1:6" ht="14.25" x14ac:dyDescent="0.2">
      <c r="A145" s="164"/>
      <c r="B145" s="33">
        <v>138</v>
      </c>
      <c r="C145" s="38" t="s">
        <v>188</v>
      </c>
      <c r="D145" s="39" t="s">
        <v>129</v>
      </c>
      <c r="E145" s="36">
        <v>1</v>
      </c>
      <c r="F145" s="77">
        <v>141026.79999999999</v>
      </c>
    </row>
    <row r="146" spans="1:6" ht="28.5" x14ac:dyDescent="0.2">
      <c r="A146" s="164"/>
      <c r="B146" s="33">
        <v>139</v>
      </c>
      <c r="C146" s="38" t="s">
        <v>189</v>
      </c>
      <c r="D146" s="39" t="s">
        <v>144</v>
      </c>
      <c r="E146" s="36">
        <v>1</v>
      </c>
      <c r="F146" s="77">
        <v>414000</v>
      </c>
    </row>
    <row r="147" spans="1:6" ht="28.5" x14ac:dyDescent="0.2">
      <c r="A147" s="164"/>
      <c r="B147" s="33">
        <v>140</v>
      </c>
      <c r="C147" s="38" t="s">
        <v>190</v>
      </c>
      <c r="D147" s="39" t="s">
        <v>86</v>
      </c>
      <c r="E147" s="36">
        <v>1</v>
      </c>
      <c r="F147" s="77">
        <v>137080</v>
      </c>
    </row>
    <row r="148" spans="1:6" ht="28.5" x14ac:dyDescent="0.2">
      <c r="A148" s="164"/>
      <c r="B148" s="33">
        <v>141</v>
      </c>
      <c r="C148" s="38" t="s">
        <v>191</v>
      </c>
      <c r="D148" s="39" t="s">
        <v>86</v>
      </c>
      <c r="E148" s="36">
        <v>1</v>
      </c>
      <c r="F148" s="77">
        <v>90850</v>
      </c>
    </row>
    <row r="149" spans="1:6" ht="14.25" x14ac:dyDescent="0.2">
      <c r="A149" s="164"/>
      <c r="B149" s="33">
        <v>142</v>
      </c>
      <c r="C149" s="38" t="s">
        <v>192</v>
      </c>
      <c r="D149" s="39" t="s">
        <v>193</v>
      </c>
      <c r="E149" s="36">
        <v>1</v>
      </c>
      <c r="F149" s="77">
        <v>144670</v>
      </c>
    </row>
    <row r="150" spans="1:6" ht="28.5" x14ac:dyDescent="0.2">
      <c r="A150" s="164"/>
      <c r="B150" s="33">
        <v>143</v>
      </c>
      <c r="C150" s="38" t="s">
        <v>194</v>
      </c>
      <c r="D150" s="39" t="s">
        <v>195</v>
      </c>
      <c r="E150" s="36">
        <v>1</v>
      </c>
      <c r="F150" s="77">
        <v>241500</v>
      </c>
    </row>
    <row r="151" spans="1:6" ht="14.25" x14ac:dyDescent="0.2">
      <c r="A151" s="164"/>
      <c r="B151" s="33">
        <v>144</v>
      </c>
      <c r="C151" s="38" t="s">
        <v>196</v>
      </c>
      <c r="D151" s="39" t="s">
        <v>104</v>
      </c>
      <c r="E151" s="36">
        <v>1</v>
      </c>
      <c r="F151" s="77">
        <v>144900</v>
      </c>
    </row>
    <row r="152" spans="1:6" ht="14.25" x14ac:dyDescent="0.2">
      <c r="A152" s="164"/>
      <c r="B152" s="33">
        <v>145</v>
      </c>
      <c r="C152" s="38" t="s">
        <v>197</v>
      </c>
      <c r="D152" s="39" t="s">
        <v>104</v>
      </c>
      <c r="E152" s="36">
        <v>1</v>
      </c>
      <c r="F152" s="77">
        <v>104949</v>
      </c>
    </row>
    <row r="153" spans="1:6" ht="14.25" x14ac:dyDescent="0.2">
      <c r="A153" s="164"/>
      <c r="B153" s="33">
        <v>146</v>
      </c>
      <c r="C153" s="38" t="s">
        <v>198</v>
      </c>
      <c r="D153" s="39" t="s">
        <v>199</v>
      </c>
      <c r="E153" s="36">
        <v>1</v>
      </c>
      <c r="F153" s="77">
        <v>517500</v>
      </c>
    </row>
    <row r="154" spans="1:6" ht="14.25" x14ac:dyDescent="0.2">
      <c r="A154" s="164"/>
      <c r="B154" s="33">
        <v>147</v>
      </c>
      <c r="C154" s="38" t="s">
        <v>200</v>
      </c>
      <c r="D154" s="39" t="s">
        <v>199</v>
      </c>
      <c r="E154" s="36">
        <v>1</v>
      </c>
      <c r="F154" s="77">
        <v>786006.6</v>
      </c>
    </row>
    <row r="155" spans="1:6" ht="14.25" x14ac:dyDescent="0.2">
      <c r="A155" s="164"/>
      <c r="B155" s="33">
        <v>148</v>
      </c>
      <c r="C155" s="38" t="s">
        <v>201</v>
      </c>
      <c r="D155" s="39" t="s">
        <v>144</v>
      </c>
      <c r="E155" s="36">
        <v>1</v>
      </c>
      <c r="F155" s="77">
        <v>109710</v>
      </c>
    </row>
    <row r="156" spans="1:6" ht="14.25" x14ac:dyDescent="0.2">
      <c r="A156" s="164"/>
      <c r="B156" s="33">
        <v>149</v>
      </c>
      <c r="C156" s="38" t="s">
        <v>202</v>
      </c>
      <c r="D156" s="39" t="s">
        <v>144</v>
      </c>
      <c r="E156" s="36">
        <v>1</v>
      </c>
      <c r="F156" s="77">
        <v>144670</v>
      </c>
    </row>
    <row r="157" spans="1:6" ht="14.25" x14ac:dyDescent="0.2">
      <c r="A157" s="164"/>
      <c r="B157" s="33">
        <v>150</v>
      </c>
      <c r="C157" s="38" t="s">
        <v>203</v>
      </c>
      <c r="D157" s="39" t="s">
        <v>144</v>
      </c>
      <c r="E157" s="36">
        <v>1</v>
      </c>
      <c r="F157" s="77">
        <v>209070</v>
      </c>
    </row>
    <row r="158" spans="1:6" ht="14.25" x14ac:dyDescent="0.2">
      <c r="A158" s="164"/>
      <c r="B158" s="33">
        <v>151</v>
      </c>
      <c r="C158" s="38" t="s">
        <v>204</v>
      </c>
      <c r="D158" s="39" t="s">
        <v>57</v>
      </c>
      <c r="E158" s="36">
        <v>1</v>
      </c>
      <c r="F158" s="77">
        <v>181437.8</v>
      </c>
    </row>
    <row r="159" spans="1:6" ht="14.25" x14ac:dyDescent="0.2">
      <c r="A159" s="164"/>
      <c r="B159" s="33">
        <v>152</v>
      </c>
      <c r="C159" s="38" t="s">
        <v>205</v>
      </c>
      <c r="D159" s="39" t="s">
        <v>75</v>
      </c>
      <c r="E159" s="36">
        <v>1</v>
      </c>
      <c r="F159" s="77">
        <v>586500</v>
      </c>
    </row>
    <row r="160" spans="1:6" ht="14.25" x14ac:dyDescent="0.2">
      <c r="A160" s="164"/>
      <c r="B160" s="33">
        <v>153</v>
      </c>
      <c r="C160" s="38" t="s">
        <v>206</v>
      </c>
      <c r="D160" s="39" t="s">
        <v>75</v>
      </c>
      <c r="E160" s="36">
        <v>1</v>
      </c>
      <c r="F160" s="77">
        <v>485300</v>
      </c>
    </row>
    <row r="161" spans="1:6" ht="14.25" x14ac:dyDescent="0.2">
      <c r="A161" s="164"/>
      <c r="B161" s="33">
        <v>154</v>
      </c>
      <c r="C161" s="38" t="s">
        <v>207</v>
      </c>
      <c r="D161" s="39" t="s">
        <v>208</v>
      </c>
      <c r="E161" s="36">
        <v>1</v>
      </c>
      <c r="F161" s="77">
        <v>156400</v>
      </c>
    </row>
    <row r="162" spans="1:6" ht="28.5" x14ac:dyDescent="0.2">
      <c r="A162" s="164"/>
      <c r="B162" s="33">
        <v>155</v>
      </c>
      <c r="C162" s="38" t="s">
        <v>209</v>
      </c>
      <c r="D162" s="39" t="s">
        <v>75</v>
      </c>
      <c r="E162" s="36">
        <v>1</v>
      </c>
      <c r="F162" s="77">
        <v>210643.20000000001</v>
      </c>
    </row>
    <row r="163" spans="1:6" ht="14.25" x14ac:dyDescent="0.2">
      <c r="A163" s="164"/>
      <c r="B163" s="33">
        <v>156</v>
      </c>
      <c r="C163" s="38" t="s">
        <v>210</v>
      </c>
      <c r="D163" s="39" t="s">
        <v>211</v>
      </c>
      <c r="E163" s="36">
        <v>1</v>
      </c>
      <c r="F163" s="77">
        <v>154100</v>
      </c>
    </row>
    <row r="164" spans="1:6" ht="28.5" x14ac:dyDescent="0.2">
      <c r="A164" s="164"/>
      <c r="B164" s="33">
        <v>157</v>
      </c>
      <c r="C164" s="38" t="s">
        <v>212</v>
      </c>
      <c r="D164" s="39" t="s">
        <v>109</v>
      </c>
      <c r="E164" s="36">
        <v>1</v>
      </c>
      <c r="F164" s="77">
        <v>107410</v>
      </c>
    </row>
    <row r="165" spans="1:6" ht="57" x14ac:dyDescent="0.2">
      <c r="A165" s="164"/>
      <c r="B165" s="33">
        <v>158</v>
      </c>
      <c r="C165" s="38" t="s">
        <v>213</v>
      </c>
      <c r="D165" s="39" t="s">
        <v>214</v>
      </c>
      <c r="E165" s="36">
        <v>1</v>
      </c>
      <c r="F165" s="77">
        <v>104420</v>
      </c>
    </row>
    <row r="166" spans="1:6" ht="28.5" x14ac:dyDescent="0.2">
      <c r="A166" s="164"/>
      <c r="B166" s="33">
        <v>159</v>
      </c>
      <c r="C166" s="38" t="s">
        <v>215</v>
      </c>
      <c r="D166" s="39" t="s">
        <v>109</v>
      </c>
      <c r="E166" s="36">
        <v>1</v>
      </c>
      <c r="F166" s="77">
        <v>241334.39999999999</v>
      </c>
    </row>
    <row r="167" spans="1:6" ht="14.25" x14ac:dyDescent="0.2">
      <c r="A167" s="164"/>
      <c r="B167" s="33">
        <v>160</v>
      </c>
      <c r="C167" s="38" t="s">
        <v>216</v>
      </c>
      <c r="D167" s="39" t="s">
        <v>217</v>
      </c>
      <c r="E167" s="36">
        <v>1</v>
      </c>
      <c r="F167" s="77">
        <v>109365</v>
      </c>
    </row>
    <row r="168" spans="1:6" ht="14.25" x14ac:dyDescent="0.2">
      <c r="A168" s="164"/>
      <c r="B168" s="33">
        <v>161</v>
      </c>
      <c r="C168" s="38" t="s">
        <v>218</v>
      </c>
      <c r="D168" s="39" t="s">
        <v>217</v>
      </c>
      <c r="E168" s="36">
        <v>1</v>
      </c>
      <c r="F168" s="77">
        <v>30859.1</v>
      </c>
    </row>
    <row r="169" spans="1:6" ht="28.5" x14ac:dyDescent="0.2">
      <c r="A169" s="164"/>
      <c r="B169" s="33">
        <v>162</v>
      </c>
      <c r="C169" s="38" t="s">
        <v>219</v>
      </c>
      <c r="D169" s="39" t="s">
        <v>220</v>
      </c>
      <c r="E169" s="36">
        <v>1</v>
      </c>
      <c r="F169" s="77">
        <v>236900</v>
      </c>
    </row>
    <row r="170" spans="1:6" ht="14.25" x14ac:dyDescent="0.2">
      <c r="A170" s="164"/>
      <c r="B170" s="33">
        <v>163</v>
      </c>
      <c r="C170" s="38" t="s">
        <v>221</v>
      </c>
      <c r="D170" s="39" t="s">
        <v>20</v>
      </c>
      <c r="E170" s="36">
        <v>1</v>
      </c>
      <c r="F170" s="77">
        <v>52670</v>
      </c>
    </row>
    <row r="171" spans="1:6" ht="14.25" x14ac:dyDescent="0.2">
      <c r="A171" s="164"/>
      <c r="B171" s="33">
        <v>164</v>
      </c>
      <c r="C171" s="38" t="s">
        <v>222</v>
      </c>
      <c r="D171" s="39" t="s">
        <v>86</v>
      </c>
      <c r="E171" s="36">
        <v>1</v>
      </c>
      <c r="F171" s="77">
        <v>61180</v>
      </c>
    </row>
    <row r="172" spans="1:6" ht="14.25" x14ac:dyDescent="0.2">
      <c r="A172" s="164"/>
      <c r="B172" s="33">
        <v>165</v>
      </c>
      <c r="C172" s="38" t="s">
        <v>223</v>
      </c>
      <c r="D172" s="39" t="s">
        <v>57</v>
      </c>
      <c r="E172" s="36">
        <v>1</v>
      </c>
      <c r="F172" s="77">
        <v>68310</v>
      </c>
    </row>
    <row r="173" spans="1:6" ht="57" x14ac:dyDescent="0.2">
      <c r="A173" s="164"/>
      <c r="B173" s="33">
        <v>166</v>
      </c>
      <c r="C173" s="38" t="s">
        <v>224</v>
      </c>
      <c r="D173" s="39" t="s">
        <v>225</v>
      </c>
      <c r="E173" s="36">
        <v>1</v>
      </c>
      <c r="F173" s="77">
        <v>166676.4</v>
      </c>
    </row>
    <row r="174" spans="1:6" ht="99.75" x14ac:dyDescent="0.2">
      <c r="A174" s="164"/>
      <c r="B174" s="33">
        <v>167</v>
      </c>
      <c r="C174" s="38" t="s">
        <v>226</v>
      </c>
      <c r="D174" s="39" t="s">
        <v>227</v>
      </c>
      <c r="E174" s="36">
        <v>1</v>
      </c>
      <c r="F174" s="77">
        <v>131330</v>
      </c>
    </row>
    <row r="175" spans="1:6" ht="14.25" x14ac:dyDescent="0.2">
      <c r="A175" s="164"/>
      <c r="B175" s="33">
        <v>168</v>
      </c>
      <c r="C175" s="38" t="s">
        <v>228</v>
      </c>
      <c r="D175" s="39" t="s">
        <v>195</v>
      </c>
      <c r="E175" s="36">
        <v>1</v>
      </c>
      <c r="F175" s="77">
        <v>632040</v>
      </c>
    </row>
    <row r="176" spans="1:6" ht="28.5" x14ac:dyDescent="0.2">
      <c r="A176" s="164"/>
      <c r="B176" s="33">
        <v>169</v>
      </c>
      <c r="C176" s="38" t="s">
        <v>229</v>
      </c>
      <c r="D176" s="39" t="s">
        <v>230</v>
      </c>
      <c r="E176" s="36">
        <v>1</v>
      </c>
      <c r="F176" s="77">
        <v>59110</v>
      </c>
    </row>
    <row r="177" spans="1:6" ht="14.25" x14ac:dyDescent="0.2">
      <c r="A177" s="164"/>
      <c r="B177" s="33">
        <v>170</v>
      </c>
      <c r="C177" s="38" t="s">
        <v>231</v>
      </c>
      <c r="D177" s="39" t="s">
        <v>232</v>
      </c>
      <c r="E177" s="36">
        <v>1</v>
      </c>
      <c r="F177" s="77">
        <v>60490</v>
      </c>
    </row>
    <row r="178" spans="1:6" ht="14.25" x14ac:dyDescent="0.2">
      <c r="A178" s="164"/>
      <c r="B178" s="33">
        <v>171</v>
      </c>
      <c r="C178" s="38" t="s">
        <v>233</v>
      </c>
      <c r="D178" s="39" t="s">
        <v>234</v>
      </c>
      <c r="E178" s="36">
        <v>1</v>
      </c>
      <c r="F178" s="77">
        <v>307280</v>
      </c>
    </row>
    <row r="179" spans="1:6" ht="14.25" x14ac:dyDescent="0.2">
      <c r="A179" s="164"/>
      <c r="B179" s="33">
        <v>172</v>
      </c>
      <c r="C179" s="38" t="s">
        <v>235</v>
      </c>
      <c r="D179" s="39" t="s">
        <v>234</v>
      </c>
      <c r="E179" s="36">
        <v>1</v>
      </c>
      <c r="F179" s="77">
        <v>487830</v>
      </c>
    </row>
    <row r="180" spans="1:6" ht="14.25" x14ac:dyDescent="0.2">
      <c r="A180" s="164"/>
      <c r="B180" s="33">
        <v>173</v>
      </c>
      <c r="C180" s="38" t="s">
        <v>236</v>
      </c>
      <c r="D180" s="39" t="s">
        <v>234</v>
      </c>
      <c r="E180" s="36">
        <v>1</v>
      </c>
      <c r="F180" s="77">
        <v>597310</v>
      </c>
    </row>
    <row r="181" spans="1:6" ht="14.25" x14ac:dyDescent="0.2">
      <c r="A181" s="164"/>
      <c r="B181" s="33">
        <v>174</v>
      </c>
      <c r="C181" s="38" t="s">
        <v>237</v>
      </c>
      <c r="D181" s="39" t="s">
        <v>234</v>
      </c>
      <c r="E181" s="36">
        <v>1</v>
      </c>
      <c r="F181" s="77">
        <v>682870</v>
      </c>
    </row>
    <row r="182" spans="1:6" ht="42.75" x14ac:dyDescent="0.2">
      <c r="A182" s="164"/>
      <c r="B182" s="33">
        <v>175</v>
      </c>
      <c r="C182" s="38" t="s">
        <v>238</v>
      </c>
      <c r="D182" s="39" t="s">
        <v>239</v>
      </c>
      <c r="E182" s="36">
        <v>1</v>
      </c>
      <c r="F182" s="77">
        <v>284280</v>
      </c>
    </row>
    <row r="183" spans="1:6" ht="42.75" x14ac:dyDescent="0.2">
      <c r="A183" s="164"/>
      <c r="B183" s="33">
        <v>176</v>
      </c>
      <c r="C183" s="38" t="s">
        <v>240</v>
      </c>
      <c r="D183" s="39" t="s">
        <v>239</v>
      </c>
      <c r="E183" s="36">
        <v>1</v>
      </c>
      <c r="F183" s="77">
        <v>348220</v>
      </c>
    </row>
    <row r="184" spans="1:6" ht="42.75" x14ac:dyDescent="0.2">
      <c r="A184" s="164"/>
      <c r="B184" s="33">
        <v>177</v>
      </c>
      <c r="C184" s="38" t="s">
        <v>241</v>
      </c>
      <c r="D184" s="39" t="s">
        <v>239</v>
      </c>
      <c r="E184" s="36">
        <v>1</v>
      </c>
      <c r="F184" s="77">
        <v>534750</v>
      </c>
    </row>
    <row r="185" spans="1:6" ht="28.5" x14ac:dyDescent="0.2">
      <c r="A185" s="164"/>
      <c r="B185" s="33">
        <v>178</v>
      </c>
      <c r="C185" s="38" t="s">
        <v>242</v>
      </c>
      <c r="D185" s="39" t="s">
        <v>243</v>
      </c>
      <c r="E185" s="36">
        <v>1</v>
      </c>
      <c r="F185" s="77">
        <v>7500</v>
      </c>
    </row>
    <row r="186" spans="1:6" ht="14.25" x14ac:dyDescent="0.2">
      <c r="A186" s="164"/>
      <c r="B186" s="33">
        <v>179</v>
      </c>
      <c r="C186" s="38" t="s">
        <v>244</v>
      </c>
      <c r="D186" s="39" t="s">
        <v>245</v>
      </c>
      <c r="E186" s="36">
        <v>1</v>
      </c>
      <c r="F186" s="77">
        <v>144440</v>
      </c>
    </row>
    <row r="187" spans="1:6" ht="28.5" x14ac:dyDescent="0.2">
      <c r="A187" s="164"/>
      <c r="B187" s="33">
        <v>180</v>
      </c>
      <c r="C187" s="38" t="s">
        <v>246</v>
      </c>
      <c r="D187" s="39" t="s">
        <v>247</v>
      </c>
      <c r="E187" s="36">
        <v>1</v>
      </c>
      <c r="F187" s="77">
        <v>37168</v>
      </c>
    </row>
    <row r="188" spans="1:6" ht="28.5" x14ac:dyDescent="0.2">
      <c r="A188" s="164"/>
      <c r="B188" s="33">
        <v>181</v>
      </c>
      <c r="C188" s="38" t="s">
        <v>248</v>
      </c>
      <c r="D188" s="39" t="s">
        <v>121</v>
      </c>
      <c r="E188" s="36">
        <v>1</v>
      </c>
      <c r="F188" s="77">
        <v>331890</v>
      </c>
    </row>
    <row r="189" spans="1:6" ht="14.25" x14ac:dyDescent="0.2">
      <c r="A189" s="164"/>
      <c r="B189" s="33">
        <v>182</v>
      </c>
      <c r="C189" s="38" t="s">
        <v>249</v>
      </c>
      <c r="D189" s="39" t="s">
        <v>250</v>
      </c>
      <c r="E189" s="36">
        <v>1</v>
      </c>
      <c r="F189" s="77">
        <v>77165</v>
      </c>
    </row>
    <row r="190" spans="1:6" ht="14.25" x14ac:dyDescent="0.2">
      <c r="A190" s="164"/>
      <c r="B190" s="33">
        <v>183</v>
      </c>
      <c r="C190" s="38" t="s">
        <v>251</v>
      </c>
      <c r="D190" s="39" t="s">
        <v>252</v>
      </c>
      <c r="E190" s="36">
        <v>1</v>
      </c>
      <c r="F190" s="77">
        <v>17940</v>
      </c>
    </row>
    <row r="191" spans="1:6" ht="14.25" x14ac:dyDescent="0.2">
      <c r="A191" s="164"/>
      <c r="B191" s="33">
        <v>184</v>
      </c>
      <c r="C191" s="38" t="s">
        <v>251</v>
      </c>
      <c r="D191" s="39" t="s">
        <v>253</v>
      </c>
      <c r="E191" s="36">
        <v>1</v>
      </c>
      <c r="F191" s="77">
        <v>26450</v>
      </c>
    </row>
    <row r="192" spans="1:6" ht="14.25" x14ac:dyDescent="0.2">
      <c r="A192" s="164"/>
      <c r="B192" s="33">
        <v>185</v>
      </c>
      <c r="C192" s="38" t="s">
        <v>254</v>
      </c>
      <c r="D192" s="39" t="s">
        <v>255</v>
      </c>
      <c r="E192" s="36">
        <v>1</v>
      </c>
      <c r="F192" s="77">
        <v>25967</v>
      </c>
    </row>
    <row r="193" spans="1:6" ht="14.25" x14ac:dyDescent="0.2">
      <c r="A193" s="164"/>
      <c r="B193" s="33">
        <v>186</v>
      </c>
      <c r="C193" s="38" t="s">
        <v>256</v>
      </c>
      <c r="D193" s="39" t="s">
        <v>257</v>
      </c>
      <c r="E193" s="36">
        <v>1</v>
      </c>
      <c r="F193" s="77">
        <v>72015.3</v>
      </c>
    </row>
    <row r="194" spans="1:6" ht="14.25" x14ac:dyDescent="0.2">
      <c r="A194" s="164"/>
      <c r="B194" s="33">
        <v>187</v>
      </c>
      <c r="C194" s="38" t="s">
        <v>258</v>
      </c>
      <c r="D194" s="39" t="s">
        <v>104</v>
      </c>
      <c r="E194" s="36">
        <v>1</v>
      </c>
      <c r="F194" s="77">
        <v>35392.400000000001</v>
      </c>
    </row>
    <row r="195" spans="1:6" ht="14.25" x14ac:dyDescent="0.2">
      <c r="A195" s="164"/>
      <c r="B195" s="33">
        <v>188</v>
      </c>
      <c r="C195" s="38" t="s">
        <v>259</v>
      </c>
      <c r="D195" s="39" t="s">
        <v>260</v>
      </c>
      <c r="E195" s="36">
        <v>1</v>
      </c>
      <c r="F195" s="77">
        <v>34352.800000000003</v>
      </c>
    </row>
    <row r="196" spans="1:6" ht="28.5" x14ac:dyDescent="0.2">
      <c r="A196" s="164"/>
      <c r="B196" s="33">
        <v>189</v>
      </c>
      <c r="C196" s="38" t="s">
        <v>261</v>
      </c>
      <c r="D196" s="39" t="s">
        <v>262</v>
      </c>
      <c r="E196" s="36">
        <v>1</v>
      </c>
      <c r="F196" s="77">
        <v>55896.9</v>
      </c>
    </row>
    <row r="197" spans="1:6" ht="14.25" x14ac:dyDescent="0.2">
      <c r="A197" s="164"/>
      <c r="B197" s="33">
        <v>190</v>
      </c>
      <c r="C197" s="38" t="s">
        <v>263</v>
      </c>
      <c r="D197" s="39" t="s">
        <v>73</v>
      </c>
      <c r="E197" s="36">
        <v>1</v>
      </c>
      <c r="F197" s="77">
        <v>59800</v>
      </c>
    </row>
    <row r="198" spans="1:6" ht="14.25" x14ac:dyDescent="0.2">
      <c r="A198" s="164"/>
      <c r="B198" s="33">
        <v>191</v>
      </c>
      <c r="C198" s="38" t="s">
        <v>264</v>
      </c>
      <c r="D198" s="39" t="s">
        <v>100</v>
      </c>
      <c r="E198" s="36">
        <v>1</v>
      </c>
      <c r="F198" s="77">
        <v>771420</v>
      </c>
    </row>
    <row r="199" spans="1:6" ht="14.25" x14ac:dyDescent="0.2">
      <c r="A199" s="164"/>
      <c r="B199" s="33">
        <v>192</v>
      </c>
      <c r="C199" s="38" t="s">
        <v>265</v>
      </c>
      <c r="D199" s="39" t="s">
        <v>266</v>
      </c>
      <c r="E199" s="36">
        <v>1</v>
      </c>
      <c r="F199" s="77">
        <v>117605.9</v>
      </c>
    </row>
    <row r="200" spans="1:6" ht="14.25" x14ac:dyDescent="0.2">
      <c r="A200" s="164"/>
      <c r="B200" s="33">
        <v>193</v>
      </c>
      <c r="C200" s="38" t="s">
        <v>267</v>
      </c>
      <c r="D200" s="39" t="s">
        <v>100</v>
      </c>
      <c r="E200" s="36">
        <v>1</v>
      </c>
      <c r="F200" s="77">
        <v>58190</v>
      </c>
    </row>
    <row r="201" spans="1:6" ht="14.25" x14ac:dyDescent="0.2">
      <c r="A201" s="164"/>
      <c r="B201" s="33">
        <v>194</v>
      </c>
      <c r="C201" s="38" t="s">
        <v>268</v>
      </c>
      <c r="D201" s="39" t="s">
        <v>269</v>
      </c>
      <c r="E201" s="36">
        <v>1</v>
      </c>
      <c r="F201" s="77">
        <v>127190</v>
      </c>
    </row>
    <row r="202" spans="1:6" ht="57" x14ac:dyDescent="0.2">
      <c r="A202" s="164"/>
      <c r="B202" s="33">
        <v>195</v>
      </c>
      <c r="C202" s="38" t="s">
        <v>270</v>
      </c>
      <c r="D202" s="39" t="s">
        <v>271</v>
      </c>
      <c r="E202" s="36">
        <v>1</v>
      </c>
      <c r="F202" s="77">
        <v>74060</v>
      </c>
    </row>
    <row r="203" spans="1:6" ht="42.75" x14ac:dyDescent="0.2">
      <c r="A203" s="164"/>
      <c r="B203" s="33">
        <v>196</v>
      </c>
      <c r="C203" s="38" t="s">
        <v>272</v>
      </c>
      <c r="D203" s="39" t="s">
        <v>273</v>
      </c>
      <c r="E203" s="36">
        <v>1</v>
      </c>
      <c r="F203" s="77">
        <v>56350</v>
      </c>
    </row>
    <row r="204" spans="1:6" ht="28.5" x14ac:dyDescent="0.2">
      <c r="A204" s="164"/>
      <c r="B204" s="33">
        <v>197</v>
      </c>
      <c r="C204" s="38" t="s">
        <v>274</v>
      </c>
      <c r="D204" s="39" t="s">
        <v>275</v>
      </c>
      <c r="E204" s="36">
        <v>1</v>
      </c>
      <c r="F204" s="77">
        <v>44850</v>
      </c>
    </row>
    <row r="205" spans="1:6" ht="14.25" x14ac:dyDescent="0.2">
      <c r="A205" s="164"/>
      <c r="B205" s="33">
        <v>198</v>
      </c>
      <c r="C205" s="38" t="s">
        <v>276</v>
      </c>
      <c r="D205" s="39" t="s">
        <v>277</v>
      </c>
      <c r="E205" s="36">
        <v>1</v>
      </c>
      <c r="F205" s="77">
        <v>14375</v>
      </c>
    </row>
    <row r="206" spans="1:6" ht="14.25" x14ac:dyDescent="0.2">
      <c r="A206" s="164"/>
      <c r="B206" s="33">
        <v>199</v>
      </c>
      <c r="C206" s="38" t="s">
        <v>278</v>
      </c>
      <c r="D206" s="39" t="s">
        <v>279</v>
      </c>
      <c r="E206" s="36">
        <v>1</v>
      </c>
      <c r="F206" s="77">
        <v>65320</v>
      </c>
    </row>
    <row r="207" spans="1:6" ht="28.5" x14ac:dyDescent="0.2">
      <c r="A207" s="164"/>
      <c r="B207" s="33">
        <v>200</v>
      </c>
      <c r="C207" s="38" t="s">
        <v>280</v>
      </c>
      <c r="D207" s="39" t="s">
        <v>281</v>
      </c>
      <c r="E207" s="36">
        <v>1</v>
      </c>
      <c r="F207" s="77">
        <v>632824.30000000005</v>
      </c>
    </row>
    <row r="208" spans="1:6" ht="14.25" x14ac:dyDescent="0.2">
      <c r="A208" s="164"/>
      <c r="B208" s="33">
        <v>201</v>
      </c>
      <c r="C208" s="38" t="s">
        <v>282</v>
      </c>
      <c r="D208" s="39" t="s">
        <v>57</v>
      </c>
      <c r="E208" s="36">
        <v>1</v>
      </c>
      <c r="F208" s="77">
        <v>109020</v>
      </c>
    </row>
    <row r="209" spans="1:6" ht="57" x14ac:dyDescent="0.2">
      <c r="A209" s="164"/>
      <c r="B209" s="33">
        <v>202</v>
      </c>
      <c r="C209" s="38" t="s">
        <v>283</v>
      </c>
      <c r="D209" s="39" t="s">
        <v>284</v>
      </c>
      <c r="E209" s="36">
        <v>1</v>
      </c>
      <c r="F209" s="77">
        <v>163070</v>
      </c>
    </row>
    <row r="210" spans="1:6" ht="14.25" x14ac:dyDescent="0.2">
      <c r="A210" s="164"/>
      <c r="B210" s="33">
        <v>203</v>
      </c>
      <c r="C210" s="38" t="s">
        <v>285</v>
      </c>
      <c r="D210" s="39" t="s">
        <v>286</v>
      </c>
      <c r="E210" s="36">
        <v>1</v>
      </c>
      <c r="F210" s="77">
        <v>56925</v>
      </c>
    </row>
    <row r="211" spans="1:6" ht="14.25" x14ac:dyDescent="0.2">
      <c r="A211" s="164"/>
      <c r="B211" s="33">
        <v>204</v>
      </c>
      <c r="C211" s="38" t="s">
        <v>287</v>
      </c>
      <c r="D211" s="39" t="s">
        <v>121</v>
      </c>
      <c r="E211" s="36">
        <v>1</v>
      </c>
      <c r="F211" s="77">
        <v>48300</v>
      </c>
    </row>
    <row r="212" spans="1:6" ht="14.25" x14ac:dyDescent="0.2">
      <c r="A212" s="164"/>
      <c r="B212" s="33">
        <v>205</v>
      </c>
      <c r="C212" s="38" t="s">
        <v>288</v>
      </c>
      <c r="D212" s="39" t="s">
        <v>121</v>
      </c>
      <c r="E212" s="36">
        <v>1</v>
      </c>
      <c r="F212" s="77">
        <v>48300</v>
      </c>
    </row>
    <row r="213" spans="1:6" ht="14.25" x14ac:dyDescent="0.2">
      <c r="A213" s="164"/>
      <c r="B213" s="33">
        <v>206</v>
      </c>
      <c r="C213" s="38" t="s">
        <v>289</v>
      </c>
      <c r="D213" s="39" t="s">
        <v>121</v>
      </c>
      <c r="E213" s="36">
        <v>1</v>
      </c>
      <c r="F213" s="77">
        <v>48300</v>
      </c>
    </row>
    <row r="214" spans="1:6" ht="14.25" x14ac:dyDescent="0.2">
      <c r="A214" s="164"/>
      <c r="B214" s="33">
        <v>207</v>
      </c>
      <c r="C214" s="38" t="s">
        <v>290</v>
      </c>
      <c r="D214" s="39" t="s">
        <v>121</v>
      </c>
      <c r="E214" s="36">
        <v>1</v>
      </c>
      <c r="F214" s="77">
        <v>48300</v>
      </c>
    </row>
    <row r="215" spans="1:6" ht="14.25" x14ac:dyDescent="0.2">
      <c r="A215" s="164"/>
      <c r="B215" s="33">
        <v>208</v>
      </c>
      <c r="C215" s="38" t="s">
        <v>291</v>
      </c>
      <c r="D215" s="39" t="s">
        <v>121</v>
      </c>
      <c r="E215" s="36">
        <v>1</v>
      </c>
      <c r="F215" s="77">
        <v>48300</v>
      </c>
    </row>
    <row r="216" spans="1:6" ht="14.25" x14ac:dyDescent="0.2">
      <c r="A216" s="164"/>
      <c r="B216" s="33">
        <v>209</v>
      </c>
      <c r="C216" s="38" t="s">
        <v>292</v>
      </c>
      <c r="D216" s="39" t="s">
        <v>121</v>
      </c>
      <c r="E216" s="36">
        <v>1</v>
      </c>
      <c r="F216" s="77">
        <v>48300</v>
      </c>
    </row>
    <row r="217" spans="1:6" ht="14.25" x14ac:dyDescent="0.2">
      <c r="A217" s="164"/>
      <c r="B217" s="33">
        <v>210</v>
      </c>
      <c r="C217" s="38" t="s">
        <v>293</v>
      </c>
      <c r="D217" s="39" t="s">
        <v>294</v>
      </c>
      <c r="E217" s="36">
        <v>1</v>
      </c>
      <c r="F217" s="77">
        <v>355046.40000000002</v>
      </c>
    </row>
    <row r="218" spans="1:6" ht="14.25" x14ac:dyDescent="0.2">
      <c r="A218" s="164"/>
      <c r="B218" s="33">
        <v>211</v>
      </c>
      <c r="C218" s="38" t="s">
        <v>295</v>
      </c>
      <c r="D218" s="39" t="s">
        <v>296</v>
      </c>
      <c r="E218" s="36">
        <v>1</v>
      </c>
      <c r="F218" s="77">
        <v>234873.7</v>
      </c>
    </row>
    <row r="219" spans="1:6" ht="14.25" x14ac:dyDescent="0.2">
      <c r="A219" s="164"/>
      <c r="B219" s="33">
        <v>212</v>
      </c>
      <c r="C219" s="38" t="s">
        <v>297</v>
      </c>
      <c r="D219" s="39" t="s">
        <v>298</v>
      </c>
      <c r="E219" s="36">
        <v>1</v>
      </c>
      <c r="F219" s="77">
        <v>379270</v>
      </c>
    </row>
    <row r="220" spans="1:6" ht="14.25" x14ac:dyDescent="0.2">
      <c r="A220" s="164"/>
      <c r="B220" s="33">
        <v>213</v>
      </c>
      <c r="C220" s="38" t="s">
        <v>299</v>
      </c>
      <c r="D220" s="39" t="s">
        <v>298</v>
      </c>
      <c r="E220" s="36">
        <v>1</v>
      </c>
      <c r="F220" s="77">
        <v>252080</v>
      </c>
    </row>
    <row r="221" spans="1:6" ht="14.25" x14ac:dyDescent="0.2">
      <c r="A221" s="164"/>
      <c r="B221" s="33">
        <v>214</v>
      </c>
      <c r="C221" s="38" t="s">
        <v>300</v>
      </c>
      <c r="D221" s="39" t="s">
        <v>301</v>
      </c>
      <c r="E221" s="36">
        <v>1</v>
      </c>
      <c r="F221" s="77">
        <v>253000</v>
      </c>
    </row>
    <row r="222" spans="1:6" ht="14.25" x14ac:dyDescent="0.2">
      <c r="A222" s="164"/>
      <c r="B222" s="33">
        <v>215</v>
      </c>
      <c r="C222" s="38" t="s">
        <v>302</v>
      </c>
      <c r="D222" s="39" t="s">
        <v>245</v>
      </c>
      <c r="E222" s="36">
        <v>1</v>
      </c>
      <c r="F222" s="77">
        <v>149040</v>
      </c>
    </row>
    <row r="223" spans="1:6" ht="28.5" x14ac:dyDescent="0.2">
      <c r="A223" s="164"/>
      <c r="B223" s="33">
        <v>216</v>
      </c>
      <c r="C223" s="38" t="s">
        <v>303</v>
      </c>
      <c r="D223" s="39" t="s">
        <v>245</v>
      </c>
      <c r="E223" s="36">
        <v>1</v>
      </c>
      <c r="F223" s="77">
        <v>83161.100000000006</v>
      </c>
    </row>
    <row r="224" spans="1:6" ht="28.5" x14ac:dyDescent="0.2">
      <c r="A224" s="164"/>
      <c r="B224" s="33">
        <v>217</v>
      </c>
      <c r="C224" s="38" t="s">
        <v>304</v>
      </c>
      <c r="D224" s="39" t="s">
        <v>245</v>
      </c>
      <c r="E224" s="36">
        <v>1</v>
      </c>
      <c r="F224" s="77">
        <v>123970</v>
      </c>
    </row>
    <row r="225" spans="1:6" ht="14.25" x14ac:dyDescent="0.2">
      <c r="A225" s="164"/>
      <c r="B225" s="33">
        <v>218</v>
      </c>
      <c r="C225" s="38" t="s">
        <v>305</v>
      </c>
      <c r="D225" s="39" t="s">
        <v>245</v>
      </c>
      <c r="E225" s="36">
        <v>1</v>
      </c>
      <c r="F225" s="77">
        <v>181010</v>
      </c>
    </row>
    <row r="226" spans="1:6" ht="14.25" x14ac:dyDescent="0.2">
      <c r="A226" s="164"/>
      <c r="B226" s="33">
        <v>219</v>
      </c>
      <c r="C226" s="38" t="s">
        <v>306</v>
      </c>
      <c r="D226" s="39" t="s">
        <v>182</v>
      </c>
      <c r="E226" s="36">
        <v>1</v>
      </c>
      <c r="F226" s="77">
        <v>83490</v>
      </c>
    </row>
    <row r="227" spans="1:6" ht="14.25" x14ac:dyDescent="0.2">
      <c r="A227" s="164"/>
      <c r="B227" s="33">
        <v>220</v>
      </c>
      <c r="C227" s="38" t="s">
        <v>307</v>
      </c>
      <c r="D227" s="39" t="s">
        <v>37</v>
      </c>
      <c r="E227" s="36">
        <v>1</v>
      </c>
      <c r="F227" s="77">
        <v>430100</v>
      </c>
    </row>
    <row r="228" spans="1:6" ht="14.25" x14ac:dyDescent="0.2">
      <c r="A228" s="164"/>
      <c r="B228" s="33">
        <v>221</v>
      </c>
      <c r="C228" s="38" t="s">
        <v>308</v>
      </c>
      <c r="D228" s="39" t="s">
        <v>144</v>
      </c>
      <c r="E228" s="36">
        <v>1</v>
      </c>
      <c r="F228" s="77">
        <v>150650</v>
      </c>
    </row>
    <row r="229" spans="1:6" ht="14.25" x14ac:dyDescent="0.2">
      <c r="A229" s="164"/>
      <c r="B229" s="33">
        <v>222</v>
      </c>
      <c r="C229" s="38" t="s">
        <v>309</v>
      </c>
      <c r="D229" s="39" t="s">
        <v>121</v>
      </c>
      <c r="E229" s="36">
        <v>1</v>
      </c>
      <c r="F229" s="77">
        <v>348680</v>
      </c>
    </row>
    <row r="230" spans="1:6" ht="14.25" x14ac:dyDescent="0.2">
      <c r="A230" s="164"/>
      <c r="B230" s="33">
        <v>223</v>
      </c>
      <c r="C230" s="38" t="s">
        <v>310</v>
      </c>
      <c r="D230" s="39" t="s">
        <v>311</v>
      </c>
      <c r="E230" s="36">
        <v>1</v>
      </c>
      <c r="F230" s="77">
        <v>368538.2</v>
      </c>
    </row>
    <row r="231" spans="1:6" ht="28.5" x14ac:dyDescent="0.2">
      <c r="A231" s="164"/>
      <c r="B231" s="33">
        <v>224</v>
      </c>
      <c r="C231" s="38" t="s">
        <v>312</v>
      </c>
      <c r="D231" s="39" t="s">
        <v>313</v>
      </c>
      <c r="E231" s="36">
        <v>1</v>
      </c>
      <c r="F231" s="77">
        <v>76360</v>
      </c>
    </row>
    <row r="232" spans="1:6" ht="42.75" x14ac:dyDescent="0.2">
      <c r="A232" s="164"/>
      <c r="B232" s="33">
        <v>225</v>
      </c>
      <c r="C232" s="38" t="s">
        <v>314</v>
      </c>
      <c r="D232" s="39" t="s">
        <v>315</v>
      </c>
      <c r="E232" s="36">
        <v>1</v>
      </c>
      <c r="F232" s="77">
        <v>202630</v>
      </c>
    </row>
    <row r="233" spans="1:6" ht="14.25" x14ac:dyDescent="0.2">
      <c r="A233" s="164"/>
      <c r="B233" s="33">
        <v>226</v>
      </c>
      <c r="C233" s="38" t="s">
        <v>316</v>
      </c>
      <c r="D233" s="39" t="s">
        <v>182</v>
      </c>
      <c r="E233" s="36">
        <v>1</v>
      </c>
      <c r="F233" s="77">
        <v>27406.799999999999</v>
      </c>
    </row>
    <row r="234" spans="1:6" ht="14.25" x14ac:dyDescent="0.2">
      <c r="A234" s="164"/>
      <c r="B234" s="33">
        <v>227</v>
      </c>
      <c r="C234" s="38" t="s">
        <v>317</v>
      </c>
      <c r="D234" s="39" t="s">
        <v>182</v>
      </c>
      <c r="E234" s="36">
        <v>1</v>
      </c>
      <c r="F234" s="77">
        <v>17710</v>
      </c>
    </row>
    <row r="235" spans="1:6" ht="14.25" x14ac:dyDescent="0.2">
      <c r="A235" s="164"/>
      <c r="B235" s="33">
        <v>228</v>
      </c>
      <c r="C235" s="38" t="s">
        <v>318</v>
      </c>
      <c r="D235" s="39" t="s">
        <v>319</v>
      </c>
      <c r="E235" s="36">
        <v>1</v>
      </c>
      <c r="F235" s="77">
        <v>373750</v>
      </c>
    </row>
    <row r="236" spans="1:6" ht="14.25" x14ac:dyDescent="0.2">
      <c r="A236" s="164"/>
      <c r="B236" s="33">
        <v>229</v>
      </c>
      <c r="C236" s="38" t="s">
        <v>320</v>
      </c>
      <c r="D236" s="39" t="s">
        <v>84</v>
      </c>
      <c r="E236" s="36">
        <v>1</v>
      </c>
      <c r="F236" s="77">
        <v>96370</v>
      </c>
    </row>
    <row r="237" spans="1:6" ht="14.25" x14ac:dyDescent="0.2">
      <c r="A237" s="164"/>
      <c r="B237" s="33">
        <v>230</v>
      </c>
      <c r="C237" s="38" t="s">
        <v>321</v>
      </c>
      <c r="D237" s="39" t="s">
        <v>84</v>
      </c>
      <c r="E237" s="36">
        <v>1</v>
      </c>
      <c r="F237" s="77">
        <v>198950</v>
      </c>
    </row>
    <row r="238" spans="1:6" ht="28.5" x14ac:dyDescent="0.2">
      <c r="A238" s="164"/>
      <c r="B238" s="33">
        <v>231</v>
      </c>
      <c r="C238" s="38" t="s">
        <v>322</v>
      </c>
      <c r="D238" s="39" t="s">
        <v>257</v>
      </c>
      <c r="E238" s="36">
        <v>1</v>
      </c>
      <c r="F238" s="77">
        <v>82110</v>
      </c>
    </row>
    <row r="239" spans="1:6" ht="14.25" x14ac:dyDescent="0.2">
      <c r="A239" s="164"/>
      <c r="B239" s="33">
        <v>232</v>
      </c>
      <c r="C239" s="38" t="s">
        <v>323</v>
      </c>
      <c r="D239" s="39" t="s">
        <v>324</v>
      </c>
      <c r="E239" s="36">
        <v>1</v>
      </c>
      <c r="F239" s="77">
        <v>8797.5</v>
      </c>
    </row>
    <row r="240" spans="1:6" ht="14.25" x14ac:dyDescent="0.2">
      <c r="A240" s="164"/>
      <c r="B240" s="33">
        <v>233</v>
      </c>
      <c r="C240" s="38" t="s">
        <v>325</v>
      </c>
      <c r="D240" s="39" t="s">
        <v>326</v>
      </c>
      <c r="E240" s="36">
        <v>1</v>
      </c>
      <c r="F240" s="77">
        <v>105862.1</v>
      </c>
    </row>
    <row r="241" spans="1:6" ht="14.25" x14ac:dyDescent="0.2">
      <c r="A241" s="164"/>
      <c r="B241" s="33">
        <v>234</v>
      </c>
      <c r="C241" s="38" t="s">
        <v>327</v>
      </c>
      <c r="D241" s="39" t="s">
        <v>328</v>
      </c>
      <c r="E241" s="36">
        <v>1</v>
      </c>
      <c r="F241" s="77">
        <v>114921.8</v>
      </c>
    </row>
    <row r="242" spans="1:6" ht="14.25" x14ac:dyDescent="0.2">
      <c r="A242" s="164"/>
      <c r="B242" s="33">
        <v>235</v>
      </c>
      <c r="C242" s="38" t="s">
        <v>329</v>
      </c>
      <c r="D242" s="39" t="s">
        <v>326</v>
      </c>
      <c r="E242" s="36">
        <v>1</v>
      </c>
      <c r="F242" s="77">
        <v>97862.7</v>
      </c>
    </row>
    <row r="243" spans="1:6" ht="14.25" x14ac:dyDescent="0.2">
      <c r="A243" s="164"/>
      <c r="B243" s="33">
        <v>236</v>
      </c>
      <c r="C243" s="38" t="s">
        <v>329</v>
      </c>
      <c r="D243" s="39" t="s">
        <v>330</v>
      </c>
      <c r="E243" s="36">
        <v>1</v>
      </c>
      <c r="F243" s="77">
        <v>104417.7</v>
      </c>
    </row>
    <row r="244" spans="1:6" ht="14.25" x14ac:dyDescent="0.2">
      <c r="A244" s="164"/>
      <c r="B244" s="33">
        <v>237</v>
      </c>
      <c r="C244" s="38" t="s">
        <v>329</v>
      </c>
      <c r="D244" s="39" t="s">
        <v>331</v>
      </c>
      <c r="E244" s="36">
        <v>1</v>
      </c>
      <c r="F244" s="77">
        <v>112946.1</v>
      </c>
    </row>
    <row r="245" spans="1:6" ht="14.25" x14ac:dyDescent="0.2">
      <c r="A245" s="164"/>
      <c r="B245" s="33">
        <v>238</v>
      </c>
      <c r="C245" s="38" t="s">
        <v>329</v>
      </c>
      <c r="D245" s="39" t="s">
        <v>332</v>
      </c>
      <c r="E245" s="36">
        <v>1</v>
      </c>
      <c r="F245" s="77">
        <v>128556.2</v>
      </c>
    </row>
    <row r="246" spans="1:6" ht="14.25" x14ac:dyDescent="0.2">
      <c r="A246" s="164"/>
      <c r="B246" s="33">
        <v>239</v>
      </c>
      <c r="C246" s="38" t="s">
        <v>333</v>
      </c>
      <c r="D246" s="39" t="s">
        <v>334</v>
      </c>
      <c r="E246" s="36">
        <v>1</v>
      </c>
      <c r="F246" s="77">
        <v>69000</v>
      </c>
    </row>
    <row r="247" spans="1:6" ht="14.25" x14ac:dyDescent="0.2">
      <c r="A247" s="164"/>
      <c r="B247" s="33">
        <v>240</v>
      </c>
      <c r="C247" s="38" t="s">
        <v>335</v>
      </c>
      <c r="D247" s="39" t="s">
        <v>334</v>
      </c>
      <c r="E247" s="36">
        <v>1</v>
      </c>
      <c r="F247" s="77">
        <v>71760</v>
      </c>
    </row>
    <row r="248" spans="1:6" ht="14.25" x14ac:dyDescent="0.2">
      <c r="A248" s="164"/>
      <c r="B248" s="33">
        <v>241</v>
      </c>
      <c r="C248" s="38" t="s">
        <v>336</v>
      </c>
      <c r="D248" s="39" t="s">
        <v>334</v>
      </c>
      <c r="E248" s="36">
        <v>1</v>
      </c>
      <c r="F248" s="77">
        <v>77510</v>
      </c>
    </row>
    <row r="249" spans="1:6" ht="14.25" x14ac:dyDescent="0.2">
      <c r="A249" s="164"/>
      <c r="B249" s="33">
        <v>242</v>
      </c>
      <c r="C249" s="38" t="s">
        <v>337</v>
      </c>
      <c r="D249" s="39" t="s">
        <v>334</v>
      </c>
      <c r="E249" s="36">
        <v>1</v>
      </c>
      <c r="F249" s="77">
        <v>90390</v>
      </c>
    </row>
    <row r="250" spans="1:6" ht="14.25" x14ac:dyDescent="0.2">
      <c r="A250" s="164"/>
      <c r="B250" s="33">
        <v>243</v>
      </c>
      <c r="C250" s="38" t="s">
        <v>338</v>
      </c>
      <c r="D250" s="39" t="s">
        <v>339</v>
      </c>
      <c r="E250" s="36">
        <v>1</v>
      </c>
      <c r="F250" s="77">
        <v>6612.5</v>
      </c>
    </row>
    <row r="251" spans="1:6" ht="14.25" x14ac:dyDescent="0.2">
      <c r="A251" s="164"/>
      <c r="B251" s="33">
        <v>244</v>
      </c>
      <c r="C251" s="38" t="s">
        <v>340</v>
      </c>
      <c r="D251" s="39" t="s">
        <v>57</v>
      </c>
      <c r="E251" s="36">
        <v>1</v>
      </c>
      <c r="F251" s="77">
        <v>296470</v>
      </c>
    </row>
    <row r="252" spans="1:6" ht="14.25" x14ac:dyDescent="0.2">
      <c r="A252" s="164"/>
      <c r="B252" s="33">
        <v>245</v>
      </c>
      <c r="C252" s="38" t="s">
        <v>341</v>
      </c>
      <c r="D252" s="39" t="s">
        <v>57</v>
      </c>
      <c r="E252" s="36">
        <v>1</v>
      </c>
      <c r="F252" s="77">
        <v>176076.5</v>
      </c>
    </row>
    <row r="253" spans="1:6" ht="14.25" x14ac:dyDescent="0.2">
      <c r="A253" s="164"/>
      <c r="B253" s="33">
        <v>246</v>
      </c>
      <c r="C253" s="38" t="s">
        <v>342</v>
      </c>
      <c r="D253" s="39" t="s">
        <v>343</v>
      </c>
      <c r="E253" s="36">
        <v>1</v>
      </c>
      <c r="F253" s="77">
        <v>146765.29999999999</v>
      </c>
    </row>
    <row r="254" spans="1:6" ht="28.5" x14ac:dyDescent="0.2">
      <c r="A254" s="164"/>
      <c r="B254" s="33">
        <v>247</v>
      </c>
      <c r="C254" s="38" t="s">
        <v>344</v>
      </c>
      <c r="D254" s="39" t="s">
        <v>345</v>
      </c>
      <c r="E254" s="36">
        <v>1</v>
      </c>
      <c r="F254" s="77">
        <v>96140</v>
      </c>
    </row>
    <row r="255" spans="1:6" ht="28.5" x14ac:dyDescent="0.2">
      <c r="A255" s="164"/>
      <c r="B255" s="33">
        <v>248</v>
      </c>
      <c r="C255" s="38" t="s">
        <v>346</v>
      </c>
      <c r="D255" s="39" t="s">
        <v>347</v>
      </c>
      <c r="E255" s="36">
        <v>1</v>
      </c>
      <c r="F255" s="77">
        <v>85100</v>
      </c>
    </row>
    <row r="256" spans="1:6" ht="14.25" x14ac:dyDescent="0.2">
      <c r="A256" s="164"/>
      <c r="B256" s="33">
        <v>249</v>
      </c>
      <c r="C256" s="38" t="s">
        <v>348</v>
      </c>
      <c r="D256" s="39" t="s">
        <v>129</v>
      </c>
      <c r="E256" s="36">
        <v>1</v>
      </c>
      <c r="F256" s="77">
        <v>4922</v>
      </c>
    </row>
    <row r="257" spans="1:6" ht="42.75" x14ac:dyDescent="0.2">
      <c r="A257" s="164"/>
      <c r="B257" s="33">
        <v>250</v>
      </c>
      <c r="C257" s="38" t="s">
        <v>349</v>
      </c>
      <c r="D257" s="39" t="s">
        <v>350</v>
      </c>
      <c r="E257" s="36">
        <v>1</v>
      </c>
      <c r="F257" s="77">
        <v>160809.1</v>
      </c>
    </row>
    <row r="258" spans="1:6" ht="28.5" x14ac:dyDescent="0.2">
      <c r="A258" s="164"/>
      <c r="B258" s="33">
        <v>251</v>
      </c>
      <c r="C258" s="38" t="s">
        <v>351</v>
      </c>
      <c r="D258" s="39" t="s">
        <v>352</v>
      </c>
      <c r="E258" s="36">
        <v>1</v>
      </c>
      <c r="F258" s="77">
        <v>62445</v>
      </c>
    </row>
    <row r="259" spans="1:6" ht="28.5" x14ac:dyDescent="0.2">
      <c r="A259" s="164"/>
      <c r="B259" s="33">
        <v>252</v>
      </c>
      <c r="C259" s="38" t="s">
        <v>353</v>
      </c>
      <c r="D259" s="39" t="s">
        <v>354</v>
      </c>
      <c r="E259" s="36">
        <v>1</v>
      </c>
      <c r="F259" s="77">
        <v>216660</v>
      </c>
    </row>
    <row r="260" spans="1:6" ht="14.25" x14ac:dyDescent="0.2">
      <c r="A260" s="164"/>
      <c r="B260" s="33">
        <v>253</v>
      </c>
      <c r="C260" s="38" t="s">
        <v>355</v>
      </c>
      <c r="D260" s="39" t="s">
        <v>356</v>
      </c>
      <c r="E260" s="36">
        <v>1</v>
      </c>
      <c r="F260" s="77">
        <v>146326</v>
      </c>
    </row>
    <row r="261" spans="1:6" ht="14.25" x14ac:dyDescent="0.2">
      <c r="A261" s="164"/>
      <c r="B261" s="33">
        <v>254</v>
      </c>
      <c r="C261" s="38" t="s">
        <v>357</v>
      </c>
      <c r="D261" s="39" t="s">
        <v>358</v>
      </c>
      <c r="E261" s="36">
        <v>1</v>
      </c>
      <c r="F261" s="77">
        <v>160310</v>
      </c>
    </row>
    <row r="262" spans="1:6" ht="14.25" x14ac:dyDescent="0.2">
      <c r="A262" s="164"/>
      <c r="B262" s="33">
        <v>255</v>
      </c>
      <c r="C262" s="38" t="s">
        <v>359</v>
      </c>
      <c r="D262" s="39" t="s">
        <v>358</v>
      </c>
      <c r="E262" s="36">
        <v>1</v>
      </c>
      <c r="F262" s="77">
        <v>177100</v>
      </c>
    </row>
    <row r="263" spans="1:6" ht="14.25" x14ac:dyDescent="0.2">
      <c r="A263" s="164"/>
      <c r="B263" s="33">
        <v>256</v>
      </c>
      <c r="C263" s="38" t="s">
        <v>360</v>
      </c>
      <c r="D263" s="39" t="s">
        <v>358</v>
      </c>
      <c r="E263" s="36">
        <v>1</v>
      </c>
      <c r="F263" s="77">
        <v>290260</v>
      </c>
    </row>
    <row r="264" spans="1:6" ht="14.25" x14ac:dyDescent="0.2">
      <c r="A264" s="164"/>
      <c r="B264" s="33">
        <v>257</v>
      </c>
      <c r="C264" s="38" t="s">
        <v>361</v>
      </c>
      <c r="D264" s="39" t="s">
        <v>362</v>
      </c>
      <c r="E264" s="36">
        <v>1</v>
      </c>
      <c r="F264" s="77">
        <v>91540</v>
      </c>
    </row>
    <row r="265" spans="1:6" ht="14.25" x14ac:dyDescent="0.2">
      <c r="A265" s="164"/>
      <c r="B265" s="33">
        <v>258</v>
      </c>
      <c r="C265" s="38" t="s">
        <v>363</v>
      </c>
      <c r="D265" s="39" t="s">
        <v>364</v>
      </c>
      <c r="E265" s="36">
        <v>1</v>
      </c>
      <c r="F265" s="77">
        <v>94760</v>
      </c>
    </row>
    <row r="266" spans="1:6" ht="14.25" x14ac:dyDescent="0.2">
      <c r="A266" s="164"/>
      <c r="B266" s="33">
        <v>259</v>
      </c>
      <c r="C266" s="38" t="s">
        <v>365</v>
      </c>
      <c r="D266" s="39" t="s">
        <v>366</v>
      </c>
      <c r="E266" s="36">
        <v>1</v>
      </c>
      <c r="F266" s="77">
        <v>97750</v>
      </c>
    </row>
    <row r="267" spans="1:6" ht="14.25" x14ac:dyDescent="0.2">
      <c r="A267" s="164"/>
      <c r="B267" s="33">
        <v>260</v>
      </c>
      <c r="C267" s="38" t="s">
        <v>367</v>
      </c>
      <c r="D267" s="39" t="s">
        <v>368</v>
      </c>
      <c r="E267" s="36">
        <v>1</v>
      </c>
      <c r="F267" s="77">
        <v>123970</v>
      </c>
    </row>
    <row r="268" spans="1:6" ht="14.25" x14ac:dyDescent="0.2">
      <c r="A268" s="164"/>
      <c r="B268" s="33">
        <v>261</v>
      </c>
      <c r="C268" s="38" t="s">
        <v>369</v>
      </c>
      <c r="D268" s="39" t="s">
        <v>362</v>
      </c>
      <c r="E268" s="36">
        <v>1</v>
      </c>
      <c r="F268" s="77">
        <v>85560</v>
      </c>
    </row>
    <row r="269" spans="1:6" ht="14.25" x14ac:dyDescent="0.2">
      <c r="A269" s="164"/>
      <c r="B269" s="33">
        <v>262</v>
      </c>
      <c r="C269" s="38" t="s">
        <v>370</v>
      </c>
      <c r="D269" s="39" t="s">
        <v>371</v>
      </c>
      <c r="E269" s="36">
        <v>1</v>
      </c>
      <c r="F269" s="77">
        <v>95910</v>
      </c>
    </row>
    <row r="270" spans="1:6" ht="99.75" x14ac:dyDescent="0.2">
      <c r="A270" s="164"/>
      <c r="B270" s="33">
        <v>263</v>
      </c>
      <c r="C270" s="38" t="s">
        <v>372</v>
      </c>
      <c r="D270" s="39" t="s">
        <v>373</v>
      </c>
      <c r="E270" s="36">
        <v>1</v>
      </c>
      <c r="F270" s="77">
        <v>230690</v>
      </c>
    </row>
    <row r="271" spans="1:6" ht="14.25" x14ac:dyDescent="0.2">
      <c r="A271" s="164"/>
      <c r="B271" s="33">
        <v>264</v>
      </c>
      <c r="C271" s="38" t="s">
        <v>374</v>
      </c>
      <c r="D271" s="39" t="s">
        <v>375</v>
      </c>
      <c r="E271" s="36">
        <v>1</v>
      </c>
      <c r="F271" s="77">
        <v>1054205</v>
      </c>
    </row>
    <row r="272" spans="1:6" ht="14.25" x14ac:dyDescent="0.2">
      <c r="A272" s="164"/>
      <c r="B272" s="33">
        <v>265</v>
      </c>
      <c r="C272" s="38" t="s">
        <v>376</v>
      </c>
      <c r="D272" s="39" t="s">
        <v>57</v>
      </c>
      <c r="E272" s="36">
        <v>1</v>
      </c>
      <c r="F272" s="77">
        <v>38180</v>
      </c>
    </row>
    <row r="273" spans="1:6" ht="14.25" x14ac:dyDescent="0.2">
      <c r="A273" s="164"/>
      <c r="B273" s="33">
        <v>266</v>
      </c>
      <c r="C273" s="38" t="s">
        <v>377</v>
      </c>
      <c r="D273" s="39" t="s">
        <v>378</v>
      </c>
      <c r="E273" s="36">
        <v>1</v>
      </c>
      <c r="F273" s="77">
        <v>64860</v>
      </c>
    </row>
    <row r="274" spans="1:6" ht="156.75" x14ac:dyDescent="0.2">
      <c r="A274" s="164"/>
      <c r="B274" s="33">
        <v>267</v>
      </c>
      <c r="C274" s="38" t="s">
        <v>379</v>
      </c>
      <c r="D274" s="39" t="s">
        <v>380</v>
      </c>
      <c r="E274" s="36">
        <v>1</v>
      </c>
      <c r="F274" s="77">
        <v>413540</v>
      </c>
    </row>
    <row r="275" spans="1:6" ht="71.25" x14ac:dyDescent="0.2">
      <c r="A275" s="164"/>
      <c r="B275" s="33">
        <v>268</v>
      </c>
      <c r="C275" s="38" t="s">
        <v>1120</v>
      </c>
      <c r="D275" s="39" t="s">
        <v>75</v>
      </c>
      <c r="E275" s="36">
        <v>1</v>
      </c>
      <c r="F275" s="77">
        <v>312800</v>
      </c>
    </row>
    <row r="276" spans="1:6" ht="114" x14ac:dyDescent="0.2">
      <c r="A276" s="164"/>
      <c r="B276" s="33">
        <v>269</v>
      </c>
      <c r="C276" s="38" t="s">
        <v>1121</v>
      </c>
      <c r="D276" s="39" t="s">
        <v>381</v>
      </c>
      <c r="E276" s="36">
        <v>1</v>
      </c>
      <c r="F276" s="77">
        <v>286513.3</v>
      </c>
    </row>
    <row r="277" spans="1:6" ht="14.25" x14ac:dyDescent="0.2">
      <c r="A277" s="164"/>
      <c r="B277" s="33">
        <v>270</v>
      </c>
      <c r="C277" s="38" t="s">
        <v>382</v>
      </c>
      <c r="D277" s="39" t="s">
        <v>100</v>
      </c>
      <c r="E277" s="36">
        <v>1</v>
      </c>
      <c r="F277" s="77">
        <v>162380</v>
      </c>
    </row>
    <row r="278" spans="1:6" ht="28.5" x14ac:dyDescent="0.2">
      <c r="A278" s="164"/>
      <c r="B278" s="33">
        <v>271</v>
      </c>
      <c r="C278" s="38" t="s">
        <v>383</v>
      </c>
      <c r="D278" s="39" t="s">
        <v>384</v>
      </c>
      <c r="E278" s="36">
        <v>1</v>
      </c>
      <c r="F278" s="77">
        <v>43700</v>
      </c>
    </row>
    <row r="279" spans="1:6" ht="14.25" x14ac:dyDescent="0.2">
      <c r="A279" s="164"/>
      <c r="B279" s="33">
        <v>272</v>
      </c>
      <c r="C279" s="38" t="s">
        <v>385</v>
      </c>
      <c r="D279" s="39" t="s">
        <v>386</v>
      </c>
      <c r="E279" s="36">
        <v>1</v>
      </c>
      <c r="F279" s="77">
        <v>240120</v>
      </c>
    </row>
    <row r="280" spans="1:6" ht="114" x14ac:dyDescent="0.2">
      <c r="A280" s="164"/>
      <c r="B280" s="33">
        <v>273</v>
      </c>
      <c r="C280" s="38" t="s">
        <v>1122</v>
      </c>
      <c r="D280" s="39" t="s">
        <v>75</v>
      </c>
      <c r="E280" s="36">
        <v>1</v>
      </c>
      <c r="F280" s="77">
        <v>257370</v>
      </c>
    </row>
    <row r="281" spans="1:6" ht="28.5" x14ac:dyDescent="0.2">
      <c r="A281" s="164"/>
      <c r="B281" s="33">
        <v>274</v>
      </c>
      <c r="C281" s="38" t="s">
        <v>387</v>
      </c>
      <c r="D281" s="39" t="s">
        <v>388</v>
      </c>
      <c r="E281" s="36">
        <v>1</v>
      </c>
      <c r="F281" s="77">
        <v>64096.4</v>
      </c>
    </row>
    <row r="282" spans="1:6" ht="28.5" x14ac:dyDescent="0.2">
      <c r="A282" s="164"/>
      <c r="B282" s="33">
        <v>275</v>
      </c>
      <c r="C282" s="38" t="s">
        <v>389</v>
      </c>
      <c r="D282" s="39" t="s">
        <v>380</v>
      </c>
      <c r="E282" s="36">
        <v>1</v>
      </c>
      <c r="F282" s="77">
        <v>279220</v>
      </c>
    </row>
    <row r="283" spans="1:6" ht="42.75" x14ac:dyDescent="0.2">
      <c r="A283" s="164"/>
      <c r="B283" s="33">
        <v>276</v>
      </c>
      <c r="C283" s="38" t="s">
        <v>390</v>
      </c>
      <c r="D283" s="39" t="s">
        <v>20</v>
      </c>
      <c r="E283" s="36">
        <v>1</v>
      </c>
      <c r="F283" s="77">
        <v>72450</v>
      </c>
    </row>
    <row r="284" spans="1:6" ht="28.5" x14ac:dyDescent="0.2">
      <c r="A284" s="164"/>
      <c r="B284" s="33">
        <v>277</v>
      </c>
      <c r="C284" s="38" t="s">
        <v>391</v>
      </c>
      <c r="D284" s="39" t="s">
        <v>392</v>
      </c>
      <c r="E284" s="36">
        <v>1</v>
      </c>
      <c r="F284" s="77">
        <v>252770</v>
      </c>
    </row>
    <row r="285" spans="1:6" ht="28.5" x14ac:dyDescent="0.2">
      <c r="A285" s="164"/>
      <c r="B285" s="33">
        <v>278</v>
      </c>
      <c r="C285" s="38" t="s">
        <v>393</v>
      </c>
      <c r="D285" s="39" t="s">
        <v>37</v>
      </c>
      <c r="E285" s="36">
        <v>1</v>
      </c>
      <c r="F285" s="77">
        <v>84410</v>
      </c>
    </row>
    <row r="286" spans="1:6" ht="14.25" x14ac:dyDescent="0.2">
      <c r="A286" s="164"/>
      <c r="B286" s="33">
        <v>279</v>
      </c>
      <c r="C286" s="38" t="s">
        <v>394</v>
      </c>
      <c r="D286" s="39" t="s">
        <v>86</v>
      </c>
      <c r="E286" s="36">
        <v>1</v>
      </c>
      <c r="F286" s="77">
        <v>93651.4</v>
      </c>
    </row>
    <row r="287" spans="1:6" ht="14.25" x14ac:dyDescent="0.2">
      <c r="A287" s="164"/>
      <c r="B287" s="33">
        <v>280</v>
      </c>
      <c r="C287" s="38" t="s">
        <v>395</v>
      </c>
      <c r="D287" s="39" t="s">
        <v>31</v>
      </c>
      <c r="E287" s="36">
        <v>1</v>
      </c>
      <c r="F287" s="77">
        <v>431020</v>
      </c>
    </row>
    <row r="288" spans="1:6" ht="42.75" x14ac:dyDescent="0.2">
      <c r="A288" s="164"/>
      <c r="B288" s="33">
        <v>281</v>
      </c>
      <c r="C288" s="38" t="s">
        <v>1123</v>
      </c>
      <c r="D288" s="39" t="s">
        <v>29</v>
      </c>
      <c r="E288" s="36">
        <v>1</v>
      </c>
      <c r="F288" s="77">
        <v>102580</v>
      </c>
    </row>
    <row r="289" spans="1:6" ht="57" x14ac:dyDescent="0.2">
      <c r="A289" s="164"/>
      <c r="B289" s="33">
        <v>282</v>
      </c>
      <c r="C289" s="38" t="s">
        <v>1124</v>
      </c>
      <c r="D289" s="39" t="s">
        <v>29</v>
      </c>
      <c r="E289" s="36">
        <v>1</v>
      </c>
      <c r="F289" s="77">
        <v>156630</v>
      </c>
    </row>
    <row r="290" spans="1:6" ht="114" x14ac:dyDescent="0.2">
      <c r="A290" s="164"/>
      <c r="B290" s="33">
        <v>283</v>
      </c>
      <c r="C290" s="38" t="s">
        <v>1125</v>
      </c>
      <c r="D290" s="39" t="s">
        <v>396</v>
      </c>
      <c r="E290" s="36">
        <v>1</v>
      </c>
      <c r="F290" s="77">
        <v>92460</v>
      </c>
    </row>
    <row r="291" spans="1:6" ht="142.5" x14ac:dyDescent="0.2">
      <c r="A291" s="164"/>
      <c r="B291" s="33">
        <v>284</v>
      </c>
      <c r="C291" s="38" t="s">
        <v>1126</v>
      </c>
      <c r="D291" s="39" t="s">
        <v>29</v>
      </c>
      <c r="E291" s="36">
        <v>1</v>
      </c>
      <c r="F291" s="77">
        <v>102580</v>
      </c>
    </row>
    <row r="292" spans="1:6" ht="28.5" x14ac:dyDescent="0.2">
      <c r="A292" s="164"/>
      <c r="B292" s="33">
        <v>285</v>
      </c>
      <c r="C292" s="38" t="s">
        <v>1127</v>
      </c>
      <c r="D292" s="39" t="s">
        <v>397</v>
      </c>
      <c r="E292" s="36">
        <v>1</v>
      </c>
      <c r="F292" s="77">
        <v>113850</v>
      </c>
    </row>
    <row r="293" spans="1:6" ht="14.25" x14ac:dyDescent="0.2">
      <c r="A293" s="164"/>
      <c r="B293" s="33">
        <v>286</v>
      </c>
      <c r="C293" s="38" t="s">
        <v>398</v>
      </c>
      <c r="D293" s="39" t="s">
        <v>20</v>
      </c>
      <c r="E293" s="36">
        <v>1</v>
      </c>
      <c r="F293" s="77">
        <v>175145</v>
      </c>
    </row>
    <row r="294" spans="1:6" ht="28.5" x14ac:dyDescent="0.2">
      <c r="A294" s="164"/>
      <c r="B294" s="33">
        <v>287</v>
      </c>
      <c r="C294" s="38" t="s">
        <v>399</v>
      </c>
      <c r="D294" s="39" t="s">
        <v>400</v>
      </c>
      <c r="E294" s="36">
        <v>1</v>
      </c>
      <c r="F294" s="77">
        <v>82570</v>
      </c>
    </row>
    <row r="295" spans="1:6" ht="28.5" x14ac:dyDescent="0.2">
      <c r="A295" s="164"/>
      <c r="B295" s="33">
        <v>288</v>
      </c>
      <c r="C295" s="38" t="s">
        <v>401</v>
      </c>
      <c r="D295" s="39" t="s">
        <v>400</v>
      </c>
      <c r="E295" s="36">
        <v>1</v>
      </c>
      <c r="F295" s="77">
        <v>135217</v>
      </c>
    </row>
    <row r="296" spans="1:6" ht="14.25" x14ac:dyDescent="0.2">
      <c r="A296" s="164"/>
      <c r="B296" s="33">
        <v>289</v>
      </c>
      <c r="C296" s="38" t="s">
        <v>402</v>
      </c>
      <c r="D296" s="39" t="s">
        <v>403</v>
      </c>
      <c r="E296" s="36">
        <v>1</v>
      </c>
      <c r="F296" s="77">
        <v>85560</v>
      </c>
    </row>
    <row r="297" spans="1:6" ht="85.5" x14ac:dyDescent="0.2">
      <c r="A297" s="164"/>
      <c r="B297" s="33">
        <v>290</v>
      </c>
      <c r="C297" s="38" t="s">
        <v>404</v>
      </c>
      <c r="D297" s="39" t="s">
        <v>405</v>
      </c>
      <c r="E297" s="36">
        <v>1</v>
      </c>
      <c r="F297" s="77">
        <v>207867.1</v>
      </c>
    </row>
    <row r="298" spans="1:6" ht="171" x14ac:dyDescent="0.2">
      <c r="A298" s="164"/>
      <c r="B298" s="33">
        <v>291</v>
      </c>
      <c r="C298" s="38" t="s">
        <v>1128</v>
      </c>
      <c r="D298" s="39" t="s">
        <v>84</v>
      </c>
      <c r="E298" s="36">
        <v>1</v>
      </c>
      <c r="F298" s="77">
        <v>45080</v>
      </c>
    </row>
    <row r="299" spans="1:6" ht="28.5" x14ac:dyDescent="0.2">
      <c r="A299" s="164"/>
      <c r="B299" s="33">
        <v>292</v>
      </c>
      <c r="C299" s="38" t="s">
        <v>406</v>
      </c>
      <c r="D299" s="39" t="s">
        <v>20</v>
      </c>
      <c r="E299" s="36">
        <v>1</v>
      </c>
      <c r="F299" s="77">
        <v>85330</v>
      </c>
    </row>
    <row r="300" spans="1:6" ht="14.25" x14ac:dyDescent="0.2">
      <c r="A300" s="164"/>
      <c r="B300" s="33">
        <v>293</v>
      </c>
      <c r="C300" s="38" t="s">
        <v>407</v>
      </c>
      <c r="D300" s="39" t="s">
        <v>408</v>
      </c>
      <c r="E300" s="36">
        <v>1</v>
      </c>
      <c r="F300" s="77">
        <v>31970</v>
      </c>
    </row>
    <row r="301" spans="1:6" ht="14.25" x14ac:dyDescent="0.2">
      <c r="A301" s="164"/>
      <c r="B301" s="33">
        <v>294</v>
      </c>
      <c r="C301" s="38" t="s">
        <v>409</v>
      </c>
      <c r="D301" s="39" t="s">
        <v>57</v>
      </c>
      <c r="E301" s="36">
        <v>1</v>
      </c>
      <c r="F301" s="77">
        <v>241099.8</v>
      </c>
    </row>
    <row r="302" spans="1:6" ht="42.75" x14ac:dyDescent="0.2">
      <c r="A302" s="164"/>
      <c r="B302" s="33">
        <v>295</v>
      </c>
      <c r="C302" s="38" t="s">
        <v>1129</v>
      </c>
      <c r="D302" s="39" t="s">
        <v>57</v>
      </c>
      <c r="E302" s="36">
        <v>1</v>
      </c>
      <c r="F302" s="77">
        <v>166750</v>
      </c>
    </row>
    <row r="303" spans="1:6" ht="57" x14ac:dyDescent="0.2">
      <c r="A303" s="164"/>
      <c r="B303" s="33">
        <v>296</v>
      </c>
      <c r="C303" s="38" t="s">
        <v>410</v>
      </c>
      <c r="D303" s="39" t="s">
        <v>411</v>
      </c>
      <c r="E303" s="36">
        <v>1</v>
      </c>
      <c r="F303" s="77">
        <v>23230</v>
      </c>
    </row>
    <row r="304" spans="1:6" ht="156.75" x14ac:dyDescent="0.2">
      <c r="A304" s="164"/>
      <c r="B304" s="33">
        <v>297</v>
      </c>
      <c r="C304" s="38" t="s">
        <v>1130</v>
      </c>
      <c r="D304" s="39" t="s">
        <v>57</v>
      </c>
      <c r="E304" s="36">
        <v>1</v>
      </c>
      <c r="F304" s="77">
        <v>99360</v>
      </c>
    </row>
    <row r="305" spans="1:6" ht="71.25" x14ac:dyDescent="0.2">
      <c r="A305" s="164"/>
      <c r="B305" s="33">
        <v>298</v>
      </c>
      <c r="C305" s="38" t="s">
        <v>1131</v>
      </c>
      <c r="D305" s="39" t="s">
        <v>57</v>
      </c>
      <c r="E305" s="36">
        <v>1</v>
      </c>
      <c r="F305" s="77">
        <v>26199.3</v>
      </c>
    </row>
    <row r="306" spans="1:6" ht="99.75" x14ac:dyDescent="0.2">
      <c r="A306" s="164"/>
      <c r="B306" s="33">
        <v>299</v>
      </c>
      <c r="C306" s="38" t="s">
        <v>1132</v>
      </c>
      <c r="D306" s="39" t="s">
        <v>412</v>
      </c>
      <c r="E306" s="36">
        <v>1</v>
      </c>
      <c r="F306" s="77">
        <v>387425.8</v>
      </c>
    </row>
    <row r="307" spans="1:6" ht="57" x14ac:dyDescent="0.2">
      <c r="A307" s="164"/>
      <c r="B307" s="33">
        <v>300</v>
      </c>
      <c r="C307" s="38" t="s">
        <v>1133</v>
      </c>
      <c r="D307" s="39" t="s">
        <v>412</v>
      </c>
      <c r="E307" s="36">
        <v>1</v>
      </c>
      <c r="F307" s="77">
        <v>242870.8</v>
      </c>
    </row>
    <row r="308" spans="1:6" ht="114" x14ac:dyDescent="0.2">
      <c r="A308" s="164"/>
      <c r="B308" s="33">
        <v>301</v>
      </c>
      <c r="C308" s="38" t="s">
        <v>1134</v>
      </c>
      <c r="D308" s="39" t="s">
        <v>412</v>
      </c>
      <c r="E308" s="36">
        <v>1</v>
      </c>
      <c r="F308" s="77">
        <v>322276</v>
      </c>
    </row>
    <row r="309" spans="1:6" ht="128.25" x14ac:dyDescent="0.2">
      <c r="A309" s="164"/>
      <c r="B309" s="33">
        <v>302</v>
      </c>
      <c r="C309" s="38" t="s">
        <v>1135</v>
      </c>
      <c r="D309" s="39" t="s">
        <v>412</v>
      </c>
      <c r="E309" s="36">
        <v>1</v>
      </c>
      <c r="F309" s="77">
        <v>345906.2</v>
      </c>
    </row>
    <row r="310" spans="1:6" ht="57" x14ac:dyDescent="0.2">
      <c r="A310" s="164"/>
      <c r="B310" s="33">
        <v>303</v>
      </c>
      <c r="C310" s="38" t="s">
        <v>1136</v>
      </c>
      <c r="D310" s="39" t="s">
        <v>412</v>
      </c>
      <c r="E310" s="36">
        <v>1</v>
      </c>
      <c r="F310" s="77">
        <v>282925.3</v>
      </c>
    </row>
    <row r="311" spans="1:6" ht="14.25" x14ac:dyDescent="0.2">
      <c r="A311" s="164"/>
      <c r="B311" s="33">
        <v>304</v>
      </c>
      <c r="C311" s="38" t="s">
        <v>413</v>
      </c>
      <c r="D311" s="39" t="s">
        <v>414</v>
      </c>
      <c r="E311" s="36">
        <v>1</v>
      </c>
      <c r="F311" s="77">
        <v>58190</v>
      </c>
    </row>
    <row r="312" spans="1:6" ht="28.5" x14ac:dyDescent="0.2">
      <c r="A312" s="164"/>
      <c r="B312" s="33">
        <v>305</v>
      </c>
      <c r="C312" s="38" t="s">
        <v>415</v>
      </c>
      <c r="D312" s="39" t="s">
        <v>416</v>
      </c>
      <c r="E312" s="36">
        <v>1</v>
      </c>
      <c r="F312" s="77">
        <v>188947.3</v>
      </c>
    </row>
    <row r="313" spans="1:6" ht="14.25" x14ac:dyDescent="0.2">
      <c r="A313" s="164"/>
      <c r="B313" s="33">
        <v>306</v>
      </c>
      <c r="C313" s="38" t="s">
        <v>417</v>
      </c>
      <c r="D313" s="39" t="s">
        <v>182</v>
      </c>
      <c r="E313" s="36">
        <v>1</v>
      </c>
      <c r="F313" s="77">
        <v>33810</v>
      </c>
    </row>
    <row r="314" spans="1:6" ht="14.25" x14ac:dyDescent="0.2">
      <c r="A314" s="164"/>
      <c r="B314" s="33">
        <v>307</v>
      </c>
      <c r="C314" s="38" t="s">
        <v>418</v>
      </c>
      <c r="D314" s="39" t="s">
        <v>419</v>
      </c>
      <c r="E314" s="36">
        <v>1</v>
      </c>
      <c r="F314" s="77">
        <v>300193.7</v>
      </c>
    </row>
    <row r="315" spans="1:6" ht="14.25" x14ac:dyDescent="0.2">
      <c r="A315" s="164"/>
      <c r="B315" s="33">
        <v>308</v>
      </c>
      <c r="C315" s="38" t="s">
        <v>420</v>
      </c>
      <c r="D315" s="39" t="s">
        <v>421</v>
      </c>
      <c r="E315" s="36">
        <v>1</v>
      </c>
      <c r="F315" s="77">
        <v>71070</v>
      </c>
    </row>
    <row r="316" spans="1:6" ht="14.25" x14ac:dyDescent="0.2">
      <c r="A316" s="164"/>
      <c r="B316" s="33">
        <v>309</v>
      </c>
      <c r="C316" s="38" t="s">
        <v>422</v>
      </c>
      <c r="D316" s="39" t="s">
        <v>423</v>
      </c>
      <c r="E316" s="36">
        <v>1</v>
      </c>
      <c r="F316" s="77">
        <v>270710</v>
      </c>
    </row>
    <row r="317" spans="1:6" ht="28.5" x14ac:dyDescent="0.2">
      <c r="A317" s="164"/>
      <c r="B317" s="33">
        <v>310</v>
      </c>
      <c r="C317" s="38" t="s">
        <v>424</v>
      </c>
      <c r="D317" s="39" t="s">
        <v>423</v>
      </c>
      <c r="E317" s="36">
        <v>1</v>
      </c>
      <c r="F317" s="77">
        <v>1450000</v>
      </c>
    </row>
    <row r="318" spans="1:6" ht="28.5" x14ac:dyDescent="0.2">
      <c r="A318" s="164"/>
      <c r="B318" s="33">
        <v>311</v>
      </c>
      <c r="C318" s="38" t="s">
        <v>425</v>
      </c>
      <c r="D318" s="39" t="s">
        <v>426</v>
      </c>
      <c r="E318" s="36">
        <v>1</v>
      </c>
      <c r="F318" s="77">
        <v>73045.7</v>
      </c>
    </row>
    <row r="319" spans="1:6" ht="14.25" x14ac:dyDescent="0.2">
      <c r="A319" s="164"/>
      <c r="B319" s="33">
        <v>312</v>
      </c>
      <c r="C319" s="38" t="s">
        <v>427</v>
      </c>
      <c r="D319" s="39" t="s">
        <v>428</v>
      </c>
      <c r="E319" s="36">
        <v>1</v>
      </c>
      <c r="F319" s="77">
        <v>74071.5</v>
      </c>
    </row>
    <row r="320" spans="1:6" ht="14.25" x14ac:dyDescent="0.2">
      <c r="A320" s="164"/>
      <c r="B320" s="33">
        <v>313</v>
      </c>
      <c r="C320" s="38" t="s">
        <v>429</v>
      </c>
      <c r="D320" s="39" t="s">
        <v>430</v>
      </c>
      <c r="E320" s="36">
        <v>1</v>
      </c>
      <c r="F320" s="77">
        <v>4600</v>
      </c>
    </row>
    <row r="321" spans="1:6" ht="14.25" x14ac:dyDescent="0.2">
      <c r="A321" s="165"/>
      <c r="B321" s="33">
        <v>314</v>
      </c>
      <c r="C321" s="40" t="s">
        <v>431</v>
      </c>
      <c r="D321" s="41" t="s">
        <v>432</v>
      </c>
      <c r="E321" s="36">
        <v>1</v>
      </c>
      <c r="F321" s="78">
        <v>1725000</v>
      </c>
    </row>
    <row r="322" spans="1:6" x14ac:dyDescent="0.2">
      <c r="A322" s="42"/>
      <c r="B322" s="43"/>
      <c r="C322" s="44"/>
      <c r="D322" s="45"/>
      <c r="E322" s="46"/>
      <c r="F322" s="79"/>
    </row>
    <row r="323" spans="1:6" s="24" customFormat="1" ht="14.45" customHeight="1" x14ac:dyDescent="0.2">
      <c r="A323" s="166" t="s">
        <v>433</v>
      </c>
      <c r="B323" s="48">
        <v>315</v>
      </c>
      <c r="C323" s="49" t="s">
        <v>434</v>
      </c>
      <c r="D323" s="50" t="s">
        <v>435</v>
      </c>
      <c r="E323" s="36">
        <v>1</v>
      </c>
      <c r="F323" s="80">
        <v>391690</v>
      </c>
    </row>
    <row r="324" spans="1:6" ht="11.45" customHeight="1" x14ac:dyDescent="0.2">
      <c r="A324" s="167"/>
      <c r="B324" s="48">
        <v>316</v>
      </c>
      <c r="C324" s="49" t="s">
        <v>436</v>
      </c>
      <c r="D324" s="50" t="s">
        <v>437</v>
      </c>
      <c r="E324" s="36">
        <v>1</v>
      </c>
      <c r="F324" s="77">
        <v>33212</v>
      </c>
    </row>
    <row r="325" spans="1:6" ht="14.25" x14ac:dyDescent="0.2">
      <c r="A325" s="167"/>
      <c r="B325" s="48">
        <v>317</v>
      </c>
      <c r="C325" s="49" t="s">
        <v>438</v>
      </c>
      <c r="D325" s="50" t="s">
        <v>439</v>
      </c>
      <c r="E325" s="36">
        <v>1</v>
      </c>
      <c r="F325" s="77">
        <v>46103.5</v>
      </c>
    </row>
    <row r="326" spans="1:6" ht="14.25" x14ac:dyDescent="0.2">
      <c r="A326" s="167"/>
      <c r="B326" s="48">
        <v>318</v>
      </c>
      <c r="C326" s="49" t="s">
        <v>440</v>
      </c>
      <c r="D326" s="50" t="s">
        <v>182</v>
      </c>
      <c r="E326" s="36">
        <v>1</v>
      </c>
      <c r="F326" s="77">
        <v>32430</v>
      </c>
    </row>
    <row r="327" spans="1:6" ht="14.25" x14ac:dyDescent="0.2">
      <c r="A327" s="167"/>
      <c r="B327" s="48">
        <v>319</v>
      </c>
      <c r="C327" s="49" t="s">
        <v>441</v>
      </c>
      <c r="D327" s="50" t="s">
        <v>442</v>
      </c>
      <c r="E327" s="36">
        <v>1</v>
      </c>
      <c r="F327" s="77">
        <v>8740</v>
      </c>
    </row>
    <row r="328" spans="1:6" ht="14.25" x14ac:dyDescent="0.2">
      <c r="A328" s="167"/>
      <c r="B328" s="48">
        <v>320</v>
      </c>
      <c r="C328" s="49" t="s">
        <v>443</v>
      </c>
      <c r="D328" s="50" t="s">
        <v>444</v>
      </c>
      <c r="E328" s="36">
        <v>1</v>
      </c>
      <c r="F328" s="77">
        <v>225400</v>
      </c>
    </row>
    <row r="329" spans="1:6" ht="14.25" x14ac:dyDescent="0.2">
      <c r="A329" s="167"/>
      <c r="B329" s="48">
        <v>321</v>
      </c>
      <c r="C329" s="49" t="s">
        <v>445</v>
      </c>
      <c r="D329" s="50" t="s">
        <v>446</v>
      </c>
      <c r="E329" s="36">
        <v>1</v>
      </c>
      <c r="F329" s="77">
        <v>44965</v>
      </c>
    </row>
    <row r="330" spans="1:6" ht="14.25" x14ac:dyDescent="0.2">
      <c r="A330" s="167"/>
      <c r="B330" s="48">
        <v>322</v>
      </c>
      <c r="C330" s="49" t="s">
        <v>447</v>
      </c>
      <c r="D330" s="50" t="s">
        <v>448</v>
      </c>
      <c r="E330" s="36">
        <v>1</v>
      </c>
      <c r="F330" s="77">
        <v>32142.5</v>
      </c>
    </row>
    <row r="331" spans="1:6" ht="14.25" x14ac:dyDescent="0.2">
      <c r="A331" s="167"/>
      <c r="B331" s="48">
        <v>323</v>
      </c>
      <c r="C331" s="49" t="s">
        <v>449</v>
      </c>
      <c r="D331" s="50" t="s">
        <v>234</v>
      </c>
      <c r="E331" s="36">
        <v>1</v>
      </c>
      <c r="F331" s="77">
        <v>35420</v>
      </c>
    </row>
    <row r="332" spans="1:6" ht="14.25" x14ac:dyDescent="0.2">
      <c r="A332" s="167"/>
      <c r="B332" s="48">
        <v>324</v>
      </c>
      <c r="C332" s="38" t="s">
        <v>450</v>
      </c>
      <c r="D332" s="50" t="s">
        <v>129</v>
      </c>
      <c r="E332" s="36">
        <v>1</v>
      </c>
      <c r="F332" s="77">
        <v>70683.600000000006</v>
      </c>
    </row>
    <row r="333" spans="1:6" ht="57" x14ac:dyDescent="0.2">
      <c r="A333" s="167"/>
      <c r="B333" s="48">
        <v>325</v>
      </c>
      <c r="C333" s="49" t="s">
        <v>451</v>
      </c>
      <c r="D333" s="50" t="s">
        <v>79</v>
      </c>
      <c r="E333" s="36">
        <v>1</v>
      </c>
      <c r="F333" s="77">
        <v>19757</v>
      </c>
    </row>
    <row r="334" spans="1:6" ht="28.5" x14ac:dyDescent="0.2">
      <c r="A334" s="167"/>
      <c r="B334" s="48">
        <v>326</v>
      </c>
      <c r="C334" s="49" t="s">
        <v>452</v>
      </c>
      <c r="D334" s="50" t="s">
        <v>45</v>
      </c>
      <c r="E334" s="36">
        <v>1</v>
      </c>
      <c r="F334" s="77">
        <v>9487.5</v>
      </c>
    </row>
    <row r="335" spans="1:6" ht="14.25" x14ac:dyDescent="0.2">
      <c r="A335" s="167"/>
      <c r="B335" s="48">
        <v>327</v>
      </c>
      <c r="C335" s="49" t="s">
        <v>453</v>
      </c>
      <c r="D335" s="50" t="s">
        <v>454</v>
      </c>
      <c r="E335" s="36">
        <v>1</v>
      </c>
      <c r="F335" s="77">
        <v>19550</v>
      </c>
    </row>
    <row r="336" spans="1:6" ht="42.75" x14ac:dyDescent="0.2">
      <c r="A336" s="167"/>
      <c r="B336" s="48">
        <v>328</v>
      </c>
      <c r="C336" s="49" t="s">
        <v>455</v>
      </c>
      <c r="D336" s="50" t="s">
        <v>386</v>
      </c>
      <c r="E336" s="36">
        <v>1</v>
      </c>
      <c r="F336" s="77">
        <v>66930</v>
      </c>
    </row>
    <row r="337" spans="1:6" ht="22.9" customHeight="1" x14ac:dyDescent="0.2">
      <c r="A337" s="167"/>
      <c r="B337" s="48">
        <v>329</v>
      </c>
      <c r="C337" s="49" t="s">
        <v>456</v>
      </c>
      <c r="D337" s="50" t="s">
        <v>20</v>
      </c>
      <c r="E337" s="36">
        <v>1</v>
      </c>
      <c r="F337" s="77">
        <v>34040</v>
      </c>
    </row>
    <row r="338" spans="1:6" ht="42.75" x14ac:dyDescent="0.2">
      <c r="A338" s="167"/>
      <c r="B338" s="48">
        <v>330</v>
      </c>
      <c r="C338" s="49" t="s">
        <v>457</v>
      </c>
      <c r="D338" s="50" t="s">
        <v>20</v>
      </c>
      <c r="E338" s="36">
        <v>1</v>
      </c>
      <c r="F338" s="77">
        <v>111665</v>
      </c>
    </row>
    <row r="339" spans="1:6" ht="14.25" x14ac:dyDescent="0.2">
      <c r="A339" s="167"/>
      <c r="B339" s="48">
        <v>331</v>
      </c>
      <c r="C339" s="49" t="s">
        <v>458</v>
      </c>
      <c r="D339" s="50" t="s">
        <v>459</v>
      </c>
      <c r="E339" s="36">
        <v>1</v>
      </c>
      <c r="F339" s="77">
        <v>10350</v>
      </c>
    </row>
    <row r="340" spans="1:6" ht="14.25" x14ac:dyDescent="0.2">
      <c r="A340" s="167"/>
      <c r="B340" s="48">
        <v>332</v>
      </c>
      <c r="C340" s="49" t="s">
        <v>460</v>
      </c>
      <c r="D340" s="50" t="s">
        <v>37</v>
      </c>
      <c r="E340" s="36">
        <v>1</v>
      </c>
      <c r="F340" s="77">
        <v>33757.1</v>
      </c>
    </row>
    <row r="341" spans="1:6" ht="14.25" x14ac:dyDescent="0.2">
      <c r="A341" s="167"/>
      <c r="B341" s="48">
        <v>333</v>
      </c>
      <c r="C341" s="49" t="s">
        <v>461</v>
      </c>
      <c r="D341" s="50" t="s">
        <v>462</v>
      </c>
      <c r="E341" s="36">
        <v>1</v>
      </c>
      <c r="F341" s="77">
        <v>10580</v>
      </c>
    </row>
    <row r="342" spans="1:6" ht="57" x14ac:dyDescent="0.2">
      <c r="A342" s="167"/>
      <c r="B342" s="48">
        <v>334</v>
      </c>
      <c r="C342" s="49" t="s">
        <v>463</v>
      </c>
      <c r="D342" s="50" t="s">
        <v>464</v>
      </c>
      <c r="E342" s="36">
        <v>1</v>
      </c>
      <c r="F342" s="77">
        <v>306882.09999999998</v>
      </c>
    </row>
    <row r="343" spans="1:6" ht="42.75" x14ac:dyDescent="0.2">
      <c r="A343" s="167"/>
      <c r="B343" s="48">
        <v>335</v>
      </c>
      <c r="C343" s="49" t="s">
        <v>465</v>
      </c>
      <c r="D343" s="50" t="s">
        <v>245</v>
      </c>
      <c r="E343" s="36">
        <v>1</v>
      </c>
      <c r="F343" s="77">
        <v>100728.5</v>
      </c>
    </row>
    <row r="344" spans="1:6" ht="57" x14ac:dyDescent="0.2">
      <c r="A344" s="167"/>
      <c r="B344" s="48">
        <v>336</v>
      </c>
      <c r="C344" s="49" t="s">
        <v>466</v>
      </c>
      <c r="D344" s="50" t="s">
        <v>245</v>
      </c>
      <c r="E344" s="36">
        <v>1</v>
      </c>
      <c r="F344" s="77">
        <v>196535</v>
      </c>
    </row>
    <row r="345" spans="1:6" ht="28.5" x14ac:dyDescent="0.2">
      <c r="A345" s="167"/>
      <c r="B345" s="48">
        <v>337</v>
      </c>
      <c r="C345" s="49" t="s">
        <v>467</v>
      </c>
      <c r="D345" s="50" t="s">
        <v>245</v>
      </c>
      <c r="E345" s="36">
        <v>1</v>
      </c>
      <c r="F345" s="77">
        <v>289110</v>
      </c>
    </row>
    <row r="346" spans="1:6" ht="28.5" x14ac:dyDescent="0.2">
      <c r="A346" s="167"/>
      <c r="B346" s="48">
        <v>338</v>
      </c>
      <c r="C346" s="49" t="s">
        <v>468</v>
      </c>
      <c r="D346" s="50" t="s">
        <v>166</v>
      </c>
      <c r="E346" s="36">
        <v>1</v>
      </c>
      <c r="F346" s="77">
        <v>199985</v>
      </c>
    </row>
    <row r="347" spans="1:6" ht="28.5" x14ac:dyDescent="0.2">
      <c r="A347" s="167"/>
      <c r="B347" s="48">
        <v>339</v>
      </c>
      <c r="C347" s="49" t="s">
        <v>469</v>
      </c>
      <c r="D347" s="39" t="s">
        <v>166</v>
      </c>
      <c r="E347" s="36">
        <v>1</v>
      </c>
      <c r="F347" s="77">
        <v>132480</v>
      </c>
    </row>
    <row r="348" spans="1:6" ht="14.25" x14ac:dyDescent="0.2">
      <c r="A348" s="167"/>
      <c r="B348" s="48">
        <v>340</v>
      </c>
      <c r="C348" s="49" t="s">
        <v>470</v>
      </c>
      <c r="D348" s="50" t="s">
        <v>245</v>
      </c>
      <c r="E348" s="36">
        <v>1</v>
      </c>
      <c r="F348" s="77">
        <v>93336.3</v>
      </c>
    </row>
    <row r="349" spans="1:6" ht="28.5" x14ac:dyDescent="0.2">
      <c r="A349" s="167"/>
      <c r="B349" s="48">
        <v>341</v>
      </c>
      <c r="C349" s="49" t="s">
        <v>471</v>
      </c>
      <c r="D349" s="50" t="s">
        <v>472</v>
      </c>
      <c r="E349" s="36">
        <v>1</v>
      </c>
      <c r="F349" s="77">
        <v>67735</v>
      </c>
    </row>
    <row r="350" spans="1:6" ht="14.25" x14ac:dyDescent="0.2">
      <c r="A350" s="167"/>
      <c r="B350" s="48">
        <v>342</v>
      </c>
      <c r="C350" s="49" t="s">
        <v>473</v>
      </c>
      <c r="D350" s="50" t="s">
        <v>474</v>
      </c>
      <c r="E350" s="36">
        <v>1</v>
      </c>
      <c r="F350" s="77">
        <v>164910</v>
      </c>
    </row>
    <row r="351" spans="1:6" ht="14.25" x14ac:dyDescent="0.2">
      <c r="A351" s="167"/>
      <c r="B351" s="48">
        <v>343</v>
      </c>
      <c r="C351" s="49" t="s">
        <v>475</v>
      </c>
      <c r="D351" s="50" t="s">
        <v>144</v>
      </c>
      <c r="E351" s="36">
        <v>1</v>
      </c>
      <c r="F351" s="77">
        <v>39215</v>
      </c>
    </row>
    <row r="352" spans="1:6" ht="14.25" x14ac:dyDescent="0.2">
      <c r="A352" s="167"/>
      <c r="B352" s="48">
        <v>344</v>
      </c>
      <c r="C352" s="49" t="s">
        <v>476</v>
      </c>
      <c r="D352" s="50" t="s">
        <v>193</v>
      </c>
      <c r="E352" s="36">
        <v>1</v>
      </c>
      <c r="F352" s="77">
        <v>22540</v>
      </c>
    </row>
    <row r="353" spans="1:6" ht="14.25" x14ac:dyDescent="0.2">
      <c r="A353" s="167"/>
      <c r="B353" s="48">
        <v>345</v>
      </c>
      <c r="C353" s="49" t="s">
        <v>477</v>
      </c>
      <c r="D353" s="50" t="s">
        <v>478</v>
      </c>
      <c r="E353" s="36">
        <v>1</v>
      </c>
      <c r="F353" s="77">
        <v>37720</v>
      </c>
    </row>
    <row r="354" spans="1:6" ht="14.25" x14ac:dyDescent="0.2">
      <c r="A354" s="167"/>
      <c r="B354" s="48">
        <v>346</v>
      </c>
      <c r="C354" s="49" t="s">
        <v>479</v>
      </c>
      <c r="D354" s="50" t="s">
        <v>480</v>
      </c>
      <c r="E354" s="36">
        <v>1</v>
      </c>
      <c r="F354" s="77">
        <v>22425</v>
      </c>
    </row>
    <row r="355" spans="1:6" ht="14.25" x14ac:dyDescent="0.2">
      <c r="A355" s="167"/>
      <c r="B355" s="48">
        <v>347</v>
      </c>
      <c r="C355" s="49" t="s">
        <v>481</v>
      </c>
      <c r="D355" s="50" t="s">
        <v>193</v>
      </c>
      <c r="E355" s="36">
        <v>1</v>
      </c>
      <c r="F355" s="77">
        <v>34960</v>
      </c>
    </row>
    <row r="356" spans="1:6" ht="28.5" x14ac:dyDescent="0.2">
      <c r="A356" s="167"/>
      <c r="B356" s="48">
        <v>348</v>
      </c>
      <c r="C356" s="49" t="s">
        <v>482</v>
      </c>
      <c r="D356" s="50" t="s">
        <v>79</v>
      </c>
      <c r="E356" s="36">
        <v>1</v>
      </c>
      <c r="F356" s="77">
        <v>5819</v>
      </c>
    </row>
    <row r="357" spans="1:6" ht="42.75" x14ac:dyDescent="0.2">
      <c r="A357" s="167"/>
      <c r="B357" s="48">
        <v>349</v>
      </c>
      <c r="C357" s="49" t="s">
        <v>483</v>
      </c>
      <c r="D357" s="50" t="s">
        <v>484</v>
      </c>
      <c r="E357" s="36">
        <v>1</v>
      </c>
      <c r="F357" s="77">
        <v>6927.6</v>
      </c>
    </row>
    <row r="358" spans="1:6" ht="14.25" x14ac:dyDescent="0.2">
      <c r="A358" s="167"/>
      <c r="B358" s="48">
        <v>350</v>
      </c>
      <c r="C358" s="49" t="s">
        <v>485</v>
      </c>
      <c r="D358" s="50" t="s">
        <v>100</v>
      </c>
      <c r="E358" s="36">
        <v>1</v>
      </c>
      <c r="F358" s="77">
        <v>17001.599999999999</v>
      </c>
    </row>
    <row r="359" spans="1:6" ht="14.25" x14ac:dyDescent="0.2">
      <c r="A359" s="167"/>
      <c r="B359" s="48">
        <v>351</v>
      </c>
      <c r="C359" s="49" t="s">
        <v>486</v>
      </c>
      <c r="D359" s="50" t="s">
        <v>487</v>
      </c>
      <c r="E359" s="36">
        <v>1</v>
      </c>
      <c r="F359" s="77">
        <v>144532</v>
      </c>
    </row>
    <row r="360" spans="1:6" ht="14.25" x14ac:dyDescent="0.2">
      <c r="A360" s="167"/>
      <c r="B360" s="48">
        <v>352</v>
      </c>
      <c r="C360" s="49" t="s">
        <v>488</v>
      </c>
      <c r="D360" s="50" t="s">
        <v>489</v>
      </c>
      <c r="E360" s="36">
        <v>1</v>
      </c>
      <c r="F360" s="77">
        <v>114885</v>
      </c>
    </row>
    <row r="361" spans="1:6" ht="14.25" x14ac:dyDescent="0.2">
      <c r="A361" s="167"/>
      <c r="B361" s="48">
        <v>353</v>
      </c>
      <c r="C361" s="49" t="s">
        <v>490</v>
      </c>
      <c r="D361" s="51" t="s">
        <v>491</v>
      </c>
      <c r="E361" s="36">
        <v>1</v>
      </c>
      <c r="F361" s="77">
        <v>110400</v>
      </c>
    </row>
    <row r="362" spans="1:6" ht="14.25" x14ac:dyDescent="0.2">
      <c r="A362" s="167"/>
      <c r="B362" s="48">
        <v>354</v>
      </c>
      <c r="C362" s="52" t="s">
        <v>492</v>
      </c>
      <c r="D362" s="50" t="s">
        <v>493</v>
      </c>
      <c r="E362" s="36">
        <v>1</v>
      </c>
      <c r="F362" s="77">
        <v>33212</v>
      </c>
    </row>
    <row r="363" spans="1:6" ht="14.25" x14ac:dyDescent="0.2">
      <c r="A363" s="167"/>
      <c r="B363" s="48">
        <v>355</v>
      </c>
      <c r="C363" s="49" t="s">
        <v>494</v>
      </c>
      <c r="D363" s="50" t="s">
        <v>144</v>
      </c>
      <c r="E363" s="36">
        <v>1</v>
      </c>
      <c r="F363" s="77">
        <v>102695</v>
      </c>
    </row>
    <row r="364" spans="1:6" ht="14.25" x14ac:dyDescent="0.2">
      <c r="A364" s="167"/>
      <c r="B364" s="48">
        <v>356</v>
      </c>
      <c r="C364" s="49" t="s">
        <v>495</v>
      </c>
      <c r="D364" s="50" t="s">
        <v>57</v>
      </c>
      <c r="E364" s="36">
        <v>1</v>
      </c>
      <c r="F364" s="77">
        <v>34500</v>
      </c>
    </row>
    <row r="365" spans="1:6" ht="28.5" x14ac:dyDescent="0.2">
      <c r="A365" s="167"/>
      <c r="B365" s="48">
        <v>357</v>
      </c>
      <c r="C365" s="52" t="s">
        <v>496</v>
      </c>
      <c r="D365" s="50" t="s">
        <v>497</v>
      </c>
      <c r="E365" s="36">
        <v>1</v>
      </c>
      <c r="F365" s="77">
        <v>163875</v>
      </c>
    </row>
    <row r="366" spans="1:6" ht="28.5" x14ac:dyDescent="0.2">
      <c r="A366" s="167"/>
      <c r="B366" s="48">
        <v>358</v>
      </c>
      <c r="C366" s="49" t="s">
        <v>498</v>
      </c>
      <c r="D366" s="50" t="s">
        <v>64</v>
      </c>
      <c r="E366" s="36">
        <v>1</v>
      </c>
      <c r="F366" s="77">
        <v>329751</v>
      </c>
    </row>
    <row r="367" spans="1:6" ht="14.25" x14ac:dyDescent="0.2">
      <c r="A367" s="167"/>
      <c r="B367" s="48">
        <v>359</v>
      </c>
      <c r="C367" s="49" t="s">
        <v>499</v>
      </c>
      <c r="D367" s="50" t="s">
        <v>500</v>
      </c>
      <c r="E367" s="36">
        <v>1</v>
      </c>
      <c r="F367" s="77">
        <v>84180</v>
      </c>
    </row>
    <row r="368" spans="1:6" ht="14.25" x14ac:dyDescent="0.2">
      <c r="A368" s="167"/>
      <c r="B368" s="48">
        <v>360</v>
      </c>
      <c r="C368" s="49" t="s">
        <v>501</v>
      </c>
      <c r="D368" s="50" t="s">
        <v>86</v>
      </c>
      <c r="E368" s="36">
        <v>1</v>
      </c>
      <c r="F368" s="77">
        <v>32947.5</v>
      </c>
    </row>
    <row r="369" spans="1:6" ht="14.25" x14ac:dyDescent="0.2">
      <c r="A369" s="167"/>
      <c r="B369" s="48">
        <v>361</v>
      </c>
      <c r="C369" s="49" t="s">
        <v>502</v>
      </c>
      <c r="D369" s="50" t="s">
        <v>503</v>
      </c>
      <c r="E369" s="36">
        <v>1</v>
      </c>
      <c r="F369" s="77">
        <v>25070</v>
      </c>
    </row>
    <row r="370" spans="1:6" ht="14.25" x14ac:dyDescent="0.2">
      <c r="A370" s="167"/>
      <c r="B370" s="48">
        <v>362</v>
      </c>
      <c r="C370" s="49" t="s">
        <v>504</v>
      </c>
      <c r="D370" s="50" t="s">
        <v>505</v>
      </c>
      <c r="E370" s="36">
        <v>1</v>
      </c>
      <c r="F370" s="77">
        <v>172730</v>
      </c>
    </row>
    <row r="371" spans="1:6" ht="14.25" x14ac:dyDescent="0.2">
      <c r="A371" s="167"/>
      <c r="B371" s="48">
        <v>363</v>
      </c>
      <c r="C371" s="49" t="s">
        <v>506</v>
      </c>
      <c r="D371" s="50" t="s">
        <v>507</v>
      </c>
      <c r="E371" s="36">
        <v>1</v>
      </c>
      <c r="F371" s="77">
        <v>682640</v>
      </c>
    </row>
    <row r="372" spans="1:6" ht="14.25" x14ac:dyDescent="0.2">
      <c r="A372" s="167"/>
      <c r="B372" s="48">
        <v>364</v>
      </c>
      <c r="C372" s="49" t="s">
        <v>508</v>
      </c>
      <c r="D372" s="50" t="s">
        <v>144</v>
      </c>
      <c r="E372" s="36">
        <v>1</v>
      </c>
      <c r="F372" s="77">
        <v>37490</v>
      </c>
    </row>
    <row r="373" spans="1:6" ht="14.25" x14ac:dyDescent="0.2">
      <c r="A373" s="167"/>
      <c r="B373" s="48">
        <v>365</v>
      </c>
      <c r="C373" s="49" t="s">
        <v>509</v>
      </c>
      <c r="D373" s="50" t="s">
        <v>493</v>
      </c>
      <c r="E373" s="36">
        <v>1</v>
      </c>
      <c r="F373" s="77">
        <v>43010</v>
      </c>
    </row>
    <row r="374" spans="1:6" ht="14.25" x14ac:dyDescent="0.2">
      <c r="A374" s="167"/>
      <c r="B374" s="48">
        <v>366</v>
      </c>
      <c r="C374" s="49" t="s">
        <v>510</v>
      </c>
      <c r="D374" s="50" t="s">
        <v>493</v>
      </c>
      <c r="E374" s="36">
        <v>1</v>
      </c>
      <c r="F374" s="77">
        <v>87975</v>
      </c>
    </row>
    <row r="375" spans="1:6" ht="14.25" x14ac:dyDescent="0.2">
      <c r="A375" s="167"/>
      <c r="B375" s="48">
        <v>367</v>
      </c>
      <c r="C375" s="49" t="s">
        <v>511</v>
      </c>
      <c r="D375" s="50" t="s">
        <v>493</v>
      </c>
      <c r="E375" s="36">
        <v>1</v>
      </c>
      <c r="F375" s="77">
        <v>90160</v>
      </c>
    </row>
    <row r="376" spans="1:6" ht="14.25" x14ac:dyDescent="0.2">
      <c r="A376" s="167"/>
      <c r="B376" s="48">
        <v>368</v>
      </c>
      <c r="C376" s="49" t="s">
        <v>512</v>
      </c>
      <c r="D376" s="50" t="s">
        <v>493</v>
      </c>
      <c r="E376" s="36">
        <v>1</v>
      </c>
      <c r="F376" s="77">
        <v>125005</v>
      </c>
    </row>
    <row r="377" spans="1:6" ht="14.25" x14ac:dyDescent="0.2">
      <c r="A377" s="167"/>
      <c r="B377" s="48">
        <v>369</v>
      </c>
      <c r="C377" s="49" t="s">
        <v>513</v>
      </c>
      <c r="D377" s="50" t="s">
        <v>514</v>
      </c>
      <c r="E377" s="36">
        <v>1</v>
      </c>
      <c r="F377" s="77">
        <v>244950</v>
      </c>
    </row>
    <row r="378" spans="1:6" ht="14.25" x14ac:dyDescent="0.2">
      <c r="A378" s="167"/>
      <c r="B378" s="48">
        <v>370</v>
      </c>
      <c r="C378" s="49" t="s">
        <v>515</v>
      </c>
      <c r="D378" s="50" t="s">
        <v>489</v>
      </c>
      <c r="E378" s="36">
        <v>1</v>
      </c>
      <c r="F378" s="77">
        <v>194810</v>
      </c>
    </row>
    <row r="379" spans="1:6" ht="14.25" x14ac:dyDescent="0.2">
      <c r="A379" s="167"/>
      <c r="B379" s="48">
        <v>371</v>
      </c>
      <c r="C379" s="49" t="s">
        <v>516</v>
      </c>
      <c r="D379" s="50" t="s">
        <v>517</v>
      </c>
      <c r="E379" s="36">
        <v>1</v>
      </c>
      <c r="F379" s="77">
        <v>53475</v>
      </c>
    </row>
    <row r="380" spans="1:6" ht="14.25" x14ac:dyDescent="0.2">
      <c r="A380" s="167"/>
      <c r="B380" s="48">
        <v>372</v>
      </c>
      <c r="C380" s="49" t="s">
        <v>518</v>
      </c>
      <c r="D380" s="50" t="s">
        <v>519</v>
      </c>
      <c r="E380" s="36">
        <v>1</v>
      </c>
      <c r="F380" s="77">
        <v>9706</v>
      </c>
    </row>
    <row r="381" spans="1:6" ht="14.25" x14ac:dyDescent="0.2">
      <c r="A381" s="167"/>
      <c r="B381" s="48">
        <v>373</v>
      </c>
      <c r="C381" s="49" t="s">
        <v>449</v>
      </c>
      <c r="D381" s="50" t="s">
        <v>520</v>
      </c>
      <c r="E381" s="36">
        <v>1</v>
      </c>
      <c r="F381" s="77">
        <v>35420</v>
      </c>
    </row>
    <row r="382" spans="1:6" ht="14.25" x14ac:dyDescent="0.2">
      <c r="A382" s="167"/>
      <c r="B382" s="48">
        <v>374</v>
      </c>
      <c r="C382" s="49" t="s">
        <v>521</v>
      </c>
      <c r="D382" s="50" t="s">
        <v>522</v>
      </c>
      <c r="E382" s="36">
        <v>1</v>
      </c>
      <c r="F382" s="77">
        <v>25990</v>
      </c>
    </row>
    <row r="383" spans="1:6" ht="14.25" x14ac:dyDescent="0.2">
      <c r="A383" s="167"/>
      <c r="B383" s="48">
        <v>375</v>
      </c>
      <c r="C383" s="49" t="s">
        <v>523</v>
      </c>
      <c r="D383" s="50" t="s">
        <v>53</v>
      </c>
      <c r="E383" s="36">
        <v>1</v>
      </c>
      <c r="F383" s="77">
        <v>54280</v>
      </c>
    </row>
    <row r="384" spans="1:6" ht="14.25" x14ac:dyDescent="0.2">
      <c r="A384" s="167"/>
      <c r="B384" s="48">
        <v>376</v>
      </c>
      <c r="C384" s="49" t="s">
        <v>524</v>
      </c>
      <c r="D384" s="50" t="s">
        <v>525</v>
      </c>
      <c r="E384" s="36">
        <v>1</v>
      </c>
      <c r="F384" s="77">
        <v>2300</v>
      </c>
    </row>
    <row r="385" spans="1:6" ht="14.25" x14ac:dyDescent="0.2">
      <c r="A385" s="167"/>
      <c r="B385" s="48">
        <v>377</v>
      </c>
      <c r="C385" s="49" t="s">
        <v>526</v>
      </c>
      <c r="D385" s="50" t="s">
        <v>129</v>
      </c>
      <c r="E385" s="36">
        <v>1</v>
      </c>
      <c r="F385" s="77">
        <v>27140</v>
      </c>
    </row>
    <row r="386" spans="1:6" ht="14.25" x14ac:dyDescent="0.2">
      <c r="A386" s="167"/>
      <c r="B386" s="48">
        <v>378</v>
      </c>
      <c r="C386" s="49" t="s">
        <v>527</v>
      </c>
      <c r="D386" s="50" t="s">
        <v>528</v>
      </c>
      <c r="E386" s="36">
        <v>1</v>
      </c>
      <c r="F386" s="77">
        <v>23115</v>
      </c>
    </row>
    <row r="387" spans="1:6" ht="14.25" x14ac:dyDescent="0.2">
      <c r="A387" s="167"/>
      <c r="B387" s="48">
        <v>379</v>
      </c>
      <c r="C387" s="49" t="s">
        <v>529</v>
      </c>
      <c r="D387" s="50" t="s">
        <v>100</v>
      </c>
      <c r="E387" s="36">
        <v>1</v>
      </c>
      <c r="F387" s="77">
        <v>68310</v>
      </c>
    </row>
    <row r="388" spans="1:6" ht="14.25" x14ac:dyDescent="0.2">
      <c r="A388" s="167"/>
      <c r="B388" s="48">
        <v>380</v>
      </c>
      <c r="C388" s="49" t="s">
        <v>530</v>
      </c>
      <c r="D388" s="50" t="s">
        <v>531</v>
      </c>
      <c r="E388" s="36">
        <v>1</v>
      </c>
      <c r="F388" s="77">
        <v>124453</v>
      </c>
    </row>
    <row r="389" spans="1:6" ht="14.25" x14ac:dyDescent="0.2">
      <c r="A389" s="167"/>
      <c r="B389" s="48">
        <v>381</v>
      </c>
      <c r="C389" s="49" t="s">
        <v>532</v>
      </c>
      <c r="D389" s="50" t="s">
        <v>533</v>
      </c>
      <c r="E389" s="36">
        <v>1</v>
      </c>
      <c r="F389" s="77">
        <v>15456</v>
      </c>
    </row>
    <row r="390" spans="1:6" ht="28.5" x14ac:dyDescent="0.2">
      <c r="A390" s="167"/>
      <c r="B390" s="48">
        <v>382</v>
      </c>
      <c r="C390" s="49" t="s">
        <v>534</v>
      </c>
      <c r="D390" s="50" t="s">
        <v>535</v>
      </c>
      <c r="E390" s="36">
        <v>1</v>
      </c>
      <c r="F390" s="77">
        <v>1552.5</v>
      </c>
    </row>
    <row r="391" spans="1:6" ht="14.25" x14ac:dyDescent="0.2">
      <c r="A391" s="167"/>
      <c r="B391" s="48">
        <v>383</v>
      </c>
      <c r="C391" s="49" t="s">
        <v>536</v>
      </c>
      <c r="D391" s="50" t="s">
        <v>462</v>
      </c>
      <c r="E391" s="36">
        <v>1</v>
      </c>
      <c r="F391" s="77">
        <v>46345</v>
      </c>
    </row>
    <row r="392" spans="1:6" ht="14.25" x14ac:dyDescent="0.2">
      <c r="A392" s="167"/>
      <c r="B392" s="48">
        <v>384</v>
      </c>
      <c r="C392" s="49" t="s">
        <v>537</v>
      </c>
      <c r="D392" s="50" t="s">
        <v>462</v>
      </c>
      <c r="E392" s="36">
        <v>1</v>
      </c>
      <c r="F392" s="77">
        <v>115805</v>
      </c>
    </row>
    <row r="393" spans="1:6" ht="14.25" x14ac:dyDescent="0.2">
      <c r="A393" s="167"/>
      <c r="B393" s="48">
        <v>385</v>
      </c>
      <c r="C393" s="49" t="s">
        <v>538</v>
      </c>
      <c r="D393" s="50" t="s">
        <v>234</v>
      </c>
      <c r="E393" s="36">
        <v>1</v>
      </c>
      <c r="F393" s="77">
        <v>18687.5</v>
      </c>
    </row>
    <row r="394" spans="1:6" ht="14.25" x14ac:dyDescent="0.2">
      <c r="A394" s="167"/>
      <c r="B394" s="48">
        <v>386</v>
      </c>
      <c r="C394" s="49" t="s">
        <v>539</v>
      </c>
      <c r="D394" s="50" t="s">
        <v>79</v>
      </c>
      <c r="E394" s="36">
        <v>1</v>
      </c>
      <c r="F394" s="77">
        <v>25300</v>
      </c>
    </row>
    <row r="395" spans="1:6" ht="14.25" x14ac:dyDescent="0.2">
      <c r="A395" s="167"/>
      <c r="B395" s="48">
        <v>387</v>
      </c>
      <c r="C395" s="49" t="s">
        <v>540</v>
      </c>
      <c r="D395" s="50" t="s">
        <v>79</v>
      </c>
      <c r="E395" s="36">
        <v>1</v>
      </c>
      <c r="F395" s="77">
        <v>18860</v>
      </c>
    </row>
    <row r="396" spans="1:6" ht="14.25" x14ac:dyDescent="0.2">
      <c r="A396" s="167"/>
      <c r="B396" s="48">
        <v>388</v>
      </c>
      <c r="C396" s="49" t="s">
        <v>541</v>
      </c>
      <c r="D396" s="50" t="s">
        <v>79</v>
      </c>
      <c r="E396" s="36">
        <v>1</v>
      </c>
      <c r="F396" s="77">
        <v>41078</v>
      </c>
    </row>
    <row r="397" spans="1:6" ht="14.25" x14ac:dyDescent="0.2">
      <c r="A397" s="167"/>
      <c r="B397" s="48">
        <v>389</v>
      </c>
      <c r="C397" s="49" t="s">
        <v>542</v>
      </c>
      <c r="D397" s="50" t="s">
        <v>543</v>
      </c>
      <c r="E397" s="36">
        <v>1</v>
      </c>
      <c r="F397" s="77">
        <v>171350</v>
      </c>
    </row>
    <row r="398" spans="1:6" ht="14.25" x14ac:dyDescent="0.2">
      <c r="A398" s="167"/>
      <c r="B398" s="48">
        <v>390</v>
      </c>
      <c r="C398" s="49" t="s">
        <v>544</v>
      </c>
      <c r="D398" s="50" t="s">
        <v>79</v>
      </c>
      <c r="E398" s="36">
        <v>1</v>
      </c>
      <c r="F398" s="77">
        <v>1294.9000000000001</v>
      </c>
    </row>
    <row r="399" spans="1:6" ht="14.25" x14ac:dyDescent="0.2">
      <c r="A399" s="167"/>
      <c r="B399" s="48">
        <v>391</v>
      </c>
      <c r="C399" s="49" t="s">
        <v>545</v>
      </c>
      <c r="D399" s="50" t="s">
        <v>79</v>
      </c>
      <c r="E399" s="36">
        <v>1</v>
      </c>
      <c r="F399" s="77">
        <v>24035</v>
      </c>
    </row>
    <row r="400" spans="1:6" ht="14.25" x14ac:dyDescent="0.2">
      <c r="A400" s="167"/>
      <c r="B400" s="48">
        <v>392</v>
      </c>
      <c r="C400" s="49" t="s">
        <v>546</v>
      </c>
      <c r="D400" s="50" t="s">
        <v>79</v>
      </c>
      <c r="E400" s="36">
        <v>1</v>
      </c>
      <c r="F400" s="77">
        <v>25530</v>
      </c>
    </row>
    <row r="401" spans="1:6" ht="14.25" x14ac:dyDescent="0.2">
      <c r="A401" s="167"/>
      <c r="B401" s="48">
        <v>393</v>
      </c>
      <c r="C401" s="49" t="s">
        <v>547</v>
      </c>
      <c r="D401" s="50" t="s">
        <v>79</v>
      </c>
      <c r="E401" s="36">
        <v>1</v>
      </c>
      <c r="F401" s="77">
        <v>21850</v>
      </c>
    </row>
    <row r="402" spans="1:6" ht="14.25" x14ac:dyDescent="0.2">
      <c r="A402" s="167"/>
      <c r="B402" s="48">
        <v>394</v>
      </c>
      <c r="C402" s="49" t="s">
        <v>548</v>
      </c>
      <c r="D402" s="50" t="s">
        <v>549</v>
      </c>
      <c r="E402" s="36">
        <v>1</v>
      </c>
      <c r="F402" s="77">
        <v>19205</v>
      </c>
    </row>
    <row r="403" spans="1:6" ht="14.25" x14ac:dyDescent="0.2">
      <c r="A403" s="167"/>
      <c r="B403" s="48">
        <v>395</v>
      </c>
      <c r="C403" s="49" t="s">
        <v>550</v>
      </c>
      <c r="D403" s="50" t="s">
        <v>79</v>
      </c>
      <c r="E403" s="36">
        <v>1</v>
      </c>
      <c r="F403" s="77">
        <v>16606</v>
      </c>
    </row>
    <row r="404" spans="1:6" ht="14.25" x14ac:dyDescent="0.2">
      <c r="A404" s="167"/>
      <c r="B404" s="48">
        <v>396</v>
      </c>
      <c r="C404" s="49" t="s">
        <v>551</v>
      </c>
      <c r="D404" s="50" t="s">
        <v>484</v>
      </c>
      <c r="E404" s="36">
        <v>1</v>
      </c>
      <c r="F404" s="77">
        <v>29555</v>
      </c>
    </row>
    <row r="405" spans="1:6" ht="42.75" x14ac:dyDescent="0.2">
      <c r="A405" s="167"/>
      <c r="B405" s="48">
        <v>397</v>
      </c>
      <c r="C405" s="49" t="s">
        <v>552</v>
      </c>
      <c r="D405" s="50" t="s">
        <v>245</v>
      </c>
      <c r="E405" s="36">
        <v>1</v>
      </c>
      <c r="F405" s="77">
        <v>197340</v>
      </c>
    </row>
    <row r="406" spans="1:6" ht="14.25" x14ac:dyDescent="0.2">
      <c r="A406" s="167"/>
      <c r="B406" s="48">
        <v>398</v>
      </c>
      <c r="C406" s="49" t="s">
        <v>553</v>
      </c>
      <c r="D406" s="50" t="s">
        <v>193</v>
      </c>
      <c r="E406" s="36">
        <v>1</v>
      </c>
      <c r="F406" s="77">
        <v>27715</v>
      </c>
    </row>
    <row r="407" spans="1:6" ht="14.25" x14ac:dyDescent="0.2">
      <c r="A407" s="167"/>
      <c r="B407" s="48">
        <v>399</v>
      </c>
      <c r="C407" s="49" t="s">
        <v>554</v>
      </c>
      <c r="D407" s="50" t="s">
        <v>20</v>
      </c>
      <c r="E407" s="36">
        <v>1</v>
      </c>
      <c r="F407" s="77">
        <v>23805</v>
      </c>
    </row>
    <row r="408" spans="1:6" ht="14.25" x14ac:dyDescent="0.2">
      <c r="A408" s="167"/>
      <c r="B408" s="48">
        <v>400</v>
      </c>
      <c r="C408" s="49" t="s">
        <v>555</v>
      </c>
      <c r="D408" s="50" t="s">
        <v>182</v>
      </c>
      <c r="E408" s="36">
        <v>1</v>
      </c>
      <c r="F408" s="77">
        <v>6555</v>
      </c>
    </row>
    <row r="409" spans="1:6" ht="14.25" x14ac:dyDescent="0.2">
      <c r="A409" s="167"/>
      <c r="B409" s="48">
        <v>401</v>
      </c>
      <c r="C409" s="49" t="s">
        <v>556</v>
      </c>
      <c r="D409" s="50" t="s">
        <v>557</v>
      </c>
      <c r="E409" s="36">
        <v>1</v>
      </c>
      <c r="F409" s="77">
        <v>161851</v>
      </c>
    </row>
    <row r="410" spans="1:6" ht="14.25" x14ac:dyDescent="0.2">
      <c r="A410" s="167"/>
      <c r="B410" s="48">
        <v>402</v>
      </c>
      <c r="C410" s="49" t="s">
        <v>558</v>
      </c>
      <c r="D410" s="50" t="s">
        <v>559</v>
      </c>
      <c r="E410" s="36">
        <v>1</v>
      </c>
      <c r="F410" s="77">
        <v>16261</v>
      </c>
    </row>
    <row r="411" spans="1:6" ht="14.25" x14ac:dyDescent="0.2">
      <c r="A411" s="167"/>
      <c r="B411" s="48">
        <v>403</v>
      </c>
      <c r="C411" s="52" t="s">
        <v>560</v>
      </c>
      <c r="D411" s="50" t="s">
        <v>561</v>
      </c>
      <c r="E411" s="36">
        <v>1</v>
      </c>
      <c r="F411" s="77">
        <v>57741.5</v>
      </c>
    </row>
    <row r="412" spans="1:6" ht="14.25" x14ac:dyDescent="0.2">
      <c r="A412" s="167"/>
      <c r="B412" s="48">
        <v>404</v>
      </c>
      <c r="C412" s="49" t="s">
        <v>562</v>
      </c>
      <c r="D412" s="50" t="s">
        <v>234</v>
      </c>
      <c r="E412" s="36">
        <v>1</v>
      </c>
      <c r="F412" s="77">
        <v>56350</v>
      </c>
    </row>
    <row r="413" spans="1:6" ht="14.25" x14ac:dyDescent="0.2">
      <c r="A413" s="167"/>
      <c r="B413" s="48">
        <v>405</v>
      </c>
      <c r="C413" s="49" t="s">
        <v>563</v>
      </c>
      <c r="D413" s="50" t="s">
        <v>86</v>
      </c>
      <c r="E413" s="36">
        <v>1</v>
      </c>
      <c r="F413" s="77">
        <v>5980</v>
      </c>
    </row>
    <row r="414" spans="1:6" ht="14.25" x14ac:dyDescent="0.2">
      <c r="A414" s="167"/>
      <c r="B414" s="48">
        <v>406</v>
      </c>
      <c r="C414" s="49" t="s">
        <v>564</v>
      </c>
      <c r="D414" s="50" t="s">
        <v>86</v>
      </c>
      <c r="E414" s="36">
        <v>1</v>
      </c>
      <c r="F414" s="77">
        <v>59685</v>
      </c>
    </row>
    <row r="415" spans="1:6" ht="14.25" x14ac:dyDescent="0.2">
      <c r="A415" s="167"/>
      <c r="B415" s="48">
        <v>407</v>
      </c>
      <c r="C415" s="49" t="s">
        <v>565</v>
      </c>
      <c r="D415" s="50" t="s">
        <v>566</v>
      </c>
      <c r="E415" s="36">
        <v>1</v>
      </c>
      <c r="F415" s="77">
        <v>30705</v>
      </c>
    </row>
    <row r="416" spans="1:6" ht="14.25" x14ac:dyDescent="0.2">
      <c r="A416" s="167"/>
      <c r="B416" s="48">
        <v>408</v>
      </c>
      <c r="C416" s="49" t="s">
        <v>567</v>
      </c>
      <c r="D416" s="50" t="s">
        <v>144</v>
      </c>
      <c r="E416" s="36">
        <v>1</v>
      </c>
      <c r="F416" s="77">
        <v>134895</v>
      </c>
    </row>
    <row r="417" spans="1:6" ht="14.25" x14ac:dyDescent="0.2">
      <c r="A417" s="167"/>
      <c r="B417" s="48">
        <v>409</v>
      </c>
      <c r="C417" s="49" t="s">
        <v>568</v>
      </c>
      <c r="D417" s="50" t="s">
        <v>569</v>
      </c>
      <c r="E417" s="36">
        <v>1</v>
      </c>
      <c r="F417" s="77">
        <v>331430</v>
      </c>
    </row>
    <row r="418" spans="1:6" ht="14.25" x14ac:dyDescent="0.2">
      <c r="A418" s="167"/>
      <c r="B418" s="48">
        <v>410</v>
      </c>
      <c r="C418" s="49" t="s">
        <v>570</v>
      </c>
      <c r="D418" s="50" t="s">
        <v>182</v>
      </c>
      <c r="E418" s="36">
        <v>1</v>
      </c>
      <c r="F418" s="77">
        <v>43930</v>
      </c>
    </row>
    <row r="419" spans="1:6" ht="14.25" x14ac:dyDescent="0.2">
      <c r="A419" s="167"/>
      <c r="B419" s="48">
        <v>411</v>
      </c>
      <c r="C419" s="49" t="s">
        <v>571</v>
      </c>
      <c r="D419" s="50" t="s">
        <v>386</v>
      </c>
      <c r="E419" s="36">
        <v>1</v>
      </c>
      <c r="F419" s="77">
        <v>236911.5</v>
      </c>
    </row>
    <row r="420" spans="1:6" ht="14.25" x14ac:dyDescent="0.2">
      <c r="A420" s="167"/>
      <c r="B420" s="48">
        <v>412</v>
      </c>
      <c r="C420" s="49" t="s">
        <v>572</v>
      </c>
      <c r="D420" s="50" t="s">
        <v>386</v>
      </c>
      <c r="E420" s="36">
        <v>1</v>
      </c>
      <c r="F420" s="77">
        <v>96485</v>
      </c>
    </row>
    <row r="421" spans="1:6" ht="14.25" x14ac:dyDescent="0.2">
      <c r="A421" s="167"/>
      <c r="B421" s="48">
        <v>413</v>
      </c>
      <c r="C421" s="49" t="s">
        <v>573</v>
      </c>
      <c r="D421" s="50" t="s">
        <v>574</v>
      </c>
      <c r="E421" s="36">
        <v>1</v>
      </c>
      <c r="F421" s="77">
        <v>103500</v>
      </c>
    </row>
    <row r="422" spans="1:6" ht="14.25" x14ac:dyDescent="0.2">
      <c r="A422" s="167"/>
      <c r="B422" s="48">
        <v>414</v>
      </c>
      <c r="C422" s="49" t="s">
        <v>575</v>
      </c>
      <c r="D422" s="50" t="s">
        <v>576</v>
      </c>
      <c r="E422" s="36">
        <v>1</v>
      </c>
      <c r="F422" s="77">
        <v>73524.100000000006</v>
      </c>
    </row>
    <row r="423" spans="1:6" ht="14.25" x14ac:dyDescent="0.2">
      <c r="A423" s="167"/>
      <c r="B423" s="48">
        <v>415</v>
      </c>
      <c r="C423" s="49" t="s">
        <v>577</v>
      </c>
      <c r="D423" s="50" t="s">
        <v>144</v>
      </c>
      <c r="E423" s="36">
        <v>1</v>
      </c>
      <c r="F423" s="77">
        <v>57500</v>
      </c>
    </row>
    <row r="424" spans="1:6" ht="14.25" x14ac:dyDescent="0.2">
      <c r="A424" s="167"/>
      <c r="B424" s="48">
        <v>416</v>
      </c>
      <c r="C424" s="49" t="s">
        <v>578</v>
      </c>
      <c r="D424" s="50" t="s">
        <v>535</v>
      </c>
      <c r="E424" s="36">
        <v>1</v>
      </c>
      <c r="F424" s="77">
        <v>8700.9</v>
      </c>
    </row>
    <row r="425" spans="1:6" ht="14.25" x14ac:dyDescent="0.2">
      <c r="A425" s="168"/>
      <c r="B425" s="8">
        <v>417</v>
      </c>
      <c r="C425" s="49" t="s">
        <v>579</v>
      </c>
      <c r="D425" s="50" t="s">
        <v>580</v>
      </c>
      <c r="E425" s="36">
        <v>1</v>
      </c>
      <c r="F425" s="77">
        <v>90850</v>
      </c>
    </row>
    <row r="426" spans="1:6" x14ac:dyDescent="0.2">
      <c r="A426" s="53"/>
      <c r="B426" s="54"/>
      <c r="C426" s="55"/>
      <c r="D426" s="56"/>
      <c r="E426" s="46"/>
      <c r="F426" s="81"/>
    </row>
    <row r="427" spans="1:6" ht="28.5" x14ac:dyDescent="0.2">
      <c r="A427" s="169" t="s">
        <v>581</v>
      </c>
      <c r="B427" s="33">
        <v>418</v>
      </c>
      <c r="C427" s="49" t="s">
        <v>582</v>
      </c>
      <c r="D427" s="10" t="s">
        <v>583</v>
      </c>
      <c r="E427" s="36">
        <v>1</v>
      </c>
      <c r="F427" s="77">
        <v>189000</v>
      </c>
    </row>
    <row r="428" spans="1:6" ht="11.45" customHeight="1" x14ac:dyDescent="0.2">
      <c r="A428" s="170"/>
      <c r="B428" s="33">
        <v>419</v>
      </c>
      <c r="C428" s="49" t="s">
        <v>584</v>
      </c>
      <c r="D428" s="50" t="s">
        <v>585</v>
      </c>
      <c r="E428" s="36">
        <v>1</v>
      </c>
      <c r="F428" s="77">
        <v>147430</v>
      </c>
    </row>
    <row r="429" spans="1:6" ht="14.25" x14ac:dyDescent="0.2">
      <c r="A429" s="170"/>
      <c r="B429" s="33">
        <v>420</v>
      </c>
      <c r="C429" s="49" t="s">
        <v>586</v>
      </c>
      <c r="D429" s="50" t="s">
        <v>587</v>
      </c>
      <c r="E429" s="36">
        <v>1</v>
      </c>
      <c r="F429" s="77">
        <v>45770</v>
      </c>
    </row>
    <row r="430" spans="1:6" ht="28.5" x14ac:dyDescent="0.2">
      <c r="A430" s="170"/>
      <c r="B430" s="33">
        <v>421</v>
      </c>
      <c r="C430" s="49" t="s">
        <v>588</v>
      </c>
      <c r="D430" s="50" t="s">
        <v>589</v>
      </c>
      <c r="E430" s="36">
        <v>1</v>
      </c>
      <c r="F430" s="77">
        <v>45770</v>
      </c>
    </row>
    <row r="431" spans="1:6" ht="14.25" x14ac:dyDescent="0.2">
      <c r="A431" s="170"/>
      <c r="B431" s="33">
        <v>422</v>
      </c>
      <c r="C431" s="49" t="s">
        <v>590</v>
      </c>
      <c r="D431" s="50" t="s">
        <v>591</v>
      </c>
      <c r="E431" s="36">
        <v>1</v>
      </c>
      <c r="F431" s="77">
        <v>24196</v>
      </c>
    </row>
    <row r="432" spans="1:6" ht="14.25" x14ac:dyDescent="0.2">
      <c r="A432" s="170"/>
      <c r="B432" s="33">
        <v>423</v>
      </c>
      <c r="C432" s="49" t="s">
        <v>592</v>
      </c>
      <c r="D432" s="50" t="s">
        <v>57</v>
      </c>
      <c r="E432" s="36">
        <v>1</v>
      </c>
      <c r="F432" s="77">
        <v>598432.4</v>
      </c>
    </row>
    <row r="433" spans="1:6" ht="14.25" x14ac:dyDescent="0.2">
      <c r="A433" s="170"/>
      <c r="B433" s="33">
        <v>424</v>
      </c>
      <c r="C433" s="49" t="s">
        <v>593</v>
      </c>
      <c r="D433" s="50" t="s">
        <v>594</v>
      </c>
      <c r="E433" s="36">
        <v>1</v>
      </c>
      <c r="F433" s="77">
        <v>938400</v>
      </c>
    </row>
    <row r="434" spans="1:6" ht="14.25" x14ac:dyDescent="0.2">
      <c r="A434" s="170"/>
      <c r="B434" s="33">
        <v>425</v>
      </c>
      <c r="C434" s="49" t="s">
        <v>595</v>
      </c>
      <c r="D434" s="50" t="s">
        <v>57</v>
      </c>
      <c r="E434" s="36">
        <v>1</v>
      </c>
      <c r="F434" s="77">
        <v>443640.1</v>
      </c>
    </row>
    <row r="435" spans="1:6" ht="14.25" x14ac:dyDescent="0.2">
      <c r="A435" s="170"/>
      <c r="B435" s="33">
        <v>426</v>
      </c>
      <c r="C435" s="49" t="s">
        <v>596</v>
      </c>
      <c r="D435" s="50" t="s">
        <v>597</v>
      </c>
      <c r="E435" s="36">
        <v>1</v>
      </c>
      <c r="F435" s="77">
        <v>6003</v>
      </c>
    </row>
    <row r="436" spans="1:6" ht="14.25" x14ac:dyDescent="0.2">
      <c r="A436" s="170"/>
      <c r="B436" s="33">
        <v>427</v>
      </c>
      <c r="C436" s="49" t="s">
        <v>598</v>
      </c>
      <c r="D436" s="50" t="s">
        <v>234</v>
      </c>
      <c r="E436" s="36">
        <v>1</v>
      </c>
      <c r="F436" s="77">
        <v>21850</v>
      </c>
    </row>
    <row r="437" spans="1:6" ht="14.25" x14ac:dyDescent="0.2">
      <c r="A437" s="170"/>
      <c r="B437" s="33">
        <v>428</v>
      </c>
      <c r="C437" s="49" t="s">
        <v>599</v>
      </c>
      <c r="D437" s="50" t="s">
        <v>600</v>
      </c>
      <c r="E437" s="36">
        <v>1</v>
      </c>
      <c r="F437" s="77">
        <v>2070</v>
      </c>
    </row>
    <row r="438" spans="1:6" ht="14.25" x14ac:dyDescent="0.2">
      <c r="A438" s="170"/>
      <c r="B438" s="33">
        <v>429</v>
      </c>
      <c r="C438" s="49" t="s">
        <v>601</v>
      </c>
      <c r="D438" s="50" t="s">
        <v>234</v>
      </c>
      <c r="E438" s="36">
        <v>1</v>
      </c>
      <c r="F438" s="77">
        <v>12236</v>
      </c>
    </row>
    <row r="439" spans="1:6" ht="14.25" x14ac:dyDescent="0.2">
      <c r="A439" s="170"/>
      <c r="B439" s="33">
        <v>430</v>
      </c>
      <c r="C439" s="49" t="s">
        <v>1137</v>
      </c>
      <c r="D439" s="50" t="s">
        <v>234</v>
      </c>
      <c r="E439" s="36">
        <v>1</v>
      </c>
      <c r="F439" s="77">
        <v>8000</v>
      </c>
    </row>
    <row r="440" spans="1:6" ht="14.25" x14ac:dyDescent="0.2">
      <c r="A440" s="170"/>
      <c r="B440" s="33">
        <v>431</v>
      </c>
      <c r="C440" s="49" t="s">
        <v>1138</v>
      </c>
      <c r="D440" s="50" t="s">
        <v>234</v>
      </c>
      <c r="E440" s="36">
        <v>1</v>
      </c>
      <c r="F440" s="77">
        <v>18400</v>
      </c>
    </row>
    <row r="441" spans="1:6" ht="14.25" x14ac:dyDescent="0.2">
      <c r="A441" s="170"/>
      <c r="B441" s="33">
        <v>432</v>
      </c>
      <c r="C441" s="49" t="s">
        <v>1139</v>
      </c>
      <c r="D441" s="50" t="s">
        <v>234</v>
      </c>
      <c r="E441" s="36">
        <v>1</v>
      </c>
      <c r="F441" s="77">
        <v>15000</v>
      </c>
    </row>
    <row r="442" spans="1:6" ht="14.25" x14ac:dyDescent="0.2">
      <c r="A442" s="170"/>
      <c r="B442" s="33">
        <v>433</v>
      </c>
      <c r="C442" s="49" t="s">
        <v>602</v>
      </c>
      <c r="D442" s="50" t="s">
        <v>500</v>
      </c>
      <c r="E442" s="36">
        <v>1</v>
      </c>
      <c r="F442" s="77">
        <v>6097.3</v>
      </c>
    </row>
    <row r="443" spans="1:6" ht="14.25" x14ac:dyDescent="0.2">
      <c r="A443" s="170"/>
      <c r="B443" s="33">
        <v>434</v>
      </c>
      <c r="C443" s="49" t="s">
        <v>603</v>
      </c>
      <c r="D443" s="50" t="s">
        <v>604</v>
      </c>
      <c r="E443" s="36">
        <v>1</v>
      </c>
      <c r="F443" s="77">
        <v>11794.4</v>
      </c>
    </row>
    <row r="444" spans="1:6" ht="14.25" x14ac:dyDescent="0.2">
      <c r="A444" s="170"/>
      <c r="B444" s="33">
        <v>435</v>
      </c>
      <c r="C444" s="49" t="s">
        <v>1140</v>
      </c>
      <c r="D444" s="50" t="s">
        <v>61</v>
      </c>
      <c r="E444" s="36">
        <v>1</v>
      </c>
      <c r="F444" s="77">
        <v>9000</v>
      </c>
    </row>
    <row r="445" spans="1:6" ht="28.5" x14ac:dyDescent="0.2">
      <c r="A445" s="170"/>
      <c r="B445" s="33">
        <v>436</v>
      </c>
      <c r="C445" s="49" t="s">
        <v>605</v>
      </c>
      <c r="D445" s="50" t="s">
        <v>388</v>
      </c>
      <c r="E445" s="36">
        <v>1</v>
      </c>
      <c r="F445" s="77">
        <v>69276</v>
      </c>
    </row>
    <row r="446" spans="1:6" ht="28.5" x14ac:dyDescent="0.2">
      <c r="A446" s="170"/>
      <c r="B446" s="33">
        <v>437</v>
      </c>
      <c r="C446" s="49" t="s">
        <v>606</v>
      </c>
      <c r="D446" s="50" t="s">
        <v>388</v>
      </c>
      <c r="E446" s="36">
        <v>1</v>
      </c>
      <c r="F446" s="77">
        <v>81995</v>
      </c>
    </row>
    <row r="447" spans="1:6" ht="14.25" x14ac:dyDescent="0.2">
      <c r="A447" s="171"/>
      <c r="B447" s="33">
        <v>438</v>
      </c>
      <c r="C447" s="38" t="s">
        <v>607</v>
      </c>
      <c r="D447" s="39" t="s">
        <v>57</v>
      </c>
      <c r="E447" s="36">
        <v>1</v>
      </c>
      <c r="F447" s="77">
        <v>687700</v>
      </c>
    </row>
    <row r="448" spans="1:6" x14ac:dyDescent="0.2">
      <c r="A448" s="53"/>
      <c r="B448" s="54"/>
      <c r="C448" s="62"/>
      <c r="D448" s="56"/>
      <c r="E448" s="46"/>
      <c r="F448" s="81"/>
    </row>
    <row r="449" spans="1:6" ht="14.25" x14ac:dyDescent="0.2">
      <c r="A449" s="139" t="s">
        <v>608</v>
      </c>
      <c r="B449" s="33">
        <v>439</v>
      </c>
      <c r="C449" s="49" t="s">
        <v>609</v>
      </c>
      <c r="D449" s="50" t="s">
        <v>610</v>
      </c>
      <c r="E449" s="36">
        <v>1</v>
      </c>
      <c r="F449" s="77">
        <v>187565</v>
      </c>
    </row>
    <row r="450" spans="1:6" ht="28.5" x14ac:dyDescent="0.2">
      <c r="A450" s="140"/>
      <c r="B450" s="33">
        <v>440</v>
      </c>
      <c r="C450" s="49" t="s">
        <v>611</v>
      </c>
      <c r="D450" s="50" t="s">
        <v>612</v>
      </c>
      <c r="E450" s="36">
        <v>1</v>
      </c>
      <c r="F450" s="77">
        <v>114997.7</v>
      </c>
    </row>
    <row r="451" spans="1:6" ht="14.25" x14ac:dyDescent="0.2">
      <c r="A451" s="140"/>
      <c r="B451" s="33">
        <v>441</v>
      </c>
      <c r="C451" s="49" t="s">
        <v>613</v>
      </c>
      <c r="D451" s="50" t="s">
        <v>614</v>
      </c>
      <c r="E451" s="36">
        <v>1</v>
      </c>
      <c r="F451" s="77">
        <v>75785</v>
      </c>
    </row>
    <row r="452" spans="1:6" ht="14.25" x14ac:dyDescent="0.2">
      <c r="A452" s="140"/>
      <c r="B452" s="33">
        <v>442</v>
      </c>
      <c r="C452" s="49" t="s">
        <v>615</v>
      </c>
      <c r="D452" s="50" t="s">
        <v>616</v>
      </c>
      <c r="E452" s="36">
        <v>1</v>
      </c>
      <c r="F452" s="77">
        <v>85102.3</v>
      </c>
    </row>
    <row r="453" spans="1:6" ht="14.25" x14ac:dyDescent="0.2">
      <c r="A453" s="140"/>
      <c r="B453" s="33">
        <v>443</v>
      </c>
      <c r="C453" s="49" t="s">
        <v>617</v>
      </c>
      <c r="D453" s="50" t="s">
        <v>616</v>
      </c>
      <c r="E453" s="36">
        <v>1</v>
      </c>
      <c r="F453" s="77">
        <v>62905</v>
      </c>
    </row>
    <row r="454" spans="1:6" ht="14.25" x14ac:dyDescent="0.2">
      <c r="A454" s="140"/>
      <c r="B454" s="33">
        <v>444</v>
      </c>
      <c r="C454" s="49" t="s">
        <v>618</v>
      </c>
      <c r="D454" s="50" t="s">
        <v>616</v>
      </c>
      <c r="E454" s="36">
        <v>1</v>
      </c>
      <c r="F454" s="77">
        <v>257600</v>
      </c>
    </row>
    <row r="455" spans="1:6" ht="14.25" x14ac:dyDescent="0.2">
      <c r="A455" s="140"/>
      <c r="B455" s="33">
        <v>445</v>
      </c>
      <c r="C455" s="49" t="s">
        <v>619</v>
      </c>
      <c r="D455" s="50" t="s">
        <v>620</v>
      </c>
      <c r="E455" s="36">
        <v>1</v>
      </c>
      <c r="F455" s="77">
        <v>573210.6</v>
      </c>
    </row>
    <row r="456" spans="1:6" ht="14.25" x14ac:dyDescent="0.2">
      <c r="A456" s="140"/>
      <c r="B456" s="33">
        <v>446</v>
      </c>
      <c r="C456" s="49" t="s">
        <v>621</v>
      </c>
      <c r="D456" s="50" t="s">
        <v>622</v>
      </c>
      <c r="E456" s="36">
        <v>1</v>
      </c>
      <c r="F456" s="77">
        <v>210450</v>
      </c>
    </row>
    <row r="457" spans="1:6" ht="14.25" x14ac:dyDescent="0.2">
      <c r="A457" s="140"/>
      <c r="B457" s="33">
        <v>447</v>
      </c>
      <c r="C457" s="49" t="s">
        <v>623</v>
      </c>
      <c r="D457" s="50" t="s">
        <v>79</v>
      </c>
      <c r="E457" s="36">
        <v>1</v>
      </c>
      <c r="F457" s="77">
        <v>31100.6</v>
      </c>
    </row>
    <row r="458" spans="1:6" ht="42.75" x14ac:dyDescent="0.2">
      <c r="A458" s="140"/>
      <c r="B458" s="33">
        <v>448</v>
      </c>
      <c r="C458" s="49" t="s">
        <v>624</v>
      </c>
      <c r="D458" s="50" t="s">
        <v>625</v>
      </c>
      <c r="E458" s="36">
        <v>1</v>
      </c>
      <c r="F458" s="77">
        <v>284740</v>
      </c>
    </row>
    <row r="459" spans="1:6" ht="28.5" x14ac:dyDescent="0.2">
      <c r="A459" s="140"/>
      <c r="B459" s="33">
        <v>449</v>
      </c>
      <c r="C459" s="49" t="s">
        <v>626</v>
      </c>
      <c r="D459" s="50" t="s">
        <v>44</v>
      </c>
      <c r="E459" s="36">
        <v>1</v>
      </c>
      <c r="F459" s="77">
        <v>61288.1</v>
      </c>
    </row>
    <row r="460" spans="1:6" ht="14.25" x14ac:dyDescent="0.2">
      <c r="A460" s="140"/>
      <c r="B460" s="33">
        <v>450</v>
      </c>
      <c r="C460" s="49" t="s">
        <v>627</v>
      </c>
      <c r="D460" s="50" t="s">
        <v>628</v>
      </c>
      <c r="E460" s="36">
        <v>1</v>
      </c>
      <c r="F460" s="77">
        <v>202400</v>
      </c>
    </row>
    <row r="461" spans="1:6" ht="46.9" customHeight="1" x14ac:dyDescent="0.2">
      <c r="A461" s="141"/>
      <c r="B461" s="33">
        <v>451</v>
      </c>
      <c r="C461" s="49" t="s">
        <v>629</v>
      </c>
      <c r="D461" s="50" t="s">
        <v>616</v>
      </c>
      <c r="E461" s="36">
        <v>1</v>
      </c>
      <c r="F461" s="77">
        <v>308781.90000000002</v>
      </c>
    </row>
    <row r="462" spans="1:6" x14ac:dyDescent="0.2">
      <c r="A462" s="53"/>
      <c r="B462" s="54"/>
      <c r="C462" s="55"/>
      <c r="D462" s="56"/>
      <c r="E462" s="46"/>
      <c r="F462" s="81"/>
    </row>
    <row r="463" spans="1:6" ht="14.25" x14ac:dyDescent="0.2">
      <c r="A463" s="174" t="s">
        <v>630</v>
      </c>
      <c r="B463" s="33">
        <v>452</v>
      </c>
      <c r="C463" s="49" t="s">
        <v>631</v>
      </c>
      <c r="D463" s="50" t="s">
        <v>632</v>
      </c>
      <c r="E463" s="36">
        <v>1</v>
      </c>
      <c r="F463" s="77">
        <v>45160.5</v>
      </c>
    </row>
    <row r="464" spans="1:6" ht="14.25" x14ac:dyDescent="0.2">
      <c r="A464" s="175"/>
      <c r="B464" s="33">
        <v>453</v>
      </c>
      <c r="C464" s="49" t="s">
        <v>633</v>
      </c>
      <c r="D464" s="50" t="s">
        <v>616</v>
      </c>
      <c r="E464" s="36">
        <v>1</v>
      </c>
      <c r="F464" s="77">
        <v>58650</v>
      </c>
    </row>
    <row r="465" spans="1:6" ht="14.25" x14ac:dyDescent="0.2">
      <c r="A465" s="175"/>
      <c r="B465" s="33">
        <v>454</v>
      </c>
      <c r="C465" s="49" t="s">
        <v>634</v>
      </c>
      <c r="D465" s="50" t="s">
        <v>79</v>
      </c>
      <c r="E465" s="36">
        <v>1</v>
      </c>
      <c r="F465" s="77">
        <v>5980</v>
      </c>
    </row>
    <row r="466" spans="1:6" ht="28.5" x14ac:dyDescent="0.2">
      <c r="A466" s="175"/>
      <c r="B466" s="33">
        <v>455</v>
      </c>
      <c r="C466" s="49" t="s">
        <v>635</v>
      </c>
      <c r="D466" s="50" t="s">
        <v>636</v>
      </c>
      <c r="E466" s="36">
        <v>1</v>
      </c>
      <c r="F466" s="77">
        <v>5848.9</v>
      </c>
    </row>
    <row r="467" spans="1:6" ht="28.5" x14ac:dyDescent="0.2">
      <c r="A467" s="175"/>
      <c r="B467" s="33">
        <v>456</v>
      </c>
      <c r="C467" s="49" t="s">
        <v>637</v>
      </c>
      <c r="D467" s="50" t="s">
        <v>638</v>
      </c>
      <c r="E467" s="36">
        <v>1</v>
      </c>
      <c r="F467" s="77">
        <v>6725.2</v>
      </c>
    </row>
    <row r="468" spans="1:6" ht="28.5" x14ac:dyDescent="0.2">
      <c r="A468" s="175"/>
      <c r="B468" s="33">
        <v>457</v>
      </c>
      <c r="C468" s="49" t="s">
        <v>639</v>
      </c>
      <c r="D468" s="50" t="s">
        <v>638</v>
      </c>
      <c r="E468" s="36">
        <v>1</v>
      </c>
      <c r="F468" s="77">
        <v>6359.5</v>
      </c>
    </row>
    <row r="469" spans="1:6" ht="28.5" x14ac:dyDescent="0.2">
      <c r="A469" s="175"/>
      <c r="B469" s="33">
        <v>458</v>
      </c>
      <c r="C469" s="49" t="s">
        <v>640</v>
      </c>
      <c r="D469" s="50" t="s">
        <v>638</v>
      </c>
      <c r="E469" s="36">
        <v>1</v>
      </c>
      <c r="F469" s="77">
        <v>23777.4</v>
      </c>
    </row>
    <row r="470" spans="1:6" ht="28.5" x14ac:dyDescent="0.2">
      <c r="A470" s="175"/>
      <c r="B470" s="33">
        <v>459</v>
      </c>
      <c r="C470" s="49" t="s">
        <v>641</v>
      </c>
      <c r="D470" s="50" t="s">
        <v>638</v>
      </c>
      <c r="E470" s="36">
        <v>1</v>
      </c>
      <c r="F470" s="77">
        <v>47177.599999999999</v>
      </c>
    </row>
    <row r="471" spans="1:6" ht="14.25" x14ac:dyDescent="0.2">
      <c r="A471" s="175"/>
      <c r="B471" s="33">
        <v>460</v>
      </c>
      <c r="C471" s="49" t="s">
        <v>642</v>
      </c>
      <c r="D471" s="50" t="s">
        <v>643</v>
      </c>
      <c r="E471" s="36">
        <v>1</v>
      </c>
      <c r="F471" s="77">
        <v>65839.8</v>
      </c>
    </row>
    <row r="472" spans="1:6" ht="14.25" x14ac:dyDescent="0.2">
      <c r="A472" s="175"/>
      <c r="B472" s="33">
        <v>461</v>
      </c>
      <c r="C472" s="49" t="s">
        <v>644</v>
      </c>
      <c r="D472" s="50" t="s">
        <v>645</v>
      </c>
      <c r="E472" s="36">
        <v>1</v>
      </c>
      <c r="F472" s="77">
        <v>37858</v>
      </c>
    </row>
    <row r="473" spans="1:6" ht="14.25" x14ac:dyDescent="0.2">
      <c r="A473" s="175"/>
      <c r="B473" s="33">
        <v>462</v>
      </c>
      <c r="C473" s="49" t="s">
        <v>646</v>
      </c>
      <c r="D473" s="50" t="s">
        <v>647</v>
      </c>
      <c r="E473" s="36">
        <v>1</v>
      </c>
      <c r="F473" s="77">
        <v>10948</v>
      </c>
    </row>
    <row r="474" spans="1:6" ht="14.25" x14ac:dyDescent="0.2">
      <c r="A474" s="175"/>
      <c r="B474" s="33">
        <v>463</v>
      </c>
      <c r="C474" s="49" t="s">
        <v>648</v>
      </c>
      <c r="D474" s="50" t="s">
        <v>649</v>
      </c>
      <c r="E474" s="36">
        <v>1</v>
      </c>
      <c r="F474" s="77">
        <v>11201</v>
      </c>
    </row>
    <row r="475" spans="1:6" ht="14.25" x14ac:dyDescent="0.2">
      <c r="A475" s="175"/>
      <c r="B475" s="33">
        <v>464</v>
      </c>
      <c r="C475" s="49" t="s">
        <v>650</v>
      </c>
      <c r="D475" s="50" t="s">
        <v>651</v>
      </c>
      <c r="E475" s="36">
        <v>1</v>
      </c>
      <c r="F475" s="77">
        <v>102350</v>
      </c>
    </row>
    <row r="476" spans="1:6" ht="14.25" x14ac:dyDescent="0.2">
      <c r="A476" s="175"/>
      <c r="B476" s="33">
        <v>465</v>
      </c>
      <c r="C476" s="49" t="s">
        <v>652</v>
      </c>
      <c r="D476" s="50" t="s">
        <v>632</v>
      </c>
      <c r="E476" s="36">
        <v>1</v>
      </c>
      <c r="F476" s="77">
        <v>34212.5</v>
      </c>
    </row>
    <row r="477" spans="1:6" ht="14.25" x14ac:dyDescent="0.2">
      <c r="A477" s="175"/>
      <c r="B477" s="33">
        <v>466</v>
      </c>
      <c r="C477" s="49" t="s">
        <v>653</v>
      </c>
      <c r="D477" s="50" t="s">
        <v>632</v>
      </c>
      <c r="E477" s="36">
        <v>1</v>
      </c>
      <c r="F477" s="77">
        <v>34212.5</v>
      </c>
    </row>
    <row r="478" spans="1:6" ht="14.25" x14ac:dyDescent="0.2">
      <c r="A478" s="175"/>
      <c r="B478" s="33">
        <v>467</v>
      </c>
      <c r="C478" s="49" t="s">
        <v>654</v>
      </c>
      <c r="D478" s="50" t="s">
        <v>632</v>
      </c>
      <c r="E478" s="36">
        <v>1</v>
      </c>
      <c r="F478" s="77">
        <v>34212.5</v>
      </c>
    </row>
    <row r="479" spans="1:6" ht="14.25" x14ac:dyDescent="0.2">
      <c r="A479" s="175"/>
      <c r="B479" s="33">
        <v>468</v>
      </c>
      <c r="C479" s="49" t="s">
        <v>655</v>
      </c>
      <c r="D479" s="50" t="s">
        <v>632</v>
      </c>
      <c r="E479" s="36">
        <v>1</v>
      </c>
      <c r="F479" s="77">
        <v>35033.599999999999</v>
      </c>
    </row>
    <row r="480" spans="1:6" ht="14.25" x14ac:dyDescent="0.2">
      <c r="A480" s="175"/>
      <c r="B480" s="33">
        <v>469</v>
      </c>
      <c r="C480" s="49" t="s">
        <v>656</v>
      </c>
      <c r="D480" s="50" t="s">
        <v>632</v>
      </c>
      <c r="E480" s="36">
        <v>1</v>
      </c>
      <c r="F480" s="77">
        <v>35033.599999999999</v>
      </c>
    </row>
    <row r="481" spans="1:6" ht="14.25" x14ac:dyDescent="0.2">
      <c r="A481" s="175"/>
      <c r="B481" s="33">
        <v>470</v>
      </c>
      <c r="C481" s="49" t="s">
        <v>657</v>
      </c>
      <c r="D481" s="50" t="s">
        <v>632</v>
      </c>
      <c r="E481" s="36">
        <v>1</v>
      </c>
      <c r="F481" s="77">
        <v>35033.599999999999</v>
      </c>
    </row>
    <row r="482" spans="1:6" ht="14.25" x14ac:dyDescent="0.2">
      <c r="A482" s="175"/>
      <c r="B482" s="33">
        <v>471</v>
      </c>
      <c r="C482" s="49" t="s">
        <v>658</v>
      </c>
      <c r="D482" s="50" t="s">
        <v>632</v>
      </c>
      <c r="E482" s="36">
        <v>1</v>
      </c>
      <c r="F482" s="77">
        <v>42697.2</v>
      </c>
    </row>
    <row r="483" spans="1:6" ht="14.25" x14ac:dyDescent="0.2">
      <c r="A483" s="175"/>
      <c r="B483" s="33">
        <v>472</v>
      </c>
      <c r="C483" s="49" t="s">
        <v>659</v>
      </c>
      <c r="D483" s="50" t="s">
        <v>632</v>
      </c>
      <c r="E483" s="36">
        <v>1</v>
      </c>
      <c r="F483" s="77">
        <v>42697.2</v>
      </c>
    </row>
    <row r="484" spans="1:6" ht="14.25" x14ac:dyDescent="0.2">
      <c r="A484" s="175"/>
      <c r="B484" s="33">
        <v>473</v>
      </c>
      <c r="C484" s="49" t="s">
        <v>660</v>
      </c>
      <c r="D484" s="50" t="s">
        <v>632</v>
      </c>
      <c r="E484" s="36">
        <v>1</v>
      </c>
      <c r="F484" s="77">
        <v>40781.300000000003</v>
      </c>
    </row>
    <row r="485" spans="1:6" ht="14.25" x14ac:dyDescent="0.2">
      <c r="A485" s="175"/>
      <c r="B485" s="33">
        <v>474</v>
      </c>
      <c r="C485" s="49" t="s">
        <v>661</v>
      </c>
      <c r="D485" s="50" t="s">
        <v>632</v>
      </c>
      <c r="E485" s="36">
        <v>1</v>
      </c>
      <c r="F485" s="77">
        <v>36675.800000000003</v>
      </c>
    </row>
    <row r="486" spans="1:6" ht="14.25" x14ac:dyDescent="0.2">
      <c r="A486" s="175"/>
      <c r="B486" s="33">
        <v>475</v>
      </c>
      <c r="C486" s="49" t="s">
        <v>662</v>
      </c>
      <c r="D486" s="50" t="s">
        <v>632</v>
      </c>
      <c r="E486" s="36">
        <v>1</v>
      </c>
      <c r="F486" s="77">
        <v>56929.599999999999</v>
      </c>
    </row>
    <row r="487" spans="1:6" ht="14.25" x14ac:dyDescent="0.2">
      <c r="A487" s="175"/>
      <c r="B487" s="33">
        <v>476</v>
      </c>
      <c r="C487" s="49" t="s">
        <v>663</v>
      </c>
      <c r="D487" s="50" t="s">
        <v>632</v>
      </c>
      <c r="E487" s="36">
        <v>1</v>
      </c>
      <c r="F487" s="77">
        <v>91142.1</v>
      </c>
    </row>
    <row r="488" spans="1:6" ht="14.25" x14ac:dyDescent="0.2">
      <c r="A488" s="175"/>
      <c r="B488" s="33">
        <v>477</v>
      </c>
      <c r="C488" s="49" t="s">
        <v>664</v>
      </c>
      <c r="D488" s="50" t="s">
        <v>665</v>
      </c>
      <c r="E488" s="36">
        <v>1</v>
      </c>
      <c r="F488" s="77">
        <v>55629.525000000001</v>
      </c>
    </row>
    <row r="489" spans="1:6" ht="14.25" x14ac:dyDescent="0.2">
      <c r="A489" s="175"/>
      <c r="B489" s="33">
        <v>478</v>
      </c>
      <c r="C489" s="49" t="s">
        <v>666</v>
      </c>
      <c r="D489" s="50" t="s">
        <v>79</v>
      </c>
      <c r="E489" s="36">
        <v>1</v>
      </c>
      <c r="F489" s="77">
        <v>7305.0529999999999</v>
      </c>
    </row>
    <row r="490" spans="1:6" ht="14.25" x14ac:dyDescent="0.2">
      <c r="A490" s="175"/>
      <c r="B490" s="33">
        <v>479</v>
      </c>
      <c r="C490" s="49" t="s">
        <v>667</v>
      </c>
      <c r="D490" s="50" t="s">
        <v>79</v>
      </c>
      <c r="E490" s="36">
        <v>1</v>
      </c>
      <c r="F490" s="77">
        <v>121659.65</v>
      </c>
    </row>
    <row r="491" spans="1:6" ht="14.25" x14ac:dyDescent="0.2">
      <c r="A491" s="175"/>
      <c r="B491" s="33">
        <v>480</v>
      </c>
      <c r="C491" s="49" t="s">
        <v>668</v>
      </c>
      <c r="D491" s="50" t="s">
        <v>79</v>
      </c>
      <c r="E491" s="36">
        <v>1</v>
      </c>
      <c r="F491" s="77">
        <v>119333.2</v>
      </c>
    </row>
    <row r="492" spans="1:6" ht="14.25" x14ac:dyDescent="0.2">
      <c r="A492" s="175"/>
      <c r="B492" s="33">
        <v>481</v>
      </c>
      <c r="C492" s="49" t="s">
        <v>669</v>
      </c>
      <c r="D492" s="50" t="s">
        <v>670</v>
      </c>
      <c r="E492" s="36">
        <v>1</v>
      </c>
      <c r="F492" s="77">
        <v>58845.5</v>
      </c>
    </row>
    <row r="493" spans="1:6" ht="14.25" x14ac:dyDescent="0.2">
      <c r="A493" s="175"/>
      <c r="B493" s="33">
        <v>482</v>
      </c>
      <c r="C493" s="49" t="s">
        <v>671</v>
      </c>
      <c r="D493" s="50" t="s">
        <v>672</v>
      </c>
      <c r="E493" s="36">
        <v>1</v>
      </c>
      <c r="F493" s="77">
        <v>14013.44</v>
      </c>
    </row>
    <row r="494" spans="1:6" ht="14.25" x14ac:dyDescent="0.2">
      <c r="A494" s="175"/>
      <c r="B494" s="33">
        <v>483</v>
      </c>
      <c r="C494" s="49" t="s">
        <v>673</v>
      </c>
      <c r="D494" s="50" t="s">
        <v>674</v>
      </c>
      <c r="E494" s="36">
        <v>1</v>
      </c>
      <c r="F494" s="77">
        <v>136850</v>
      </c>
    </row>
    <row r="495" spans="1:6" ht="14.25" x14ac:dyDescent="0.2">
      <c r="A495" s="175"/>
      <c r="B495" s="33">
        <v>484</v>
      </c>
      <c r="C495" s="49" t="s">
        <v>675</v>
      </c>
      <c r="D495" s="50" t="s">
        <v>676</v>
      </c>
      <c r="E495" s="36">
        <v>1</v>
      </c>
      <c r="F495" s="77">
        <v>111113.989</v>
      </c>
    </row>
    <row r="496" spans="1:6" ht="14.25" x14ac:dyDescent="0.2">
      <c r="A496" s="175"/>
      <c r="B496" s="33">
        <v>485</v>
      </c>
      <c r="C496" s="49" t="s">
        <v>677</v>
      </c>
      <c r="D496" s="50" t="s">
        <v>678</v>
      </c>
      <c r="E496" s="36">
        <v>1</v>
      </c>
      <c r="F496" s="77">
        <v>12754.419999999998</v>
      </c>
    </row>
    <row r="497" spans="1:6" ht="14.25" x14ac:dyDescent="0.2">
      <c r="A497" s="175"/>
      <c r="B497" s="33">
        <v>486</v>
      </c>
      <c r="C497" s="49" t="s">
        <v>679</v>
      </c>
      <c r="D497" s="50" t="s">
        <v>680</v>
      </c>
      <c r="E497" s="36">
        <v>1</v>
      </c>
      <c r="F497" s="77">
        <v>30271.219999999998</v>
      </c>
    </row>
    <row r="498" spans="1:6" ht="14.25" x14ac:dyDescent="0.2">
      <c r="A498" s="175"/>
      <c r="B498" s="33">
        <v>487</v>
      </c>
      <c r="C498" s="38" t="s">
        <v>681</v>
      </c>
      <c r="D498" s="50" t="s">
        <v>79</v>
      </c>
      <c r="E498" s="36">
        <v>1</v>
      </c>
      <c r="F498" s="77">
        <v>8944.7000000000007</v>
      </c>
    </row>
    <row r="499" spans="1:6" ht="14.25" x14ac:dyDescent="0.2">
      <c r="A499" s="175"/>
      <c r="B499" s="33">
        <v>488</v>
      </c>
      <c r="C499" s="38" t="s">
        <v>682</v>
      </c>
      <c r="D499" s="50" t="s">
        <v>79</v>
      </c>
      <c r="E499" s="36">
        <v>1</v>
      </c>
      <c r="F499" s="77">
        <v>2300</v>
      </c>
    </row>
    <row r="500" spans="1:6" ht="14.25" x14ac:dyDescent="0.2">
      <c r="A500" s="175"/>
      <c r="B500" s="33">
        <v>489</v>
      </c>
      <c r="C500" s="38" t="s">
        <v>683</v>
      </c>
      <c r="D500" s="50" t="s">
        <v>79</v>
      </c>
      <c r="E500" s="36">
        <v>1</v>
      </c>
      <c r="F500" s="77">
        <v>2300</v>
      </c>
    </row>
    <row r="501" spans="1:6" ht="14.25" x14ac:dyDescent="0.2">
      <c r="A501" s="175"/>
      <c r="B501" s="33">
        <v>490</v>
      </c>
      <c r="C501" s="49" t="s">
        <v>684</v>
      </c>
      <c r="D501" s="50" t="s">
        <v>79</v>
      </c>
      <c r="E501" s="36">
        <v>1</v>
      </c>
      <c r="F501" s="77">
        <v>36800</v>
      </c>
    </row>
    <row r="502" spans="1:6" ht="14.25" x14ac:dyDescent="0.2">
      <c r="A502" s="175"/>
      <c r="B502" s="33">
        <v>491</v>
      </c>
      <c r="C502" s="49" t="s">
        <v>685</v>
      </c>
      <c r="D502" s="50" t="s">
        <v>79</v>
      </c>
      <c r="E502" s="36">
        <v>1</v>
      </c>
      <c r="F502" s="77">
        <v>36800</v>
      </c>
    </row>
    <row r="503" spans="1:6" ht="14.25" x14ac:dyDescent="0.2">
      <c r="A503" s="175"/>
      <c r="B503" s="33">
        <v>492</v>
      </c>
      <c r="C503" s="38" t="s">
        <v>686</v>
      </c>
      <c r="D503" s="50" t="s">
        <v>79</v>
      </c>
      <c r="E503" s="36">
        <v>1</v>
      </c>
      <c r="F503" s="77">
        <v>18000</v>
      </c>
    </row>
    <row r="504" spans="1:6" ht="14.25" x14ac:dyDescent="0.2">
      <c r="A504" s="175"/>
      <c r="B504" s="33">
        <v>493</v>
      </c>
      <c r="C504" s="49" t="s">
        <v>687</v>
      </c>
      <c r="D504" s="50" t="s">
        <v>79</v>
      </c>
      <c r="E504" s="36">
        <v>1</v>
      </c>
      <c r="F504" s="77">
        <v>5474</v>
      </c>
    </row>
    <row r="505" spans="1:6" ht="14.25" x14ac:dyDescent="0.2">
      <c r="A505" s="175"/>
      <c r="B505" s="33">
        <v>494</v>
      </c>
      <c r="C505" s="38" t="s">
        <v>688</v>
      </c>
      <c r="D505" s="50" t="s">
        <v>79</v>
      </c>
      <c r="E505" s="36">
        <v>1</v>
      </c>
      <c r="F505" s="77">
        <v>7562.3310000000001</v>
      </c>
    </row>
    <row r="506" spans="1:6" ht="14.25" x14ac:dyDescent="0.2">
      <c r="A506" s="175"/>
      <c r="B506" s="33">
        <v>495</v>
      </c>
      <c r="C506" s="49" t="s">
        <v>689</v>
      </c>
      <c r="D506" s="50" t="s">
        <v>79</v>
      </c>
      <c r="E506" s="36">
        <v>1</v>
      </c>
      <c r="F506" s="77">
        <v>45896.5</v>
      </c>
    </row>
    <row r="507" spans="1:6" ht="14.25" x14ac:dyDescent="0.2">
      <c r="A507" s="175"/>
      <c r="B507" s="33">
        <v>496</v>
      </c>
      <c r="C507" s="49" t="s">
        <v>690</v>
      </c>
      <c r="D507" s="50" t="s">
        <v>79</v>
      </c>
      <c r="E507" s="36">
        <v>1</v>
      </c>
      <c r="F507" s="77">
        <v>2238.866</v>
      </c>
    </row>
    <row r="508" spans="1:6" ht="14.25" x14ac:dyDescent="0.2">
      <c r="A508" s="175"/>
      <c r="B508" s="33">
        <v>497</v>
      </c>
      <c r="C508" s="49" t="s">
        <v>691</v>
      </c>
      <c r="D508" s="50" t="s">
        <v>79</v>
      </c>
      <c r="E508" s="36">
        <v>1</v>
      </c>
      <c r="F508" s="77">
        <v>2282.6579999999999</v>
      </c>
    </row>
    <row r="509" spans="1:6" ht="14.25" x14ac:dyDescent="0.2">
      <c r="A509" s="175"/>
      <c r="B509" s="33">
        <v>498</v>
      </c>
      <c r="C509" s="49" t="s">
        <v>692</v>
      </c>
      <c r="D509" s="50" t="s">
        <v>678</v>
      </c>
      <c r="E509" s="36">
        <v>1</v>
      </c>
      <c r="F509" s="77">
        <v>276000</v>
      </c>
    </row>
    <row r="510" spans="1:6" ht="14.25" x14ac:dyDescent="0.2">
      <c r="A510" s="175"/>
      <c r="B510" s="33">
        <v>499</v>
      </c>
      <c r="C510" s="49" t="s">
        <v>693</v>
      </c>
      <c r="D510" s="50" t="s">
        <v>678</v>
      </c>
      <c r="E510" s="36">
        <v>1</v>
      </c>
      <c r="F510" s="77">
        <v>276000</v>
      </c>
    </row>
    <row r="511" spans="1:6" ht="14.25" x14ac:dyDescent="0.2">
      <c r="A511" s="175"/>
      <c r="B511" s="33">
        <v>500</v>
      </c>
      <c r="C511" s="49" t="s">
        <v>694</v>
      </c>
      <c r="D511" s="50" t="s">
        <v>678</v>
      </c>
      <c r="E511" s="36">
        <v>1</v>
      </c>
      <c r="F511" s="77">
        <v>276000</v>
      </c>
    </row>
    <row r="512" spans="1:6" ht="14.25" x14ac:dyDescent="0.2">
      <c r="A512" s="175"/>
      <c r="B512" s="33">
        <v>501</v>
      </c>
      <c r="C512" s="49" t="s">
        <v>695</v>
      </c>
      <c r="D512" s="50" t="s">
        <v>678</v>
      </c>
      <c r="E512" s="36">
        <v>1</v>
      </c>
      <c r="F512" s="77">
        <v>276000</v>
      </c>
    </row>
    <row r="513" spans="1:6" ht="14.25" x14ac:dyDescent="0.2">
      <c r="A513" s="175"/>
      <c r="B513" s="33">
        <v>502</v>
      </c>
      <c r="C513" s="49" t="s">
        <v>696</v>
      </c>
      <c r="D513" s="50" t="s">
        <v>678</v>
      </c>
      <c r="E513" s="36">
        <v>1</v>
      </c>
      <c r="F513" s="77">
        <v>276000</v>
      </c>
    </row>
    <row r="514" spans="1:6" ht="14.25" x14ac:dyDescent="0.2">
      <c r="A514" s="175"/>
      <c r="B514" s="33">
        <v>503</v>
      </c>
      <c r="C514" s="49" t="s">
        <v>697</v>
      </c>
      <c r="D514" s="50" t="s">
        <v>678</v>
      </c>
      <c r="E514" s="36">
        <v>1</v>
      </c>
      <c r="F514" s="77">
        <v>276000</v>
      </c>
    </row>
    <row r="515" spans="1:6" ht="14.25" x14ac:dyDescent="0.2">
      <c r="A515" s="175"/>
      <c r="B515" s="33">
        <v>504</v>
      </c>
      <c r="C515" s="49" t="s">
        <v>698</v>
      </c>
      <c r="D515" s="50" t="s">
        <v>678</v>
      </c>
      <c r="E515" s="36">
        <v>1</v>
      </c>
      <c r="F515" s="77">
        <v>276000</v>
      </c>
    </row>
    <row r="516" spans="1:6" ht="14.25" x14ac:dyDescent="0.2">
      <c r="A516" s="175"/>
      <c r="B516" s="33">
        <v>505</v>
      </c>
      <c r="C516" s="49" t="s">
        <v>699</v>
      </c>
      <c r="D516" s="50" t="s">
        <v>700</v>
      </c>
      <c r="E516" s="36">
        <v>1</v>
      </c>
      <c r="F516" s="77">
        <v>17790.5</v>
      </c>
    </row>
    <row r="517" spans="1:6" ht="14.25" x14ac:dyDescent="0.2">
      <c r="A517" s="175"/>
      <c r="B517" s="33">
        <v>506</v>
      </c>
      <c r="C517" s="49" t="s">
        <v>701</v>
      </c>
      <c r="D517" s="50" t="s">
        <v>700</v>
      </c>
      <c r="E517" s="36">
        <v>1</v>
      </c>
      <c r="F517" s="77">
        <v>17790.5</v>
      </c>
    </row>
    <row r="518" spans="1:6" ht="14.25" x14ac:dyDescent="0.2">
      <c r="A518" s="175"/>
      <c r="B518" s="33">
        <v>507</v>
      </c>
      <c r="C518" s="49" t="s">
        <v>702</v>
      </c>
      <c r="D518" s="50" t="s">
        <v>700</v>
      </c>
      <c r="E518" s="36">
        <v>1</v>
      </c>
      <c r="F518" s="77">
        <v>17790.5</v>
      </c>
    </row>
    <row r="519" spans="1:6" ht="14.25" x14ac:dyDescent="0.2">
      <c r="A519" s="175"/>
      <c r="B519" s="33">
        <v>508</v>
      </c>
      <c r="C519" s="49" t="s">
        <v>703</v>
      </c>
      <c r="D519" s="50" t="s">
        <v>700</v>
      </c>
      <c r="E519" s="36">
        <v>1</v>
      </c>
      <c r="F519" s="77">
        <v>17790.5</v>
      </c>
    </row>
    <row r="520" spans="1:6" ht="14.25" x14ac:dyDescent="0.2">
      <c r="A520" s="175"/>
      <c r="B520" s="33">
        <v>509</v>
      </c>
      <c r="C520" s="49" t="s">
        <v>704</v>
      </c>
      <c r="D520" s="50" t="s">
        <v>700</v>
      </c>
      <c r="E520" s="36">
        <v>1</v>
      </c>
      <c r="F520" s="77">
        <v>17790.5</v>
      </c>
    </row>
    <row r="521" spans="1:6" ht="14.25" x14ac:dyDescent="0.2">
      <c r="A521" s="175"/>
      <c r="B521" s="33">
        <v>510</v>
      </c>
      <c r="C521" s="49" t="s">
        <v>705</v>
      </c>
      <c r="D521" s="50" t="s">
        <v>700</v>
      </c>
      <c r="E521" s="36">
        <v>1</v>
      </c>
      <c r="F521" s="77">
        <v>17790.5</v>
      </c>
    </row>
    <row r="522" spans="1:6" ht="14.25" x14ac:dyDescent="0.2">
      <c r="A522" s="175"/>
      <c r="B522" s="33">
        <v>511</v>
      </c>
      <c r="C522" s="49" t="s">
        <v>706</v>
      </c>
      <c r="D522" s="50" t="s">
        <v>700</v>
      </c>
      <c r="E522" s="36">
        <v>1</v>
      </c>
      <c r="F522" s="77">
        <v>17790.5</v>
      </c>
    </row>
    <row r="523" spans="1:6" ht="14.25" x14ac:dyDescent="0.2">
      <c r="A523" s="175"/>
      <c r="B523" s="33">
        <v>512</v>
      </c>
      <c r="C523" s="49" t="s">
        <v>707</v>
      </c>
      <c r="D523" s="50" t="s">
        <v>700</v>
      </c>
      <c r="E523" s="36">
        <v>1</v>
      </c>
      <c r="F523" s="77">
        <v>41055</v>
      </c>
    </row>
    <row r="524" spans="1:6" ht="14.25" x14ac:dyDescent="0.2">
      <c r="A524" s="175"/>
      <c r="B524" s="33">
        <v>513</v>
      </c>
      <c r="C524" s="49" t="s">
        <v>708</v>
      </c>
      <c r="D524" s="50" t="s">
        <v>709</v>
      </c>
      <c r="E524" s="36">
        <v>1</v>
      </c>
      <c r="F524" s="77">
        <v>41400</v>
      </c>
    </row>
    <row r="525" spans="1:6" ht="14.25" x14ac:dyDescent="0.2">
      <c r="A525" s="175"/>
      <c r="B525" s="33">
        <v>514</v>
      </c>
      <c r="C525" s="49" t="s">
        <v>710</v>
      </c>
      <c r="D525" s="50" t="s">
        <v>79</v>
      </c>
      <c r="E525" s="36">
        <v>1</v>
      </c>
      <c r="F525" s="77">
        <v>9123.3333333333339</v>
      </c>
    </row>
    <row r="526" spans="1:6" ht="14.25" x14ac:dyDescent="0.2">
      <c r="A526" s="175"/>
      <c r="B526" s="33">
        <v>515</v>
      </c>
      <c r="C526" s="49" t="s">
        <v>711</v>
      </c>
      <c r="D526" s="50" t="s">
        <v>79</v>
      </c>
      <c r="E526" s="36">
        <v>1</v>
      </c>
      <c r="F526" s="77">
        <v>7848.75</v>
      </c>
    </row>
    <row r="527" spans="1:6" ht="14.25" x14ac:dyDescent="0.2">
      <c r="A527" s="175"/>
      <c r="B527" s="33">
        <v>516</v>
      </c>
      <c r="C527" s="49" t="s">
        <v>712</v>
      </c>
      <c r="D527" s="50" t="s">
        <v>84</v>
      </c>
      <c r="E527" s="36">
        <v>1</v>
      </c>
      <c r="F527" s="77">
        <v>15870</v>
      </c>
    </row>
    <row r="528" spans="1:6" ht="14.25" x14ac:dyDescent="0.2">
      <c r="A528" s="175"/>
      <c r="B528" s="33">
        <v>517</v>
      </c>
      <c r="C528" s="65" t="s">
        <v>713</v>
      </c>
      <c r="D528" s="66" t="s">
        <v>79</v>
      </c>
      <c r="E528" s="36">
        <v>1</v>
      </c>
      <c r="F528" s="77">
        <v>719.83100000000002</v>
      </c>
    </row>
    <row r="529" spans="1:6" ht="14.25" x14ac:dyDescent="0.2">
      <c r="A529" s="175"/>
      <c r="B529" s="33">
        <v>518</v>
      </c>
      <c r="C529" s="49" t="s">
        <v>714</v>
      </c>
      <c r="D529" s="50" t="s">
        <v>79</v>
      </c>
      <c r="E529" s="36">
        <v>1</v>
      </c>
      <c r="F529" s="77">
        <v>40945.520000000004</v>
      </c>
    </row>
    <row r="530" spans="1:6" ht="28.5" x14ac:dyDescent="0.2">
      <c r="A530" s="175"/>
      <c r="B530" s="33">
        <v>519</v>
      </c>
      <c r="C530" s="67" t="s">
        <v>715</v>
      </c>
      <c r="D530" s="68" t="s">
        <v>716</v>
      </c>
      <c r="E530" s="36">
        <v>1</v>
      </c>
      <c r="F530" s="77">
        <v>7428.2179999999998</v>
      </c>
    </row>
    <row r="531" spans="1:6" ht="42.75" x14ac:dyDescent="0.2">
      <c r="A531" s="175"/>
      <c r="B531" s="33">
        <v>520</v>
      </c>
      <c r="C531" s="49" t="s">
        <v>717</v>
      </c>
      <c r="D531" s="50" t="s">
        <v>718</v>
      </c>
      <c r="E531" s="36">
        <v>1</v>
      </c>
      <c r="F531" s="77">
        <v>182482</v>
      </c>
    </row>
    <row r="532" spans="1:6" ht="14.25" x14ac:dyDescent="0.2">
      <c r="A532" s="175"/>
      <c r="B532" s="33">
        <v>521</v>
      </c>
      <c r="C532" s="49" t="s">
        <v>719</v>
      </c>
      <c r="D532" s="50" t="s">
        <v>616</v>
      </c>
      <c r="E532" s="36">
        <v>1</v>
      </c>
      <c r="F532" s="77">
        <v>103499.655</v>
      </c>
    </row>
    <row r="533" spans="1:6" ht="14.25" x14ac:dyDescent="0.2">
      <c r="A533" s="175"/>
      <c r="B533" s="33">
        <v>522</v>
      </c>
      <c r="C533" s="49" t="s">
        <v>720</v>
      </c>
      <c r="D533" s="50" t="s">
        <v>678</v>
      </c>
      <c r="E533" s="36">
        <v>1</v>
      </c>
      <c r="F533" s="77">
        <v>142597.70000000001</v>
      </c>
    </row>
    <row r="534" spans="1:6" ht="14.25" x14ac:dyDescent="0.2">
      <c r="A534" s="175"/>
      <c r="B534" s="33">
        <v>523</v>
      </c>
      <c r="C534" s="49" t="s">
        <v>721</v>
      </c>
      <c r="D534" s="50" t="s">
        <v>678</v>
      </c>
      <c r="E534" s="36">
        <v>1</v>
      </c>
      <c r="F534" s="77">
        <v>142597.70000000001</v>
      </c>
    </row>
    <row r="535" spans="1:6" ht="14.25" x14ac:dyDescent="0.2">
      <c r="A535" s="175"/>
      <c r="B535" s="33">
        <v>524</v>
      </c>
      <c r="C535" s="49" t="s">
        <v>722</v>
      </c>
      <c r="D535" s="50" t="s">
        <v>678</v>
      </c>
      <c r="E535" s="36">
        <v>1</v>
      </c>
      <c r="F535" s="77">
        <v>142597.70000000001</v>
      </c>
    </row>
    <row r="536" spans="1:6" ht="14.25" x14ac:dyDescent="0.2">
      <c r="A536" s="175"/>
      <c r="B536" s="33">
        <v>525</v>
      </c>
      <c r="C536" s="49" t="s">
        <v>723</v>
      </c>
      <c r="D536" s="50" t="s">
        <v>79</v>
      </c>
      <c r="E536" s="36">
        <v>1</v>
      </c>
      <c r="F536" s="77">
        <v>511819</v>
      </c>
    </row>
    <row r="537" spans="1:6" ht="14.25" x14ac:dyDescent="0.2">
      <c r="A537" s="175"/>
      <c r="B537" s="33">
        <v>526</v>
      </c>
      <c r="C537" s="49" t="s">
        <v>724</v>
      </c>
      <c r="D537" s="50" t="s">
        <v>79</v>
      </c>
      <c r="E537" s="36">
        <v>1</v>
      </c>
      <c r="F537" s="77">
        <v>74060</v>
      </c>
    </row>
    <row r="538" spans="1:6" ht="14.25" x14ac:dyDescent="0.2">
      <c r="A538" s="175"/>
      <c r="B538" s="33">
        <v>527</v>
      </c>
      <c r="C538" s="49" t="s">
        <v>725</v>
      </c>
      <c r="D538" s="50" t="s">
        <v>79</v>
      </c>
      <c r="E538" s="36">
        <v>1</v>
      </c>
      <c r="F538" s="77">
        <v>74060</v>
      </c>
    </row>
    <row r="539" spans="1:6" ht="28.5" x14ac:dyDescent="0.2">
      <c r="A539" s="175"/>
      <c r="B539" s="33">
        <v>528</v>
      </c>
      <c r="C539" s="49" t="s">
        <v>726</v>
      </c>
      <c r="D539" s="50" t="s">
        <v>727</v>
      </c>
      <c r="E539" s="36">
        <v>1</v>
      </c>
      <c r="F539" s="77">
        <v>386400</v>
      </c>
    </row>
    <row r="540" spans="1:6" ht="14.25" x14ac:dyDescent="0.2">
      <c r="A540" s="175"/>
      <c r="B540" s="33">
        <v>529</v>
      </c>
      <c r="C540" s="49" t="s">
        <v>728</v>
      </c>
      <c r="D540" s="50" t="s">
        <v>727</v>
      </c>
      <c r="E540" s="36">
        <v>1</v>
      </c>
      <c r="F540" s="77">
        <v>386400</v>
      </c>
    </row>
    <row r="541" spans="1:6" ht="28.5" x14ac:dyDescent="0.2">
      <c r="A541" s="175"/>
      <c r="B541" s="33">
        <v>530</v>
      </c>
      <c r="C541" s="49" t="s">
        <v>729</v>
      </c>
      <c r="D541" s="50" t="s">
        <v>727</v>
      </c>
      <c r="E541" s="36">
        <v>1</v>
      </c>
      <c r="F541" s="77">
        <v>386400</v>
      </c>
    </row>
    <row r="542" spans="1:6" ht="14.25" x14ac:dyDescent="0.2">
      <c r="A542" s="175"/>
      <c r="B542" s="33">
        <v>531</v>
      </c>
      <c r="C542" s="49" t="s">
        <v>730</v>
      </c>
      <c r="D542" s="50" t="s">
        <v>727</v>
      </c>
      <c r="E542" s="36">
        <v>1</v>
      </c>
      <c r="F542" s="77">
        <v>386400</v>
      </c>
    </row>
    <row r="543" spans="1:6" ht="28.5" x14ac:dyDescent="0.2">
      <c r="A543" s="175"/>
      <c r="B543" s="33">
        <v>532</v>
      </c>
      <c r="C543" s="49" t="s">
        <v>731</v>
      </c>
      <c r="D543" s="50" t="s">
        <v>727</v>
      </c>
      <c r="E543" s="36">
        <v>1</v>
      </c>
      <c r="F543" s="77">
        <v>386400</v>
      </c>
    </row>
    <row r="544" spans="1:6" ht="14.25" x14ac:dyDescent="0.2">
      <c r="A544" s="175"/>
      <c r="B544" s="33">
        <v>533</v>
      </c>
      <c r="C544" s="49" t="s">
        <v>732</v>
      </c>
      <c r="D544" s="50" t="s">
        <v>727</v>
      </c>
      <c r="E544" s="36">
        <v>1</v>
      </c>
      <c r="F544" s="77">
        <v>386400</v>
      </c>
    </row>
    <row r="545" spans="1:6" ht="28.5" x14ac:dyDescent="0.2">
      <c r="A545" s="175"/>
      <c r="B545" s="33">
        <v>534</v>
      </c>
      <c r="C545" s="49" t="s">
        <v>733</v>
      </c>
      <c r="D545" s="50" t="s">
        <v>727</v>
      </c>
      <c r="E545" s="36">
        <v>1</v>
      </c>
      <c r="F545" s="77">
        <v>386400</v>
      </c>
    </row>
    <row r="546" spans="1:6" ht="14.25" x14ac:dyDescent="0.2">
      <c r="A546" s="175"/>
      <c r="B546" s="33">
        <v>535</v>
      </c>
      <c r="C546" s="49" t="s">
        <v>734</v>
      </c>
      <c r="D546" s="50" t="s">
        <v>727</v>
      </c>
      <c r="E546" s="36">
        <v>1</v>
      </c>
      <c r="F546" s="77">
        <v>386400</v>
      </c>
    </row>
    <row r="547" spans="1:6" ht="28.5" x14ac:dyDescent="0.2">
      <c r="A547" s="175"/>
      <c r="B547" s="33">
        <v>536</v>
      </c>
      <c r="C547" s="49" t="s">
        <v>735</v>
      </c>
      <c r="D547" s="50" t="s">
        <v>727</v>
      </c>
      <c r="E547" s="36">
        <v>1</v>
      </c>
      <c r="F547" s="77">
        <v>386400</v>
      </c>
    </row>
    <row r="548" spans="1:6" ht="14.25" x14ac:dyDescent="0.2">
      <c r="A548" s="175"/>
      <c r="B548" s="33">
        <v>537</v>
      </c>
      <c r="C548" s="49" t="s">
        <v>736</v>
      </c>
      <c r="D548" s="50" t="s">
        <v>727</v>
      </c>
      <c r="E548" s="36">
        <v>1</v>
      </c>
      <c r="F548" s="77">
        <v>386400</v>
      </c>
    </row>
    <row r="549" spans="1:6" ht="28.5" x14ac:dyDescent="0.2">
      <c r="A549" s="175"/>
      <c r="B549" s="33">
        <v>538</v>
      </c>
      <c r="C549" s="49" t="s">
        <v>737</v>
      </c>
      <c r="D549" s="50" t="s">
        <v>727</v>
      </c>
      <c r="E549" s="36">
        <v>1</v>
      </c>
      <c r="F549" s="77">
        <v>386400</v>
      </c>
    </row>
    <row r="550" spans="1:6" ht="14.25" x14ac:dyDescent="0.2">
      <c r="A550" s="175"/>
      <c r="B550" s="33">
        <v>539</v>
      </c>
      <c r="C550" s="49" t="s">
        <v>738</v>
      </c>
      <c r="D550" s="50" t="s">
        <v>727</v>
      </c>
      <c r="E550" s="36">
        <v>1</v>
      </c>
      <c r="F550" s="77">
        <v>386400</v>
      </c>
    </row>
    <row r="551" spans="1:6" ht="28.5" x14ac:dyDescent="0.2">
      <c r="A551" s="175"/>
      <c r="B551" s="33">
        <v>540</v>
      </c>
      <c r="C551" s="49" t="s">
        <v>739</v>
      </c>
      <c r="D551" s="50" t="s">
        <v>727</v>
      </c>
      <c r="E551" s="36">
        <v>1</v>
      </c>
      <c r="F551" s="77">
        <v>386400</v>
      </c>
    </row>
    <row r="552" spans="1:6" ht="14.25" x14ac:dyDescent="0.2">
      <c r="A552" s="175"/>
      <c r="B552" s="33">
        <v>541</v>
      </c>
      <c r="C552" s="49" t="s">
        <v>740</v>
      </c>
      <c r="D552" s="50" t="s">
        <v>727</v>
      </c>
      <c r="E552" s="36">
        <v>1</v>
      </c>
      <c r="F552" s="77">
        <v>386400</v>
      </c>
    </row>
    <row r="553" spans="1:6" ht="14.25" x14ac:dyDescent="0.2">
      <c r="A553" s="175"/>
      <c r="B553" s="33">
        <v>542</v>
      </c>
      <c r="C553" s="49" t="s">
        <v>741</v>
      </c>
      <c r="D553" s="50" t="s">
        <v>727</v>
      </c>
      <c r="E553" s="36">
        <v>1</v>
      </c>
      <c r="F553" s="77">
        <v>358800</v>
      </c>
    </row>
    <row r="554" spans="1:6" ht="28.5" x14ac:dyDescent="0.2">
      <c r="A554" s="175"/>
      <c r="B554" s="33">
        <v>543</v>
      </c>
      <c r="C554" s="49" t="s">
        <v>742</v>
      </c>
      <c r="D554" s="50" t="s">
        <v>727</v>
      </c>
      <c r="E554" s="36">
        <v>1</v>
      </c>
      <c r="F554" s="77">
        <v>358800</v>
      </c>
    </row>
    <row r="555" spans="1:6" ht="14.25" x14ac:dyDescent="0.2">
      <c r="A555" s="175"/>
      <c r="B555" s="33">
        <v>544</v>
      </c>
      <c r="C555" s="49" t="s">
        <v>743</v>
      </c>
      <c r="D555" s="50" t="s">
        <v>727</v>
      </c>
      <c r="E555" s="36">
        <v>1</v>
      </c>
      <c r="F555" s="77">
        <v>358800</v>
      </c>
    </row>
    <row r="556" spans="1:6" ht="28.5" x14ac:dyDescent="0.2">
      <c r="A556" s="175"/>
      <c r="B556" s="33">
        <v>545</v>
      </c>
      <c r="C556" s="49" t="s">
        <v>744</v>
      </c>
      <c r="D556" s="50" t="s">
        <v>727</v>
      </c>
      <c r="E556" s="36">
        <v>1</v>
      </c>
      <c r="F556" s="77">
        <v>358800</v>
      </c>
    </row>
    <row r="557" spans="1:6" ht="14.25" x14ac:dyDescent="0.2">
      <c r="A557" s="175"/>
      <c r="B557" s="33">
        <v>546</v>
      </c>
      <c r="C557" s="49" t="s">
        <v>745</v>
      </c>
      <c r="D557" s="50" t="s">
        <v>727</v>
      </c>
      <c r="E557" s="36">
        <v>1</v>
      </c>
      <c r="F557" s="77">
        <v>358800</v>
      </c>
    </row>
    <row r="558" spans="1:6" ht="28.5" x14ac:dyDescent="0.2">
      <c r="A558" s="175"/>
      <c r="B558" s="33">
        <v>547</v>
      </c>
      <c r="C558" s="49" t="s">
        <v>746</v>
      </c>
      <c r="D558" s="50" t="s">
        <v>727</v>
      </c>
      <c r="E558" s="36">
        <v>1</v>
      </c>
      <c r="F558" s="77">
        <v>358800</v>
      </c>
    </row>
    <row r="559" spans="1:6" ht="14.25" x14ac:dyDescent="0.2">
      <c r="A559" s="175"/>
      <c r="B559" s="33">
        <v>548</v>
      </c>
      <c r="C559" s="49" t="s">
        <v>747</v>
      </c>
      <c r="D559" s="50" t="s">
        <v>727</v>
      </c>
      <c r="E559" s="36">
        <v>1</v>
      </c>
      <c r="F559" s="77">
        <v>496800</v>
      </c>
    </row>
    <row r="560" spans="1:6" ht="28.5" x14ac:dyDescent="0.2">
      <c r="A560" s="175"/>
      <c r="B560" s="33">
        <v>549</v>
      </c>
      <c r="C560" s="49" t="s">
        <v>748</v>
      </c>
      <c r="D560" s="50" t="s">
        <v>727</v>
      </c>
      <c r="E560" s="36">
        <v>1</v>
      </c>
      <c r="F560" s="77">
        <v>496800</v>
      </c>
    </row>
    <row r="561" spans="1:6" ht="14.25" x14ac:dyDescent="0.2">
      <c r="A561" s="175"/>
      <c r="B561" s="33">
        <v>550</v>
      </c>
      <c r="C561" s="49" t="s">
        <v>749</v>
      </c>
      <c r="D561" s="50" t="s">
        <v>727</v>
      </c>
      <c r="E561" s="36">
        <v>1</v>
      </c>
      <c r="F561" s="77">
        <v>496800</v>
      </c>
    </row>
    <row r="562" spans="1:6" ht="28.5" x14ac:dyDescent="0.2">
      <c r="A562" s="175"/>
      <c r="B562" s="33">
        <v>551</v>
      </c>
      <c r="C562" s="49" t="s">
        <v>750</v>
      </c>
      <c r="D562" s="50" t="s">
        <v>727</v>
      </c>
      <c r="E562" s="36">
        <v>1</v>
      </c>
      <c r="F562" s="77">
        <v>496800</v>
      </c>
    </row>
    <row r="563" spans="1:6" ht="14.25" x14ac:dyDescent="0.2">
      <c r="A563" s="175"/>
      <c r="B563" s="33">
        <v>552</v>
      </c>
      <c r="C563" s="49" t="s">
        <v>751</v>
      </c>
      <c r="D563" s="50" t="s">
        <v>727</v>
      </c>
      <c r="E563" s="36">
        <v>1</v>
      </c>
      <c r="F563" s="77">
        <v>496800</v>
      </c>
    </row>
    <row r="564" spans="1:6" ht="28.5" x14ac:dyDescent="0.2">
      <c r="A564" s="175"/>
      <c r="B564" s="33">
        <v>553</v>
      </c>
      <c r="C564" s="49" t="s">
        <v>752</v>
      </c>
      <c r="D564" s="50" t="s">
        <v>727</v>
      </c>
      <c r="E564" s="36">
        <v>1</v>
      </c>
      <c r="F564" s="77">
        <v>496800</v>
      </c>
    </row>
    <row r="565" spans="1:6" ht="14.25" x14ac:dyDescent="0.2">
      <c r="A565" s="175"/>
      <c r="B565" s="33">
        <v>554</v>
      </c>
      <c r="C565" s="49" t="s">
        <v>753</v>
      </c>
      <c r="D565" s="50" t="s">
        <v>727</v>
      </c>
      <c r="E565" s="36">
        <v>1</v>
      </c>
      <c r="F565" s="77">
        <v>248400</v>
      </c>
    </row>
    <row r="566" spans="1:6" ht="14.25" x14ac:dyDescent="0.2">
      <c r="A566" s="175"/>
      <c r="B566" s="33">
        <v>555</v>
      </c>
      <c r="C566" s="49" t="s">
        <v>754</v>
      </c>
      <c r="D566" s="50" t="s">
        <v>727</v>
      </c>
      <c r="E566" s="36">
        <v>1</v>
      </c>
      <c r="F566" s="77">
        <v>248400</v>
      </c>
    </row>
    <row r="567" spans="1:6" ht="14.25" x14ac:dyDescent="0.2">
      <c r="A567" s="175"/>
      <c r="B567" s="33">
        <v>556</v>
      </c>
      <c r="C567" s="49" t="s">
        <v>755</v>
      </c>
      <c r="D567" s="50" t="s">
        <v>756</v>
      </c>
      <c r="E567" s="36">
        <v>1</v>
      </c>
      <c r="F567" s="77">
        <v>13972.385</v>
      </c>
    </row>
    <row r="568" spans="1:6" ht="14.25" x14ac:dyDescent="0.2">
      <c r="A568" s="175"/>
      <c r="B568" s="33">
        <v>557</v>
      </c>
      <c r="C568" s="49" t="s">
        <v>757</v>
      </c>
      <c r="D568" s="50" t="s">
        <v>758</v>
      </c>
      <c r="E568" s="36">
        <v>1</v>
      </c>
      <c r="F568" s="77">
        <v>24633</v>
      </c>
    </row>
    <row r="569" spans="1:6" ht="14.25" x14ac:dyDescent="0.2">
      <c r="A569" s="175"/>
      <c r="B569" s="33">
        <v>558</v>
      </c>
      <c r="C569" s="49" t="s">
        <v>759</v>
      </c>
      <c r="D569" s="50" t="s">
        <v>758</v>
      </c>
      <c r="E569" s="36">
        <v>1</v>
      </c>
      <c r="F569" s="77">
        <v>17250</v>
      </c>
    </row>
    <row r="570" spans="1:6" ht="14.25" x14ac:dyDescent="0.2">
      <c r="A570" s="175"/>
      <c r="B570" s="33">
        <v>559</v>
      </c>
      <c r="C570" s="49" t="s">
        <v>760</v>
      </c>
      <c r="D570" s="50" t="s">
        <v>758</v>
      </c>
      <c r="E570" s="36">
        <v>1</v>
      </c>
      <c r="F570" s="77">
        <v>169283.45</v>
      </c>
    </row>
    <row r="571" spans="1:6" ht="14.25" x14ac:dyDescent="0.2">
      <c r="A571" s="175"/>
      <c r="B571" s="33">
        <v>560</v>
      </c>
      <c r="C571" s="49" t="s">
        <v>761</v>
      </c>
      <c r="D571" s="50" t="s">
        <v>758</v>
      </c>
      <c r="E571" s="36">
        <v>1</v>
      </c>
      <c r="F571" s="77">
        <v>27600</v>
      </c>
    </row>
    <row r="572" spans="1:6" ht="14.25" x14ac:dyDescent="0.2">
      <c r="A572" s="175"/>
      <c r="B572" s="33">
        <v>561</v>
      </c>
      <c r="C572" s="49" t="s">
        <v>762</v>
      </c>
      <c r="D572" s="50" t="s">
        <v>758</v>
      </c>
      <c r="E572" s="36">
        <v>1</v>
      </c>
      <c r="F572" s="77">
        <v>4876</v>
      </c>
    </row>
    <row r="573" spans="1:6" ht="14.25" x14ac:dyDescent="0.2">
      <c r="A573" s="175"/>
      <c r="B573" s="33">
        <v>562</v>
      </c>
      <c r="C573" s="49" t="s">
        <v>763</v>
      </c>
      <c r="D573" s="50" t="s">
        <v>764</v>
      </c>
      <c r="E573" s="36">
        <v>1</v>
      </c>
      <c r="F573" s="77">
        <v>4255</v>
      </c>
    </row>
    <row r="574" spans="1:6" ht="14.25" x14ac:dyDescent="0.2">
      <c r="A574" s="175"/>
      <c r="B574" s="33">
        <v>563</v>
      </c>
      <c r="C574" s="49" t="s">
        <v>765</v>
      </c>
      <c r="D574" s="50" t="s">
        <v>79</v>
      </c>
      <c r="E574" s="36">
        <v>1</v>
      </c>
      <c r="F574" s="77">
        <v>7155.3</v>
      </c>
    </row>
    <row r="575" spans="1:6" ht="85.5" x14ac:dyDescent="0.2">
      <c r="A575" s="175"/>
      <c r="B575" s="33">
        <v>564</v>
      </c>
      <c r="C575" s="49" t="s">
        <v>766</v>
      </c>
      <c r="D575" s="50" t="s">
        <v>79</v>
      </c>
      <c r="E575" s="36">
        <v>1</v>
      </c>
      <c r="F575" s="77">
        <v>1587.46</v>
      </c>
    </row>
    <row r="576" spans="1:6" ht="14.25" x14ac:dyDescent="0.2">
      <c r="A576" s="175"/>
      <c r="B576" s="33">
        <v>565</v>
      </c>
      <c r="C576" s="49" t="s">
        <v>767</v>
      </c>
      <c r="D576" s="50" t="s">
        <v>764</v>
      </c>
      <c r="E576" s="36">
        <v>1</v>
      </c>
      <c r="F576" s="77">
        <v>20700</v>
      </c>
    </row>
    <row r="577" spans="1:6" ht="14.25" x14ac:dyDescent="0.2">
      <c r="A577" s="175"/>
      <c r="B577" s="33">
        <v>566</v>
      </c>
      <c r="C577" s="49" t="s">
        <v>768</v>
      </c>
      <c r="D577" s="50" t="s">
        <v>79</v>
      </c>
      <c r="E577" s="36">
        <v>1</v>
      </c>
      <c r="F577" s="77">
        <v>2228.6999999999998</v>
      </c>
    </row>
    <row r="578" spans="1:6" ht="14.25" x14ac:dyDescent="0.2">
      <c r="A578" s="175"/>
      <c r="B578" s="33">
        <v>567</v>
      </c>
      <c r="C578" s="49" t="s">
        <v>769</v>
      </c>
      <c r="D578" s="50" t="s">
        <v>79</v>
      </c>
      <c r="E578" s="36">
        <v>1</v>
      </c>
      <c r="F578" s="77">
        <v>529</v>
      </c>
    </row>
    <row r="579" spans="1:6" ht="14.25" x14ac:dyDescent="0.2">
      <c r="A579" s="175"/>
      <c r="B579" s="33">
        <v>568</v>
      </c>
      <c r="C579" s="49" t="s">
        <v>770</v>
      </c>
      <c r="D579" s="50" t="s">
        <v>79</v>
      </c>
      <c r="E579" s="36">
        <v>1</v>
      </c>
      <c r="F579" s="77">
        <v>1915.9</v>
      </c>
    </row>
    <row r="580" spans="1:6" ht="14.25" x14ac:dyDescent="0.2">
      <c r="A580" s="175"/>
      <c r="B580" s="33">
        <v>569</v>
      </c>
      <c r="C580" s="49" t="s">
        <v>771</v>
      </c>
      <c r="D580" s="50" t="s">
        <v>79</v>
      </c>
      <c r="E580" s="36">
        <v>1</v>
      </c>
      <c r="F580" s="77">
        <v>18666.34</v>
      </c>
    </row>
    <row r="581" spans="1:6" ht="14.25" x14ac:dyDescent="0.2">
      <c r="A581" s="175"/>
      <c r="B581" s="33">
        <v>570</v>
      </c>
      <c r="C581" s="49" t="s">
        <v>772</v>
      </c>
      <c r="D581" s="50" t="s">
        <v>79</v>
      </c>
      <c r="E581" s="36">
        <v>1</v>
      </c>
      <c r="F581" s="77">
        <v>39111.729999999996</v>
      </c>
    </row>
    <row r="582" spans="1:6" ht="14.25" x14ac:dyDescent="0.2">
      <c r="A582" s="175"/>
      <c r="B582" s="33">
        <v>571</v>
      </c>
      <c r="C582" s="49" t="s">
        <v>773</v>
      </c>
      <c r="D582" s="50" t="s">
        <v>625</v>
      </c>
      <c r="E582" s="36">
        <v>1</v>
      </c>
      <c r="F582" s="77">
        <v>87400</v>
      </c>
    </row>
    <row r="583" spans="1:6" ht="14.25" x14ac:dyDescent="0.2">
      <c r="A583" s="175"/>
      <c r="B583" s="33">
        <v>572</v>
      </c>
      <c r="C583" s="49" t="s">
        <v>774</v>
      </c>
      <c r="D583" s="50" t="s">
        <v>775</v>
      </c>
      <c r="E583" s="36">
        <v>1</v>
      </c>
      <c r="F583" s="77">
        <v>994234.8</v>
      </c>
    </row>
    <row r="584" spans="1:6" ht="14.25" x14ac:dyDescent="0.2">
      <c r="A584" s="175"/>
      <c r="B584" s="33">
        <v>573</v>
      </c>
      <c r="C584" s="49" t="s">
        <v>776</v>
      </c>
      <c r="D584" s="50" t="s">
        <v>775</v>
      </c>
      <c r="E584" s="36">
        <v>1</v>
      </c>
      <c r="F584" s="77">
        <v>994234.8</v>
      </c>
    </row>
    <row r="585" spans="1:6" ht="14.25" x14ac:dyDescent="0.2">
      <c r="A585" s="175"/>
      <c r="B585" s="33">
        <v>574</v>
      </c>
      <c r="C585" s="49" t="s">
        <v>777</v>
      </c>
      <c r="D585" s="50" t="s">
        <v>775</v>
      </c>
      <c r="E585" s="36">
        <v>1</v>
      </c>
      <c r="F585" s="77">
        <v>994234.8</v>
      </c>
    </row>
    <row r="586" spans="1:6" ht="14.25" x14ac:dyDescent="0.2">
      <c r="A586" s="175"/>
      <c r="B586" s="33">
        <v>575</v>
      </c>
      <c r="C586" s="49" t="s">
        <v>778</v>
      </c>
      <c r="D586" s="50" t="s">
        <v>775</v>
      </c>
      <c r="E586" s="36">
        <v>1</v>
      </c>
      <c r="F586" s="77">
        <v>994234.8</v>
      </c>
    </row>
    <row r="587" spans="1:6" ht="14.25" x14ac:dyDescent="0.2">
      <c r="A587" s="175"/>
      <c r="B587" s="33">
        <v>576</v>
      </c>
      <c r="C587" s="49" t="s">
        <v>779</v>
      </c>
      <c r="D587" s="50" t="s">
        <v>79</v>
      </c>
      <c r="E587" s="36">
        <v>1</v>
      </c>
      <c r="F587" s="77">
        <v>225969.45699999999</v>
      </c>
    </row>
    <row r="588" spans="1:6" ht="14.25" x14ac:dyDescent="0.2">
      <c r="A588" s="175"/>
      <c r="B588" s="33">
        <v>577</v>
      </c>
      <c r="C588" s="49" t="s">
        <v>780</v>
      </c>
      <c r="D588" s="50" t="s">
        <v>79</v>
      </c>
      <c r="E588" s="36">
        <v>1</v>
      </c>
      <c r="F588" s="77">
        <v>413310</v>
      </c>
    </row>
    <row r="589" spans="1:6" ht="14.25" x14ac:dyDescent="0.2">
      <c r="A589" s="175"/>
      <c r="B589" s="33">
        <v>578</v>
      </c>
      <c r="C589" s="49" t="s">
        <v>781</v>
      </c>
      <c r="D589" s="50" t="s">
        <v>782</v>
      </c>
      <c r="E589" s="36">
        <v>1</v>
      </c>
      <c r="F589" s="77">
        <v>165600</v>
      </c>
    </row>
    <row r="590" spans="1:6" ht="14.25" x14ac:dyDescent="0.2">
      <c r="A590" s="175"/>
      <c r="B590" s="33">
        <v>579</v>
      </c>
      <c r="C590" s="49" t="s">
        <v>783</v>
      </c>
      <c r="D590" s="50" t="s">
        <v>782</v>
      </c>
      <c r="E590" s="36">
        <v>1</v>
      </c>
      <c r="F590" s="77">
        <v>112700</v>
      </c>
    </row>
    <row r="591" spans="1:6" ht="14.25" x14ac:dyDescent="0.2">
      <c r="A591" s="175"/>
      <c r="B591" s="33">
        <v>580</v>
      </c>
      <c r="C591" s="49" t="s">
        <v>784</v>
      </c>
      <c r="D591" s="50" t="s">
        <v>782</v>
      </c>
      <c r="E591" s="36">
        <v>1</v>
      </c>
      <c r="F591" s="77">
        <v>145061</v>
      </c>
    </row>
    <row r="592" spans="1:6" ht="14.25" x14ac:dyDescent="0.2">
      <c r="A592" s="175"/>
      <c r="B592" s="33">
        <v>581</v>
      </c>
      <c r="C592" s="49" t="s">
        <v>785</v>
      </c>
      <c r="D592" s="50" t="s">
        <v>782</v>
      </c>
      <c r="E592" s="36">
        <v>1</v>
      </c>
      <c r="F592" s="77">
        <v>223100</v>
      </c>
    </row>
    <row r="593" spans="1:6" ht="14.25" x14ac:dyDescent="0.2">
      <c r="A593" s="175"/>
      <c r="B593" s="33">
        <v>582</v>
      </c>
      <c r="C593" s="49" t="s">
        <v>786</v>
      </c>
      <c r="D593" s="50" t="s">
        <v>787</v>
      </c>
      <c r="E593" s="36">
        <v>1</v>
      </c>
      <c r="F593" s="77">
        <v>226363.58499999999</v>
      </c>
    </row>
    <row r="594" spans="1:6" ht="14.25" x14ac:dyDescent="0.2">
      <c r="A594" s="175"/>
      <c r="B594" s="33">
        <v>583</v>
      </c>
      <c r="C594" s="49" t="s">
        <v>788</v>
      </c>
      <c r="D594" s="50" t="s">
        <v>79</v>
      </c>
      <c r="E594" s="36">
        <v>1</v>
      </c>
      <c r="F594" s="77">
        <v>460000</v>
      </c>
    </row>
    <row r="595" spans="1:6" ht="14.25" x14ac:dyDescent="0.2">
      <c r="A595" s="175"/>
      <c r="B595" s="33">
        <v>584</v>
      </c>
      <c r="C595" s="49" t="s">
        <v>789</v>
      </c>
      <c r="D595" s="50" t="s">
        <v>79</v>
      </c>
      <c r="E595" s="36">
        <v>1</v>
      </c>
      <c r="F595" s="77">
        <v>6026</v>
      </c>
    </row>
    <row r="596" spans="1:6" ht="14.25" x14ac:dyDescent="0.2">
      <c r="A596" s="175"/>
      <c r="B596" s="33">
        <v>585</v>
      </c>
      <c r="C596" s="49" t="s">
        <v>790</v>
      </c>
      <c r="D596" s="50" t="s">
        <v>616</v>
      </c>
      <c r="E596" s="36">
        <v>1</v>
      </c>
      <c r="F596" s="77">
        <v>29042.307000000001</v>
      </c>
    </row>
    <row r="597" spans="1:6" ht="14.25" x14ac:dyDescent="0.2">
      <c r="A597" s="175"/>
      <c r="B597" s="33">
        <v>586</v>
      </c>
      <c r="C597" s="49" t="s">
        <v>791</v>
      </c>
      <c r="D597" s="50" t="s">
        <v>79</v>
      </c>
      <c r="E597" s="36">
        <v>1</v>
      </c>
      <c r="F597" s="77">
        <v>11500</v>
      </c>
    </row>
    <row r="598" spans="1:6" ht="14.25" x14ac:dyDescent="0.2">
      <c r="A598" s="175"/>
      <c r="B598" s="33">
        <v>587</v>
      </c>
      <c r="C598" s="49" t="s">
        <v>792</v>
      </c>
      <c r="D598" s="50" t="s">
        <v>793</v>
      </c>
      <c r="E598" s="36">
        <v>1</v>
      </c>
      <c r="F598" s="77">
        <v>82800</v>
      </c>
    </row>
    <row r="599" spans="1:6" ht="14.25" x14ac:dyDescent="0.2">
      <c r="A599" s="175"/>
      <c r="B599" s="33">
        <v>588</v>
      </c>
      <c r="C599" s="49" t="s">
        <v>794</v>
      </c>
      <c r="D599" s="50" t="s">
        <v>795</v>
      </c>
      <c r="E599" s="36">
        <v>1</v>
      </c>
      <c r="F599" s="77">
        <v>31068.400000000001</v>
      </c>
    </row>
    <row r="600" spans="1:6" ht="14.25" x14ac:dyDescent="0.2">
      <c r="A600" s="175"/>
      <c r="B600" s="33">
        <v>589</v>
      </c>
      <c r="C600" s="49" t="s">
        <v>796</v>
      </c>
      <c r="D600" s="50" t="s">
        <v>797</v>
      </c>
      <c r="E600" s="36">
        <v>1</v>
      </c>
      <c r="F600" s="77">
        <v>58873.1</v>
      </c>
    </row>
    <row r="601" spans="1:6" ht="42.75" x14ac:dyDescent="0.2">
      <c r="A601" s="175"/>
      <c r="B601" s="33">
        <v>590</v>
      </c>
      <c r="C601" s="49" t="s">
        <v>798</v>
      </c>
      <c r="D601" s="50" t="s">
        <v>79</v>
      </c>
      <c r="E601" s="36">
        <v>1</v>
      </c>
      <c r="F601" s="77">
        <v>195500</v>
      </c>
    </row>
    <row r="602" spans="1:6" ht="14.25" x14ac:dyDescent="0.2">
      <c r="A602" s="175"/>
      <c r="B602" s="33">
        <v>591</v>
      </c>
      <c r="C602" s="38" t="s">
        <v>799</v>
      </c>
      <c r="D602" s="39" t="s">
        <v>800</v>
      </c>
      <c r="E602" s="36">
        <v>1</v>
      </c>
      <c r="F602" s="77">
        <v>8802.1</v>
      </c>
    </row>
    <row r="603" spans="1:6" ht="28.5" x14ac:dyDescent="0.2">
      <c r="A603" s="175"/>
      <c r="B603" s="33">
        <v>592</v>
      </c>
      <c r="C603" s="38" t="s">
        <v>801</v>
      </c>
      <c r="D603" s="39" t="s">
        <v>802</v>
      </c>
      <c r="E603" s="36">
        <v>1</v>
      </c>
      <c r="F603" s="77">
        <v>135286</v>
      </c>
    </row>
    <row r="604" spans="1:6" ht="14.25" x14ac:dyDescent="0.2">
      <c r="A604" s="175"/>
      <c r="B604" s="33">
        <v>593</v>
      </c>
      <c r="C604" s="49" t="s">
        <v>803</v>
      </c>
      <c r="D604" s="50" t="s">
        <v>804</v>
      </c>
      <c r="E604" s="36">
        <v>1</v>
      </c>
      <c r="F604" s="77">
        <v>17480</v>
      </c>
    </row>
    <row r="605" spans="1:6" ht="28.5" x14ac:dyDescent="0.2">
      <c r="A605" s="175"/>
      <c r="B605" s="33">
        <v>594</v>
      </c>
      <c r="C605" s="38" t="s">
        <v>805</v>
      </c>
      <c r="D605" s="39" t="s">
        <v>79</v>
      </c>
      <c r="E605" s="36">
        <v>1</v>
      </c>
      <c r="F605" s="77">
        <v>24961.9</v>
      </c>
    </row>
    <row r="606" spans="1:6" ht="14.25" x14ac:dyDescent="0.2">
      <c r="A606" s="175"/>
      <c r="B606" s="33">
        <v>595</v>
      </c>
      <c r="C606" s="38" t="s">
        <v>806</v>
      </c>
      <c r="D606" s="39" t="s">
        <v>807</v>
      </c>
      <c r="E606" s="36">
        <v>1</v>
      </c>
      <c r="F606" s="77">
        <v>41055</v>
      </c>
    </row>
    <row r="607" spans="1:6" ht="14.25" x14ac:dyDescent="0.2">
      <c r="A607" s="175"/>
      <c r="B607" s="33">
        <v>596</v>
      </c>
      <c r="C607" s="38" t="s">
        <v>808</v>
      </c>
      <c r="D607" s="39" t="s">
        <v>809</v>
      </c>
      <c r="E607" s="36">
        <v>1</v>
      </c>
      <c r="F607" s="77">
        <v>26275.200000000001</v>
      </c>
    </row>
    <row r="608" spans="1:6" ht="14.25" x14ac:dyDescent="0.2">
      <c r="A608" s="175"/>
      <c r="B608" s="33">
        <v>597</v>
      </c>
      <c r="C608" s="38" t="s">
        <v>810</v>
      </c>
      <c r="D608" s="39" t="s">
        <v>79</v>
      </c>
      <c r="E608" s="36">
        <v>1</v>
      </c>
      <c r="F608" s="77">
        <v>16560</v>
      </c>
    </row>
    <row r="609" spans="1:6" ht="14.25" x14ac:dyDescent="0.2">
      <c r="A609" s="175"/>
      <c r="B609" s="33">
        <v>598</v>
      </c>
      <c r="C609" s="38" t="s">
        <v>811</v>
      </c>
      <c r="D609" s="39" t="s">
        <v>79</v>
      </c>
      <c r="E609" s="36">
        <v>1</v>
      </c>
      <c r="F609" s="77">
        <v>22080</v>
      </c>
    </row>
    <row r="610" spans="1:6" ht="14.25" x14ac:dyDescent="0.2">
      <c r="A610" s="175"/>
      <c r="B610" s="33">
        <v>599</v>
      </c>
      <c r="C610" s="38" t="s">
        <v>812</v>
      </c>
      <c r="D610" s="39" t="s">
        <v>79</v>
      </c>
      <c r="E610" s="36">
        <v>1</v>
      </c>
      <c r="F610" s="77">
        <v>27600</v>
      </c>
    </row>
    <row r="611" spans="1:6" ht="14.25" x14ac:dyDescent="0.2">
      <c r="A611" s="175"/>
      <c r="B611" s="33">
        <v>600</v>
      </c>
      <c r="C611" s="38" t="s">
        <v>813</v>
      </c>
      <c r="D611" s="39" t="s">
        <v>79</v>
      </c>
      <c r="E611" s="36">
        <v>1</v>
      </c>
      <c r="F611" s="77">
        <v>33120</v>
      </c>
    </row>
    <row r="612" spans="1:6" ht="14.25" x14ac:dyDescent="0.2">
      <c r="A612" s="175"/>
      <c r="B612" s="33">
        <v>601</v>
      </c>
      <c r="C612" s="38" t="s">
        <v>814</v>
      </c>
      <c r="D612" s="39" t="s">
        <v>79</v>
      </c>
      <c r="E612" s="36">
        <v>1</v>
      </c>
      <c r="F612" s="77">
        <v>38640</v>
      </c>
    </row>
    <row r="613" spans="1:6" ht="14.25" x14ac:dyDescent="0.2">
      <c r="A613" s="175"/>
      <c r="B613" s="33">
        <v>602</v>
      </c>
      <c r="C613" s="38" t="s">
        <v>815</v>
      </c>
      <c r="D613" s="39" t="s">
        <v>79</v>
      </c>
      <c r="E613" s="36">
        <v>1</v>
      </c>
      <c r="F613" s="77">
        <v>44160</v>
      </c>
    </row>
    <row r="614" spans="1:6" ht="14.25" x14ac:dyDescent="0.2">
      <c r="A614" s="175"/>
      <c r="B614" s="33">
        <v>603</v>
      </c>
      <c r="C614" s="38" t="s">
        <v>816</v>
      </c>
      <c r="D614" s="39" t="s">
        <v>79</v>
      </c>
      <c r="E614" s="36">
        <v>1</v>
      </c>
      <c r="F614" s="77">
        <v>49680</v>
      </c>
    </row>
    <row r="615" spans="1:6" ht="14.25" x14ac:dyDescent="0.2">
      <c r="A615" s="175"/>
      <c r="B615" s="33">
        <v>604</v>
      </c>
      <c r="C615" s="38" t="s">
        <v>817</v>
      </c>
      <c r="D615" s="39" t="s">
        <v>79</v>
      </c>
      <c r="E615" s="36">
        <v>1</v>
      </c>
      <c r="F615" s="77">
        <v>66700</v>
      </c>
    </row>
    <row r="616" spans="1:6" ht="14.25" x14ac:dyDescent="0.2">
      <c r="A616" s="175"/>
      <c r="B616" s="33">
        <v>605</v>
      </c>
      <c r="C616" s="38" t="s">
        <v>818</v>
      </c>
      <c r="D616" s="39" t="s">
        <v>79</v>
      </c>
      <c r="E616" s="36">
        <v>1</v>
      </c>
      <c r="F616" s="77">
        <v>69000</v>
      </c>
    </row>
    <row r="617" spans="1:6" ht="14.25" x14ac:dyDescent="0.2">
      <c r="A617" s="175"/>
      <c r="B617" s="33">
        <v>606</v>
      </c>
      <c r="C617" s="38" t="s">
        <v>819</v>
      </c>
      <c r="D617" s="39" t="s">
        <v>79</v>
      </c>
      <c r="E617" s="36">
        <v>1</v>
      </c>
      <c r="F617" s="77">
        <v>71300</v>
      </c>
    </row>
    <row r="618" spans="1:6" ht="14.25" x14ac:dyDescent="0.2">
      <c r="A618" s="175"/>
      <c r="B618" s="33">
        <v>607</v>
      </c>
      <c r="C618" s="69" t="s">
        <v>820</v>
      </c>
      <c r="D618" s="39" t="s">
        <v>821</v>
      </c>
      <c r="E618" s="36">
        <v>1</v>
      </c>
      <c r="F618" s="77">
        <v>57500</v>
      </c>
    </row>
    <row r="619" spans="1:6" ht="14.25" x14ac:dyDescent="0.2">
      <c r="A619" s="175"/>
      <c r="B619" s="33">
        <v>608</v>
      </c>
      <c r="C619" s="38" t="s">
        <v>822</v>
      </c>
      <c r="D619" s="39" t="s">
        <v>79</v>
      </c>
      <c r="E619" s="36">
        <v>1</v>
      </c>
      <c r="F619" s="77">
        <v>17420.2</v>
      </c>
    </row>
    <row r="620" spans="1:6" ht="14.25" x14ac:dyDescent="0.2">
      <c r="A620" s="175"/>
      <c r="B620" s="33">
        <v>609</v>
      </c>
      <c r="C620" s="38" t="s">
        <v>823</v>
      </c>
      <c r="D620" s="39" t="s">
        <v>79</v>
      </c>
      <c r="E620" s="36">
        <v>1</v>
      </c>
      <c r="F620" s="77">
        <v>15656.1</v>
      </c>
    </row>
    <row r="621" spans="1:6" ht="14.25" x14ac:dyDescent="0.2">
      <c r="A621" s="175"/>
      <c r="B621" s="33">
        <v>610</v>
      </c>
      <c r="C621" s="38" t="s">
        <v>824</v>
      </c>
      <c r="D621" s="39" t="s">
        <v>79</v>
      </c>
      <c r="E621" s="36">
        <v>1</v>
      </c>
      <c r="F621" s="77">
        <v>22770</v>
      </c>
    </row>
    <row r="622" spans="1:6" x14ac:dyDescent="0.2">
      <c r="A622" s="70"/>
      <c r="B622" s="71"/>
      <c r="C622" s="71"/>
      <c r="D622" s="71"/>
      <c r="E622" s="46"/>
      <c r="F622" s="82"/>
    </row>
    <row r="623" spans="1:6" ht="14.25" x14ac:dyDescent="0.2">
      <c r="A623" s="176" t="s">
        <v>825</v>
      </c>
      <c r="B623" s="33">
        <v>611</v>
      </c>
      <c r="C623" s="49" t="s">
        <v>826</v>
      </c>
      <c r="D623" s="50" t="s">
        <v>827</v>
      </c>
      <c r="E623" s="36">
        <v>1</v>
      </c>
      <c r="F623" s="77">
        <v>131100</v>
      </c>
    </row>
    <row r="624" spans="1:6" ht="14.25" x14ac:dyDescent="0.2">
      <c r="A624" s="177"/>
      <c r="B624" s="33">
        <v>612</v>
      </c>
      <c r="C624" s="49" t="s">
        <v>828</v>
      </c>
      <c r="D624" s="50" t="s">
        <v>829</v>
      </c>
      <c r="E624" s="36">
        <v>1</v>
      </c>
      <c r="F624" s="77">
        <v>63250</v>
      </c>
    </row>
    <row r="625" spans="1:6" ht="14.25" x14ac:dyDescent="0.2">
      <c r="A625" s="177"/>
      <c r="B625" s="33">
        <v>613</v>
      </c>
      <c r="C625" s="49" t="s">
        <v>830</v>
      </c>
      <c r="D625" s="50" t="s">
        <v>831</v>
      </c>
      <c r="E625" s="36">
        <v>1</v>
      </c>
      <c r="F625" s="77">
        <v>506000</v>
      </c>
    </row>
    <row r="626" spans="1:6" ht="14.25" x14ac:dyDescent="0.2">
      <c r="A626" s="177"/>
      <c r="B626" s="33">
        <v>614</v>
      </c>
      <c r="C626" s="49" t="s">
        <v>832</v>
      </c>
      <c r="D626" s="50" t="s">
        <v>833</v>
      </c>
      <c r="E626" s="36">
        <v>1</v>
      </c>
      <c r="F626" s="77">
        <v>80500</v>
      </c>
    </row>
    <row r="627" spans="1:6" ht="14.25" x14ac:dyDescent="0.2">
      <c r="A627" s="177"/>
      <c r="B627" s="33">
        <v>615</v>
      </c>
      <c r="C627" s="49" t="s">
        <v>834</v>
      </c>
      <c r="D627" s="50" t="s">
        <v>79</v>
      </c>
      <c r="E627" s="36">
        <v>1</v>
      </c>
      <c r="F627" s="77">
        <v>10948</v>
      </c>
    </row>
    <row r="628" spans="1:6" ht="14.25" x14ac:dyDescent="0.2">
      <c r="A628" s="177"/>
      <c r="B628" s="33">
        <v>616</v>
      </c>
      <c r="C628" s="49" t="s">
        <v>835</v>
      </c>
      <c r="D628" s="50" t="s">
        <v>836</v>
      </c>
      <c r="E628" s="36">
        <v>1</v>
      </c>
      <c r="F628" s="77">
        <v>46000</v>
      </c>
    </row>
    <row r="629" spans="1:6" ht="14.25" x14ac:dyDescent="0.2">
      <c r="A629" s="177"/>
      <c r="B629" s="33">
        <v>617</v>
      </c>
      <c r="C629" s="49" t="s">
        <v>837</v>
      </c>
      <c r="D629" s="50" t="s">
        <v>632</v>
      </c>
      <c r="E629" s="36">
        <v>1</v>
      </c>
      <c r="F629" s="77">
        <v>131100</v>
      </c>
    </row>
    <row r="630" spans="1:6" ht="14.25" x14ac:dyDescent="0.2">
      <c r="A630" s="177"/>
      <c r="B630" s="33">
        <v>618</v>
      </c>
      <c r="C630" s="49" t="s">
        <v>838</v>
      </c>
      <c r="D630" s="50" t="s">
        <v>632</v>
      </c>
      <c r="E630" s="36">
        <v>1</v>
      </c>
      <c r="F630" s="77">
        <v>12015.43</v>
      </c>
    </row>
    <row r="631" spans="1:6" ht="14.25" x14ac:dyDescent="0.2">
      <c r="A631" s="177"/>
      <c r="B631" s="33">
        <v>619</v>
      </c>
      <c r="C631" s="49" t="s">
        <v>839</v>
      </c>
      <c r="D631" s="50" t="s">
        <v>840</v>
      </c>
      <c r="E631" s="36">
        <v>1</v>
      </c>
      <c r="F631" s="77">
        <v>9168.9500000000007</v>
      </c>
    </row>
    <row r="632" spans="1:6" ht="14.25" x14ac:dyDescent="0.2">
      <c r="A632" s="177"/>
      <c r="B632" s="33">
        <v>620</v>
      </c>
      <c r="C632" s="49" t="s">
        <v>841</v>
      </c>
      <c r="D632" s="50" t="s">
        <v>842</v>
      </c>
      <c r="E632" s="36">
        <v>1</v>
      </c>
      <c r="F632" s="77">
        <v>57477</v>
      </c>
    </row>
    <row r="633" spans="1:6" ht="14.25" x14ac:dyDescent="0.2">
      <c r="A633" s="177"/>
      <c r="B633" s="33">
        <v>621</v>
      </c>
      <c r="C633" s="49" t="s">
        <v>843</v>
      </c>
      <c r="D633" s="50" t="s">
        <v>844</v>
      </c>
      <c r="E633" s="36">
        <v>1</v>
      </c>
      <c r="F633" s="77">
        <v>41055</v>
      </c>
    </row>
    <row r="634" spans="1:6" ht="14.25" x14ac:dyDescent="0.2">
      <c r="A634" s="177"/>
      <c r="B634" s="33">
        <v>622</v>
      </c>
      <c r="C634" s="49" t="s">
        <v>845</v>
      </c>
      <c r="D634" s="50" t="s">
        <v>846</v>
      </c>
      <c r="E634" s="36">
        <v>1</v>
      </c>
      <c r="F634" s="77">
        <v>29970.15</v>
      </c>
    </row>
    <row r="635" spans="1:6" ht="14.25" x14ac:dyDescent="0.2">
      <c r="A635" s="177"/>
      <c r="B635" s="33">
        <v>623</v>
      </c>
      <c r="C635" s="49" t="s">
        <v>847</v>
      </c>
      <c r="D635" s="50" t="s">
        <v>848</v>
      </c>
      <c r="E635" s="36">
        <v>1</v>
      </c>
      <c r="F635" s="77">
        <v>59940.3</v>
      </c>
    </row>
    <row r="636" spans="1:6" ht="14.25" x14ac:dyDescent="0.2">
      <c r="A636" s="177"/>
      <c r="B636" s="33">
        <v>624</v>
      </c>
      <c r="C636" s="49" t="s">
        <v>849</v>
      </c>
      <c r="D636" s="50" t="s">
        <v>850</v>
      </c>
      <c r="E636" s="36">
        <v>1</v>
      </c>
      <c r="F636" s="77">
        <v>79373</v>
      </c>
    </row>
    <row r="637" spans="1:6" ht="28.5" x14ac:dyDescent="0.2">
      <c r="A637" s="177"/>
      <c r="B637" s="33">
        <v>625</v>
      </c>
      <c r="C637" s="49" t="s">
        <v>851</v>
      </c>
      <c r="D637" s="50" t="s">
        <v>852</v>
      </c>
      <c r="E637" s="36">
        <v>1</v>
      </c>
      <c r="F637" s="77">
        <v>164767.4</v>
      </c>
    </row>
    <row r="638" spans="1:6" ht="28.5" x14ac:dyDescent="0.2">
      <c r="A638" s="177"/>
      <c r="B638" s="33">
        <v>626</v>
      </c>
      <c r="C638" s="49" t="s">
        <v>853</v>
      </c>
      <c r="D638" s="50" t="s">
        <v>852</v>
      </c>
      <c r="E638" s="36">
        <v>1</v>
      </c>
      <c r="F638" s="77">
        <v>129460.1</v>
      </c>
    </row>
    <row r="639" spans="1:6" ht="28.5" x14ac:dyDescent="0.2">
      <c r="A639" s="177"/>
      <c r="B639" s="33">
        <v>627</v>
      </c>
      <c r="C639" s="49" t="s">
        <v>854</v>
      </c>
      <c r="D639" s="50" t="s">
        <v>852</v>
      </c>
      <c r="E639" s="36">
        <v>1</v>
      </c>
      <c r="F639" s="77">
        <v>129460.1</v>
      </c>
    </row>
    <row r="640" spans="1:6" ht="28.5" x14ac:dyDescent="0.2">
      <c r="A640" s="177"/>
      <c r="B640" s="33">
        <v>628</v>
      </c>
      <c r="C640" s="49" t="s">
        <v>855</v>
      </c>
      <c r="D640" s="50" t="s">
        <v>852</v>
      </c>
      <c r="E640" s="36">
        <v>1</v>
      </c>
      <c r="F640" s="77">
        <v>164767.4</v>
      </c>
    </row>
    <row r="641" spans="1:6" ht="28.5" x14ac:dyDescent="0.2">
      <c r="A641" s="177"/>
      <c r="B641" s="33">
        <v>629</v>
      </c>
      <c r="C641" s="49" t="s">
        <v>856</v>
      </c>
      <c r="D641" s="50" t="s">
        <v>852</v>
      </c>
      <c r="E641" s="36">
        <v>1</v>
      </c>
      <c r="F641" s="77">
        <v>180642</v>
      </c>
    </row>
    <row r="642" spans="1:6" ht="28.5" x14ac:dyDescent="0.2">
      <c r="A642" s="177"/>
      <c r="B642" s="33">
        <v>630</v>
      </c>
      <c r="C642" s="49" t="s">
        <v>857</v>
      </c>
      <c r="D642" s="50" t="s">
        <v>852</v>
      </c>
      <c r="E642" s="36">
        <v>1</v>
      </c>
      <c r="F642" s="77">
        <v>180642</v>
      </c>
    </row>
    <row r="643" spans="1:6" ht="28.5" x14ac:dyDescent="0.2">
      <c r="A643" s="177"/>
      <c r="B643" s="33">
        <v>631</v>
      </c>
      <c r="C643" s="49" t="s">
        <v>858</v>
      </c>
      <c r="D643" s="50" t="s">
        <v>852</v>
      </c>
      <c r="E643" s="36">
        <v>1</v>
      </c>
      <c r="F643" s="77">
        <v>180642</v>
      </c>
    </row>
    <row r="644" spans="1:6" ht="14.25" x14ac:dyDescent="0.2">
      <c r="A644" s="177"/>
      <c r="B644" s="33">
        <v>632</v>
      </c>
      <c r="C644" s="49" t="s">
        <v>859</v>
      </c>
      <c r="D644" s="50" t="s">
        <v>195</v>
      </c>
      <c r="E644" s="36">
        <v>1</v>
      </c>
      <c r="F644" s="77">
        <v>804770</v>
      </c>
    </row>
    <row r="645" spans="1:6" ht="14.25" x14ac:dyDescent="0.2">
      <c r="A645" s="177"/>
      <c r="B645" s="33">
        <v>633</v>
      </c>
      <c r="C645" s="49" t="s">
        <v>860</v>
      </c>
      <c r="D645" s="50" t="s">
        <v>861</v>
      </c>
      <c r="E645" s="36">
        <v>1</v>
      </c>
      <c r="F645" s="77">
        <v>103109</v>
      </c>
    </row>
    <row r="646" spans="1:6" ht="14.25" x14ac:dyDescent="0.2">
      <c r="A646" s="177"/>
      <c r="B646" s="33">
        <v>634</v>
      </c>
      <c r="C646" s="49" t="s">
        <v>862</v>
      </c>
      <c r="D646" s="50" t="s">
        <v>37</v>
      </c>
      <c r="E646" s="36">
        <v>1</v>
      </c>
      <c r="F646" s="77">
        <v>34040</v>
      </c>
    </row>
    <row r="647" spans="1:6" ht="14.25" x14ac:dyDescent="0.2">
      <c r="A647" s="177"/>
      <c r="B647" s="33">
        <v>635</v>
      </c>
      <c r="C647" s="49" t="s">
        <v>863</v>
      </c>
      <c r="D647" s="50" t="s">
        <v>37</v>
      </c>
      <c r="E647" s="36">
        <v>1</v>
      </c>
      <c r="F647" s="77">
        <v>112585</v>
      </c>
    </row>
    <row r="648" spans="1:6" ht="14.25" x14ac:dyDescent="0.2">
      <c r="A648" s="177"/>
      <c r="B648" s="33">
        <v>636</v>
      </c>
      <c r="C648" s="49" t="s">
        <v>864</v>
      </c>
      <c r="D648" s="50" t="s">
        <v>37</v>
      </c>
      <c r="E648" s="36">
        <v>1</v>
      </c>
      <c r="F648" s="77">
        <v>323500</v>
      </c>
    </row>
    <row r="649" spans="1:6" ht="14.25" x14ac:dyDescent="0.2">
      <c r="A649" s="177"/>
      <c r="B649" s="33">
        <v>637</v>
      </c>
      <c r="C649" s="38" t="s">
        <v>865</v>
      </c>
      <c r="D649" s="39" t="s">
        <v>37</v>
      </c>
      <c r="E649" s="36">
        <v>1</v>
      </c>
      <c r="F649" s="77">
        <v>203550</v>
      </c>
    </row>
    <row r="650" spans="1:6" ht="14.25" x14ac:dyDescent="0.2">
      <c r="A650" s="177"/>
      <c r="B650" s="33">
        <v>638</v>
      </c>
      <c r="C650" s="49" t="s">
        <v>866</v>
      </c>
      <c r="D650" s="50" t="s">
        <v>84</v>
      </c>
      <c r="E650" s="36">
        <v>1</v>
      </c>
      <c r="F650" s="77">
        <v>220800</v>
      </c>
    </row>
    <row r="651" spans="1:6" ht="14.25" x14ac:dyDescent="0.2">
      <c r="A651" s="177"/>
      <c r="B651" s="33">
        <v>639</v>
      </c>
      <c r="C651" s="49" t="s">
        <v>867</v>
      </c>
      <c r="D651" s="50" t="s">
        <v>868</v>
      </c>
      <c r="E651" s="36">
        <v>1</v>
      </c>
      <c r="F651" s="77">
        <v>108629</v>
      </c>
    </row>
    <row r="652" spans="1:6" ht="14.25" x14ac:dyDescent="0.2">
      <c r="A652" s="177"/>
      <c r="B652" s="33">
        <v>640</v>
      </c>
      <c r="C652" s="49" t="s">
        <v>869</v>
      </c>
      <c r="D652" s="50" t="s">
        <v>37</v>
      </c>
      <c r="E652" s="36">
        <v>1</v>
      </c>
      <c r="F652" s="77">
        <v>73899</v>
      </c>
    </row>
    <row r="653" spans="1:6" ht="14.25" x14ac:dyDescent="0.2">
      <c r="A653" s="177"/>
      <c r="B653" s="33">
        <v>641</v>
      </c>
      <c r="C653" s="38" t="s">
        <v>870</v>
      </c>
      <c r="D653" s="50" t="s">
        <v>84</v>
      </c>
      <c r="E653" s="36">
        <v>1</v>
      </c>
      <c r="F653" s="77">
        <v>64676</v>
      </c>
    </row>
    <row r="654" spans="1:6" ht="14.25" x14ac:dyDescent="0.2">
      <c r="A654" s="177"/>
      <c r="B654" s="33">
        <v>642</v>
      </c>
      <c r="C654" s="38" t="s">
        <v>871</v>
      </c>
      <c r="D654" s="50" t="s">
        <v>84</v>
      </c>
      <c r="E654" s="36">
        <v>1</v>
      </c>
      <c r="F654" s="77">
        <v>111987</v>
      </c>
    </row>
    <row r="655" spans="1:6" ht="28.5" x14ac:dyDescent="0.2">
      <c r="A655" s="177"/>
      <c r="B655" s="33">
        <v>643</v>
      </c>
      <c r="C655" s="49" t="s">
        <v>872</v>
      </c>
      <c r="D655" s="50" t="s">
        <v>873</v>
      </c>
      <c r="E655" s="36">
        <v>1</v>
      </c>
      <c r="F655" s="77">
        <v>473800</v>
      </c>
    </row>
    <row r="656" spans="1:6" ht="28.5" x14ac:dyDescent="0.2">
      <c r="A656" s="177"/>
      <c r="B656" s="33">
        <v>644</v>
      </c>
      <c r="C656" s="49" t="s">
        <v>874</v>
      </c>
      <c r="D656" s="50" t="s">
        <v>873</v>
      </c>
      <c r="E656" s="36">
        <v>1</v>
      </c>
      <c r="F656" s="77">
        <v>834900</v>
      </c>
    </row>
    <row r="657" spans="1:6" ht="28.5" x14ac:dyDescent="0.2">
      <c r="A657" s="177"/>
      <c r="B657" s="33">
        <v>645</v>
      </c>
      <c r="C657" s="49" t="s">
        <v>875</v>
      </c>
      <c r="D657" s="50" t="s">
        <v>873</v>
      </c>
      <c r="E657" s="36">
        <v>1</v>
      </c>
      <c r="F657" s="77">
        <v>609500</v>
      </c>
    </row>
    <row r="658" spans="1:6" ht="28.5" x14ac:dyDescent="0.2">
      <c r="A658" s="177"/>
      <c r="B658" s="33">
        <v>646</v>
      </c>
      <c r="C658" s="49" t="s">
        <v>876</v>
      </c>
      <c r="D658" s="50" t="s">
        <v>873</v>
      </c>
      <c r="E658" s="36">
        <v>1</v>
      </c>
      <c r="F658" s="77">
        <v>793500</v>
      </c>
    </row>
    <row r="659" spans="1:6" ht="28.5" x14ac:dyDescent="0.2">
      <c r="A659" s="177"/>
      <c r="B659" s="33">
        <v>647</v>
      </c>
      <c r="C659" s="49" t="s">
        <v>877</v>
      </c>
      <c r="D659" s="50" t="s">
        <v>873</v>
      </c>
      <c r="E659" s="36">
        <v>1</v>
      </c>
      <c r="F659" s="77">
        <v>1071800</v>
      </c>
    </row>
    <row r="660" spans="1:6" ht="42.75" x14ac:dyDescent="0.2">
      <c r="A660" s="177"/>
      <c r="B660" s="33">
        <v>648</v>
      </c>
      <c r="C660" s="49" t="s">
        <v>878</v>
      </c>
      <c r="D660" s="50" t="s">
        <v>873</v>
      </c>
      <c r="E660" s="36">
        <v>1</v>
      </c>
      <c r="F660" s="77">
        <v>924600</v>
      </c>
    </row>
    <row r="661" spans="1:6" ht="42.75" x14ac:dyDescent="0.2">
      <c r="A661" s="177"/>
      <c r="B661" s="33">
        <v>649</v>
      </c>
      <c r="C661" s="49" t="s">
        <v>879</v>
      </c>
      <c r="D661" s="50" t="s">
        <v>873</v>
      </c>
      <c r="E661" s="36">
        <v>1</v>
      </c>
      <c r="F661" s="77">
        <v>906200</v>
      </c>
    </row>
    <row r="662" spans="1:6" ht="42.75" x14ac:dyDescent="0.2">
      <c r="A662" s="177"/>
      <c r="B662" s="33">
        <v>650</v>
      </c>
      <c r="C662" s="49" t="s">
        <v>880</v>
      </c>
      <c r="D662" s="50" t="s">
        <v>881</v>
      </c>
      <c r="E662" s="36">
        <v>1</v>
      </c>
      <c r="F662" s="77">
        <v>575000</v>
      </c>
    </row>
    <row r="663" spans="1:6" ht="28.5" x14ac:dyDescent="0.2">
      <c r="A663" s="177"/>
      <c r="B663" s="33">
        <v>651</v>
      </c>
      <c r="C663" s="49" t="s">
        <v>882</v>
      </c>
      <c r="D663" s="50" t="s">
        <v>873</v>
      </c>
      <c r="E663" s="36">
        <v>1</v>
      </c>
      <c r="F663" s="77">
        <v>906200</v>
      </c>
    </row>
    <row r="664" spans="1:6" ht="14.25" x14ac:dyDescent="0.2">
      <c r="A664" s="177"/>
      <c r="B664" s="33">
        <v>652</v>
      </c>
      <c r="C664" s="49" t="s">
        <v>883</v>
      </c>
      <c r="D664" s="50" t="s">
        <v>84</v>
      </c>
      <c r="E664" s="36">
        <v>1</v>
      </c>
      <c r="F664" s="77">
        <v>57546</v>
      </c>
    </row>
    <row r="665" spans="1:6" ht="14.25" x14ac:dyDescent="0.2">
      <c r="A665" s="177"/>
      <c r="B665" s="33">
        <v>653</v>
      </c>
      <c r="C665" s="49" t="s">
        <v>884</v>
      </c>
      <c r="D665" s="50" t="s">
        <v>868</v>
      </c>
      <c r="E665" s="36">
        <v>1</v>
      </c>
      <c r="F665" s="77">
        <v>111987</v>
      </c>
    </row>
    <row r="666" spans="1:6" ht="14.25" x14ac:dyDescent="0.2">
      <c r="A666" s="177"/>
      <c r="B666" s="33">
        <v>654</v>
      </c>
      <c r="C666" s="49" t="s">
        <v>885</v>
      </c>
      <c r="D666" s="50" t="s">
        <v>886</v>
      </c>
      <c r="E666" s="36">
        <v>1</v>
      </c>
      <c r="F666" s="77">
        <v>115000</v>
      </c>
    </row>
    <row r="667" spans="1:6" ht="14.25" x14ac:dyDescent="0.2">
      <c r="A667" s="177"/>
      <c r="B667" s="33">
        <v>655</v>
      </c>
      <c r="C667" s="49" t="s">
        <v>887</v>
      </c>
      <c r="D667" s="50" t="s">
        <v>888</v>
      </c>
      <c r="E667" s="36">
        <v>1</v>
      </c>
      <c r="F667" s="77">
        <v>64866.9</v>
      </c>
    </row>
    <row r="668" spans="1:6" ht="14.25" x14ac:dyDescent="0.2">
      <c r="A668" s="177"/>
      <c r="B668" s="33">
        <v>656</v>
      </c>
      <c r="C668" s="49" t="s">
        <v>889</v>
      </c>
      <c r="D668" s="50" t="s">
        <v>890</v>
      </c>
      <c r="E668" s="36">
        <v>1</v>
      </c>
      <c r="F668" s="77">
        <v>5884.55</v>
      </c>
    </row>
    <row r="669" spans="1:6" ht="14.25" x14ac:dyDescent="0.2">
      <c r="A669" s="177"/>
      <c r="B669" s="33">
        <v>657</v>
      </c>
      <c r="C669" s="49" t="s">
        <v>891</v>
      </c>
      <c r="D669" s="50" t="s">
        <v>890</v>
      </c>
      <c r="E669" s="36">
        <v>1</v>
      </c>
      <c r="F669" s="77">
        <v>7389.9</v>
      </c>
    </row>
    <row r="670" spans="1:6" ht="14.25" x14ac:dyDescent="0.2">
      <c r="A670" s="177"/>
      <c r="B670" s="33">
        <v>658</v>
      </c>
      <c r="C670" s="49" t="s">
        <v>892</v>
      </c>
      <c r="D670" s="50" t="s">
        <v>844</v>
      </c>
      <c r="E670" s="36">
        <v>1</v>
      </c>
      <c r="F670" s="77">
        <v>506345</v>
      </c>
    </row>
    <row r="671" spans="1:6" ht="14.25" x14ac:dyDescent="0.2">
      <c r="A671" s="177"/>
      <c r="B671" s="33">
        <v>659</v>
      </c>
      <c r="C671" s="49" t="s">
        <v>893</v>
      </c>
      <c r="D671" s="50" t="s">
        <v>894</v>
      </c>
      <c r="E671" s="36">
        <v>1</v>
      </c>
      <c r="F671" s="77">
        <v>79455.109999999986</v>
      </c>
    </row>
    <row r="672" spans="1:6" ht="14.25" x14ac:dyDescent="0.2">
      <c r="A672" s="177"/>
      <c r="B672" s="33">
        <v>660</v>
      </c>
      <c r="C672" s="49" t="s">
        <v>895</v>
      </c>
      <c r="D672" s="50" t="s">
        <v>79</v>
      </c>
      <c r="E672" s="36">
        <v>1</v>
      </c>
      <c r="F672" s="77">
        <v>65000</v>
      </c>
    </row>
    <row r="673" spans="1:6" ht="14.25" x14ac:dyDescent="0.2">
      <c r="A673" s="177"/>
      <c r="B673" s="33">
        <v>661</v>
      </c>
      <c r="C673" s="49" t="s">
        <v>896</v>
      </c>
      <c r="D673" s="50" t="s">
        <v>868</v>
      </c>
      <c r="E673" s="36">
        <v>1</v>
      </c>
      <c r="F673" s="77">
        <v>67850</v>
      </c>
    </row>
    <row r="674" spans="1:6" ht="42.75" x14ac:dyDescent="0.2">
      <c r="A674" s="177"/>
      <c r="B674" s="33">
        <v>662</v>
      </c>
      <c r="C674" s="49" t="s">
        <v>897</v>
      </c>
      <c r="D674" s="50" t="s">
        <v>79</v>
      </c>
      <c r="E674" s="36">
        <v>1</v>
      </c>
      <c r="F674" s="77">
        <v>57960</v>
      </c>
    </row>
    <row r="675" spans="1:6" ht="14.25" x14ac:dyDescent="0.2">
      <c r="A675" s="177"/>
      <c r="B675" s="33">
        <v>663</v>
      </c>
      <c r="C675" s="49" t="s">
        <v>898</v>
      </c>
      <c r="D675" s="50" t="s">
        <v>79</v>
      </c>
      <c r="E675" s="36">
        <v>1</v>
      </c>
      <c r="F675" s="77">
        <v>53820</v>
      </c>
    </row>
    <row r="676" spans="1:6" ht="14.25" x14ac:dyDescent="0.2">
      <c r="A676" s="177"/>
      <c r="B676" s="33">
        <v>664</v>
      </c>
      <c r="C676" s="49" t="s">
        <v>899</v>
      </c>
      <c r="D676" s="50" t="s">
        <v>79</v>
      </c>
      <c r="E676" s="36">
        <v>1</v>
      </c>
      <c r="F676" s="77">
        <v>407813</v>
      </c>
    </row>
    <row r="677" spans="1:6" ht="14.25" x14ac:dyDescent="0.2">
      <c r="A677" s="177"/>
      <c r="B677" s="33">
        <v>665</v>
      </c>
      <c r="C677" s="49" t="s">
        <v>900</v>
      </c>
      <c r="D677" s="50" t="s">
        <v>901</v>
      </c>
      <c r="E677" s="36">
        <v>1</v>
      </c>
      <c r="F677" s="77">
        <v>32200</v>
      </c>
    </row>
    <row r="678" spans="1:6" ht="14.25" x14ac:dyDescent="0.2">
      <c r="A678" s="177"/>
      <c r="B678" s="33">
        <v>666</v>
      </c>
      <c r="C678" s="49" t="s">
        <v>902</v>
      </c>
      <c r="D678" s="50" t="s">
        <v>79</v>
      </c>
      <c r="E678" s="36">
        <v>1</v>
      </c>
      <c r="F678" s="77">
        <v>20700</v>
      </c>
    </row>
    <row r="679" spans="1:6" ht="14.25" x14ac:dyDescent="0.2">
      <c r="A679" s="177"/>
      <c r="B679" s="33">
        <v>667</v>
      </c>
      <c r="C679" s="49" t="s">
        <v>903</v>
      </c>
      <c r="D679" s="50" t="s">
        <v>79</v>
      </c>
      <c r="E679" s="36">
        <v>1</v>
      </c>
      <c r="F679" s="77">
        <v>20700</v>
      </c>
    </row>
    <row r="680" spans="1:6" ht="14.25" x14ac:dyDescent="0.2">
      <c r="A680" s="177"/>
      <c r="B680" s="33">
        <v>668</v>
      </c>
      <c r="C680" s="49" t="s">
        <v>904</v>
      </c>
      <c r="D680" s="50" t="s">
        <v>79</v>
      </c>
      <c r="E680" s="36">
        <v>1</v>
      </c>
      <c r="F680" s="77">
        <v>20700</v>
      </c>
    </row>
    <row r="681" spans="1:6" ht="14.25" x14ac:dyDescent="0.2">
      <c r="A681" s="177"/>
      <c r="B681" s="33">
        <v>669</v>
      </c>
      <c r="C681" s="49" t="s">
        <v>905</v>
      </c>
      <c r="D681" s="50" t="s">
        <v>79</v>
      </c>
      <c r="E681" s="36">
        <v>1</v>
      </c>
      <c r="F681" s="77">
        <v>24150</v>
      </c>
    </row>
    <row r="682" spans="1:6" ht="28.5" x14ac:dyDescent="0.2">
      <c r="A682" s="177"/>
      <c r="B682" s="33">
        <v>670</v>
      </c>
      <c r="C682" s="38" t="s">
        <v>906</v>
      </c>
      <c r="D682" s="50" t="s">
        <v>79</v>
      </c>
      <c r="E682" s="36">
        <v>1</v>
      </c>
      <c r="F682" s="77">
        <v>558900</v>
      </c>
    </row>
    <row r="683" spans="1:6" ht="42.75" x14ac:dyDescent="0.2">
      <c r="A683" s="178"/>
      <c r="B683" s="33">
        <v>671</v>
      </c>
      <c r="C683" s="38" t="s">
        <v>907</v>
      </c>
      <c r="D683" s="50" t="s">
        <v>79</v>
      </c>
      <c r="E683" s="36">
        <v>1</v>
      </c>
      <c r="F683" s="77">
        <v>558900</v>
      </c>
    </row>
    <row r="684" spans="1:6" x14ac:dyDescent="0.2">
      <c r="A684" s="179" t="s">
        <v>908</v>
      </c>
      <c r="B684" s="180"/>
      <c r="C684" s="180"/>
      <c r="D684" s="180"/>
      <c r="E684" s="181"/>
      <c r="F684" s="73">
        <f>SUM(F8:F683)</f>
        <v>124780489.06333327</v>
      </c>
    </row>
    <row r="685" spans="1:6" x14ac:dyDescent="0.2">
      <c r="A685" s="182" t="s">
        <v>1141</v>
      </c>
      <c r="B685" s="183"/>
      <c r="C685" s="184"/>
      <c r="D685" s="185" t="s">
        <v>1142</v>
      </c>
      <c r="E685" s="186"/>
      <c r="F685" s="187"/>
    </row>
    <row r="686" spans="1:6" x14ac:dyDescent="0.2">
      <c r="A686" s="188" t="s">
        <v>1143</v>
      </c>
      <c r="B686" s="189"/>
      <c r="C686" s="189"/>
      <c r="D686" s="189"/>
      <c r="E686" s="189"/>
      <c r="F686" s="190"/>
    </row>
    <row r="687" spans="1:6" x14ac:dyDescent="0.2">
      <c r="A687" s="11"/>
      <c r="B687" s="12"/>
      <c r="C687" s="12"/>
      <c r="D687" s="12"/>
      <c r="E687" s="12"/>
      <c r="F687" s="13"/>
    </row>
    <row r="688" spans="1:6" ht="22.9" customHeight="1" x14ac:dyDescent="0.2">
      <c r="A688" s="172" t="s">
        <v>1144</v>
      </c>
      <c r="B688" s="173"/>
      <c r="C688" s="14"/>
      <c r="D688" s="15"/>
      <c r="E688" s="2"/>
      <c r="F688" s="4"/>
    </row>
    <row r="689" spans="1:6" x14ac:dyDescent="0.2">
      <c r="A689" s="16" t="s">
        <v>1145</v>
      </c>
      <c r="B689" s="1"/>
      <c r="C689" s="17" t="s">
        <v>1146</v>
      </c>
      <c r="D689" s="17"/>
      <c r="E689" s="2"/>
      <c r="F689" s="4"/>
    </row>
    <row r="690" spans="1:6" x14ac:dyDescent="0.2">
      <c r="A690" s="16" t="s">
        <v>1147</v>
      </c>
      <c r="B690" s="1"/>
      <c r="C690" s="17" t="s">
        <v>1148</v>
      </c>
      <c r="D690" s="18"/>
      <c r="F690" s="4"/>
    </row>
    <row r="691" spans="1:6" x14ac:dyDescent="0.2">
      <c r="A691" s="16" t="s">
        <v>1149</v>
      </c>
      <c r="B691" s="1"/>
      <c r="C691" s="17" t="s">
        <v>1146</v>
      </c>
      <c r="D691" s="18"/>
      <c r="F691" s="4"/>
    </row>
    <row r="692" spans="1:6" x14ac:dyDescent="0.2">
      <c r="A692" s="16" t="s">
        <v>1150</v>
      </c>
      <c r="B692" s="1"/>
      <c r="C692" s="83" t="s">
        <v>1151</v>
      </c>
      <c r="D692" s="20"/>
      <c r="F692" s="4"/>
    </row>
    <row r="693" spans="1:6" x14ac:dyDescent="0.2">
      <c r="A693" s="21"/>
      <c r="B693" s="22"/>
      <c r="C693" s="23"/>
      <c r="D693" s="23"/>
      <c r="E693" s="5"/>
      <c r="F693" s="6"/>
    </row>
  </sheetData>
  <mergeCells count="20">
    <mergeCell ref="A688:B688"/>
    <mergeCell ref="A463:A621"/>
    <mergeCell ref="A623:A683"/>
    <mergeCell ref="A684:E684"/>
    <mergeCell ref="A685:C685"/>
    <mergeCell ref="D685:F685"/>
    <mergeCell ref="A686:F686"/>
    <mergeCell ref="A449:A461"/>
    <mergeCell ref="A1:B3"/>
    <mergeCell ref="C1:E3"/>
    <mergeCell ref="F1:F3"/>
    <mergeCell ref="A4:B4"/>
    <mergeCell ref="C4:D4"/>
    <mergeCell ref="A5:B5"/>
    <mergeCell ref="C5:F5"/>
    <mergeCell ref="A6:B6"/>
    <mergeCell ref="C6:F6"/>
    <mergeCell ref="A8:A321"/>
    <mergeCell ref="A323:A425"/>
    <mergeCell ref="A427:A44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79995117038483843"/>
  </sheetPr>
  <dimension ref="A1:F693"/>
  <sheetViews>
    <sheetView workbookViewId="0"/>
  </sheetViews>
  <sheetFormatPr baseColWidth="10" defaultColWidth="11.42578125" defaultRowHeight="12.75" x14ac:dyDescent="0.2"/>
  <cols>
    <col min="1" max="1" width="17.140625" style="1" customWidth="1"/>
    <col min="2" max="2" width="10.42578125" style="8" customWidth="1"/>
    <col min="3" max="3" width="87.85546875" style="1" customWidth="1"/>
    <col min="4" max="4" width="23.85546875" style="1" customWidth="1"/>
    <col min="5" max="5" width="14.42578125" style="3" customWidth="1"/>
    <col min="6" max="6" width="19.5703125" style="1" customWidth="1"/>
    <col min="7" max="16384" width="11.42578125" style="1"/>
  </cols>
  <sheetData>
    <row r="1" spans="1:6" ht="11.65" customHeight="1" x14ac:dyDescent="0.2">
      <c r="A1" s="142"/>
      <c r="B1" s="143"/>
      <c r="C1" s="148" t="s">
        <v>1060</v>
      </c>
      <c r="D1" s="148"/>
      <c r="E1" s="148"/>
      <c r="F1" s="150"/>
    </row>
    <row r="2" spans="1:6" x14ac:dyDescent="0.2">
      <c r="A2" s="144"/>
      <c r="B2" s="145"/>
      <c r="C2" s="149"/>
      <c r="D2" s="149"/>
      <c r="E2" s="149"/>
      <c r="F2" s="151"/>
    </row>
    <row r="3" spans="1:6" x14ac:dyDescent="0.2">
      <c r="A3" s="146"/>
      <c r="B3" s="147"/>
      <c r="C3" s="149"/>
      <c r="D3" s="149"/>
      <c r="E3" s="149"/>
      <c r="F3" s="151"/>
    </row>
    <row r="4" spans="1:6" ht="0.6" customHeight="1" x14ac:dyDescent="0.2">
      <c r="A4" s="152" t="s">
        <v>1061</v>
      </c>
      <c r="B4" s="153"/>
      <c r="C4" s="154" t="s">
        <v>1062</v>
      </c>
      <c r="D4" s="155"/>
      <c r="E4" s="27" t="s">
        <v>1063</v>
      </c>
      <c r="F4" s="28" t="s">
        <v>1064</v>
      </c>
    </row>
    <row r="5" spans="1:6" ht="27.6" customHeight="1" x14ac:dyDescent="0.2">
      <c r="A5" s="156" t="s">
        <v>1065</v>
      </c>
      <c r="B5" s="157"/>
      <c r="C5" s="158" t="s">
        <v>1066</v>
      </c>
      <c r="D5" s="158"/>
      <c r="E5" s="158"/>
      <c r="F5" s="159"/>
    </row>
    <row r="6" spans="1:6" ht="28.15" customHeight="1" x14ac:dyDescent="0.2">
      <c r="A6" s="160" t="s">
        <v>1067</v>
      </c>
      <c r="B6" s="161"/>
      <c r="C6" s="162" t="s">
        <v>1068</v>
      </c>
      <c r="D6" s="162"/>
      <c r="E6" s="162"/>
      <c r="F6" s="163"/>
    </row>
    <row r="7" spans="1:6" ht="38.25" x14ac:dyDescent="0.2">
      <c r="A7" s="30" t="s">
        <v>0</v>
      </c>
      <c r="B7" s="31" t="s">
        <v>1</v>
      </c>
      <c r="C7" s="31" t="s">
        <v>2</v>
      </c>
      <c r="D7" s="31" t="s">
        <v>3</v>
      </c>
      <c r="E7" s="31" t="s">
        <v>1069</v>
      </c>
      <c r="F7" s="32" t="s">
        <v>1070</v>
      </c>
    </row>
    <row r="8" spans="1:6" ht="14.25" x14ac:dyDescent="0.2">
      <c r="A8" s="164" t="s">
        <v>18</v>
      </c>
      <c r="B8" s="33">
        <v>1</v>
      </c>
      <c r="C8" s="34" t="s">
        <v>19</v>
      </c>
      <c r="D8" s="35" t="s">
        <v>20</v>
      </c>
      <c r="E8" s="36">
        <v>1</v>
      </c>
      <c r="F8" s="37">
        <v>68220</v>
      </c>
    </row>
    <row r="9" spans="1:6" ht="14.25" x14ac:dyDescent="0.2">
      <c r="A9" s="164"/>
      <c r="B9" s="33">
        <v>2</v>
      </c>
      <c r="C9" s="38" t="s">
        <v>21</v>
      </c>
      <c r="D9" s="39" t="s">
        <v>22</v>
      </c>
      <c r="E9" s="36">
        <v>1</v>
      </c>
      <c r="F9" s="37">
        <v>125100</v>
      </c>
    </row>
    <row r="10" spans="1:6" ht="14.25" x14ac:dyDescent="0.2">
      <c r="A10" s="164"/>
      <c r="B10" s="33">
        <v>3</v>
      </c>
      <c r="C10" s="38" t="s">
        <v>23</v>
      </c>
      <c r="D10" s="39" t="s">
        <v>24</v>
      </c>
      <c r="E10" s="36">
        <v>1</v>
      </c>
      <c r="F10" s="37">
        <v>99000</v>
      </c>
    </row>
    <row r="11" spans="1:6" ht="156.75" x14ac:dyDescent="0.2">
      <c r="A11" s="164"/>
      <c r="B11" s="33">
        <v>4</v>
      </c>
      <c r="C11" s="38" t="s">
        <v>1071</v>
      </c>
      <c r="D11" s="39" t="s">
        <v>25</v>
      </c>
      <c r="E11" s="36">
        <v>1</v>
      </c>
      <c r="F11" s="37">
        <v>264420</v>
      </c>
    </row>
    <row r="12" spans="1:6" ht="57" x14ac:dyDescent="0.2">
      <c r="A12" s="164"/>
      <c r="B12" s="33">
        <v>5</v>
      </c>
      <c r="C12" s="38" t="s">
        <v>1072</v>
      </c>
      <c r="D12" s="39" t="s">
        <v>26</v>
      </c>
      <c r="E12" s="36">
        <v>1</v>
      </c>
      <c r="F12" s="37">
        <v>286200</v>
      </c>
    </row>
    <row r="13" spans="1:6" ht="57" x14ac:dyDescent="0.2">
      <c r="A13" s="164"/>
      <c r="B13" s="33">
        <v>6</v>
      </c>
      <c r="C13" s="38" t="s">
        <v>1073</v>
      </c>
      <c r="D13" s="39" t="s">
        <v>25</v>
      </c>
      <c r="E13" s="36">
        <v>1</v>
      </c>
      <c r="F13" s="37">
        <v>290700</v>
      </c>
    </row>
    <row r="14" spans="1:6" ht="42.75" x14ac:dyDescent="0.2">
      <c r="A14" s="164"/>
      <c r="B14" s="33">
        <v>7</v>
      </c>
      <c r="C14" s="38" t="s">
        <v>1074</v>
      </c>
      <c r="D14" s="39" t="s">
        <v>27</v>
      </c>
      <c r="E14" s="36">
        <v>1</v>
      </c>
      <c r="F14" s="37">
        <v>293580</v>
      </c>
    </row>
    <row r="15" spans="1:6" ht="128.25" x14ac:dyDescent="0.2">
      <c r="A15" s="164"/>
      <c r="B15" s="33">
        <v>8</v>
      </c>
      <c r="C15" s="38" t="s">
        <v>1075</v>
      </c>
      <c r="D15" s="39" t="s">
        <v>25</v>
      </c>
      <c r="E15" s="36">
        <v>1</v>
      </c>
      <c r="F15" s="37">
        <v>314100</v>
      </c>
    </row>
    <row r="16" spans="1:6" ht="213.75" x14ac:dyDescent="0.2">
      <c r="A16" s="164"/>
      <c r="B16" s="33">
        <v>9</v>
      </c>
      <c r="C16" s="38" t="s">
        <v>1076</v>
      </c>
      <c r="D16" s="39" t="s">
        <v>28</v>
      </c>
      <c r="E16" s="36">
        <v>1</v>
      </c>
      <c r="F16" s="37">
        <v>259020</v>
      </c>
    </row>
    <row r="17" spans="1:6" ht="99.75" x14ac:dyDescent="0.2">
      <c r="A17" s="164"/>
      <c r="B17" s="33">
        <v>10</v>
      </c>
      <c r="C17" s="38" t="s">
        <v>1077</v>
      </c>
      <c r="D17" s="39" t="s">
        <v>29</v>
      </c>
      <c r="E17" s="36">
        <v>1</v>
      </c>
      <c r="F17" s="37">
        <v>180000</v>
      </c>
    </row>
    <row r="18" spans="1:6" ht="85.5" x14ac:dyDescent="0.2">
      <c r="A18" s="164"/>
      <c r="B18" s="33">
        <v>11</v>
      </c>
      <c r="C18" s="38" t="s">
        <v>1078</v>
      </c>
      <c r="D18" s="39" t="s">
        <v>28</v>
      </c>
      <c r="E18" s="36">
        <v>1</v>
      </c>
      <c r="F18" s="37">
        <v>329220</v>
      </c>
    </row>
    <row r="19" spans="1:6" ht="85.5" x14ac:dyDescent="0.2">
      <c r="A19" s="164"/>
      <c r="B19" s="33">
        <v>12</v>
      </c>
      <c r="C19" s="38" t="s">
        <v>30</v>
      </c>
      <c r="D19" s="39" t="s">
        <v>31</v>
      </c>
      <c r="E19" s="36">
        <v>1</v>
      </c>
      <c r="F19" s="37">
        <v>267480</v>
      </c>
    </row>
    <row r="20" spans="1:6" ht="57" x14ac:dyDescent="0.2">
      <c r="A20" s="164"/>
      <c r="B20" s="33">
        <v>13</v>
      </c>
      <c r="C20" s="38" t="s">
        <v>1079</v>
      </c>
      <c r="D20" s="39" t="s">
        <v>31</v>
      </c>
      <c r="E20" s="36">
        <v>1</v>
      </c>
      <c r="F20" s="37">
        <v>266040</v>
      </c>
    </row>
    <row r="21" spans="1:6" ht="85.5" x14ac:dyDescent="0.2">
      <c r="A21" s="164"/>
      <c r="B21" s="33">
        <v>14</v>
      </c>
      <c r="C21" s="38" t="s">
        <v>1080</v>
      </c>
      <c r="D21" s="39" t="s">
        <v>28</v>
      </c>
      <c r="E21" s="36">
        <v>1</v>
      </c>
      <c r="F21" s="37">
        <v>258300</v>
      </c>
    </row>
    <row r="22" spans="1:6" ht="213.75" x14ac:dyDescent="0.2">
      <c r="A22" s="164"/>
      <c r="B22" s="33">
        <v>15</v>
      </c>
      <c r="C22" s="38" t="s">
        <v>1081</v>
      </c>
      <c r="D22" s="39" t="s">
        <v>25</v>
      </c>
      <c r="E22" s="36">
        <v>1</v>
      </c>
      <c r="F22" s="37">
        <v>196200</v>
      </c>
    </row>
    <row r="23" spans="1:6" ht="57" x14ac:dyDescent="0.2">
      <c r="A23" s="164"/>
      <c r="B23" s="33">
        <v>16</v>
      </c>
      <c r="C23" s="38" t="s">
        <v>1082</v>
      </c>
      <c r="D23" s="39" t="s">
        <v>25</v>
      </c>
      <c r="E23" s="36">
        <v>1</v>
      </c>
      <c r="F23" s="37">
        <v>328500</v>
      </c>
    </row>
    <row r="24" spans="1:6" ht="156.75" x14ac:dyDescent="0.2">
      <c r="A24" s="164"/>
      <c r="B24" s="33">
        <v>17</v>
      </c>
      <c r="C24" s="38" t="s">
        <v>1083</v>
      </c>
      <c r="D24" s="39" t="s">
        <v>25</v>
      </c>
      <c r="E24" s="36">
        <v>1</v>
      </c>
      <c r="F24" s="37">
        <v>225900</v>
      </c>
    </row>
    <row r="25" spans="1:6" ht="99.75" x14ac:dyDescent="0.2">
      <c r="A25" s="164"/>
      <c r="B25" s="33">
        <v>18</v>
      </c>
      <c r="C25" s="38" t="s">
        <v>1084</v>
      </c>
      <c r="D25" s="39" t="s">
        <v>31</v>
      </c>
      <c r="E25" s="36">
        <v>1</v>
      </c>
      <c r="F25" s="37">
        <v>294480</v>
      </c>
    </row>
    <row r="26" spans="1:6" ht="57" x14ac:dyDescent="0.2">
      <c r="A26" s="164"/>
      <c r="B26" s="33">
        <v>19</v>
      </c>
      <c r="C26" s="38" t="s">
        <v>1085</v>
      </c>
      <c r="D26" s="39" t="s">
        <v>32</v>
      </c>
      <c r="E26" s="36">
        <v>1</v>
      </c>
      <c r="F26" s="37">
        <v>180000</v>
      </c>
    </row>
    <row r="27" spans="1:6" ht="42.75" x14ac:dyDescent="0.2">
      <c r="A27" s="164"/>
      <c r="B27" s="33">
        <v>20</v>
      </c>
      <c r="C27" s="38" t="s">
        <v>1086</v>
      </c>
      <c r="D27" s="39" t="s">
        <v>32</v>
      </c>
      <c r="E27" s="36">
        <v>1</v>
      </c>
      <c r="F27" s="37">
        <v>153720</v>
      </c>
    </row>
    <row r="28" spans="1:6" ht="213.75" x14ac:dyDescent="0.2">
      <c r="A28" s="164"/>
      <c r="B28" s="33">
        <v>21</v>
      </c>
      <c r="C28" s="38" t="s">
        <v>1087</v>
      </c>
      <c r="D28" s="39" t="s">
        <v>28</v>
      </c>
      <c r="E28" s="36">
        <v>1</v>
      </c>
      <c r="F28" s="37">
        <v>264600</v>
      </c>
    </row>
    <row r="29" spans="1:6" ht="85.5" x14ac:dyDescent="0.2">
      <c r="A29" s="164"/>
      <c r="B29" s="33">
        <v>22</v>
      </c>
      <c r="C29" s="38" t="s">
        <v>1088</v>
      </c>
      <c r="D29" s="39" t="s">
        <v>33</v>
      </c>
      <c r="E29" s="36"/>
      <c r="F29" s="37"/>
    </row>
    <row r="30" spans="1:6" ht="114" x14ac:dyDescent="0.2">
      <c r="A30" s="164"/>
      <c r="B30" s="33">
        <v>23</v>
      </c>
      <c r="C30" s="38" t="s">
        <v>1089</v>
      </c>
      <c r="D30" s="39" t="s">
        <v>34</v>
      </c>
      <c r="E30" s="36">
        <v>1</v>
      </c>
      <c r="F30" s="37">
        <v>135900</v>
      </c>
    </row>
    <row r="31" spans="1:6" ht="71.25" x14ac:dyDescent="0.2">
      <c r="A31" s="164"/>
      <c r="B31" s="33">
        <v>24</v>
      </c>
      <c r="C31" s="38" t="s">
        <v>1090</v>
      </c>
      <c r="D31" s="39" t="s">
        <v>35</v>
      </c>
      <c r="E31" s="36">
        <v>1</v>
      </c>
      <c r="F31" s="37">
        <v>73800</v>
      </c>
    </row>
    <row r="32" spans="1:6" ht="14.25" x14ac:dyDescent="0.2">
      <c r="A32" s="164"/>
      <c r="B32" s="33">
        <v>25</v>
      </c>
      <c r="C32" s="38" t="s">
        <v>36</v>
      </c>
      <c r="D32" s="39" t="s">
        <v>37</v>
      </c>
      <c r="E32" s="36">
        <v>1</v>
      </c>
      <c r="F32" s="37">
        <v>57060</v>
      </c>
    </row>
    <row r="33" spans="1:6" ht="42.75" x14ac:dyDescent="0.2">
      <c r="A33" s="164"/>
      <c r="B33" s="33">
        <v>26</v>
      </c>
      <c r="C33" s="38" t="s">
        <v>1091</v>
      </c>
      <c r="D33" s="39" t="s">
        <v>34</v>
      </c>
      <c r="E33" s="36">
        <v>1</v>
      </c>
      <c r="F33" s="37">
        <v>104760</v>
      </c>
    </row>
    <row r="34" spans="1:6" ht="42.75" x14ac:dyDescent="0.2">
      <c r="A34" s="164"/>
      <c r="B34" s="33">
        <v>27</v>
      </c>
      <c r="C34" s="38" t="s">
        <v>1092</v>
      </c>
      <c r="D34" s="39" t="s">
        <v>38</v>
      </c>
      <c r="E34" s="36">
        <v>1</v>
      </c>
      <c r="F34" s="37">
        <v>140040</v>
      </c>
    </row>
    <row r="35" spans="1:6" ht="28.5" x14ac:dyDescent="0.2">
      <c r="A35" s="164"/>
      <c r="B35" s="33">
        <v>28</v>
      </c>
      <c r="C35" s="38" t="s">
        <v>39</v>
      </c>
      <c r="D35" s="39" t="s">
        <v>40</v>
      </c>
      <c r="E35" s="36">
        <v>1</v>
      </c>
      <c r="F35" s="37">
        <v>55800</v>
      </c>
    </row>
    <row r="36" spans="1:6" ht="14.25" x14ac:dyDescent="0.2">
      <c r="A36" s="164"/>
      <c r="B36" s="33">
        <v>29</v>
      </c>
      <c r="C36" s="38" t="s">
        <v>41</v>
      </c>
      <c r="D36" s="39" t="s">
        <v>42</v>
      </c>
      <c r="E36" s="36">
        <v>1</v>
      </c>
      <c r="F36" s="37">
        <v>104760</v>
      </c>
    </row>
    <row r="37" spans="1:6" ht="14.25" x14ac:dyDescent="0.2">
      <c r="A37" s="164"/>
      <c r="B37" s="33">
        <v>30</v>
      </c>
      <c r="C37" s="38" t="s">
        <v>43</v>
      </c>
      <c r="D37" s="39" t="s">
        <v>42</v>
      </c>
      <c r="E37" s="36">
        <v>1</v>
      </c>
      <c r="F37" s="37">
        <v>185940</v>
      </c>
    </row>
    <row r="38" spans="1:6" ht="57" x14ac:dyDescent="0.2">
      <c r="A38" s="164"/>
      <c r="B38" s="33">
        <v>31</v>
      </c>
      <c r="C38" s="38" t="s">
        <v>1093</v>
      </c>
      <c r="D38" s="39" t="s">
        <v>44</v>
      </c>
      <c r="E38" s="36">
        <v>1</v>
      </c>
      <c r="F38" s="37">
        <v>50220</v>
      </c>
    </row>
    <row r="39" spans="1:6" ht="28.5" x14ac:dyDescent="0.2">
      <c r="A39" s="164"/>
      <c r="B39" s="33">
        <v>32</v>
      </c>
      <c r="C39" s="38" t="s">
        <v>1094</v>
      </c>
      <c r="D39" s="39" t="s">
        <v>44</v>
      </c>
      <c r="E39" s="36">
        <v>1</v>
      </c>
      <c r="F39" s="37">
        <v>181080</v>
      </c>
    </row>
    <row r="40" spans="1:6" ht="42.75" x14ac:dyDescent="0.2">
      <c r="A40" s="164"/>
      <c r="B40" s="33">
        <v>33</v>
      </c>
      <c r="C40" s="38" t="s">
        <v>1095</v>
      </c>
      <c r="D40" s="39" t="s">
        <v>45</v>
      </c>
      <c r="E40" s="36">
        <v>1</v>
      </c>
      <c r="F40" s="37">
        <v>123840</v>
      </c>
    </row>
    <row r="41" spans="1:6" ht="42.75" x14ac:dyDescent="0.2">
      <c r="A41" s="164"/>
      <c r="B41" s="33">
        <v>34</v>
      </c>
      <c r="C41" s="38" t="s">
        <v>1096</v>
      </c>
      <c r="D41" s="39" t="s">
        <v>45</v>
      </c>
      <c r="E41" s="36">
        <v>1</v>
      </c>
      <c r="F41" s="37">
        <v>123840</v>
      </c>
    </row>
    <row r="42" spans="1:6" ht="28.5" x14ac:dyDescent="0.2">
      <c r="A42" s="164"/>
      <c r="B42" s="33">
        <v>35</v>
      </c>
      <c r="C42" s="38" t="s">
        <v>1097</v>
      </c>
      <c r="D42" s="39" t="s">
        <v>46</v>
      </c>
      <c r="E42" s="36">
        <v>1</v>
      </c>
      <c r="F42" s="37">
        <v>727380</v>
      </c>
    </row>
    <row r="43" spans="1:6" ht="42.75" x14ac:dyDescent="0.2">
      <c r="A43" s="164"/>
      <c r="B43" s="33">
        <v>36</v>
      </c>
      <c r="C43" s="38" t="s">
        <v>1098</v>
      </c>
      <c r="D43" s="39" t="s">
        <v>47</v>
      </c>
      <c r="E43" s="36">
        <v>1</v>
      </c>
      <c r="F43" s="37">
        <v>67860</v>
      </c>
    </row>
    <row r="44" spans="1:6" ht="57" x14ac:dyDescent="0.2">
      <c r="A44" s="164"/>
      <c r="B44" s="33">
        <v>37</v>
      </c>
      <c r="C44" s="38" t="s">
        <v>1099</v>
      </c>
      <c r="D44" s="39" t="s">
        <v>47</v>
      </c>
      <c r="E44" s="36">
        <v>1</v>
      </c>
      <c r="F44" s="37">
        <v>43380</v>
      </c>
    </row>
    <row r="45" spans="1:6" ht="38.85" customHeight="1" x14ac:dyDescent="0.2">
      <c r="A45" s="164"/>
      <c r="B45" s="33">
        <v>38</v>
      </c>
      <c r="C45" s="38" t="s">
        <v>1100</v>
      </c>
      <c r="D45" s="39" t="s">
        <v>47</v>
      </c>
      <c r="E45" s="36">
        <v>1</v>
      </c>
      <c r="F45" s="37">
        <v>51480</v>
      </c>
    </row>
    <row r="46" spans="1:6" ht="31.15" customHeight="1" x14ac:dyDescent="0.2">
      <c r="A46" s="164"/>
      <c r="B46" s="33">
        <v>39</v>
      </c>
      <c r="C46" s="38" t="s">
        <v>1101</v>
      </c>
      <c r="D46" s="39" t="s">
        <v>47</v>
      </c>
      <c r="E46" s="36">
        <v>1</v>
      </c>
      <c r="F46" s="37">
        <v>53640</v>
      </c>
    </row>
    <row r="47" spans="1:6" ht="14.25" x14ac:dyDescent="0.2">
      <c r="A47" s="164"/>
      <c r="B47" s="33">
        <v>40</v>
      </c>
      <c r="C47" s="38" t="s">
        <v>48</v>
      </c>
      <c r="D47" s="39" t="s">
        <v>47</v>
      </c>
      <c r="E47" s="36">
        <v>1</v>
      </c>
      <c r="F47" s="37">
        <v>23400</v>
      </c>
    </row>
    <row r="48" spans="1:6" ht="14.25" x14ac:dyDescent="0.2">
      <c r="A48" s="164"/>
      <c r="B48" s="33">
        <v>41</v>
      </c>
      <c r="C48" s="38" t="s">
        <v>49</v>
      </c>
      <c r="D48" s="39" t="s">
        <v>47</v>
      </c>
      <c r="E48" s="36">
        <v>1</v>
      </c>
      <c r="F48" s="37">
        <v>66600</v>
      </c>
    </row>
    <row r="49" spans="1:6" ht="28.5" x14ac:dyDescent="0.2">
      <c r="A49" s="164"/>
      <c r="B49" s="33">
        <v>42</v>
      </c>
      <c r="C49" s="38" t="s">
        <v>1102</v>
      </c>
      <c r="D49" s="39" t="s">
        <v>50</v>
      </c>
      <c r="E49" s="36">
        <v>1</v>
      </c>
      <c r="F49" s="37">
        <v>83937.600000000006</v>
      </c>
    </row>
    <row r="50" spans="1:6" ht="28.5" x14ac:dyDescent="0.2">
      <c r="A50" s="164"/>
      <c r="B50" s="33">
        <v>43</v>
      </c>
      <c r="C50" s="38" t="s">
        <v>1103</v>
      </c>
      <c r="D50" s="39" t="s">
        <v>51</v>
      </c>
      <c r="E50" s="36">
        <v>1</v>
      </c>
      <c r="F50" s="37">
        <v>92340</v>
      </c>
    </row>
    <row r="51" spans="1:6" ht="42.75" x14ac:dyDescent="0.2">
      <c r="A51" s="164"/>
      <c r="B51" s="33">
        <v>44</v>
      </c>
      <c r="C51" s="38" t="s">
        <v>1104</v>
      </c>
      <c r="D51" s="39" t="s">
        <v>52</v>
      </c>
      <c r="E51" s="36">
        <v>1</v>
      </c>
      <c r="F51" s="37">
        <v>74721.600000000006</v>
      </c>
    </row>
    <row r="52" spans="1:6" ht="42.75" x14ac:dyDescent="0.2">
      <c r="A52" s="164"/>
      <c r="B52" s="33">
        <v>45</v>
      </c>
      <c r="C52" s="38" t="s">
        <v>1105</v>
      </c>
      <c r="D52" s="39" t="s">
        <v>52</v>
      </c>
      <c r="E52" s="36">
        <v>1</v>
      </c>
      <c r="F52" s="37">
        <v>76689</v>
      </c>
    </row>
    <row r="53" spans="1:6" ht="42.75" x14ac:dyDescent="0.2">
      <c r="A53" s="164"/>
      <c r="B53" s="33">
        <v>46</v>
      </c>
      <c r="C53" s="38" t="s">
        <v>1106</v>
      </c>
      <c r="D53" s="39" t="s">
        <v>52</v>
      </c>
      <c r="E53" s="36">
        <v>1</v>
      </c>
      <c r="F53" s="37">
        <v>99000</v>
      </c>
    </row>
    <row r="54" spans="1:6" ht="42.75" x14ac:dyDescent="0.2">
      <c r="A54" s="164"/>
      <c r="B54" s="33">
        <v>47</v>
      </c>
      <c r="C54" s="38" t="s">
        <v>1107</v>
      </c>
      <c r="D54" s="39" t="s">
        <v>52</v>
      </c>
      <c r="E54" s="36">
        <v>1</v>
      </c>
      <c r="F54" s="37">
        <v>117000</v>
      </c>
    </row>
    <row r="55" spans="1:6" ht="28.5" x14ac:dyDescent="0.2">
      <c r="A55" s="164"/>
      <c r="B55" s="33">
        <v>48</v>
      </c>
      <c r="C55" s="38" t="s">
        <v>1108</v>
      </c>
      <c r="D55" s="39" t="s">
        <v>53</v>
      </c>
      <c r="E55" s="36">
        <v>1</v>
      </c>
      <c r="F55" s="37">
        <v>142380</v>
      </c>
    </row>
    <row r="56" spans="1:6" ht="42.75" x14ac:dyDescent="0.2">
      <c r="A56" s="164"/>
      <c r="B56" s="33">
        <v>49</v>
      </c>
      <c r="C56" s="38" t="s">
        <v>1109</v>
      </c>
      <c r="D56" s="39" t="s">
        <v>54</v>
      </c>
      <c r="E56" s="36">
        <v>1</v>
      </c>
      <c r="F56" s="37">
        <v>54000</v>
      </c>
    </row>
    <row r="57" spans="1:6" ht="28.5" x14ac:dyDescent="0.2">
      <c r="A57" s="164"/>
      <c r="B57" s="33">
        <v>50</v>
      </c>
      <c r="C57" s="38" t="s">
        <v>1110</v>
      </c>
      <c r="D57" s="39" t="s">
        <v>55</v>
      </c>
      <c r="E57" s="36">
        <v>1</v>
      </c>
      <c r="F57" s="37">
        <v>66960</v>
      </c>
    </row>
    <row r="58" spans="1:6" ht="28.5" x14ac:dyDescent="0.2">
      <c r="A58" s="164"/>
      <c r="B58" s="33">
        <v>51</v>
      </c>
      <c r="C58" s="38" t="s">
        <v>1111</v>
      </c>
      <c r="D58" s="39" t="s">
        <v>55</v>
      </c>
      <c r="E58" s="36">
        <v>1</v>
      </c>
      <c r="F58" s="37">
        <v>88200</v>
      </c>
    </row>
    <row r="59" spans="1:6" ht="28.5" x14ac:dyDescent="0.2">
      <c r="A59" s="164"/>
      <c r="B59" s="33">
        <v>52</v>
      </c>
      <c r="C59" s="38" t="s">
        <v>1112</v>
      </c>
      <c r="D59" s="39" t="s">
        <v>55</v>
      </c>
      <c r="E59" s="36">
        <v>1</v>
      </c>
      <c r="F59" s="37">
        <v>159660</v>
      </c>
    </row>
    <row r="60" spans="1:6" ht="28.5" x14ac:dyDescent="0.2">
      <c r="A60" s="164"/>
      <c r="B60" s="33">
        <v>53</v>
      </c>
      <c r="C60" s="38" t="s">
        <v>56</v>
      </c>
      <c r="D60" s="39" t="s">
        <v>57</v>
      </c>
      <c r="E60" s="36">
        <v>1</v>
      </c>
      <c r="F60" s="37">
        <v>171720</v>
      </c>
    </row>
    <row r="61" spans="1:6" ht="14.25" x14ac:dyDescent="0.2">
      <c r="A61" s="164"/>
      <c r="B61" s="33">
        <v>54</v>
      </c>
      <c r="C61" s="38" t="s">
        <v>58</v>
      </c>
      <c r="D61" s="39" t="s">
        <v>59</v>
      </c>
      <c r="E61" s="36">
        <v>1</v>
      </c>
      <c r="F61" s="37">
        <v>119520</v>
      </c>
    </row>
    <row r="62" spans="1:6" ht="14.25" x14ac:dyDescent="0.2">
      <c r="A62" s="164"/>
      <c r="B62" s="33">
        <v>55</v>
      </c>
      <c r="C62" s="38" t="s">
        <v>60</v>
      </c>
      <c r="D62" s="39" t="s">
        <v>61</v>
      </c>
      <c r="E62" s="36">
        <v>1</v>
      </c>
      <c r="F62" s="37">
        <v>111960</v>
      </c>
    </row>
    <row r="63" spans="1:6" ht="14.25" x14ac:dyDescent="0.2">
      <c r="A63" s="164"/>
      <c r="B63" s="33">
        <v>56</v>
      </c>
      <c r="C63" s="38" t="s">
        <v>62</v>
      </c>
      <c r="D63" s="39" t="s">
        <v>37</v>
      </c>
      <c r="E63" s="36">
        <v>1</v>
      </c>
      <c r="F63" s="37">
        <v>179820</v>
      </c>
    </row>
    <row r="64" spans="1:6" ht="14.25" x14ac:dyDescent="0.2">
      <c r="A64" s="164"/>
      <c r="B64" s="33">
        <v>57</v>
      </c>
      <c r="C64" s="38" t="s">
        <v>63</v>
      </c>
      <c r="D64" s="39" t="s">
        <v>64</v>
      </c>
      <c r="E64" s="36">
        <v>1</v>
      </c>
      <c r="F64" s="37">
        <v>144000</v>
      </c>
    </row>
    <row r="65" spans="1:6" ht="114" x14ac:dyDescent="0.2">
      <c r="A65" s="164"/>
      <c r="B65" s="33">
        <v>58</v>
      </c>
      <c r="C65" s="38" t="s">
        <v>1113</v>
      </c>
      <c r="D65" s="39" t="s">
        <v>65</v>
      </c>
      <c r="E65" s="36">
        <v>1</v>
      </c>
      <c r="F65" s="37">
        <v>156960</v>
      </c>
    </row>
    <row r="66" spans="1:6" ht="42.75" x14ac:dyDescent="0.2">
      <c r="A66" s="164"/>
      <c r="B66" s="33">
        <v>59</v>
      </c>
      <c r="C66" s="38" t="s">
        <v>1114</v>
      </c>
      <c r="D66" s="39" t="s">
        <v>66</v>
      </c>
      <c r="E66" s="36">
        <v>1</v>
      </c>
      <c r="F66" s="37">
        <v>219960</v>
      </c>
    </row>
    <row r="67" spans="1:6" ht="71.25" x14ac:dyDescent="0.2">
      <c r="A67" s="164"/>
      <c r="B67" s="33">
        <v>60</v>
      </c>
      <c r="C67" s="38" t="s">
        <v>1115</v>
      </c>
      <c r="D67" s="39" t="s">
        <v>67</v>
      </c>
      <c r="E67" s="36">
        <v>1</v>
      </c>
      <c r="F67" s="37">
        <v>16380</v>
      </c>
    </row>
    <row r="68" spans="1:6" ht="28.5" x14ac:dyDescent="0.2">
      <c r="A68" s="164"/>
      <c r="B68" s="33">
        <v>61</v>
      </c>
      <c r="C68" s="38" t="s">
        <v>1116</v>
      </c>
      <c r="D68" s="39" t="s">
        <v>68</v>
      </c>
      <c r="E68" s="36">
        <v>1</v>
      </c>
      <c r="F68" s="37">
        <v>373320</v>
      </c>
    </row>
    <row r="69" spans="1:6" ht="14.25" x14ac:dyDescent="0.2">
      <c r="A69" s="164"/>
      <c r="B69" s="33">
        <v>62</v>
      </c>
      <c r="C69" s="38" t="s">
        <v>69</v>
      </c>
      <c r="D69" s="39" t="s">
        <v>61</v>
      </c>
      <c r="E69" s="36">
        <v>1</v>
      </c>
      <c r="F69" s="37">
        <v>9900</v>
      </c>
    </row>
    <row r="70" spans="1:6" ht="14.25" x14ac:dyDescent="0.2">
      <c r="A70" s="164"/>
      <c r="B70" s="33">
        <v>63</v>
      </c>
      <c r="C70" s="38" t="s">
        <v>70</v>
      </c>
      <c r="D70" s="39" t="s">
        <v>71</v>
      </c>
      <c r="E70" s="36">
        <v>1</v>
      </c>
      <c r="F70" s="37">
        <v>75060</v>
      </c>
    </row>
    <row r="71" spans="1:6" ht="14.25" x14ac:dyDescent="0.2">
      <c r="A71" s="164"/>
      <c r="B71" s="33">
        <v>64</v>
      </c>
      <c r="C71" s="38" t="s">
        <v>72</v>
      </c>
      <c r="D71" s="39" t="s">
        <v>73</v>
      </c>
      <c r="E71" s="36">
        <v>1</v>
      </c>
      <c r="F71" s="37">
        <v>36000</v>
      </c>
    </row>
    <row r="72" spans="1:6" ht="14.25" x14ac:dyDescent="0.2">
      <c r="A72" s="164"/>
      <c r="B72" s="33">
        <v>65</v>
      </c>
      <c r="C72" s="38" t="s">
        <v>74</v>
      </c>
      <c r="D72" s="39" t="s">
        <v>75</v>
      </c>
      <c r="E72" s="36">
        <v>1</v>
      </c>
      <c r="F72" s="37">
        <v>528069.6</v>
      </c>
    </row>
    <row r="73" spans="1:6" ht="14.25" x14ac:dyDescent="0.2">
      <c r="A73" s="164"/>
      <c r="B73" s="33">
        <v>66</v>
      </c>
      <c r="C73" s="38" t="s">
        <v>76</v>
      </c>
      <c r="D73" s="39" t="s">
        <v>75</v>
      </c>
      <c r="E73" s="36">
        <v>1</v>
      </c>
      <c r="F73" s="37">
        <v>291060</v>
      </c>
    </row>
    <row r="74" spans="1:6" ht="28.5" x14ac:dyDescent="0.2">
      <c r="A74" s="164"/>
      <c r="B74" s="33">
        <v>67</v>
      </c>
      <c r="C74" s="38" t="s">
        <v>77</v>
      </c>
      <c r="D74" s="39" t="s">
        <v>55</v>
      </c>
      <c r="E74" s="36">
        <v>1</v>
      </c>
      <c r="F74" s="37">
        <v>74700</v>
      </c>
    </row>
    <row r="75" spans="1:6" ht="14.25" x14ac:dyDescent="0.2">
      <c r="A75" s="164"/>
      <c r="B75" s="33">
        <v>68</v>
      </c>
      <c r="C75" s="38" t="s">
        <v>78</v>
      </c>
      <c r="D75" s="39" t="s">
        <v>79</v>
      </c>
      <c r="E75" s="36">
        <v>1</v>
      </c>
      <c r="F75" s="37">
        <v>171360</v>
      </c>
    </row>
    <row r="76" spans="1:6" ht="14.25" x14ac:dyDescent="0.2">
      <c r="A76" s="164"/>
      <c r="B76" s="33">
        <v>69</v>
      </c>
      <c r="C76" s="38" t="s">
        <v>80</v>
      </c>
      <c r="D76" s="39" t="s">
        <v>81</v>
      </c>
      <c r="E76" s="36">
        <v>1</v>
      </c>
      <c r="F76" s="37">
        <v>75420</v>
      </c>
    </row>
    <row r="77" spans="1:6" ht="14.25" x14ac:dyDescent="0.2">
      <c r="A77" s="164"/>
      <c r="B77" s="33">
        <v>70</v>
      </c>
      <c r="C77" s="38" t="s">
        <v>82</v>
      </c>
      <c r="D77" s="39" t="s">
        <v>83</v>
      </c>
      <c r="E77" s="36">
        <v>1</v>
      </c>
      <c r="F77" s="37">
        <v>73675.8</v>
      </c>
    </row>
    <row r="78" spans="1:6" ht="28.5" x14ac:dyDescent="0.2">
      <c r="A78" s="164"/>
      <c r="B78" s="33">
        <v>71</v>
      </c>
      <c r="C78" s="38" t="s">
        <v>1117</v>
      </c>
      <c r="D78" s="39" t="s">
        <v>84</v>
      </c>
      <c r="E78" s="36">
        <v>1</v>
      </c>
      <c r="F78" s="37">
        <v>172620</v>
      </c>
    </row>
    <row r="79" spans="1:6" ht="14.25" x14ac:dyDescent="0.2">
      <c r="A79" s="164"/>
      <c r="B79" s="33">
        <v>72</v>
      </c>
      <c r="C79" s="38" t="s">
        <v>85</v>
      </c>
      <c r="D79" s="39" t="s">
        <v>86</v>
      </c>
      <c r="E79" s="36">
        <v>1</v>
      </c>
      <c r="F79" s="37">
        <v>99360</v>
      </c>
    </row>
    <row r="80" spans="1:6" ht="14.25" x14ac:dyDescent="0.2">
      <c r="A80" s="164"/>
      <c r="B80" s="33">
        <v>73</v>
      </c>
      <c r="C80" s="38" t="s">
        <v>87</v>
      </c>
      <c r="D80" s="39" t="s">
        <v>88</v>
      </c>
      <c r="E80" s="36">
        <v>1</v>
      </c>
      <c r="F80" s="37">
        <v>29160</v>
      </c>
    </row>
    <row r="81" spans="1:6" ht="28.5" x14ac:dyDescent="0.2">
      <c r="A81" s="164"/>
      <c r="B81" s="33">
        <v>74</v>
      </c>
      <c r="C81" s="38" t="s">
        <v>1118</v>
      </c>
      <c r="D81" s="39" t="s">
        <v>89</v>
      </c>
      <c r="E81" s="36">
        <v>1</v>
      </c>
      <c r="F81" s="37">
        <v>227340</v>
      </c>
    </row>
    <row r="82" spans="1:6" ht="14.25" x14ac:dyDescent="0.2">
      <c r="A82" s="164"/>
      <c r="B82" s="33">
        <v>75</v>
      </c>
      <c r="C82" s="38" t="s">
        <v>90</v>
      </c>
      <c r="D82" s="39" t="s">
        <v>91</v>
      </c>
      <c r="E82" s="36">
        <v>1</v>
      </c>
      <c r="F82" s="37">
        <v>46920.600000000006</v>
      </c>
    </row>
    <row r="83" spans="1:6" ht="14.25" x14ac:dyDescent="0.2">
      <c r="A83" s="164"/>
      <c r="B83" s="33">
        <v>76</v>
      </c>
      <c r="C83" s="38" t="s">
        <v>92</v>
      </c>
      <c r="D83" s="39" t="s">
        <v>93</v>
      </c>
      <c r="E83" s="36">
        <v>1</v>
      </c>
      <c r="F83" s="37">
        <v>77760</v>
      </c>
    </row>
    <row r="84" spans="1:6" ht="14.25" x14ac:dyDescent="0.2">
      <c r="A84" s="164"/>
      <c r="B84" s="33">
        <v>77</v>
      </c>
      <c r="C84" s="38" t="s">
        <v>94</v>
      </c>
      <c r="D84" s="39" t="s">
        <v>57</v>
      </c>
      <c r="E84" s="36">
        <v>1</v>
      </c>
      <c r="F84" s="37">
        <v>47700</v>
      </c>
    </row>
    <row r="85" spans="1:6" ht="14.25" x14ac:dyDescent="0.2">
      <c r="A85" s="164"/>
      <c r="B85" s="33">
        <v>78</v>
      </c>
      <c r="C85" s="38" t="s">
        <v>95</v>
      </c>
      <c r="D85" s="39" t="s">
        <v>20</v>
      </c>
      <c r="E85" s="36">
        <v>1</v>
      </c>
      <c r="F85" s="37">
        <v>84600</v>
      </c>
    </row>
    <row r="86" spans="1:6" ht="28.5" x14ac:dyDescent="0.2">
      <c r="A86" s="164"/>
      <c r="B86" s="33">
        <v>79</v>
      </c>
      <c r="C86" s="38" t="s">
        <v>96</v>
      </c>
      <c r="D86" s="39" t="s">
        <v>97</v>
      </c>
      <c r="E86" s="36">
        <v>1</v>
      </c>
      <c r="F86" s="37">
        <v>102240</v>
      </c>
    </row>
    <row r="87" spans="1:6" ht="14.25" x14ac:dyDescent="0.2">
      <c r="A87" s="164"/>
      <c r="B87" s="33">
        <v>80</v>
      </c>
      <c r="C87" s="38" t="s">
        <v>98</v>
      </c>
      <c r="D87" s="39" t="s">
        <v>57</v>
      </c>
      <c r="E87" s="36">
        <v>1</v>
      </c>
      <c r="F87" s="37">
        <v>63900</v>
      </c>
    </row>
    <row r="88" spans="1:6" ht="14.25" x14ac:dyDescent="0.2">
      <c r="A88" s="164"/>
      <c r="B88" s="33">
        <v>81</v>
      </c>
      <c r="C88" s="38" t="s">
        <v>99</v>
      </c>
      <c r="D88" s="39" t="s">
        <v>100</v>
      </c>
      <c r="E88" s="36">
        <v>1</v>
      </c>
      <c r="F88" s="37">
        <v>318240</v>
      </c>
    </row>
    <row r="89" spans="1:6" ht="28.5" x14ac:dyDescent="0.2">
      <c r="A89" s="164"/>
      <c r="B89" s="33">
        <v>82</v>
      </c>
      <c r="C89" s="38" t="s">
        <v>101</v>
      </c>
      <c r="D89" s="39" t="s">
        <v>102</v>
      </c>
      <c r="E89" s="36">
        <v>1</v>
      </c>
      <c r="F89" s="37">
        <v>199800</v>
      </c>
    </row>
    <row r="90" spans="1:6" ht="14.25" x14ac:dyDescent="0.2">
      <c r="A90" s="164"/>
      <c r="B90" s="33">
        <v>83</v>
      </c>
      <c r="C90" s="38" t="s">
        <v>103</v>
      </c>
      <c r="D90" s="39" t="s">
        <v>104</v>
      </c>
      <c r="E90" s="36">
        <v>1</v>
      </c>
      <c r="F90" s="37">
        <v>120600</v>
      </c>
    </row>
    <row r="91" spans="1:6" ht="14.25" x14ac:dyDescent="0.2">
      <c r="A91" s="164"/>
      <c r="B91" s="33">
        <v>84</v>
      </c>
      <c r="C91" s="38" t="s">
        <v>105</v>
      </c>
      <c r="D91" s="39" t="s">
        <v>57</v>
      </c>
      <c r="E91" s="36">
        <v>1</v>
      </c>
      <c r="F91" s="37">
        <v>129600</v>
      </c>
    </row>
    <row r="92" spans="1:6" ht="14.25" x14ac:dyDescent="0.2">
      <c r="A92" s="164"/>
      <c r="B92" s="33">
        <v>85</v>
      </c>
      <c r="C92" s="38" t="s">
        <v>106</v>
      </c>
      <c r="D92" s="39" t="s">
        <v>107</v>
      </c>
      <c r="E92" s="36">
        <v>1</v>
      </c>
      <c r="F92" s="37">
        <v>81360</v>
      </c>
    </row>
    <row r="93" spans="1:6" ht="14.25" x14ac:dyDescent="0.2">
      <c r="A93" s="164"/>
      <c r="B93" s="33">
        <v>86</v>
      </c>
      <c r="C93" s="38" t="s">
        <v>108</v>
      </c>
      <c r="D93" s="39" t="s">
        <v>109</v>
      </c>
      <c r="E93" s="36">
        <v>1</v>
      </c>
      <c r="F93" s="37">
        <v>30240</v>
      </c>
    </row>
    <row r="94" spans="1:6" ht="14.25" x14ac:dyDescent="0.2">
      <c r="A94" s="164"/>
      <c r="B94" s="33">
        <v>87</v>
      </c>
      <c r="C94" s="38" t="s">
        <v>110</v>
      </c>
      <c r="D94" s="39" t="s">
        <v>111</v>
      </c>
      <c r="E94" s="36">
        <v>1</v>
      </c>
      <c r="F94" s="37">
        <v>614880</v>
      </c>
    </row>
    <row r="95" spans="1:6" ht="14.25" x14ac:dyDescent="0.2">
      <c r="A95" s="164"/>
      <c r="B95" s="33">
        <v>88</v>
      </c>
      <c r="C95" s="38" t="s">
        <v>112</v>
      </c>
      <c r="D95" s="39" t="s">
        <v>57</v>
      </c>
      <c r="E95" s="36">
        <v>1</v>
      </c>
      <c r="F95" s="37">
        <v>91800</v>
      </c>
    </row>
    <row r="96" spans="1:6" ht="14.25" x14ac:dyDescent="0.2">
      <c r="A96" s="164"/>
      <c r="B96" s="33">
        <v>89</v>
      </c>
      <c r="C96" s="38" t="s">
        <v>113</v>
      </c>
      <c r="D96" s="39" t="s">
        <v>57</v>
      </c>
      <c r="E96" s="36">
        <v>1</v>
      </c>
      <c r="F96" s="37">
        <v>86580</v>
      </c>
    </row>
    <row r="97" spans="1:6" ht="14.25" x14ac:dyDescent="0.2">
      <c r="A97" s="164"/>
      <c r="B97" s="33">
        <v>90</v>
      </c>
      <c r="C97" s="38" t="s">
        <v>114</v>
      </c>
      <c r="D97" s="39" t="s">
        <v>100</v>
      </c>
      <c r="E97" s="36">
        <v>1</v>
      </c>
      <c r="F97" s="37">
        <v>105120</v>
      </c>
    </row>
    <row r="98" spans="1:6" ht="14.25" x14ac:dyDescent="0.2">
      <c r="A98" s="164"/>
      <c r="B98" s="33">
        <v>91</v>
      </c>
      <c r="C98" s="38" t="s">
        <v>115</v>
      </c>
      <c r="D98" s="39" t="s">
        <v>116</v>
      </c>
      <c r="E98" s="36">
        <v>1</v>
      </c>
      <c r="F98" s="37">
        <v>102240</v>
      </c>
    </row>
    <row r="99" spans="1:6" ht="14.25" x14ac:dyDescent="0.2">
      <c r="A99" s="164"/>
      <c r="B99" s="33">
        <v>92</v>
      </c>
      <c r="C99" s="38" t="s">
        <v>117</v>
      </c>
      <c r="D99" s="39" t="s">
        <v>84</v>
      </c>
      <c r="E99" s="36">
        <v>1</v>
      </c>
      <c r="F99" s="37">
        <v>118080</v>
      </c>
    </row>
    <row r="100" spans="1:6" ht="14.25" x14ac:dyDescent="0.2">
      <c r="A100" s="164"/>
      <c r="B100" s="33">
        <v>93</v>
      </c>
      <c r="C100" s="38" t="s">
        <v>118</v>
      </c>
      <c r="D100" s="39" t="s">
        <v>119</v>
      </c>
      <c r="E100" s="36">
        <v>1</v>
      </c>
      <c r="F100" s="37">
        <v>81000</v>
      </c>
    </row>
    <row r="101" spans="1:6" ht="14.25" x14ac:dyDescent="0.2">
      <c r="A101" s="164"/>
      <c r="B101" s="33">
        <v>94</v>
      </c>
      <c r="C101" s="38" t="s">
        <v>120</v>
      </c>
      <c r="D101" s="39" t="s">
        <v>121</v>
      </c>
      <c r="E101" s="36">
        <v>1</v>
      </c>
      <c r="F101" s="37">
        <v>557307</v>
      </c>
    </row>
    <row r="102" spans="1:6" ht="14.25" x14ac:dyDescent="0.2">
      <c r="A102" s="164"/>
      <c r="B102" s="33">
        <v>95</v>
      </c>
      <c r="C102" s="38" t="s">
        <v>122</v>
      </c>
      <c r="D102" s="39" t="s">
        <v>84</v>
      </c>
      <c r="E102" s="36">
        <v>1</v>
      </c>
      <c r="F102" s="37">
        <v>198900</v>
      </c>
    </row>
    <row r="103" spans="1:6" ht="14.25" x14ac:dyDescent="0.2">
      <c r="A103" s="164"/>
      <c r="B103" s="33">
        <v>96</v>
      </c>
      <c r="C103" s="38" t="s">
        <v>123</v>
      </c>
      <c r="D103" s="39" t="s">
        <v>124</v>
      </c>
      <c r="E103" s="36">
        <v>1</v>
      </c>
      <c r="F103" s="37">
        <v>63936</v>
      </c>
    </row>
    <row r="104" spans="1:6" ht="14.25" x14ac:dyDescent="0.2">
      <c r="A104" s="164"/>
      <c r="B104" s="33">
        <v>97</v>
      </c>
      <c r="C104" s="38" t="s">
        <v>125</v>
      </c>
      <c r="D104" s="39" t="s">
        <v>126</v>
      </c>
      <c r="E104" s="36">
        <v>1</v>
      </c>
      <c r="F104" s="37">
        <v>76680</v>
      </c>
    </row>
    <row r="105" spans="1:6" ht="14.25" x14ac:dyDescent="0.2">
      <c r="A105" s="164"/>
      <c r="B105" s="33">
        <v>98</v>
      </c>
      <c r="C105" s="38" t="s">
        <v>127</v>
      </c>
      <c r="D105" s="39" t="s">
        <v>57</v>
      </c>
      <c r="E105" s="36">
        <v>1</v>
      </c>
      <c r="F105" s="37">
        <v>182520</v>
      </c>
    </row>
    <row r="106" spans="1:6" ht="14.25" x14ac:dyDescent="0.2">
      <c r="A106" s="164"/>
      <c r="B106" s="33">
        <v>99</v>
      </c>
      <c r="C106" s="38" t="s">
        <v>128</v>
      </c>
      <c r="D106" s="39" t="s">
        <v>129</v>
      </c>
      <c r="E106" s="36">
        <v>1</v>
      </c>
      <c r="F106" s="37">
        <v>50400</v>
      </c>
    </row>
    <row r="107" spans="1:6" ht="14.25" x14ac:dyDescent="0.2">
      <c r="A107" s="164"/>
      <c r="B107" s="33">
        <v>100</v>
      </c>
      <c r="C107" s="38" t="s">
        <v>130</v>
      </c>
      <c r="D107" s="39" t="s">
        <v>129</v>
      </c>
      <c r="E107" s="36">
        <v>1</v>
      </c>
      <c r="F107" s="37">
        <v>85680</v>
      </c>
    </row>
    <row r="108" spans="1:6" ht="14.25" x14ac:dyDescent="0.2">
      <c r="A108" s="164"/>
      <c r="B108" s="33">
        <v>101</v>
      </c>
      <c r="C108" s="38" t="s">
        <v>131</v>
      </c>
      <c r="D108" s="39" t="s">
        <v>57</v>
      </c>
      <c r="E108" s="36">
        <v>1</v>
      </c>
      <c r="F108" s="37">
        <v>99000</v>
      </c>
    </row>
    <row r="109" spans="1:6" ht="14.25" x14ac:dyDescent="0.2">
      <c r="A109" s="164"/>
      <c r="B109" s="33">
        <v>102</v>
      </c>
      <c r="C109" s="38" t="s">
        <v>132</v>
      </c>
      <c r="D109" s="39" t="s">
        <v>57</v>
      </c>
      <c r="E109" s="36">
        <v>1</v>
      </c>
      <c r="F109" s="37">
        <v>42300</v>
      </c>
    </row>
    <row r="110" spans="1:6" ht="14.25" x14ac:dyDescent="0.2">
      <c r="A110" s="164"/>
      <c r="B110" s="33">
        <v>103</v>
      </c>
      <c r="C110" s="38" t="s">
        <v>133</v>
      </c>
      <c r="D110" s="39" t="s">
        <v>134</v>
      </c>
      <c r="E110" s="36">
        <v>1</v>
      </c>
      <c r="F110" s="37">
        <v>11520</v>
      </c>
    </row>
    <row r="111" spans="1:6" ht="28.5" x14ac:dyDescent="0.2">
      <c r="A111" s="164"/>
      <c r="B111" s="33">
        <v>104</v>
      </c>
      <c r="C111" s="38" t="s">
        <v>135</v>
      </c>
      <c r="D111" s="39" t="s">
        <v>136</v>
      </c>
      <c r="E111" s="36">
        <v>1</v>
      </c>
      <c r="F111" s="37">
        <v>91620</v>
      </c>
    </row>
    <row r="112" spans="1:6" ht="14.25" x14ac:dyDescent="0.2">
      <c r="A112" s="164"/>
      <c r="B112" s="33">
        <v>105</v>
      </c>
      <c r="C112" s="38" t="s">
        <v>137</v>
      </c>
      <c r="D112" s="39" t="s">
        <v>138</v>
      </c>
      <c r="E112" s="36">
        <v>1</v>
      </c>
      <c r="F112" s="37">
        <v>147600</v>
      </c>
    </row>
    <row r="113" spans="1:6" ht="14.25" x14ac:dyDescent="0.2">
      <c r="A113" s="164"/>
      <c r="B113" s="33">
        <v>106</v>
      </c>
      <c r="C113" s="38" t="s">
        <v>139</v>
      </c>
      <c r="D113" s="39" t="s">
        <v>84</v>
      </c>
      <c r="E113" s="36">
        <v>1</v>
      </c>
      <c r="F113" s="37">
        <v>75420</v>
      </c>
    </row>
    <row r="114" spans="1:6" ht="14.25" x14ac:dyDescent="0.2">
      <c r="A114" s="164"/>
      <c r="B114" s="33">
        <v>107</v>
      </c>
      <c r="C114" s="38" t="s">
        <v>140</v>
      </c>
      <c r="D114" s="39" t="s">
        <v>129</v>
      </c>
      <c r="E114" s="36">
        <v>1</v>
      </c>
      <c r="F114" s="37">
        <v>18000</v>
      </c>
    </row>
    <row r="115" spans="1:6" ht="14.25" x14ac:dyDescent="0.2">
      <c r="A115" s="164"/>
      <c r="B115" s="33">
        <v>118</v>
      </c>
      <c r="C115" s="38" t="s">
        <v>141</v>
      </c>
      <c r="D115" s="39" t="s">
        <v>142</v>
      </c>
      <c r="E115" s="36">
        <v>1</v>
      </c>
      <c r="F115" s="37">
        <v>41130</v>
      </c>
    </row>
    <row r="116" spans="1:6" ht="14.25" x14ac:dyDescent="0.2">
      <c r="A116" s="164"/>
      <c r="B116" s="33">
        <v>109</v>
      </c>
      <c r="C116" s="38" t="s">
        <v>143</v>
      </c>
      <c r="D116" s="39" t="s">
        <v>144</v>
      </c>
      <c r="E116" s="36">
        <v>1</v>
      </c>
      <c r="F116" s="37">
        <v>55800</v>
      </c>
    </row>
    <row r="117" spans="1:6" ht="14.25" x14ac:dyDescent="0.2">
      <c r="A117" s="164"/>
      <c r="B117" s="33">
        <v>110</v>
      </c>
      <c r="C117" s="38" t="s">
        <v>145</v>
      </c>
      <c r="D117" s="39" t="s">
        <v>104</v>
      </c>
      <c r="E117" s="36">
        <v>1</v>
      </c>
      <c r="F117" s="37">
        <v>29340</v>
      </c>
    </row>
    <row r="118" spans="1:6" ht="14.25" x14ac:dyDescent="0.2">
      <c r="A118" s="164"/>
      <c r="B118" s="33">
        <v>111</v>
      </c>
      <c r="C118" s="38" t="s">
        <v>146</v>
      </c>
      <c r="D118" s="39" t="s">
        <v>129</v>
      </c>
      <c r="E118" s="36">
        <v>1</v>
      </c>
      <c r="F118" s="37">
        <v>45000</v>
      </c>
    </row>
    <row r="119" spans="1:6" ht="28.5" x14ac:dyDescent="0.2">
      <c r="A119" s="164"/>
      <c r="B119" s="33">
        <v>112</v>
      </c>
      <c r="C119" s="38" t="s">
        <v>147</v>
      </c>
      <c r="D119" s="39" t="s">
        <v>148</v>
      </c>
      <c r="E119" s="36">
        <v>1</v>
      </c>
      <c r="F119" s="37">
        <v>115740</v>
      </c>
    </row>
    <row r="120" spans="1:6" ht="128.25" x14ac:dyDescent="0.2">
      <c r="A120" s="164"/>
      <c r="B120" s="33">
        <v>113</v>
      </c>
      <c r="C120" s="38" t="s">
        <v>1119</v>
      </c>
      <c r="D120" s="39" t="s">
        <v>25</v>
      </c>
      <c r="E120" s="36">
        <v>1</v>
      </c>
      <c r="F120" s="37">
        <v>46800</v>
      </c>
    </row>
    <row r="121" spans="1:6" ht="14.25" x14ac:dyDescent="0.2">
      <c r="A121" s="164"/>
      <c r="B121" s="33">
        <v>114</v>
      </c>
      <c r="C121" s="38" t="s">
        <v>149</v>
      </c>
      <c r="D121" s="39" t="s">
        <v>24</v>
      </c>
      <c r="E121" s="36">
        <v>1</v>
      </c>
      <c r="F121" s="37">
        <v>62280</v>
      </c>
    </row>
    <row r="122" spans="1:6" ht="42.75" x14ac:dyDescent="0.2">
      <c r="A122" s="164"/>
      <c r="B122" s="33">
        <v>115</v>
      </c>
      <c r="C122" s="38" t="s">
        <v>150</v>
      </c>
      <c r="D122" s="39" t="s">
        <v>57</v>
      </c>
      <c r="E122" s="36">
        <v>1</v>
      </c>
      <c r="F122" s="37">
        <v>48240</v>
      </c>
    </row>
    <row r="123" spans="1:6" ht="14.25" x14ac:dyDescent="0.2">
      <c r="A123" s="164"/>
      <c r="B123" s="33">
        <v>116</v>
      </c>
      <c r="C123" s="38" t="s">
        <v>151</v>
      </c>
      <c r="D123" s="39" t="s">
        <v>152</v>
      </c>
      <c r="E123" s="36">
        <v>1</v>
      </c>
      <c r="F123" s="37">
        <v>21600</v>
      </c>
    </row>
    <row r="124" spans="1:6" ht="14.25" x14ac:dyDescent="0.2">
      <c r="A124" s="164"/>
      <c r="B124" s="33">
        <v>117</v>
      </c>
      <c r="C124" s="38" t="s">
        <v>141</v>
      </c>
      <c r="D124" s="39" t="s">
        <v>142</v>
      </c>
      <c r="E124" s="36">
        <v>1</v>
      </c>
      <c r="F124" s="37">
        <v>41130</v>
      </c>
    </row>
    <row r="125" spans="1:6" ht="42.75" x14ac:dyDescent="0.2">
      <c r="A125" s="164"/>
      <c r="B125" s="33">
        <v>118</v>
      </c>
      <c r="C125" s="38" t="s">
        <v>153</v>
      </c>
      <c r="D125" s="39" t="s">
        <v>154</v>
      </c>
      <c r="E125" s="36">
        <v>1</v>
      </c>
      <c r="F125" s="37">
        <v>310500</v>
      </c>
    </row>
    <row r="126" spans="1:6" ht="14.25" x14ac:dyDescent="0.2">
      <c r="A126" s="164"/>
      <c r="B126" s="33">
        <v>119</v>
      </c>
      <c r="C126" s="38" t="s">
        <v>155</v>
      </c>
      <c r="D126" s="39" t="s">
        <v>156</v>
      </c>
      <c r="E126" s="36">
        <v>1</v>
      </c>
      <c r="F126" s="37">
        <v>132120</v>
      </c>
    </row>
    <row r="127" spans="1:6" ht="14.25" x14ac:dyDescent="0.2">
      <c r="A127" s="164"/>
      <c r="B127" s="33">
        <v>120</v>
      </c>
      <c r="C127" s="38" t="s">
        <v>157</v>
      </c>
      <c r="D127" s="39" t="s">
        <v>158</v>
      </c>
      <c r="E127" s="36">
        <v>1</v>
      </c>
      <c r="F127" s="37">
        <v>304020</v>
      </c>
    </row>
    <row r="128" spans="1:6" ht="14.25" x14ac:dyDescent="0.2">
      <c r="A128" s="164"/>
      <c r="B128" s="33">
        <v>121</v>
      </c>
      <c r="C128" s="38" t="s">
        <v>159</v>
      </c>
      <c r="D128" s="39" t="s">
        <v>160</v>
      </c>
      <c r="E128" s="36">
        <v>1</v>
      </c>
      <c r="F128" s="37">
        <v>171900</v>
      </c>
    </row>
    <row r="129" spans="1:6" ht="85.5" x14ac:dyDescent="0.2">
      <c r="A129" s="164"/>
      <c r="B129" s="33">
        <v>122</v>
      </c>
      <c r="C129" s="38" t="s">
        <v>161</v>
      </c>
      <c r="D129" s="39" t="s">
        <v>162</v>
      </c>
      <c r="E129" s="36">
        <v>1</v>
      </c>
      <c r="F129" s="37">
        <v>142560</v>
      </c>
    </row>
    <row r="130" spans="1:6" ht="28.5" x14ac:dyDescent="0.2">
      <c r="A130" s="164"/>
      <c r="B130" s="33">
        <v>123</v>
      </c>
      <c r="C130" s="38" t="s">
        <v>163</v>
      </c>
      <c r="D130" s="39" t="s">
        <v>164</v>
      </c>
      <c r="E130" s="36">
        <v>1</v>
      </c>
      <c r="F130" s="37">
        <v>65160</v>
      </c>
    </row>
    <row r="131" spans="1:6" ht="14.25" x14ac:dyDescent="0.2">
      <c r="A131" s="164"/>
      <c r="B131" s="33">
        <v>124</v>
      </c>
      <c r="C131" s="38" t="s">
        <v>165</v>
      </c>
      <c r="D131" s="39" t="s">
        <v>166</v>
      </c>
      <c r="E131" s="36">
        <v>1</v>
      </c>
      <c r="F131" s="37">
        <v>16020</v>
      </c>
    </row>
    <row r="132" spans="1:6" ht="14.25" x14ac:dyDescent="0.2">
      <c r="A132" s="164"/>
      <c r="B132" s="33">
        <v>125</v>
      </c>
      <c r="C132" s="38" t="s">
        <v>167</v>
      </c>
      <c r="D132" s="39" t="s">
        <v>104</v>
      </c>
      <c r="E132" s="36">
        <v>1</v>
      </c>
      <c r="F132" s="37">
        <v>32220</v>
      </c>
    </row>
    <row r="133" spans="1:6" ht="57" x14ac:dyDescent="0.2">
      <c r="A133" s="164"/>
      <c r="B133" s="33">
        <v>126</v>
      </c>
      <c r="C133" s="38" t="s">
        <v>168</v>
      </c>
      <c r="D133" s="39" t="s">
        <v>169</v>
      </c>
      <c r="E133" s="36">
        <v>1</v>
      </c>
      <c r="F133" s="37">
        <v>205020</v>
      </c>
    </row>
    <row r="134" spans="1:6" ht="57" x14ac:dyDescent="0.2">
      <c r="A134" s="164"/>
      <c r="B134" s="33">
        <v>127</v>
      </c>
      <c r="C134" s="38" t="s">
        <v>170</v>
      </c>
      <c r="D134" s="39" t="s">
        <v>171</v>
      </c>
      <c r="E134" s="36">
        <v>1</v>
      </c>
      <c r="F134" s="37">
        <v>1830600</v>
      </c>
    </row>
    <row r="135" spans="1:6" ht="42.75" x14ac:dyDescent="0.2">
      <c r="A135" s="164"/>
      <c r="B135" s="33">
        <v>128</v>
      </c>
      <c r="C135" s="38" t="s">
        <v>172</v>
      </c>
      <c r="D135" s="39" t="s">
        <v>173</v>
      </c>
      <c r="E135" s="36">
        <v>1</v>
      </c>
      <c r="F135" s="37">
        <v>50463</v>
      </c>
    </row>
    <row r="136" spans="1:6" ht="14.25" x14ac:dyDescent="0.2">
      <c r="A136" s="164"/>
      <c r="B136" s="33">
        <v>129</v>
      </c>
      <c r="C136" s="38" t="s">
        <v>174</v>
      </c>
      <c r="D136" s="39" t="s">
        <v>129</v>
      </c>
      <c r="E136" s="36">
        <v>1</v>
      </c>
      <c r="F136" s="37">
        <v>41040</v>
      </c>
    </row>
    <row r="137" spans="1:6" ht="14.25" x14ac:dyDescent="0.2">
      <c r="A137" s="164"/>
      <c r="B137" s="33">
        <v>130</v>
      </c>
      <c r="C137" s="38" t="s">
        <v>175</v>
      </c>
      <c r="D137" s="39" t="s">
        <v>104</v>
      </c>
      <c r="E137" s="36">
        <v>1</v>
      </c>
      <c r="F137" s="37">
        <v>19980</v>
      </c>
    </row>
    <row r="138" spans="1:6" ht="14.25" x14ac:dyDescent="0.2">
      <c r="A138" s="164"/>
      <c r="B138" s="33">
        <v>131</v>
      </c>
      <c r="C138" s="38" t="s">
        <v>176</v>
      </c>
      <c r="D138" s="39" t="s">
        <v>177</v>
      </c>
      <c r="E138" s="36">
        <v>1</v>
      </c>
      <c r="F138" s="37">
        <v>307080</v>
      </c>
    </row>
    <row r="139" spans="1:6" ht="28.5" x14ac:dyDescent="0.2">
      <c r="A139" s="164"/>
      <c r="B139" s="33">
        <v>132</v>
      </c>
      <c r="C139" s="38" t="s">
        <v>178</v>
      </c>
      <c r="D139" s="39" t="s">
        <v>179</v>
      </c>
      <c r="E139" s="36">
        <v>1</v>
      </c>
      <c r="F139" s="37">
        <v>57060</v>
      </c>
    </row>
    <row r="140" spans="1:6" ht="14.25" x14ac:dyDescent="0.2">
      <c r="A140" s="164"/>
      <c r="B140" s="33">
        <v>133</v>
      </c>
      <c r="C140" s="38" t="s">
        <v>180</v>
      </c>
      <c r="D140" s="39" t="s">
        <v>84</v>
      </c>
      <c r="E140" s="36">
        <v>1</v>
      </c>
      <c r="F140" s="37">
        <v>171000</v>
      </c>
    </row>
    <row r="141" spans="1:6" ht="14.25" x14ac:dyDescent="0.2">
      <c r="A141" s="164"/>
      <c r="B141" s="33">
        <v>134</v>
      </c>
      <c r="C141" s="38" t="s">
        <v>181</v>
      </c>
      <c r="D141" s="39" t="s">
        <v>182</v>
      </c>
      <c r="E141" s="36">
        <v>1</v>
      </c>
      <c r="F141" s="37">
        <v>135720</v>
      </c>
    </row>
    <row r="142" spans="1:6" ht="14.25" x14ac:dyDescent="0.2">
      <c r="A142" s="164"/>
      <c r="B142" s="33">
        <v>135</v>
      </c>
      <c r="C142" s="38" t="s">
        <v>183</v>
      </c>
      <c r="D142" s="39" t="s">
        <v>182</v>
      </c>
      <c r="E142" s="36">
        <v>1</v>
      </c>
      <c r="F142" s="37">
        <v>249390</v>
      </c>
    </row>
    <row r="143" spans="1:6" ht="14.25" x14ac:dyDescent="0.2">
      <c r="A143" s="164"/>
      <c r="B143" s="33">
        <v>136</v>
      </c>
      <c r="C143" s="38" t="s">
        <v>184</v>
      </c>
      <c r="D143" s="39" t="s">
        <v>185</v>
      </c>
      <c r="E143" s="36">
        <v>1</v>
      </c>
      <c r="F143" s="37">
        <v>46800</v>
      </c>
    </row>
    <row r="144" spans="1:6" ht="28.5" x14ac:dyDescent="0.2">
      <c r="A144" s="164"/>
      <c r="B144" s="33">
        <v>137</v>
      </c>
      <c r="C144" s="38" t="s">
        <v>186</v>
      </c>
      <c r="D144" s="39" t="s">
        <v>187</v>
      </c>
      <c r="E144" s="36">
        <v>1</v>
      </c>
      <c r="F144" s="37">
        <v>26280</v>
      </c>
    </row>
    <row r="145" spans="1:6" ht="14.25" x14ac:dyDescent="0.2">
      <c r="A145" s="164"/>
      <c r="B145" s="33">
        <v>138</v>
      </c>
      <c r="C145" s="38" t="s">
        <v>188</v>
      </c>
      <c r="D145" s="39" t="s">
        <v>129</v>
      </c>
      <c r="E145" s="36">
        <v>1</v>
      </c>
      <c r="F145" s="37">
        <v>130320</v>
      </c>
    </row>
    <row r="146" spans="1:6" ht="28.5" x14ac:dyDescent="0.2">
      <c r="A146" s="164"/>
      <c r="B146" s="33">
        <v>139</v>
      </c>
      <c r="C146" s="38" t="s">
        <v>189</v>
      </c>
      <c r="D146" s="39" t="s">
        <v>144</v>
      </c>
      <c r="E146" s="36">
        <v>1</v>
      </c>
      <c r="F146" s="37">
        <v>288180</v>
      </c>
    </row>
    <row r="147" spans="1:6" ht="28.5" x14ac:dyDescent="0.2">
      <c r="A147" s="164"/>
      <c r="B147" s="33">
        <v>140</v>
      </c>
      <c r="C147" s="38" t="s">
        <v>190</v>
      </c>
      <c r="D147" s="39" t="s">
        <v>86</v>
      </c>
      <c r="E147" s="36">
        <v>1</v>
      </c>
      <c r="F147" s="37">
        <v>107280</v>
      </c>
    </row>
    <row r="148" spans="1:6" ht="28.5" x14ac:dyDescent="0.2">
      <c r="A148" s="164"/>
      <c r="B148" s="33">
        <v>141</v>
      </c>
      <c r="C148" s="38" t="s">
        <v>191</v>
      </c>
      <c r="D148" s="39" t="s">
        <v>86</v>
      </c>
      <c r="E148" s="36">
        <v>1</v>
      </c>
      <c r="F148" s="37">
        <v>55620</v>
      </c>
    </row>
    <row r="149" spans="1:6" ht="14.25" x14ac:dyDescent="0.2">
      <c r="A149" s="164"/>
      <c r="B149" s="33">
        <v>142</v>
      </c>
      <c r="C149" s="38" t="s">
        <v>192</v>
      </c>
      <c r="D149" s="39" t="s">
        <v>193</v>
      </c>
      <c r="E149" s="36">
        <v>1</v>
      </c>
      <c r="F149" s="37">
        <v>113220</v>
      </c>
    </row>
    <row r="150" spans="1:6" ht="28.5" x14ac:dyDescent="0.2">
      <c r="A150" s="164"/>
      <c r="B150" s="33">
        <v>143</v>
      </c>
      <c r="C150" s="38" t="s">
        <v>194</v>
      </c>
      <c r="D150" s="39" t="s">
        <v>195</v>
      </c>
      <c r="E150" s="36">
        <v>1</v>
      </c>
      <c r="F150" s="37">
        <v>237060</v>
      </c>
    </row>
    <row r="151" spans="1:6" ht="14.25" x14ac:dyDescent="0.2">
      <c r="A151" s="164"/>
      <c r="B151" s="33">
        <v>144</v>
      </c>
      <c r="C151" s="38" t="s">
        <v>196</v>
      </c>
      <c r="D151" s="39" t="s">
        <v>104</v>
      </c>
      <c r="E151" s="36">
        <v>1</v>
      </c>
      <c r="F151" s="37">
        <v>172980</v>
      </c>
    </row>
    <row r="152" spans="1:6" ht="14.25" x14ac:dyDescent="0.2">
      <c r="A152" s="164"/>
      <c r="B152" s="33">
        <v>145</v>
      </c>
      <c r="C152" s="38" t="s">
        <v>197</v>
      </c>
      <c r="D152" s="39" t="s">
        <v>104</v>
      </c>
      <c r="E152" s="36">
        <v>1</v>
      </c>
      <c r="F152" s="37">
        <v>89280</v>
      </c>
    </row>
    <row r="153" spans="1:6" ht="14.25" x14ac:dyDescent="0.2">
      <c r="A153" s="164"/>
      <c r="B153" s="33">
        <v>146</v>
      </c>
      <c r="C153" s="38" t="s">
        <v>198</v>
      </c>
      <c r="D153" s="39" t="s">
        <v>199</v>
      </c>
      <c r="E153" s="36">
        <v>1</v>
      </c>
      <c r="F153" s="37">
        <v>814879.8</v>
      </c>
    </row>
    <row r="154" spans="1:6" ht="14.25" x14ac:dyDescent="0.2">
      <c r="A154" s="164"/>
      <c r="B154" s="33">
        <v>147</v>
      </c>
      <c r="C154" s="38" t="s">
        <v>200</v>
      </c>
      <c r="D154" s="39" t="s">
        <v>199</v>
      </c>
      <c r="E154" s="36">
        <v>1</v>
      </c>
      <c r="F154" s="37">
        <v>1120368.6000000001</v>
      </c>
    </row>
    <row r="155" spans="1:6" ht="14.25" x14ac:dyDescent="0.2">
      <c r="A155" s="164"/>
      <c r="B155" s="33">
        <v>148</v>
      </c>
      <c r="C155" s="38" t="s">
        <v>201</v>
      </c>
      <c r="D155" s="39" t="s">
        <v>144</v>
      </c>
      <c r="E155" s="36">
        <v>1</v>
      </c>
      <c r="F155" s="37">
        <v>121500</v>
      </c>
    </row>
    <row r="156" spans="1:6" ht="14.25" x14ac:dyDescent="0.2">
      <c r="A156" s="164"/>
      <c r="B156" s="33">
        <v>149</v>
      </c>
      <c r="C156" s="38" t="s">
        <v>202</v>
      </c>
      <c r="D156" s="39" t="s">
        <v>144</v>
      </c>
      <c r="E156" s="36">
        <v>1</v>
      </c>
      <c r="F156" s="37">
        <v>135000</v>
      </c>
    </row>
    <row r="157" spans="1:6" ht="14.25" x14ac:dyDescent="0.2">
      <c r="A157" s="164"/>
      <c r="B157" s="33">
        <v>150</v>
      </c>
      <c r="C157" s="38" t="s">
        <v>203</v>
      </c>
      <c r="D157" s="39" t="s">
        <v>144</v>
      </c>
      <c r="E157" s="36">
        <v>1</v>
      </c>
      <c r="F157" s="37">
        <v>181800</v>
      </c>
    </row>
    <row r="158" spans="1:6" ht="14.25" x14ac:dyDescent="0.2">
      <c r="A158" s="164"/>
      <c r="B158" s="33">
        <v>151</v>
      </c>
      <c r="C158" s="38" t="s">
        <v>204</v>
      </c>
      <c r="D158" s="39" t="s">
        <v>57</v>
      </c>
      <c r="E158" s="36">
        <v>1</v>
      </c>
      <c r="F158" s="37">
        <v>142020</v>
      </c>
    </row>
    <row r="159" spans="1:6" ht="14.25" x14ac:dyDescent="0.2">
      <c r="A159" s="164"/>
      <c r="B159" s="33">
        <v>152</v>
      </c>
      <c r="C159" s="38" t="s">
        <v>205</v>
      </c>
      <c r="D159" s="39" t="s">
        <v>75</v>
      </c>
      <c r="E159" s="36">
        <v>1</v>
      </c>
      <c r="F159" s="37">
        <v>310500</v>
      </c>
    </row>
    <row r="160" spans="1:6" ht="14.25" x14ac:dyDescent="0.2">
      <c r="A160" s="164"/>
      <c r="B160" s="33">
        <v>153</v>
      </c>
      <c r="C160" s="38" t="s">
        <v>206</v>
      </c>
      <c r="D160" s="39" t="s">
        <v>75</v>
      </c>
      <c r="E160" s="36">
        <v>1</v>
      </c>
      <c r="F160" s="37">
        <v>386280</v>
      </c>
    </row>
    <row r="161" spans="1:6" ht="14.25" x14ac:dyDescent="0.2">
      <c r="A161" s="164"/>
      <c r="B161" s="33">
        <v>154</v>
      </c>
      <c r="C161" s="38" t="s">
        <v>207</v>
      </c>
      <c r="D161" s="39" t="s">
        <v>208</v>
      </c>
      <c r="E161" s="36">
        <v>1</v>
      </c>
      <c r="F161" s="37">
        <v>89460</v>
      </c>
    </row>
    <row r="162" spans="1:6" ht="28.5" x14ac:dyDescent="0.2">
      <c r="A162" s="164"/>
      <c r="B162" s="33">
        <v>155</v>
      </c>
      <c r="C162" s="38" t="s">
        <v>209</v>
      </c>
      <c r="D162" s="39" t="s">
        <v>75</v>
      </c>
      <c r="E162" s="36">
        <v>1</v>
      </c>
      <c r="F162" s="37">
        <v>171000</v>
      </c>
    </row>
    <row r="163" spans="1:6" ht="14.25" x14ac:dyDescent="0.2">
      <c r="A163" s="164"/>
      <c r="B163" s="33">
        <v>156</v>
      </c>
      <c r="C163" s="38" t="s">
        <v>210</v>
      </c>
      <c r="D163" s="39" t="s">
        <v>211</v>
      </c>
      <c r="E163" s="36">
        <v>1</v>
      </c>
      <c r="F163" s="37">
        <v>130860</v>
      </c>
    </row>
    <row r="164" spans="1:6" ht="14.25" x14ac:dyDescent="0.2">
      <c r="A164" s="164"/>
      <c r="B164" s="33">
        <v>157</v>
      </c>
      <c r="C164" s="38" t="s">
        <v>212</v>
      </c>
      <c r="D164" s="39" t="s">
        <v>109</v>
      </c>
      <c r="E164" s="36">
        <v>1</v>
      </c>
      <c r="F164" s="37">
        <v>107640</v>
      </c>
    </row>
    <row r="165" spans="1:6" ht="42.75" x14ac:dyDescent="0.2">
      <c r="A165" s="164"/>
      <c r="B165" s="33">
        <v>158</v>
      </c>
      <c r="C165" s="38" t="s">
        <v>213</v>
      </c>
      <c r="D165" s="39" t="s">
        <v>214</v>
      </c>
      <c r="E165" s="36">
        <v>1</v>
      </c>
      <c r="F165" s="37">
        <v>131760</v>
      </c>
    </row>
    <row r="166" spans="1:6" ht="28.5" x14ac:dyDescent="0.2">
      <c r="A166" s="164"/>
      <c r="B166" s="33">
        <v>159</v>
      </c>
      <c r="C166" s="38" t="s">
        <v>215</v>
      </c>
      <c r="D166" s="39" t="s">
        <v>109</v>
      </c>
      <c r="E166" s="36">
        <v>1</v>
      </c>
      <c r="F166" s="37">
        <v>236340</v>
      </c>
    </row>
    <row r="167" spans="1:6" ht="14.25" x14ac:dyDescent="0.2">
      <c r="A167" s="164"/>
      <c r="B167" s="33">
        <v>160</v>
      </c>
      <c r="C167" s="38" t="s">
        <v>216</v>
      </c>
      <c r="D167" s="39" t="s">
        <v>217</v>
      </c>
      <c r="E167" s="36">
        <v>1</v>
      </c>
      <c r="F167" s="37">
        <v>85680</v>
      </c>
    </row>
    <row r="168" spans="1:6" ht="14.25" x14ac:dyDescent="0.2">
      <c r="A168" s="164"/>
      <c r="B168" s="33">
        <v>161</v>
      </c>
      <c r="C168" s="38" t="s">
        <v>218</v>
      </c>
      <c r="D168" s="39" t="s">
        <v>217</v>
      </c>
      <c r="E168" s="36">
        <v>1</v>
      </c>
      <c r="F168" s="37">
        <v>34020</v>
      </c>
    </row>
    <row r="169" spans="1:6" ht="28.5" x14ac:dyDescent="0.2">
      <c r="A169" s="164"/>
      <c r="B169" s="33">
        <v>162</v>
      </c>
      <c r="C169" s="38" t="s">
        <v>219</v>
      </c>
      <c r="D169" s="39" t="s">
        <v>220</v>
      </c>
      <c r="E169" s="36">
        <v>1</v>
      </c>
      <c r="F169" s="37">
        <v>23400</v>
      </c>
    </row>
    <row r="170" spans="1:6" ht="14.25" x14ac:dyDescent="0.2">
      <c r="A170" s="164"/>
      <c r="B170" s="33">
        <v>163</v>
      </c>
      <c r="C170" s="38" t="s">
        <v>221</v>
      </c>
      <c r="D170" s="39" t="s">
        <v>20</v>
      </c>
      <c r="E170" s="36">
        <v>1</v>
      </c>
      <c r="F170" s="37">
        <v>41400</v>
      </c>
    </row>
    <row r="171" spans="1:6" ht="14.25" x14ac:dyDescent="0.2">
      <c r="A171" s="164"/>
      <c r="B171" s="33">
        <v>164</v>
      </c>
      <c r="C171" s="38" t="s">
        <v>222</v>
      </c>
      <c r="D171" s="39" t="s">
        <v>86</v>
      </c>
      <c r="E171" s="36">
        <v>1</v>
      </c>
      <c r="F171" s="37">
        <v>58500</v>
      </c>
    </row>
    <row r="172" spans="1:6" ht="14.25" x14ac:dyDescent="0.2">
      <c r="A172" s="164"/>
      <c r="B172" s="33">
        <v>165</v>
      </c>
      <c r="C172" s="38" t="s">
        <v>223</v>
      </c>
      <c r="D172" s="39" t="s">
        <v>57</v>
      </c>
      <c r="E172" s="36">
        <v>1</v>
      </c>
      <c r="F172" s="37">
        <v>65520</v>
      </c>
    </row>
    <row r="173" spans="1:6" ht="57" x14ac:dyDescent="0.2">
      <c r="A173" s="164"/>
      <c r="B173" s="33">
        <v>166</v>
      </c>
      <c r="C173" s="38" t="s">
        <v>224</v>
      </c>
      <c r="D173" s="39" t="s">
        <v>225</v>
      </c>
      <c r="E173" s="36">
        <v>1</v>
      </c>
      <c r="F173" s="37">
        <v>156240</v>
      </c>
    </row>
    <row r="174" spans="1:6" ht="85.5" x14ac:dyDescent="0.2">
      <c r="A174" s="164"/>
      <c r="B174" s="33">
        <v>167</v>
      </c>
      <c r="C174" s="38" t="s">
        <v>226</v>
      </c>
      <c r="D174" s="39" t="s">
        <v>227</v>
      </c>
      <c r="E174" s="36">
        <v>1</v>
      </c>
      <c r="F174" s="37">
        <v>117360</v>
      </c>
    </row>
    <row r="175" spans="1:6" ht="14.25" x14ac:dyDescent="0.2">
      <c r="A175" s="164"/>
      <c r="B175" s="33">
        <v>168</v>
      </c>
      <c r="C175" s="38" t="s">
        <v>228</v>
      </c>
      <c r="D175" s="39" t="s">
        <v>195</v>
      </c>
      <c r="E175" s="36">
        <v>1</v>
      </c>
      <c r="F175" s="37">
        <v>494640</v>
      </c>
    </row>
    <row r="176" spans="1:6" ht="14.25" x14ac:dyDescent="0.2">
      <c r="A176" s="164"/>
      <c r="B176" s="33">
        <v>169</v>
      </c>
      <c r="C176" s="38" t="s">
        <v>229</v>
      </c>
      <c r="D176" s="39" t="s">
        <v>230</v>
      </c>
      <c r="E176" s="36">
        <v>1</v>
      </c>
      <c r="F176" s="37">
        <v>81900</v>
      </c>
    </row>
    <row r="177" spans="1:6" ht="14.25" x14ac:dyDescent="0.2">
      <c r="A177" s="164"/>
      <c r="B177" s="33">
        <v>170</v>
      </c>
      <c r="C177" s="38" t="s">
        <v>231</v>
      </c>
      <c r="D177" s="39" t="s">
        <v>232</v>
      </c>
      <c r="E177" s="36">
        <v>1</v>
      </c>
      <c r="F177" s="37">
        <v>57960</v>
      </c>
    </row>
    <row r="178" spans="1:6" ht="14.25" x14ac:dyDescent="0.2">
      <c r="A178" s="164"/>
      <c r="B178" s="33">
        <v>171</v>
      </c>
      <c r="C178" s="38" t="s">
        <v>233</v>
      </c>
      <c r="D178" s="39" t="s">
        <v>234</v>
      </c>
      <c r="E178" s="36">
        <v>1</v>
      </c>
      <c r="F178" s="37">
        <v>505080</v>
      </c>
    </row>
    <row r="179" spans="1:6" ht="14.25" x14ac:dyDescent="0.2">
      <c r="A179" s="164"/>
      <c r="B179" s="33">
        <v>172</v>
      </c>
      <c r="C179" s="38" t="s">
        <v>235</v>
      </c>
      <c r="D179" s="39" t="s">
        <v>234</v>
      </c>
      <c r="E179" s="36">
        <v>1</v>
      </c>
      <c r="F179" s="37">
        <v>436680</v>
      </c>
    </row>
    <row r="180" spans="1:6" ht="14.25" x14ac:dyDescent="0.2">
      <c r="A180" s="164"/>
      <c r="B180" s="33">
        <v>173</v>
      </c>
      <c r="C180" s="38" t="s">
        <v>236</v>
      </c>
      <c r="D180" s="39" t="s">
        <v>234</v>
      </c>
      <c r="E180" s="36">
        <v>1</v>
      </c>
      <c r="F180" s="37">
        <v>499140</v>
      </c>
    </row>
    <row r="181" spans="1:6" ht="14.25" x14ac:dyDescent="0.2">
      <c r="A181" s="164"/>
      <c r="B181" s="33">
        <v>174</v>
      </c>
      <c r="C181" s="38" t="s">
        <v>237</v>
      </c>
      <c r="D181" s="39" t="s">
        <v>234</v>
      </c>
      <c r="E181" s="36">
        <v>1</v>
      </c>
      <c r="F181" s="37">
        <v>534420</v>
      </c>
    </row>
    <row r="182" spans="1:6" ht="42.75" x14ac:dyDescent="0.2">
      <c r="A182" s="164"/>
      <c r="B182" s="33">
        <v>175</v>
      </c>
      <c r="C182" s="38" t="s">
        <v>238</v>
      </c>
      <c r="D182" s="39" t="s">
        <v>239</v>
      </c>
      <c r="E182" s="36">
        <v>1</v>
      </c>
      <c r="F182" s="37">
        <v>282240</v>
      </c>
    </row>
    <row r="183" spans="1:6" ht="28.5" x14ac:dyDescent="0.2">
      <c r="A183" s="164"/>
      <c r="B183" s="33">
        <v>176</v>
      </c>
      <c r="C183" s="38" t="s">
        <v>240</v>
      </c>
      <c r="D183" s="39" t="s">
        <v>239</v>
      </c>
      <c r="E183" s="36">
        <v>1</v>
      </c>
      <c r="F183" s="37">
        <v>337860</v>
      </c>
    </row>
    <row r="184" spans="1:6" ht="28.5" x14ac:dyDescent="0.2">
      <c r="A184" s="164"/>
      <c r="B184" s="33">
        <v>177</v>
      </c>
      <c r="C184" s="38" t="s">
        <v>241</v>
      </c>
      <c r="D184" s="39" t="s">
        <v>239</v>
      </c>
      <c r="E184" s="36">
        <v>1</v>
      </c>
      <c r="F184" s="37">
        <v>467820</v>
      </c>
    </row>
    <row r="185" spans="1:6" ht="14.25" x14ac:dyDescent="0.2">
      <c r="A185" s="164"/>
      <c r="B185" s="33">
        <v>178</v>
      </c>
      <c r="C185" s="38" t="s">
        <v>242</v>
      </c>
      <c r="D185" s="39" t="s">
        <v>243</v>
      </c>
      <c r="E185" s="36">
        <v>1</v>
      </c>
      <c r="F185" s="37">
        <v>12600</v>
      </c>
    </row>
    <row r="186" spans="1:6" ht="14.25" x14ac:dyDescent="0.2">
      <c r="A186" s="164"/>
      <c r="B186" s="33">
        <v>179</v>
      </c>
      <c r="C186" s="38" t="s">
        <v>244</v>
      </c>
      <c r="D186" s="39" t="s">
        <v>245</v>
      </c>
      <c r="E186" s="36">
        <v>1</v>
      </c>
      <c r="F186" s="37">
        <v>107820</v>
      </c>
    </row>
    <row r="187" spans="1:6" ht="28.5" x14ac:dyDescent="0.2">
      <c r="A187" s="164"/>
      <c r="B187" s="33">
        <v>180</v>
      </c>
      <c r="C187" s="38" t="s">
        <v>246</v>
      </c>
      <c r="D187" s="39" t="s">
        <v>247</v>
      </c>
      <c r="E187" s="36">
        <v>1</v>
      </c>
      <c r="F187" s="37">
        <v>35640</v>
      </c>
    </row>
    <row r="188" spans="1:6" ht="28.5" x14ac:dyDescent="0.2">
      <c r="A188" s="164"/>
      <c r="B188" s="33">
        <v>181</v>
      </c>
      <c r="C188" s="38" t="s">
        <v>248</v>
      </c>
      <c r="D188" s="39" t="s">
        <v>121</v>
      </c>
      <c r="E188" s="36">
        <v>1</v>
      </c>
      <c r="F188" s="37">
        <v>259740</v>
      </c>
    </row>
    <row r="189" spans="1:6" ht="14.25" x14ac:dyDescent="0.2">
      <c r="A189" s="164"/>
      <c r="B189" s="33">
        <v>182</v>
      </c>
      <c r="C189" s="38" t="s">
        <v>249</v>
      </c>
      <c r="D189" s="39" t="s">
        <v>250</v>
      </c>
      <c r="E189" s="36">
        <v>1</v>
      </c>
      <c r="F189" s="37">
        <v>58140</v>
      </c>
    </row>
    <row r="190" spans="1:6" ht="14.25" x14ac:dyDescent="0.2">
      <c r="A190" s="164"/>
      <c r="B190" s="33">
        <v>183</v>
      </c>
      <c r="C190" s="38" t="s">
        <v>251</v>
      </c>
      <c r="D190" s="39" t="s">
        <v>252</v>
      </c>
      <c r="E190" s="36">
        <v>1</v>
      </c>
      <c r="F190" s="37">
        <v>16020</v>
      </c>
    </row>
    <row r="191" spans="1:6" ht="14.25" x14ac:dyDescent="0.2">
      <c r="A191" s="164"/>
      <c r="B191" s="33">
        <v>184</v>
      </c>
      <c r="C191" s="38" t="s">
        <v>251</v>
      </c>
      <c r="D191" s="39" t="s">
        <v>253</v>
      </c>
      <c r="E191" s="36">
        <v>1</v>
      </c>
      <c r="F191" s="37">
        <v>19211.400000000001</v>
      </c>
    </row>
    <row r="192" spans="1:6" ht="14.25" x14ac:dyDescent="0.2">
      <c r="A192" s="164"/>
      <c r="B192" s="33">
        <v>185</v>
      </c>
      <c r="C192" s="38" t="s">
        <v>254</v>
      </c>
      <c r="D192" s="39" t="s">
        <v>255</v>
      </c>
      <c r="E192" s="36">
        <v>1</v>
      </c>
      <c r="F192" s="37">
        <v>20340</v>
      </c>
    </row>
    <row r="193" spans="1:6" ht="14.25" x14ac:dyDescent="0.2">
      <c r="A193" s="164"/>
      <c r="B193" s="33">
        <v>186</v>
      </c>
      <c r="C193" s="38" t="s">
        <v>256</v>
      </c>
      <c r="D193" s="39" t="s">
        <v>257</v>
      </c>
      <c r="E193" s="36">
        <v>1</v>
      </c>
      <c r="F193" s="37">
        <v>36000</v>
      </c>
    </row>
    <row r="194" spans="1:6" ht="14.25" x14ac:dyDescent="0.2">
      <c r="A194" s="164"/>
      <c r="B194" s="33">
        <v>187</v>
      </c>
      <c r="C194" s="38" t="s">
        <v>258</v>
      </c>
      <c r="D194" s="39" t="s">
        <v>104</v>
      </c>
      <c r="E194" s="36">
        <v>1</v>
      </c>
      <c r="F194" s="37">
        <v>32220</v>
      </c>
    </row>
    <row r="195" spans="1:6" ht="14.25" x14ac:dyDescent="0.2">
      <c r="A195" s="164"/>
      <c r="B195" s="33">
        <v>188</v>
      </c>
      <c r="C195" s="38" t="s">
        <v>259</v>
      </c>
      <c r="D195" s="39" t="s">
        <v>260</v>
      </c>
      <c r="E195" s="36">
        <v>1</v>
      </c>
      <c r="F195" s="37">
        <v>27000</v>
      </c>
    </row>
    <row r="196" spans="1:6" ht="14.25" x14ac:dyDescent="0.2">
      <c r="A196" s="164"/>
      <c r="B196" s="33">
        <v>189</v>
      </c>
      <c r="C196" s="38" t="s">
        <v>261</v>
      </c>
      <c r="D196" s="39" t="s">
        <v>262</v>
      </c>
      <c r="E196" s="36">
        <v>1</v>
      </c>
      <c r="F196" s="37">
        <v>55620</v>
      </c>
    </row>
    <row r="197" spans="1:6" ht="14.25" x14ac:dyDescent="0.2">
      <c r="A197" s="164"/>
      <c r="B197" s="33">
        <v>190</v>
      </c>
      <c r="C197" s="38" t="s">
        <v>263</v>
      </c>
      <c r="D197" s="39" t="s">
        <v>73</v>
      </c>
      <c r="E197" s="36">
        <v>1</v>
      </c>
      <c r="F197" s="37">
        <v>29160</v>
      </c>
    </row>
    <row r="198" spans="1:6" ht="14.25" x14ac:dyDescent="0.2">
      <c r="A198" s="164"/>
      <c r="B198" s="33">
        <v>191</v>
      </c>
      <c r="C198" s="38" t="s">
        <v>264</v>
      </c>
      <c r="D198" s="39" t="s">
        <v>100</v>
      </c>
      <c r="E198" s="36">
        <v>1</v>
      </c>
      <c r="F198" s="37">
        <v>445500</v>
      </c>
    </row>
    <row r="199" spans="1:6" ht="28.5" x14ac:dyDescent="0.2">
      <c r="A199" s="164"/>
      <c r="B199" s="33">
        <v>192</v>
      </c>
      <c r="C199" s="38" t="s">
        <v>265</v>
      </c>
      <c r="D199" s="39" t="s">
        <v>266</v>
      </c>
      <c r="E199" s="36">
        <v>1</v>
      </c>
      <c r="F199" s="37">
        <v>68580</v>
      </c>
    </row>
    <row r="200" spans="1:6" ht="14.25" x14ac:dyDescent="0.2">
      <c r="A200" s="164"/>
      <c r="B200" s="33">
        <v>193</v>
      </c>
      <c r="C200" s="38" t="s">
        <v>267</v>
      </c>
      <c r="D200" s="39" t="s">
        <v>100</v>
      </c>
      <c r="E200" s="36">
        <v>1</v>
      </c>
      <c r="F200" s="37">
        <v>46440</v>
      </c>
    </row>
    <row r="201" spans="1:6" ht="14.25" x14ac:dyDescent="0.2">
      <c r="A201" s="164"/>
      <c r="B201" s="33">
        <v>194</v>
      </c>
      <c r="C201" s="38" t="s">
        <v>268</v>
      </c>
      <c r="D201" s="39" t="s">
        <v>269</v>
      </c>
      <c r="E201" s="36">
        <v>1</v>
      </c>
      <c r="F201" s="37">
        <v>86580</v>
      </c>
    </row>
    <row r="202" spans="1:6" ht="57" x14ac:dyDescent="0.2">
      <c r="A202" s="164"/>
      <c r="B202" s="33">
        <v>195</v>
      </c>
      <c r="C202" s="38" t="s">
        <v>270</v>
      </c>
      <c r="D202" s="39" t="s">
        <v>271</v>
      </c>
      <c r="E202" s="36">
        <v>1</v>
      </c>
      <c r="F202" s="37">
        <v>66960</v>
      </c>
    </row>
    <row r="203" spans="1:6" ht="42.75" x14ac:dyDescent="0.2">
      <c r="A203" s="164"/>
      <c r="B203" s="33">
        <v>196</v>
      </c>
      <c r="C203" s="38" t="s">
        <v>272</v>
      </c>
      <c r="D203" s="39" t="s">
        <v>273</v>
      </c>
      <c r="E203" s="36">
        <v>1</v>
      </c>
      <c r="F203" s="37">
        <v>44820</v>
      </c>
    </row>
    <row r="204" spans="1:6" ht="28.5" x14ac:dyDescent="0.2">
      <c r="A204" s="164"/>
      <c r="B204" s="33">
        <v>197</v>
      </c>
      <c r="C204" s="38" t="s">
        <v>274</v>
      </c>
      <c r="D204" s="39" t="s">
        <v>275</v>
      </c>
      <c r="E204" s="36">
        <v>1</v>
      </c>
      <c r="F204" s="37">
        <v>39960</v>
      </c>
    </row>
    <row r="205" spans="1:6" ht="14.25" x14ac:dyDescent="0.2">
      <c r="A205" s="164"/>
      <c r="B205" s="33">
        <v>198</v>
      </c>
      <c r="C205" s="38" t="s">
        <v>276</v>
      </c>
      <c r="D205" s="39" t="s">
        <v>277</v>
      </c>
      <c r="E205" s="36">
        <v>1</v>
      </c>
      <c r="F205" s="37">
        <v>10800</v>
      </c>
    </row>
    <row r="206" spans="1:6" ht="14.25" x14ac:dyDescent="0.2">
      <c r="A206" s="164"/>
      <c r="B206" s="33">
        <v>199</v>
      </c>
      <c r="C206" s="38" t="s">
        <v>278</v>
      </c>
      <c r="D206" s="39" t="s">
        <v>279</v>
      </c>
      <c r="E206" s="36">
        <v>1</v>
      </c>
      <c r="F206" s="37">
        <v>45315</v>
      </c>
    </row>
    <row r="207" spans="1:6" ht="28.5" x14ac:dyDescent="0.2">
      <c r="A207" s="164"/>
      <c r="B207" s="33">
        <v>200</v>
      </c>
      <c r="C207" s="38" t="s">
        <v>280</v>
      </c>
      <c r="D207" s="39" t="s">
        <v>281</v>
      </c>
      <c r="E207" s="36">
        <v>1</v>
      </c>
      <c r="F207" s="37">
        <v>85140</v>
      </c>
    </row>
    <row r="208" spans="1:6" ht="14.25" x14ac:dyDescent="0.2">
      <c r="A208" s="164"/>
      <c r="B208" s="33">
        <v>201</v>
      </c>
      <c r="C208" s="38" t="s">
        <v>282</v>
      </c>
      <c r="D208" s="39" t="s">
        <v>57</v>
      </c>
      <c r="E208" s="36">
        <v>1</v>
      </c>
      <c r="F208" s="37">
        <v>85320</v>
      </c>
    </row>
    <row r="209" spans="1:6" ht="57" x14ac:dyDescent="0.2">
      <c r="A209" s="164"/>
      <c r="B209" s="33">
        <v>202</v>
      </c>
      <c r="C209" s="38" t="s">
        <v>283</v>
      </c>
      <c r="D209" s="39" t="s">
        <v>284</v>
      </c>
      <c r="E209" s="36">
        <v>1</v>
      </c>
      <c r="F209" s="37">
        <v>126900</v>
      </c>
    </row>
    <row r="210" spans="1:6" ht="14.25" x14ac:dyDescent="0.2">
      <c r="A210" s="164"/>
      <c r="B210" s="33">
        <v>203</v>
      </c>
      <c r="C210" s="38" t="s">
        <v>285</v>
      </c>
      <c r="D210" s="39" t="s">
        <v>286</v>
      </c>
      <c r="E210" s="36">
        <v>1</v>
      </c>
      <c r="F210" s="37">
        <v>37170</v>
      </c>
    </row>
    <row r="211" spans="1:6" ht="14.25" x14ac:dyDescent="0.2">
      <c r="A211" s="164"/>
      <c r="B211" s="33">
        <v>204</v>
      </c>
      <c r="C211" s="38" t="s">
        <v>287</v>
      </c>
      <c r="D211" s="39" t="s">
        <v>121</v>
      </c>
      <c r="E211" s="36">
        <v>1</v>
      </c>
      <c r="F211" s="37">
        <v>60120</v>
      </c>
    </row>
    <row r="212" spans="1:6" ht="14.25" x14ac:dyDescent="0.2">
      <c r="A212" s="164"/>
      <c r="B212" s="33">
        <v>205</v>
      </c>
      <c r="C212" s="38" t="s">
        <v>288</v>
      </c>
      <c r="D212" s="39" t="s">
        <v>121</v>
      </c>
      <c r="E212" s="36">
        <v>1</v>
      </c>
      <c r="F212" s="37">
        <v>60120</v>
      </c>
    </row>
    <row r="213" spans="1:6" ht="14.25" x14ac:dyDescent="0.2">
      <c r="A213" s="164"/>
      <c r="B213" s="33">
        <v>206</v>
      </c>
      <c r="C213" s="38" t="s">
        <v>289</v>
      </c>
      <c r="D213" s="39" t="s">
        <v>121</v>
      </c>
      <c r="E213" s="36">
        <v>1</v>
      </c>
      <c r="F213" s="37">
        <v>60120</v>
      </c>
    </row>
    <row r="214" spans="1:6" ht="14.25" x14ac:dyDescent="0.2">
      <c r="A214" s="164"/>
      <c r="B214" s="33">
        <v>207</v>
      </c>
      <c r="C214" s="38" t="s">
        <v>290</v>
      </c>
      <c r="D214" s="39" t="s">
        <v>121</v>
      </c>
      <c r="E214" s="36">
        <v>1</v>
      </c>
      <c r="F214" s="37">
        <v>60120</v>
      </c>
    </row>
    <row r="215" spans="1:6" ht="14.25" x14ac:dyDescent="0.2">
      <c r="A215" s="164"/>
      <c r="B215" s="33">
        <v>208</v>
      </c>
      <c r="C215" s="38" t="s">
        <v>291</v>
      </c>
      <c r="D215" s="39" t="s">
        <v>121</v>
      </c>
      <c r="E215" s="36">
        <v>1</v>
      </c>
      <c r="F215" s="37">
        <v>60120</v>
      </c>
    </row>
    <row r="216" spans="1:6" ht="14.25" x14ac:dyDescent="0.2">
      <c r="A216" s="164"/>
      <c r="B216" s="33">
        <v>209</v>
      </c>
      <c r="C216" s="38" t="s">
        <v>292</v>
      </c>
      <c r="D216" s="39" t="s">
        <v>121</v>
      </c>
      <c r="E216" s="36">
        <v>1</v>
      </c>
      <c r="F216" s="37">
        <v>60120</v>
      </c>
    </row>
    <row r="217" spans="1:6" ht="14.25" x14ac:dyDescent="0.2">
      <c r="A217" s="164"/>
      <c r="B217" s="33">
        <v>210</v>
      </c>
      <c r="C217" s="38" t="s">
        <v>293</v>
      </c>
      <c r="D217" s="39" t="s">
        <v>294</v>
      </c>
      <c r="E217" s="36">
        <v>1</v>
      </c>
      <c r="F217" s="37">
        <v>299160</v>
      </c>
    </row>
    <row r="218" spans="1:6" ht="14.25" x14ac:dyDescent="0.2">
      <c r="A218" s="164"/>
      <c r="B218" s="33">
        <v>211</v>
      </c>
      <c r="C218" s="38" t="s">
        <v>295</v>
      </c>
      <c r="D218" s="39" t="s">
        <v>296</v>
      </c>
      <c r="E218" s="36">
        <v>1</v>
      </c>
      <c r="F218" s="37">
        <v>209340</v>
      </c>
    </row>
    <row r="219" spans="1:6" ht="14.25" x14ac:dyDescent="0.2">
      <c r="A219" s="164"/>
      <c r="B219" s="33">
        <v>212</v>
      </c>
      <c r="C219" s="38" t="s">
        <v>297</v>
      </c>
      <c r="D219" s="39" t="s">
        <v>298</v>
      </c>
      <c r="E219" s="36">
        <v>1</v>
      </c>
      <c r="F219" s="37">
        <v>296820</v>
      </c>
    </row>
    <row r="220" spans="1:6" ht="14.25" x14ac:dyDescent="0.2">
      <c r="A220" s="164"/>
      <c r="B220" s="33">
        <v>213</v>
      </c>
      <c r="C220" s="38" t="s">
        <v>299</v>
      </c>
      <c r="D220" s="39" t="s">
        <v>298</v>
      </c>
      <c r="E220" s="36">
        <v>1</v>
      </c>
      <c r="F220" s="37">
        <v>296820</v>
      </c>
    </row>
    <row r="221" spans="1:6" ht="14.25" x14ac:dyDescent="0.2">
      <c r="A221" s="164"/>
      <c r="B221" s="33">
        <v>214</v>
      </c>
      <c r="C221" s="38" t="s">
        <v>300</v>
      </c>
      <c r="D221" s="39" t="s">
        <v>301</v>
      </c>
      <c r="E221" s="36">
        <v>1</v>
      </c>
      <c r="F221" s="37">
        <v>176580</v>
      </c>
    </row>
    <row r="222" spans="1:6" ht="14.25" x14ac:dyDescent="0.2">
      <c r="A222" s="164"/>
      <c r="B222" s="33">
        <v>215</v>
      </c>
      <c r="C222" s="38" t="s">
        <v>302</v>
      </c>
      <c r="D222" s="39" t="s">
        <v>245</v>
      </c>
      <c r="E222" s="36">
        <v>1</v>
      </c>
      <c r="F222" s="37">
        <v>169560</v>
      </c>
    </row>
    <row r="223" spans="1:6" ht="28.5" x14ac:dyDescent="0.2">
      <c r="A223" s="164"/>
      <c r="B223" s="33">
        <v>216</v>
      </c>
      <c r="C223" s="38" t="s">
        <v>303</v>
      </c>
      <c r="D223" s="39" t="s">
        <v>245</v>
      </c>
      <c r="E223" s="36">
        <v>1</v>
      </c>
      <c r="F223" s="37">
        <v>88290</v>
      </c>
    </row>
    <row r="224" spans="1:6" ht="14.25" x14ac:dyDescent="0.2">
      <c r="A224" s="164"/>
      <c r="B224" s="33">
        <v>217</v>
      </c>
      <c r="C224" s="38" t="s">
        <v>304</v>
      </c>
      <c r="D224" s="39" t="s">
        <v>245</v>
      </c>
      <c r="E224" s="36">
        <v>1</v>
      </c>
      <c r="F224" s="37">
        <v>77220</v>
      </c>
    </row>
    <row r="225" spans="1:6" ht="14.25" x14ac:dyDescent="0.2">
      <c r="A225" s="164"/>
      <c r="B225" s="33">
        <v>218</v>
      </c>
      <c r="C225" s="38" t="s">
        <v>305</v>
      </c>
      <c r="D225" s="39" t="s">
        <v>245</v>
      </c>
      <c r="E225" s="36">
        <v>1</v>
      </c>
      <c r="F225" s="37">
        <v>127440</v>
      </c>
    </row>
    <row r="226" spans="1:6" ht="14.25" x14ac:dyDescent="0.2">
      <c r="A226" s="164"/>
      <c r="B226" s="33">
        <v>219</v>
      </c>
      <c r="C226" s="38" t="s">
        <v>306</v>
      </c>
      <c r="D226" s="39" t="s">
        <v>182</v>
      </c>
      <c r="E226" s="36">
        <v>1</v>
      </c>
      <c r="F226" s="37">
        <v>54000</v>
      </c>
    </row>
    <row r="227" spans="1:6" ht="14.25" x14ac:dyDescent="0.2">
      <c r="A227" s="164"/>
      <c r="B227" s="33">
        <v>220</v>
      </c>
      <c r="C227" s="38" t="s">
        <v>307</v>
      </c>
      <c r="D227" s="39" t="s">
        <v>37</v>
      </c>
      <c r="E227" s="36">
        <v>1</v>
      </c>
      <c r="F227" s="37">
        <v>86400</v>
      </c>
    </row>
    <row r="228" spans="1:6" ht="14.25" x14ac:dyDescent="0.2">
      <c r="A228" s="164"/>
      <c r="B228" s="33">
        <v>221</v>
      </c>
      <c r="C228" s="38" t="s">
        <v>308</v>
      </c>
      <c r="D228" s="39" t="s">
        <v>144</v>
      </c>
      <c r="E228" s="36">
        <v>1</v>
      </c>
      <c r="F228" s="37">
        <v>117900</v>
      </c>
    </row>
    <row r="229" spans="1:6" ht="14.25" x14ac:dyDescent="0.2">
      <c r="A229" s="164"/>
      <c r="B229" s="33">
        <v>222</v>
      </c>
      <c r="C229" s="38" t="s">
        <v>309</v>
      </c>
      <c r="D229" s="39" t="s">
        <v>121</v>
      </c>
      <c r="E229" s="36">
        <v>1</v>
      </c>
      <c r="F229" s="37">
        <v>272880</v>
      </c>
    </row>
    <row r="230" spans="1:6" ht="14.25" x14ac:dyDescent="0.2">
      <c r="A230" s="164"/>
      <c r="B230" s="33">
        <v>223</v>
      </c>
      <c r="C230" s="38" t="s">
        <v>310</v>
      </c>
      <c r="D230" s="39" t="s">
        <v>311</v>
      </c>
      <c r="E230" s="36">
        <v>1</v>
      </c>
      <c r="F230" s="37">
        <v>300600</v>
      </c>
    </row>
    <row r="231" spans="1:6" ht="28.5" x14ac:dyDescent="0.2">
      <c r="A231" s="164"/>
      <c r="B231" s="33">
        <v>224</v>
      </c>
      <c r="C231" s="38" t="s">
        <v>312</v>
      </c>
      <c r="D231" s="39" t="s">
        <v>313</v>
      </c>
      <c r="E231" s="36">
        <v>1</v>
      </c>
      <c r="F231" s="37">
        <v>54000</v>
      </c>
    </row>
    <row r="232" spans="1:6" ht="42.75" x14ac:dyDescent="0.2">
      <c r="A232" s="164"/>
      <c r="B232" s="33">
        <v>225</v>
      </c>
      <c r="C232" s="38" t="s">
        <v>314</v>
      </c>
      <c r="D232" s="39" t="s">
        <v>315</v>
      </c>
      <c r="E232" s="36">
        <v>1</v>
      </c>
      <c r="F232" s="37">
        <v>158490</v>
      </c>
    </row>
    <row r="233" spans="1:6" ht="14.25" x14ac:dyDescent="0.2">
      <c r="A233" s="164"/>
      <c r="B233" s="33">
        <v>226</v>
      </c>
      <c r="C233" s="38" t="s">
        <v>316</v>
      </c>
      <c r="D233" s="39" t="s">
        <v>182</v>
      </c>
      <c r="E233" s="36">
        <v>1</v>
      </c>
      <c r="F233" s="37">
        <v>33300</v>
      </c>
    </row>
    <row r="234" spans="1:6" ht="14.25" x14ac:dyDescent="0.2">
      <c r="A234" s="164"/>
      <c r="B234" s="33">
        <v>227</v>
      </c>
      <c r="C234" s="38" t="s">
        <v>317</v>
      </c>
      <c r="D234" s="39" t="s">
        <v>182</v>
      </c>
      <c r="E234" s="36">
        <v>1</v>
      </c>
      <c r="F234" s="37">
        <v>30420</v>
      </c>
    </row>
    <row r="235" spans="1:6" ht="14.25" x14ac:dyDescent="0.2">
      <c r="A235" s="164"/>
      <c r="B235" s="33">
        <v>228</v>
      </c>
      <c r="C235" s="38" t="s">
        <v>318</v>
      </c>
      <c r="D235" s="39" t="s">
        <v>319</v>
      </c>
      <c r="E235" s="36">
        <v>1</v>
      </c>
      <c r="F235" s="37">
        <v>270000</v>
      </c>
    </row>
    <row r="236" spans="1:6" ht="14.25" x14ac:dyDescent="0.2">
      <c r="A236" s="164"/>
      <c r="B236" s="33">
        <v>229</v>
      </c>
      <c r="C236" s="38" t="s">
        <v>320</v>
      </c>
      <c r="D236" s="39" t="s">
        <v>84</v>
      </c>
      <c r="E236" s="36">
        <v>1</v>
      </c>
      <c r="F236" s="37">
        <v>262620</v>
      </c>
    </row>
    <row r="237" spans="1:6" ht="14.25" x14ac:dyDescent="0.2">
      <c r="A237" s="164"/>
      <c r="B237" s="33">
        <v>230</v>
      </c>
      <c r="C237" s="38" t="s">
        <v>321</v>
      </c>
      <c r="D237" s="39" t="s">
        <v>84</v>
      </c>
      <c r="E237" s="36">
        <v>1</v>
      </c>
      <c r="F237" s="37">
        <v>146700</v>
      </c>
    </row>
    <row r="238" spans="1:6" ht="14.25" x14ac:dyDescent="0.2">
      <c r="A238" s="164"/>
      <c r="B238" s="33">
        <v>231</v>
      </c>
      <c r="C238" s="38" t="s">
        <v>322</v>
      </c>
      <c r="D238" s="39" t="s">
        <v>257</v>
      </c>
      <c r="E238" s="36">
        <v>1</v>
      </c>
      <c r="F238" s="37">
        <v>67140</v>
      </c>
    </row>
    <row r="239" spans="1:6" ht="14.25" x14ac:dyDescent="0.2">
      <c r="A239" s="164"/>
      <c r="B239" s="33">
        <v>232</v>
      </c>
      <c r="C239" s="38" t="s">
        <v>323</v>
      </c>
      <c r="D239" s="39" t="s">
        <v>324</v>
      </c>
      <c r="E239" s="36">
        <v>1</v>
      </c>
      <c r="F239" s="37">
        <v>9000</v>
      </c>
    </row>
    <row r="240" spans="1:6" ht="14.25" x14ac:dyDescent="0.2">
      <c r="A240" s="164"/>
      <c r="B240" s="33">
        <v>233</v>
      </c>
      <c r="C240" s="38" t="s">
        <v>325</v>
      </c>
      <c r="D240" s="39" t="s">
        <v>326</v>
      </c>
      <c r="E240" s="36">
        <v>1</v>
      </c>
      <c r="F240" s="37">
        <v>98460</v>
      </c>
    </row>
    <row r="241" spans="1:6" ht="14.25" x14ac:dyDescent="0.2">
      <c r="A241" s="164"/>
      <c r="B241" s="33">
        <v>234</v>
      </c>
      <c r="C241" s="38" t="s">
        <v>327</v>
      </c>
      <c r="D241" s="39" t="s">
        <v>328</v>
      </c>
      <c r="E241" s="36">
        <v>1</v>
      </c>
      <c r="F241" s="37">
        <v>106740</v>
      </c>
    </row>
    <row r="242" spans="1:6" ht="14.25" x14ac:dyDescent="0.2">
      <c r="A242" s="164"/>
      <c r="B242" s="33">
        <v>235</v>
      </c>
      <c r="C242" s="38" t="s">
        <v>329</v>
      </c>
      <c r="D242" s="39" t="s">
        <v>326</v>
      </c>
      <c r="E242" s="36">
        <v>1</v>
      </c>
      <c r="F242" s="37">
        <v>69481.8</v>
      </c>
    </row>
    <row r="243" spans="1:6" ht="14.25" x14ac:dyDescent="0.2">
      <c r="A243" s="164"/>
      <c r="B243" s="33">
        <v>236</v>
      </c>
      <c r="C243" s="38" t="s">
        <v>329</v>
      </c>
      <c r="D243" s="39" t="s">
        <v>330</v>
      </c>
      <c r="E243" s="36">
        <v>1</v>
      </c>
      <c r="F243" s="37">
        <v>97380</v>
      </c>
    </row>
    <row r="244" spans="1:6" ht="14.25" x14ac:dyDescent="0.2">
      <c r="A244" s="164"/>
      <c r="B244" s="33">
        <v>237</v>
      </c>
      <c r="C244" s="38" t="s">
        <v>329</v>
      </c>
      <c r="D244" s="39" t="s">
        <v>331</v>
      </c>
      <c r="E244" s="36">
        <v>1</v>
      </c>
      <c r="F244" s="37">
        <v>100080</v>
      </c>
    </row>
    <row r="245" spans="1:6" ht="14.25" x14ac:dyDescent="0.2">
      <c r="A245" s="164"/>
      <c r="B245" s="33">
        <v>238</v>
      </c>
      <c r="C245" s="38" t="s">
        <v>329</v>
      </c>
      <c r="D245" s="39" t="s">
        <v>332</v>
      </c>
      <c r="E245" s="36">
        <v>1</v>
      </c>
      <c r="F245" s="37">
        <v>119520</v>
      </c>
    </row>
    <row r="246" spans="1:6" ht="14.25" x14ac:dyDescent="0.2">
      <c r="A246" s="164"/>
      <c r="B246" s="33">
        <v>239</v>
      </c>
      <c r="C246" s="38" t="s">
        <v>333</v>
      </c>
      <c r="D246" s="39" t="s">
        <v>334</v>
      </c>
      <c r="E246" s="36">
        <v>1</v>
      </c>
      <c r="F246" s="37">
        <v>64800</v>
      </c>
    </row>
    <row r="247" spans="1:6" ht="14.25" x14ac:dyDescent="0.2">
      <c r="A247" s="164"/>
      <c r="B247" s="33">
        <v>240</v>
      </c>
      <c r="C247" s="38" t="s">
        <v>335</v>
      </c>
      <c r="D247" s="39" t="s">
        <v>334</v>
      </c>
      <c r="E247" s="36">
        <v>1</v>
      </c>
      <c r="F247" s="37">
        <v>171235.8</v>
      </c>
    </row>
    <row r="248" spans="1:6" ht="14.25" x14ac:dyDescent="0.2">
      <c r="A248" s="164"/>
      <c r="B248" s="33">
        <v>241</v>
      </c>
      <c r="C248" s="38" t="s">
        <v>336</v>
      </c>
      <c r="D248" s="39" t="s">
        <v>334</v>
      </c>
      <c r="E248" s="36">
        <v>1</v>
      </c>
      <c r="F248" s="37">
        <v>179460</v>
      </c>
    </row>
    <row r="249" spans="1:6" ht="14.25" x14ac:dyDescent="0.2">
      <c r="A249" s="164"/>
      <c r="B249" s="33">
        <v>242</v>
      </c>
      <c r="C249" s="38" t="s">
        <v>337</v>
      </c>
      <c r="D249" s="39" t="s">
        <v>334</v>
      </c>
      <c r="E249" s="36">
        <v>1</v>
      </c>
      <c r="F249" s="37">
        <v>208620</v>
      </c>
    </row>
    <row r="250" spans="1:6" ht="14.25" x14ac:dyDescent="0.2">
      <c r="A250" s="164"/>
      <c r="B250" s="33">
        <v>243</v>
      </c>
      <c r="C250" s="38" t="s">
        <v>338</v>
      </c>
      <c r="D250" s="39" t="s">
        <v>339</v>
      </c>
      <c r="E250" s="36">
        <v>1</v>
      </c>
      <c r="F250" s="37">
        <v>6120</v>
      </c>
    </row>
    <row r="251" spans="1:6" ht="14.25" x14ac:dyDescent="0.2">
      <c r="A251" s="164"/>
      <c r="B251" s="33">
        <v>244</v>
      </c>
      <c r="C251" s="38" t="s">
        <v>340</v>
      </c>
      <c r="D251" s="39" t="s">
        <v>57</v>
      </c>
      <c r="E251" s="36">
        <v>1</v>
      </c>
      <c r="F251" s="37">
        <v>232020</v>
      </c>
    </row>
    <row r="252" spans="1:6" ht="14.25" x14ac:dyDescent="0.2">
      <c r="A252" s="164"/>
      <c r="B252" s="33">
        <v>245</v>
      </c>
      <c r="C252" s="38" t="s">
        <v>341</v>
      </c>
      <c r="D252" s="39" t="s">
        <v>57</v>
      </c>
      <c r="E252" s="36">
        <v>1</v>
      </c>
      <c r="F252" s="37">
        <v>200340</v>
      </c>
    </row>
    <row r="253" spans="1:6" ht="14.25" x14ac:dyDescent="0.2">
      <c r="A253" s="164"/>
      <c r="B253" s="33">
        <v>246</v>
      </c>
      <c r="C253" s="38" t="s">
        <v>342</v>
      </c>
      <c r="D253" s="39" t="s">
        <v>343</v>
      </c>
      <c r="E253" s="36">
        <v>1</v>
      </c>
      <c r="F253" s="37">
        <v>116280</v>
      </c>
    </row>
    <row r="254" spans="1:6" ht="28.5" x14ac:dyDescent="0.2">
      <c r="A254" s="164"/>
      <c r="B254" s="33">
        <v>247</v>
      </c>
      <c r="C254" s="38" t="s">
        <v>344</v>
      </c>
      <c r="D254" s="39" t="s">
        <v>345</v>
      </c>
      <c r="E254" s="36">
        <v>1</v>
      </c>
      <c r="F254" s="37">
        <v>89820</v>
      </c>
    </row>
    <row r="255" spans="1:6" ht="28.5" x14ac:dyDescent="0.2">
      <c r="A255" s="164"/>
      <c r="B255" s="33">
        <v>248</v>
      </c>
      <c r="C255" s="38" t="s">
        <v>346</v>
      </c>
      <c r="D255" s="39" t="s">
        <v>347</v>
      </c>
      <c r="E255" s="36">
        <v>1</v>
      </c>
      <c r="F255" s="37">
        <v>83700</v>
      </c>
    </row>
    <row r="256" spans="1:6" ht="14.25" x14ac:dyDescent="0.2">
      <c r="A256" s="164"/>
      <c r="B256" s="33">
        <v>249</v>
      </c>
      <c r="C256" s="38" t="s">
        <v>348</v>
      </c>
      <c r="D256" s="39" t="s">
        <v>129</v>
      </c>
      <c r="E256" s="36">
        <v>1</v>
      </c>
      <c r="F256" s="37">
        <v>6300</v>
      </c>
    </row>
    <row r="257" spans="1:6" ht="28.5" x14ac:dyDescent="0.2">
      <c r="A257" s="164"/>
      <c r="B257" s="33">
        <v>250</v>
      </c>
      <c r="C257" s="38" t="s">
        <v>349</v>
      </c>
      <c r="D257" s="39" t="s">
        <v>350</v>
      </c>
      <c r="E257" s="36">
        <v>1</v>
      </c>
      <c r="F257" s="37">
        <v>75420</v>
      </c>
    </row>
    <row r="258" spans="1:6" ht="28.5" x14ac:dyDescent="0.2">
      <c r="A258" s="164"/>
      <c r="B258" s="33">
        <v>251</v>
      </c>
      <c r="C258" s="38" t="s">
        <v>351</v>
      </c>
      <c r="D258" s="39" t="s">
        <v>352</v>
      </c>
      <c r="E258" s="36">
        <v>1</v>
      </c>
      <c r="F258" s="37">
        <v>58860</v>
      </c>
    </row>
    <row r="259" spans="1:6" ht="28.5" x14ac:dyDescent="0.2">
      <c r="A259" s="164"/>
      <c r="B259" s="33">
        <v>252</v>
      </c>
      <c r="C259" s="38" t="s">
        <v>353</v>
      </c>
      <c r="D259" s="39" t="s">
        <v>354</v>
      </c>
      <c r="E259" s="36">
        <v>1</v>
      </c>
      <c r="F259" s="37">
        <v>237420</v>
      </c>
    </row>
    <row r="260" spans="1:6" ht="28.5" x14ac:dyDescent="0.2">
      <c r="A260" s="164"/>
      <c r="B260" s="33">
        <v>253</v>
      </c>
      <c r="C260" s="38" t="s">
        <v>355</v>
      </c>
      <c r="D260" s="39" t="s">
        <v>356</v>
      </c>
      <c r="E260" s="36">
        <v>1</v>
      </c>
      <c r="F260" s="37">
        <v>168120</v>
      </c>
    </row>
    <row r="261" spans="1:6" ht="14.25" x14ac:dyDescent="0.2">
      <c r="A261" s="164"/>
      <c r="B261" s="33">
        <v>254</v>
      </c>
      <c r="C261" s="38" t="s">
        <v>357</v>
      </c>
      <c r="D261" s="39" t="s">
        <v>358</v>
      </c>
      <c r="E261" s="36">
        <v>1</v>
      </c>
      <c r="F261" s="37">
        <v>125460</v>
      </c>
    </row>
    <row r="262" spans="1:6" ht="14.25" x14ac:dyDescent="0.2">
      <c r="A262" s="164"/>
      <c r="B262" s="33">
        <v>255</v>
      </c>
      <c r="C262" s="38" t="s">
        <v>359</v>
      </c>
      <c r="D262" s="39" t="s">
        <v>358</v>
      </c>
      <c r="E262" s="36">
        <v>1</v>
      </c>
      <c r="F262" s="37">
        <v>138600</v>
      </c>
    </row>
    <row r="263" spans="1:6" ht="14.25" x14ac:dyDescent="0.2">
      <c r="A263" s="164"/>
      <c r="B263" s="33">
        <v>256</v>
      </c>
      <c r="C263" s="38" t="s">
        <v>360</v>
      </c>
      <c r="D263" s="39" t="s">
        <v>358</v>
      </c>
      <c r="E263" s="36">
        <v>1</v>
      </c>
      <c r="F263" s="37">
        <v>227160</v>
      </c>
    </row>
    <row r="264" spans="1:6" ht="14.25" x14ac:dyDescent="0.2">
      <c r="A264" s="164"/>
      <c r="B264" s="33">
        <v>257</v>
      </c>
      <c r="C264" s="38" t="s">
        <v>361</v>
      </c>
      <c r="D264" s="39" t="s">
        <v>362</v>
      </c>
      <c r="E264" s="36">
        <v>1</v>
      </c>
      <c r="F264" s="37">
        <v>108720</v>
      </c>
    </row>
    <row r="265" spans="1:6" ht="14.25" x14ac:dyDescent="0.2">
      <c r="A265" s="164"/>
      <c r="B265" s="33">
        <v>258</v>
      </c>
      <c r="C265" s="38" t="s">
        <v>363</v>
      </c>
      <c r="D265" s="39" t="s">
        <v>364</v>
      </c>
      <c r="E265" s="36">
        <v>1</v>
      </c>
      <c r="F265" s="37">
        <v>112680</v>
      </c>
    </row>
    <row r="266" spans="1:6" ht="14.25" x14ac:dyDescent="0.2">
      <c r="A266" s="164"/>
      <c r="B266" s="33">
        <v>259</v>
      </c>
      <c r="C266" s="38" t="s">
        <v>365</v>
      </c>
      <c r="D266" s="39" t="s">
        <v>366</v>
      </c>
      <c r="E266" s="36">
        <v>1</v>
      </c>
      <c r="F266" s="37">
        <v>112680</v>
      </c>
    </row>
    <row r="267" spans="1:6" ht="14.25" x14ac:dyDescent="0.2">
      <c r="A267" s="164"/>
      <c r="B267" s="33">
        <v>260</v>
      </c>
      <c r="C267" s="38" t="s">
        <v>367</v>
      </c>
      <c r="D267" s="39" t="s">
        <v>368</v>
      </c>
      <c r="E267" s="36">
        <v>1</v>
      </c>
      <c r="F267" s="37">
        <v>146880</v>
      </c>
    </row>
    <row r="268" spans="1:6" ht="14.25" x14ac:dyDescent="0.2">
      <c r="A268" s="164"/>
      <c r="B268" s="33">
        <v>261</v>
      </c>
      <c r="C268" s="38" t="s">
        <v>369</v>
      </c>
      <c r="D268" s="39" t="s">
        <v>362</v>
      </c>
      <c r="E268" s="36">
        <v>1</v>
      </c>
      <c r="F268" s="37">
        <v>95760</v>
      </c>
    </row>
    <row r="269" spans="1:6" ht="14.25" x14ac:dyDescent="0.2">
      <c r="A269" s="164"/>
      <c r="B269" s="33">
        <v>262</v>
      </c>
      <c r="C269" s="38" t="s">
        <v>370</v>
      </c>
      <c r="D269" s="39" t="s">
        <v>371</v>
      </c>
      <c r="E269" s="36">
        <v>1</v>
      </c>
      <c r="F269" s="37">
        <v>92160</v>
      </c>
    </row>
    <row r="270" spans="1:6" ht="99.75" x14ac:dyDescent="0.2">
      <c r="A270" s="164"/>
      <c r="B270" s="33">
        <v>263</v>
      </c>
      <c r="C270" s="38" t="s">
        <v>372</v>
      </c>
      <c r="D270" s="39" t="s">
        <v>373</v>
      </c>
      <c r="E270" s="36">
        <v>1</v>
      </c>
      <c r="F270" s="37">
        <v>180540</v>
      </c>
    </row>
    <row r="271" spans="1:6" ht="14.25" x14ac:dyDescent="0.2">
      <c r="A271" s="164"/>
      <c r="B271" s="33">
        <v>264</v>
      </c>
      <c r="C271" s="38" t="s">
        <v>374</v>
      </c>
      <c r="D271" s="39" t="s">
        <v>375</v>
      </c>
      <c r="E271" s="36">
        <v>1</v>
      </c>
      <c r="F271" s="37">
        <v>210600</v>
      </c>
    </row>
    <row r="272" spans="1:6" ht="14.25" x14ac:dyDescent="0.2">
      <c r="A272" s="164"/>
      <c r="B272" s="33">
        <v>265</v>
      </c>
      <c r="C272" s="38" t="s">
        <v>376</v>
      </c>
      <c r="D272" s="39" t="s">
        <v>57</v>
      </c>
      <c r="E272" s="36">
        <v>1</v>
      </c>
      <c r="F272" s="37">
        <v>29880</v>
      </c>
    </row>
    <row r="273" spans="1:6" ht="14.25" x14ac:dyDescent="0.2">
      <c r="A273" s="164"/>
      <c r="B273" s="33">
        <v>266</v>
      </c>
      <c r="C273" s="38" t="s">
        <v>377</v>
      </c>
      <c r="D273" s="39" t="s">
        <v>378</v>
      </c>
      <c r="E273" s="36">
        <v>1</v>
      </c>
      <c r="F273" s="37">
        <v>54000</v>
      </c>
    </row>
    <row r="274" spans="1:6" ht="114" x14ac:dyDescent="0.2">
      <c r="A274" s="164"/>
      <c r="B274" s="33">
        <v>267</v>
      </c>
      <c r="C274" s="38" t="s">
        <v>379</v>
      </c>
      <c r="D274" s="39" t="s">
        <v>380</v>
      </c>
      <c r="E274" s="36">
        <v>1</v>
      </c>
      <c r="F274" s="37">
        <v>281880</v>
      </c>
    </row>
    <row r="275" spans="1:6" ht="71.25" x14ac:dyDescent="0.2">
      <c r="A275" s="164"/>
      <c r="B275" s="33">
        <v>268</v>
      </c>
      <c r="C275" s="38" t="s">
        <v>1120</v>
      </c>
      <c r="D275" s="39" t="s">
        <v>75</v>
      </c>
      <c r="E275" s="36">
        <v>1</v>
      </c>
      <c r="F275" s="37">
        <v>216000</v>
      </c>
    </row>
    <row r="276" spans="1:6" ht="99.75" x14ac:dyDescent="0.2">
      <c r="A276" s="164"/>
      <c r="B276" s="33">
        <v>269</v>
      </c>
      <c r="C276" s="38" t="s">
        <v>1121</v>
      </c>
      <c r="D276" s="39" t="s">
        <v>381</v>
      </c>
      <c r="E276" s="36">
        <v>1</v>
      </c>
      <c r="F276" s="37">
        <v>43200</v>
      </c>
    </row>
    <row r="277" spans="1:6" ht="14.25" x14ac:dyDescent="0.2">
      <c r="A277" s="164"/>
      <c r="B277" s="33">
        <v>270</v>
      </c>
      <c r="C277" s="38" t="s">
        <v>382</v>
      </c>
      <c r="D277" s="39" t="s">
        <v>100</v>
      </c>
      <c r="E277" s="36">
        <v>1</v>
      </c>
      <c r="F277" s="37">
        <v>64080</v>
      </c>
    </row>
    <row r="278" spans="1:6" ht="14.25" x14ac:dyDescent="0.2">
      <c r="A278" s="164"/>
      <c r="B278" s="33">
        <v>271</v>
      </c>
      <c r="C278" s="38" t="s">
        <v>383</v>
      </c>
      <c r="D278" s="39" t="s">
        <v>384</v>
      </c>
      <c r="E278" s="36">
        <v>1</v>
      </c>
      <c r="F278" s="37">
        <v>31680</v>
      </c>
    </row>
    <row r="279" spans="1:6" ht="14.25" x14ac:dyDescent="0.2">
      <c r="A279" s="164"/>
      <c r="B279" s="33">
        <v>272</v>
      </c>
      <c r="C279" s="38" t="s">
        <v>385</v>
      </c>
      <c r="D279" s="39" t="s">
        <v>386</v>
      </c>
      <c r="E279" s="36">
        <v>1</v>
      </c>
      <c r="F279" s="37">
        <v>172800</v>
      </c>
    </row>
    <row r="280" spans="1:6" ht="99.75" x14ac:dyDescent="0.2">
      <c r="A280" s="164"/>
      <c r="B280" s="33">
        <v>273</v>
      </c>
      <c r="C280" s="38" t="s">
        <v>1122</v>
      </c>
      <c r="D280" s="39" t="s">
        <v>75</v>
      </c>
      <c r="E280" s="36">
        <v>1</v>
      </c>
      <c r="F280" s="37">
        <v>201420</v>
      </c>
    </row>
    <row r="281" spans="1:6" ht="28.5" x14ac:dyDescent="0.2">
      <c r="A281" s="164"/>
      <c r="B281" s="33">
        <v>274</v>
      </c>
      <c r="C281" s="38" t="s">
        <v>387</v>
      </c>
      <c r="D281" s="39" t="s">
        <v>388</v>
      </c>
      <c r="E281" s="36">
        <v>1</v>
      </c>
      <c r="F281" s="37">
        <v>67140</v>
      </c>
    </row>
    <row r="282" spans="1:6" ht="28.5" x14ac:dyDescent="0.2">
      <c r="A282" s="164"/>
      <c r="B282" s="33">
        <v>275</v>
      </c>
      <c r="C282" s="38" t="s">
        <v>389</v>
      </c>
      <c r="D282" s="39" t="s">
        <v>380</v>
      </c>
      <c r="E282" s="36">
        <v>1</v>
      </c>
      <c r="F282" s="37">
        <v>178200</v>
      </c>
    </row>
    <row r="283" spans="1:6" ht="28.5" x14ac:dyDescent="0.2">
      <c r="A283" s="164"/>
      <c r="B283" s="33">
        <v>276</v>
      </c>
      <c r="C283" s="38" t="s">
        <v>390</v>
      </c>
      <c r="D283" s="39" t="s">
        <v>20</v>
      </c>
      <c r="E283" s="36">
        <v>1</v>
      </c>
      <c r="F283" s="37">
        <v>66420</v>
      </c>
    </row>
    <row r="284" spans="1:6" ht="28.5" x14ac:dyDescent="0.2">
      <c r="A284" s="164"/>
      <c r="B284" s="33">
        <v>277</v>
      </c>
      <c r="C284" s="38" t="s">
        <v>391</v>
      </c>
      <c r="D284" s="39" t="s">
        <v>392</v>
      </c>
      <c r="E284" s="36">
        <v>1</v>
      </c>
      <c r="F284" s="37">
        <v>189000</v>
      </c>
    </row>
    <row r="285" spans="1:6" ht="28.5" x14ac:dyDescent="0.2">
      <c r="A285" s="164"/>
      <c r="B285" s="33">
        <v>278</v>
      </c>
      <c r="C285" s="38" t="s">
        <v>393</v>
      </c>
      <c r="D285" s="39" t="s">
        <v>37</v>
      </c>
      <c r="E285" s="36">
        <v>1</v>
      </c>
      <c r="F285" s="37">
        <v>49500</v>
      </c>
    </row>
    <row r="286" spans="1:6" ht="14.25" x14ac:dyDescent="0.2">
      <c r="A286" s="164"/>
      <c r="B286" s="33">
        <v>279</v>
      </c>
      <c r="C286" s="38" t="s">
        <v>394</v>
      </c>
      <c r="D286" s="39" t="s">
        <v>86</v>
      </c>
      <c r="E286" s="36">
        <v>1</v>
      </c>
      <c r="F286" s="37">
        <v>103500</v>
      </c>
    </row>
    <row r="287" spans="1:6" ht="14.25" x14ac:dyDescent="0.2">
      <c r="A287" s="164"/>
      <c r="B287" s="33">
        <v>280</v>
      </c>
      <c r="C287" s="38" t="s">
        <v>395</v>
      </c>
      <c r="D287" s="39" t="s">
        <v>31</v>
      </c>
      <c r="E287" s="36">
        <v>1</v>
      </c>
      <c r="F287" s="37">
        <v>151200</v>
      </c>
    </row>
    <row r="288" spans="1:6" ht="28.5" x14ac:dyDescent="0.2">
      <c r="A288" s="164"/>
      <c r="B288" s="33">
        <v>281</v>
      </c>
      <c r="C288" s="38" t="s">
        <v>1123</v>
      </c>
      <c r="D288" s="39" t="s">
        <v>29</v>
      </c>
      <c r="E288" s="36">
        <v>1</v>
      </c>
      <c r="F288" s="37">
        <v>88200</v>
      </c>
    </row>
    <row r="289" spans="1:6" ht="57" x14ac:dyDescent="0.2">
      <c r="A289" s="164"/>
      <c r="B289" s="33">
        <v>282</v>
      </c>
      <c r="C289" s="38" t="s">
        <v>1124</v>
      </c>
      <c r="D289" s="39" t="s">
        <v>29</v>
      </c>
      <c r="E289" s="36">
        <v>1</v>
      </c>
      <c r="F289" s="37">
        <v>300060</v>
      </c>
    </row>
    <row r="290" spans="1:6" ht="114" x14ac:dyDescent="0.2">
      <c r="A290" s="164"/>
      <c r="B290" s="33">
        <v>283</v>
      </c>
      <c r="C290" s="38" t="s">
        <v>1125</v>
      </c>
      <c r="D290" s="39" t="s">
        <v>396</v>
      </c>
      <c r="E290" s="36">
        <v>1</v>
      </c>
      <c r="F290" s="37">
        <v>136800</v>
      </c>
    </row>
    <row r="291" spans="1:6" ht="128.25" x14ac:dyDescent="0.2">
      <c r="A291" s="164"/>
      <c r="B291" s="33">
        <v>284</v>
      </c>
      <c r="C291" s="38" t="s">
        <v>1126</v>
      </c>
      <c r="D291" s="39" t="s">
        <v>29</v>
      </c>
      <c r="E291" s="36">
        <v>1</v>
      </c>
      <c r="F291" s="37">
        <v>252000</v>
      </c>
    </row>
    <row r="292" spans="1:6" ht="28.5" x14ac:dyDescent="0.2">
      <c r="A292" s="164"/>
      <c r="B292" s="33">
        <v>285</v>
      </c>
      <c r="C292" s="38" t="s">
        <v>1127</v>
      </c>
      <c r="D292" s="39" t="s">
        <v>397</v>
      </c>
      <c r="E292" s="36">
        <v>1</v>
      </c>
      <c r="F292" s="37">
        <v>340020</v>
      </c>
    </row>
    <row r="293" spans="1:6" ht="14.25" x14ac:dyDescent="0.2">
      <c r="A293" s="164"/>
      <c r="B293" s="33">
        <v>286</v>
      </c>
      <c r="C293" s="38" t="s">
        <v>398</v>
      </c>
      <c r="D293" s="39" t="s">
        <v>20</v>
      </c>
      <c r="E293" s="36">
        <v>1</v>
      </c>
      <c r="F293" s="37">
        <v>126900</v>
      </c>
    </row>
    <row r="294" spans="1:6" ht="28.5" x14ac:dyDescent="0.2">
      <c r="A294" s="164"/>
      <c r="B294" s="33">
        <v>287</v>
      </c>
      <c r="C294" s="38" t="s">
        <v>399</v>
      </c>
      <c r="D294" s="39" t="s">
        <v>400</v>
      </c>
      <c r="E294" s="36">
        <v>1</v>
      </c>
      <c r="F294" s="37">
        <v>172800</v>
      </c>
    </row>
    <row r="295" spans="1:6" ht="28.5" x14ac:dyDescent="0.2">
      <c r="A295" s="164"/>
      <c r="B295" s="33">
        <v>288</v>
      </c>
      <c r="C295" s="38" t="s">
        <v>401</v>
      </c>
      <c r="D295" s="39" t="s">
        <v>400</v>
      </c>
      <c r="E295" s="36">
        <v>1</v>
      </c>
      <c r="F295" s="37">
        <v>171000</v>
      </c>
    </row>
    <row r="296" spans="1:6" ht="14.25" x14ac:dyDescent="0.2">
      <c r="A296" s="164"/>
      <c r="B296" s="33">
        <v>289</v>
      </c>
      <c r="C296" s="38" t="s">
        <v>402</v>
      </c>
      <c r="D296" s="39" t="s">
        <v>403</v>
      </c>
      <c r="E296" s="36">
        <v>1</v>
      </c>
      <c r="F296" s="37">
        <v>58320</v>
      </c>
    </row>
    <row r="297" spans="1:6" ht="71.25" x14ac:dyDescent="0.2">
      <c r="A297" s="164"/>
      <c r="B297" s="33">
        <v>290</v>
      </c>
      <c r="C297" s="38" t="s">
        <v>404</v>
      </c>
      <c r="D297" s="39" t="s">
        <v>405</v>
      </c>
      <c r="E297" s="36">
        <v>1</v>
      </c>
      <c r="F297" s="37">
        <v>147420</v>
      </c>
    </row>
    <row r="298" spans="1:6" ht="156.75" x14ac:dyDescent="0.2">
      <c r="A298" s="164"/>
      <c r="B298" s="33">
        <v>291</v>
      </c>
      <c r="C298" s="38" t="s">
        <v>1128</v>
      </c>
      <c r="D298" s="39" t="s">
        <v>84</v>
      </c>
      <c r="E298" s="36">
        <v>1</v>
      </c>
      <c r="F298" s="37">
        <v>55800</v>
      </c>
    </row>
    <row r="299" spans="1:6" ht="28.5" x14ac:dyDescent="0.2">
      <c r="A299" s="164"/>
      <c r="B299" s="33">
        <v>292</v>
      </c>
      <c r="C299" s="38" t="s">
        <v>406</v>
      </c>
      <c r="D299" s="39" t="s">
        <v>20</v>
      </c>
      <c r="E299" s="36">
        <v>1</v>
      </c>
      <c r="F299" s="37">
        <v>66780</v>
      </c>
    </row>
    <row r="300" spans="1:6" ht="14.25" x14ac:dyDescent="0.2">
      <c r="A300" s="164"/>
      <c r="B300" s="33">
        <v>293</v>
      </c>
      <c r="C300" s="38" t="s">
        <v>407</v>
      </c>
      <c r="D300" s="39" t="s">
        <v>408</v>
      </c>
      <c r="E300" s="36">
        <v>1</v>
      </c>
      <c r="F300" s="37">
        <v>25020</v>
      </c>
    </row>
    <row r="301" spans="1:6" ht="14.25" x14ac:dyDescent="0.2">
      <c r="A301" s="164"/>
      <c r="B301" s="33">
        <v>294</v>
      </c>
      <c r="C301" s="38" t="s">
        <v>409</v>
      </c>
      <c r="D301" s="39" t="s">
        <v>57</v>
      </c>
      <c r="E301" s="36">
        <v>1</v>
      </c>
      <c r="F301" s="37">
        <v>301320</v>
      </c>
    </row>
    <row r="302" spans="1:6" ht="42.75" x14ac:dyDescent="0.2">
      <c r="A302" s="164"/>
      <c r="B302" s="33">
        <v>295</v>
      </c>
      <c r="C302" s="38" t="s">
        <v>1129</v>
      </c>
      <c r="D302" s="39" t="s">
        <v>57</v>
      </c>
      <c r="E302" s="36">
        <v>1</v>
      </c>
      <c r="F302" s="37">
        <v>48600</v>
      </c>
    </row>
    <row r="303" spans="1:6" ht="42.75" x14ac:dyDescent="0.2">
      <c r="A303" s="164"/>
      <c r="B303" s="33">
        <v>296</v>
      </c>
      <c r="C303" s="38" t="s">
        <v>410</v>
      </c>
      <c r="D303" s="39" t="s">
        <v>411</v>
      </c>
      <c r="E303" s="36">
        <v>1</v>
      </c>
      <c r="F303" s="37">
        <v>18540</v>
      </c>
    </row>
    <row r="304" spans="1:6" ht="142.5" x14ac:dyDescent="0.2">
      <c r="A304" s="164"/>
      <c r="B304" s="33">
        <v>297</v>
      </c>
      <c r="C304" s="38" t="s">
        <v>1130</v>
      </c>
      <c r="D304" s="39" t="s">
        <v>57</v>
      </c>
      <c r="E304" s="36">
        <v>1</v>
      </c>
      <c r="F304" s="37">
        <v>85140</v>
      </c>
    </row>
    <row r="305" spans="1:6" ht="57" x14ac:dyDescent="0.2">
      <c r="A305" s="164"/>
      <c r="B305" s="33">
        <v>298</v>
      </c>
      <c r="C305" s="38" t="s">
        <v>1131</v>
      </c>
      <c r="D305" s="39" t="s">
        <v>57</v>
      </c>
      <c r="E305" s="36">
        <v>1</v>
      </c>
      <c r="F305" s="37">
        <v>20700</v>
      </c>
    </row>
    <row r="306" spans="1:6" ht="85.5" x14ac:dyDescent="0.2">
      <c r="A306" s="164"/>
      <c r="B306" s="33">
        <v>299</v>
      </c>
      <c r="C306" s="38" t="s">
        <v>1132</v>
      </c>
      <c r="D306" s="39" t="s">
        <v>412</v>
      </c>
      <c r="E306" s="36">
        <v>1</v>
      </c>
      <c r="F306" s="37">
        <v>271080</v>
      </c>
    </row>
    <row r="307" spans="1:6" ht="57" x14ac:dyDescent="0.2">
      <c r="A307" s="164"/>
      <c r="B307" s="33">
        <v>300</v>
      </c>
      <c r="C307" s="38" t="s">
        <v>1133</v>
      </c>
      <c r="D307" s="39" t="s">
        <v>412</v>
      </c>
      <c r="E307" s="36">
        <v>1</v>
      </c>
      <c r="F307" s="37">
        <v>155520</v>
      </c>
    </row>
    <row r="308" spans="1:6" ht="99.75" x14ac:dyDescent="0.2">
      <c r="A308" s="164"/>
      <c r="B308" s="33">
        <v>301</v>
      </c>
      <c r="C308" s="38" t="s">
        <v>1134</v>
      </c>
      <c r="D308" s="39" t="s">
        <v>412</v>
      </c>
      <c r="E308" s="36">
        <v>1</v>
      </c>
      <c r="F308" s="37">
        <v>203400</v>
      </c>
    </row>
    <row r="309" spans="1:6" ht="128.25" x14ac:dyDescent="0.2">
      <c r="A309" s="164"/>
      <c r="B309" s="33">
        <v>302</v>
      </c>
      <c r="C309" s="38" t="s">
        <v>1135</v>
      </c>
      <c r="D309" s="39" t="s">
        <v>412</v>
      </c>
      <c r="E309" s="36">
        <v>1</v>
      </c>
      <c r="F309" s="37">
        <v>215100</v>
      </c>
    </row>
    <row r="310" spans="1:6" ht="57" x14ac:dyDescent="0.2">
      <c r="A310" s="164"/>
      <c r="B310" s="33">
        <v>303</v>
      </c>
      <c r="C310" s="38" t="s">
        <v>1136</v>
      </c>
      <c r="D310" s="39" t="s">
        <v>412</v>
      </c>
      <c r="E310" s="36">
        <v>1</v>
      </c>
      <c r="F310" s="37">
        <v>183600</v>
      </c>
    </row>
    <row r="311" spans="1:6" ht="14.25" x14ac:dyDescent="0.2">
      <c r="A311" s="164"/>
      <c r="B311" s="33">
        <v>304</v>
      </c>
      <c r="C311" s="38" t="s">
        <v>413</v>
      </c>
      <c r="D311" s="39" t="s">
        <v>414</v>
      </c>
      <c r="E311" s="36">
        <v>1</v>
      </c>
      <c r="F311" s="37">
        <v>46620</v>
      </c>
    </row>
    <row r="312" spans="1:6" ht="28.5" x14ac:dyDescent="0.2">
      <c r="A312" s="164"/>
      <c r="B312" s="33">
        <v>305</v>
      </c>
      <c r="C312" s="38" t="s">
        <v>415</v>
      </c>
      <c r="D312" s="39" t="s">
        <v>416</v>
      </c>
      <c r="E312" s="36">
        <v>1</v>
      </c>
      <c r="F312" s="37">
        <v>147871.79999999999</v>
      </c>
    </row>
    <row r="313" spans="1:6" ht="14.25" x14ac:dyDescent="0.2">
      <c r="A313" s="164"/>
      <c r="B313" s="33">
        <v>306</v>
      </c>
      <c r="C313" s="38" t="s">
        <v>417</v>
      </c>
      <c r="D313" s="39" t="s">
        <v>182</v>
      </c>
      <c r="E313" s="36">
        <v>1</v>
      </c>
      <c r="F313" s="37">
        <v>21420</v>
      </c>
    </row>
    <row r="314" spans="1:6" ht="14.25" x14ac:dyDescent="0.2">
      <c r="A314" s="164"/>
      <c r="B314" s="33">
        <v>307</v>
      </c>
      <c r="C314" s="38" t="s">
        <v>418</v>
      </c>
      <c r="D314" s="39" t="s">
        <v>419</v>
      </c>
      <c r="E314" s="36">
        <v>1</v>
      </c>
      <c r="F314" s="37">
        <v>439200</v>
      </c>
    </row>
    <row r="315" spans="1:6" ht="14.25" x14ac:dyDescent="0.2">
      <c r="A315" s="164"/>
      <c r="B315" s="33">
        <v>308</v>
      </c>
      <c r="C315" s="38" t="s">
        <v>420</v>
      </c>
      <c r="D315" s="39" t="s">
        <v>421</v>
      </c>
      <c r="E315" s="36">
        <v>1</v>
      </c>
      <c r="F315" s="37">
        <v>50670</v>
      </c>
    </row>
    <row r="316" spans="1:6" ht="14.25" x14ac:dyDescent="0.2">
      <c r="A316" s="164"/>
      <c r="B316" s="33">
        <v>309</v>
      </c>
      <c r="C316" s="38" t="s">
        <v>422</v>
      </c>
      <c r="D316" s="39" t="s">
        <v>423</v>
      </c>
      <c r="E316" s="36">
        <v>1</v>
      </c>
      <c r="F316" s="37">
        <v>231300</v>
      </c>
    </row>
    <row r="317" spans="1:6" ht="28.5" x14ac:dyDescent="0.2">
      <c r="A317" s="164"/>
      <c r="B317" s="33">
        <v>310</v>
      </c>
      <c r="C317" s="38" t="s">
        <v>424</v>
      </c>
      <c r="D317" s="39" t="s">
        <v>423</v>
      </c>
      <c r="E317" s="36">
        <v>1</v>
      </c>
      <c r="F317" s="37">
        <v>810000</v>
      </c>
    </row>
    <row r="318" spans="1:6" ht="28.5" x14ac:dyDescent="0.2">
      <c r="A318" s="164"/>
      <c r="B318" s="33">
        <v>311</v>
      </c>
      <c r="C318" s="38" t="s">
        <v>425</v>
      </c>
      <c r="D318" s="39" t="s">
        <v>426</v>
      </c>
      <c r="E318" s="36">
        <v>1</v>
      </c>
      <c r="F318" s="37">
        <v>185400</v>
      </c>
    </row>
    <row r="319" spans="1:6" ht="28.5" x14ac:dyDescent="0.2">
      <c r="A319" s="164"/>
      <c r="B319" s="33">
        <v>312</v>
      </c>
      <c r="C319" s="38" t="s">
        <v>427</v>
      </c>
      <c r="D319" s="39" t="s">
        <v>428</v>
      </c>
      <c r="E319" s="36">
        <v>1</v>
      </c>
      <c r="F319" s="37">
        <v>57969</v>
      </c>
    </row>
    <row r="320" spans="1:6" ht="14.25" x14ac:dyDescent="0.2">
      <c r="A320" s="164"/>
      <c r="B320" s="33">
        <v>313</v>
      </c>
      <c r="C320" s="38" t="s">
        <v>429</v>
      </c>
      <c r="D320" s="39" t="s">
        <v>430</v>
      </c>
      <c r="E320" s="36">
        <v>1</v>
      </c>
      <c r="F320" s="37">
        <v>40860</v>
      </c>
    </row>
    <row r="321" spans="1:6" ht="14.25" x14ac:dyDescent="0.2">
      <c r="A321" s="165"/>
      <c r="B321" s="33">
        <v>314</v>
      </c>
      <c r="C321" s="40" t="s">
        <v>431</v>
      </c>
      <c r="D321" s="41" t="s">
        <v>432</v>
      </c>
      <c r="E321" s="36">
        <v>1</v>
      </c>
      <c r="F321" s="37">
        <v>1440000</v>
      </c>
    </row>
    <row r="322" spans="1:6" ht="13.5" x14ac:dyDescent="0.2">
      <c r="A322" s="42"/>
      <c r="B322" s="43"/>
      <c r="C322" s="44"/>
      <c r="D322" s="45"/>
      <c r="E322" s="46"/>
      <c r="F322" s="47"/>
    </row>
    <row r="323" spans="1:6" ht="14.25" x14ac:dyDescent="0.2">
      <c r="A323" s="166" t="s">
        <v>433</v>
      </c>
      <c r="B323" s="48">
        <v>315</v>
      </c>
      <c r="C323" s="49" t="s">
        <v>434</v>
      </c>
      <c r="D323" s="50" t="s">
        <v>505</v>
      </c>
      <c r="E323" s="36">
        <v>1</v>
      </c>
      <c r="F323" s="37">
        <v>319257</v>
      </c>
    </row>
    <row r="324" spans="1:6" ht="14.25" x14ac:dyDescent="0.2">
      <c r="A324" s="167"/>
      <c r="B324" s="48">
        <v>316</v>
      </c>
      <c r="C324" s="49" t="s">
        <v>436</v>
      </c>
      <c r="D324" s="50" t="s">
        <v>437</v>
      </c>
      <c r="E324" s="36">
        <v>1</v>
      </c>
      <c r="F324" s="37">
        <v>30420</v>
      </c>
    </row>
    <row r="325" spans="1:6" ht="14.25" x14ac:dyDescent="0.2">
      <c r="A325" s="167"/>
      <c r="B325" s="48">
        <v>317</v>
      </c>
      <c r="C325" s="49" t="s">
        <v>438</v>
      </c>
      <c r="D325" s="50" t="s">
        <v>439</v>
      </c>
      <c r="E325" s="36">
        <v>1</v>
      </c>
      <c r="F325" s="37">
        <v>32589</v>
      </c>
    </row>
    <row r="326" spans="1:6" ht="14.25" x14ac:dyDescent="0.2">
      <c r="A326" s="167"/>
      <c r="B326" s="48">
        <v>318</v>
      </c>
      <c r="C326" s="49" t="s">
        <v>440</v>
      </c>
      <c r="D326" s="50" t="s">
        <v>182</v>
      </c>
      <c r="E326" s="36">
        <v>1</v>
      </c>
      <c r="F326" s="37">
        <v>26280</v>
      </c>
    </row>
    <row r="327" spans="1:6" ht="14.25" x14ac:dyDescent="0.2">
      <c r="A327" s="167"/>
      <c r="B327" s="48">
        <v>319</v>
      </c>
      <c r="C327" s="49" t="s">
        <v>441</v>
      </c>
      <c r="D327" s="50" t="s">
        <v>442</v>
      </c>
      <c r="E327" s="36">
        <v>1</v>
      </c>
      <c r="F327" s="37">
        <v>6840</v>
      </c>
    </row>
    <row r="328" spans="1:6" ht="14.25" x14ac:dyDescent="0.2">
      <c r="A328" s="167"/>
      <c r="B328" s="48">
        <v>320</v>
      </c>
      <c r="C328" s="49" t="s">
        <v>443</v>
      </c>
      <c r="D328" s="50" t="s">
        <v>444</v>
      </c>
      <c r="E328" s="36">
        <v>1</v>
      </c>
      <c r="F328" s="37">
        <v>116110.8</v>
      </c>
    </row>
    <row r="329" spans="1:6" ht="14.25" x14ac:dyDescent="0.2">
      <c r="A329" s="167"/>
      <c r="B329" s="48">
        <v>321</v>
      </c>
      <c r="C329" s="49" t="s">
        <v>445</v>
      </c>
      <c r="D329" s="50" t="s">
        <v>446</v>
      </c>
      <c r="E329" s="36">
        <v>1</v>
      </c>
      <c r="F329" s="37">
        <v>9720</v>
      </c>
    </row>
    <row r="330" spans="1:6" ht="14.25" x14ac:dyDescent="0.2">
      <c r="A330" s="167"/>
      <c r="B330" s="48">
        <v>322</v>
      </c>
      <c r="C330" s="49" t="s">
        <v>447</v>
      </c>
      <c r="D330" s="50" t="s">
        <v>1152</v>
      </c>
      <c r="E330" s="36">
        <v>1</v>
      </c>
      <c r="F330" s="37">
        <v>36725.4</v>
      </c>
    </row>
    <row r="331" spans="1:6" ht="14.25" x14ac:dyDescent="0.2">
      <c r="A331" s="167"/>
      <c r="B331" s="48">
        <v>323</v>
      </c>
      <c r="C331" s="49" t="s">
        <v>449</v>
      </c>
      <c r="D331" s="50" t="s">
        <v>1152</v>
      </c>
      <c r="E331" s="36">
        <v>1</v>
      </c>
      <c r="F331" s="37">
        <v>19440</v>
      </c>
    </row>
    <row r="332" spans="1:6" ht="28.5" x14ac:dyDescent="0.2">
      <c r="A332" s="167"/>
      <c r="B332" s="48">
        <v>324</v>
      </c>
      <c r="C332" s="38" t="s">
        <v>450</v>
      </c>
      <c r="D332" s="50" t="s">
        <v>1153</v>
      </c>
      <c r="E332" s="36">
        <v>1</v>
      </c>
      <c r="F332" s="37">
        <v>55317.600000000006</v>
      </c>
    </row>
    <row r="333" spans="1:6" ht="57" x14ac:dyDescent="0.2">
      <c r="A333" s="167"/>
      <c r="B333" s="48">
        <v>325</v>
      </c>
      <c r="C333" s="49" t="s">
        <v>451</v>
      </c>
      <c r="D333" s="50" t="s">
        <v>79</v>
      </c>
      <c r="E333" s="36">
        <v>1</v>
      </c>
      <c r="F333" s="37">
        <v>15480</v>
      </c>
    </row>
    <row r="334" spans="1:6" ht="14.25" x14ac:dyDescent="0.2">
      <c r="A334" s="167"/>
      <c r="B334" s="48">
        <v>326</v>
      </c>
      <c r="C334" s="49" t="s">
        <v>452</v>
      </c>
      <c r="D334" s="50" t="s">
        <v>45</v>
      </c>
      <c r="E334" s="36">
        <v>1</v>
      </c>
      <c r="F334" s="37">
        <v>22275</v>
      </c>
    </row>
    <row r="335" spans="1:6" ht="14.25" x14ac:dyDescent="0.2">
      <c r="A335" s="167"/>
      <c r="B335" s="48">
        <v>327</v>
      </c>
      <c r="C335" s="49" t="s">
        <v>453</v>
      </c>
      <c r="D335" s="50" t="s">
        <v>454</v>
      </c>
      <c r="E335" s="36">
        <v>1</v>
      </c>
      <c r="F335" s="37">
        <v>11541.6</v>
      </c>
    </row>
    <row r="336" spans="1:6" ht="42.75" x14ac:dyDescent="0.2">
      <c r="A336" s="167"/>
      <c r="B336" s="48">
        <v>328</v>
      </c>
      <c r="C336" s="49" t="s">
        <v>455</v>
      </c>
      <c r="D336" s="50" t="s">
        <v>386</v>
      </c>
      <c r="E336" s="36">
        <v>1</v>
      </c>
      <c r="F336" s="37">
        <v>52380</v>
      </c>
    </row>
    <row r="337" spans="1:6" ht="14.25" x14ac:dyDescent="0.2">
      <c r="A337" s="167"/>
      <c r="B337" s="48">
        <v>329</v>
      </c>
      <c r="C337" s="49" t="s">
        <v>456</v>
      </c>
      <c r="D337" s="50" t="s">
        <v>20</v>
      </c>
      <c r="E337" s="36">
        <v>1</v>
      </c>
      <c r="F337" s="37">
        <v>24840</v>
      </c>
    </row>
    <row r="338" spans="1:6" ht="28.5" x14ac:dyDescent="0.2">
      <c r="A338" s="167"/>
      <c r="B338" s="48">
        <v>330</v>
      </c>
      <c r="C338" s="49" t="s">
        <v>457</v>
      </c>
      <c r="D338" s="50" t="s">
        <v>20</v>
      </c>
      <c r="E338" s="36">
        <v>1</v>
      </c>
      <c r="F338" s="37">
        <v>26280</v>
      </c>
    </row>
    <row r="339" spans="1:6" ht="14.25" x14ac:dyDescent="0.2">
      <c r="A339" s="167"/>
      <c r="B339" s="48">
        <v>331</v>
      </c>
      <c r="C339" s="49" t="s">
        <v>458</v>
      </c>
      <c r="D339" s="50" t="s">
        <v>459</v>
      </c>
      <c r="E339" s="36">
        <v>1</v>
      </c>
      <c r="F339" s="37">
        <v>5760</v>
      </c>
    </row>
    <row r="340" spans="1:6" ht="14.25" x14ac:dyDescent="0.2">
      <c r="A340" s="167"/>
      <c r="B340" s="48">
        <v>332</v>
      </c>
      <c r="C340" s="49" t="s">
        <v>460</v>
      </c>
      <c r="D340" s="50" t="s">
        <v>37</v>
      </c>
      <c r="E340" s="36">
        <v>1</v>
      </c>
      <c r="F340" s="37">
        <v>20856.599999999999</v>
      </c>
    </row>
    <row r="341" spans="1:6" ht="14.25" x14ac:dyDescent="0.2">
      <c r="A341" s="167"/>
      <c r="B341" s="48">
        <v>333</v>
      </c>
      <c r="C341" s="49" t="s">
        <v>461</v>
      </c>
      <c r="D341" s="50" t="s">
        <v>462</v>
      </c>
      <c r="E341" s="36">
        <v>1</v>
      </c>
      <c r="F341" s="37">
        <v>13140</v>
      </c>
    </row>
    <row r="342" spans="1:6" ht="57" x14ac:dyDescent="0.2">
      <c r="A342" s="167"/>
      <c r="B342" s="48">
        <v>334</v>
      </c>
      <c r="C342" s="49" t="s">
        <v>463</v>
      </c>
      <c r="D342" s="50" t="s">
        <v>464</v>
      </c>
      <c r="E342" s="36">
        <v>1</v>
      </c>
      <c r="F342" s="37">
        <v>240168.6</v>
      </c>
    </row>
    <row r="343" spans="1:6" ht="42.75" x14ac:dyDescent="0.2">
      <c r="A343" s="167"/>
      <c r="B343" s="48">
        <v>335</v>
      </c>
      <c r="C343" s="49" t="s">
        <v>465</v>
      </c>
      <c r="D343" s="50" t="s">
        <v>245</v>
      </c>
      <c r="E343" s="36">
        <v>1</v>
      </c>
      <c r="F343" s="37">
        <v>74700</v>
      </c>
    </row>
    <row r="344" spans="1:6" ht="57" x14ac:dyDescent="0.2">
      <c r="A344" s="167"/>
      <c r="B344" s="48">
        <v>336</v>
      </c>
      <c r="C344" s="49" t="s">
        <v>466</v>
      </c>
      <c r="D344" s="50" t="s">
        <v>245</v>
      </c>
      <c r="E344" s="36">
        <v>1</v>
      </c>
      <c r="F344" s="37">
        <v>82440</v>
      </c>
    </row>
    <row r="345" spans="1:6" ht="28.5" x14ac:dyDescent="0.2">
      <c r="A345" s="167"/>
      <c r="B345" s="48">
        <v>337</v>
      </c>
      <c r="C345" s="49" t="s">
        <v>467</v>
      </c>
      <c r="D345" s="50" t="s">
        <v>245</v>
      </c>
      <c r="E345" s="36">
        <v>1</v>
      </c>
      <c r="F345" s="37">
        <v>209520</v>
      </c>
    </row>
    <row r="346" spans="1:6" ht="28.5" x14ac:dyDescent="0.2">
      <c r="A346" s="167"/>
      <c r="B346" s="48">
        <v>338</v>
      </c>
      <c r="C346" s="49" t="s">
        <v>468</v>
      </c>
      <c r="D346" s="50" t="s">
        <v>166</v>
      </c>
      <c r="E346" s="36">
        <v>1</v>
      </c>
      <c r="F346" s="37">
        <v>133034.4</v>
      </c>
    </row>
    <row r="347" spans="1:6" ht="28.5" x14ac:dyDescent="0.2">
      <c r="A347" s="167"/>
      <c r="B347" s="48">
        <v>339</v>
      </c>
      <c r="C347" s="49" t="s">
        <v>469</v>
      </c>
      <c r="D347" s="50" t="s">
        <v>166</v>
      </c>
      <c r="E347" s="36">
        <v>1</v>
      </c>
      <c r="F347" s="37">
        <v>133380</v>
      </c>
    </row>
    <row r="348" spans="1:6" ht="14.25" x14ac:dyDescent="0.2">
      <c r="A348" s="167"/>
      <c r="B348" s="48">
        <v>340</v>
      </c>
      <c r="C348" s="49" t="s">
        <v>470</v>
      </c>
      <c r="D348" s="50" t="s">
        <v>245</v>
      </c>
      <c r="E348" s="36">
        <v>1</v>
      </c>
      <c r="F348" s="37">
        <v>62460</v>
      </c>
    </row>
    <row r="349" spans="1:6" ht="28.5" x14ac:dyDescent="0.2">
      <c r="A349" s="167"/>
      <c r="B349" s="48">
        <v>341</v>
      </c>
      <c r="C349" s="49" t="s">
        <v>471</v>
      </c>
      <c r="D349" s="50" t="s">
        <v>472</v>
      </c>
      <c r="E349" s="36">
        <v>1</v>
      </c>
      <c r="F349" s="37">
        <v>54270</v>
      </c>
    </row>
    <row r="350" spans="1:6" ht="28.5" x14ac:dyDescent="0.2">
      <c r="A350" s="167"/>
      <c r="B350" s="48">
        <v>342</v>
      </c>
      <c r="C350" s="49" t="s">
        <v>473</v>
      </c>
      <c r="D350" s="50" t="s">
        <v>474</v>
      </c>
      <c r="E350" s="36">
        <v>1</v>
      </c>
      <c r="F350" s="37">
        <v>113580</v>
      </c>
    </row>
    <row r="351" spans="1:6" ht="14.25" x14ac:dyDescent="0.2">
      <c r="A351" s="167"/>
      <c r="B351" s="48">
        <v>343</v>
      </c>
      <c r="C351" s="49" t="s">
        <v>475</v>
      </c>
      <c r="D351" s="50" t="s">
        <v>144</v>
      </c>
      <c r="E351" s="36">
        <v>1</v>
      </c>
      <c r="F351" s="37">
        <v>27900</v>
      </c>
    </row>
    <row r="352" spans="1:6" ht="14.25" x14ac:dyDescent="0.2">
      <c r="A352" s="167"/>
      <c r="B352" s="48">
        <v>344</v>
      </c>
      <c r="C352" s="49" t="s">
        <v>476</v>
      </c>
      <c r="D352" s="50" t="s">
        <v>193</v>
      </c>
      <c r="E352" s="36">
        <v>1</v>
      </c>
      <c r="F352" s="37">
        <v>17640</v>
      </c>
    </row>
    <row r="353" spans="1:6" ht="14.25" x14ac:dyDescent="0.2">
      <c r="A353" s="167"/>
      <c r="B353" s="48">
        <v>345</v>
      </c>
      <c r="C353" s="49" t="s">
        <v>477</v>
      </c>
      <c r="D353" s="50" t="s">
        <v>478</v>
      </c>
      <c r="E353" s="36">
        <v>1</v>
      </c>
      <c r="F353" s="37">
        <v>29520</v>
      </c>
    </row>
    <row r="354" spans="1:6" ht="14.25" x14ac:dyDescent="0.2">
      <c r="A354" s="167"/>
      <c r="B354" s="48">
        <v>346</v>
      </c>
      <c r="C354" s="49" t="s">
        <v>479</v>
      </c>
      <c r="D354" s="50" t="s">
        <v>480</v>
      </c>
      <c r="E354" s="36">
        <v>1</v>
      </c>
      <c r="F354" s="37">
        <v>12600</v>
      </c>
    </row>
    <row r="355" spans="1:6" ht="14.25" x14ac:dyDescent="0.2">
      <c r="A355" s="167"/>
      <c r="B355" s="48">
        <v>347</v>
      </c>
      <c r="C355" s="49" t="s">
        <v>481</v>
      </c>
      <c r="D355" s="50" t="s">
        <v>193</v>
      </c>
      <c r="E355" s="36">
        <v>1</v>
      </c>
      <c r="F355" s="37">
        <v>27360</v>
      </c>
    </row>
    <row r="356" spans="1:6" ht="28.5" x14ac:dyDescent="0.2">
      <c r="A356" s="167"/>
      <c r="B356" s="48">
        <v>348</v>
      </c>
      <c r="C356" s="49" t="s">
        <v>482</v>
      </c>
      <c r="D356" s="50" t="s">
        <v>79</v>
      </c>
      <c r="E356" s="36">
        <v>1</v>
      </c>
      <c r="F356" s="37">
        <v>13860</v>
      </c>
    </row>
    <row r="357" spans="1:6" ht="42.75" x14ac:dyDescent="0.2">
      <c r="A357" s="167"/>
      <c r="B357" s="48">
        <v>349</v>
      </c>
      <c r="C357" s="49" t="s">
        <v>483</v>
      </c>
      <c r="D357" s="50" t="s">
        <v>484</v>
      </c>
      <c r="E357" s="36">
        <v>1</v>
      </c>
      <c r="F357" s="37">
        <v>18900</v>
      </c>
    </row>
    <row r="358" spans="1:6" ht="14.25" x14ac:dyDescent="0.2">
      <c r="A358" s="167"/>
      <c r="B358" s="48">
        <v>350</v>
      </c>
      <c r="C358" s="49" t="s">
        <v>485</v>
      </c>
      <c r="D358" s="50" t="s">
        <v>100</v>
      </c>
      <c r="E358" s="36">
        <v>1</v>
      </c>
      <c r="F358" s="37">
        <v>17550</v>
      </c>
    </row>
    <row r="359" spans="1:6" ht="14.25" x14ac:dyDescent="0.2">
      <c r="A359" s="167"/>
      <c r="B359" s="48">
        <v>351</v>
      </c>
      <c r="C359" s="49" t="s">
        <v>486</v>
      </c>
      <c r="D359" s="50" t="s">
        <v>487</v>
      </c>
      <c r="E359" s="36">
        <v>1</v>
      </c>
      <c r="F359" s="37">
        <v>113112</v>
      </c>
    </row>
    <row r="360" spans="1:6" ht="14.25" x14ac:dyDescent="0.2">
      <c r="A360" s="167"/>
      <c r="B360" s="48">
        <v>352</v>
      </c>
      <c r="C360" s="49" t="s">
        <v>488</v>
      </c>
      <c r="D360" s="50" t="s">
        <v>489</v>
      </c>
      <c r="E360" s="36">
        <v>1</v>
      </c>
      <c r="F360" s="37">
        <v>91440</v>
      </c>
    </row>
    <row r="361" spans="1:6" ht="14.25" x14ac:dyDescent="0.2">
      <c r="A361" s="167"/>
      <c r="B361" s="48">
        <v>353</v>
      </c>
      <c r="C361" s="49" t="s">
        <v>490</v>
      </c>
      <c r="D361" s="51" t="s">
        <v>1154</v>
      </c>
      <c r="E361" s="36">
        <v>1</v>
      </c>
      <c r="F361" s="37">
        <v>92880</v>
      </c>
    </row>
    <row r="362" spans="1:6" ht="14.25" x14ac:dyDescent="0.2">
      <c r="A362" s="167"/>
      <c r="B362" s="48">
        <v>354</v>
      </c>
      <c r="C362" s="52" t="s">
        <v>492</v>
      </c>
      <c r="D362" s="50" t="s">
        <v>493</v>
      </c>
      <c r="E362" s="36">
        <v>1</v>
      </c>
      <c r="F362" s="37">
        <v>27900</v>
      </c>
    </row>
    <row r="363" spans="1:6" ht="14.25" x14ac:dyDescent="0.2">
      <c r="A363" s="167"/>
      <c r="B363" s="48">
        <v>355</v>
      </c>
      <c r="C363" s="49" t="s">
        <v>494</v>
      </c>
      <c r="D363" s="50" t="s">
        <v>144</v>
      </c>
      <c r="E363" s="36">
        <v>1</v>
      </c>
      <c r="F363" s="37">
        <v>80370</v>
      </c>
    </row>
    <row r="364" spans="1:6" ht="14.25" x14ac:dyDescent="0.2">
      <c r="A364" s="167"/>
      <c r="B364" s="48">
        <v>356</v>
      </c>
      <c r="C364" s="49" t="s">
        <v>495</v>
      </c>
      <c r="D364" s="50" t="s">
        <v>57</v>
      </c>
      <c r="E364" s="36">
        <v>1</v>
      </c>
      <c r="F364" s="37">
        <v>27000</v>
      </c>
    </row>
    <row r="365" spans="1:6" ht="28.5" x14ac:dyDescent="0.2">
      <c r="A365" s="167"/>
      <c r="B365" s="48">
        <v>357</v>
      </c>
      <c r="C365" s="49" t="s">
        <v>496</v>
      </c>
      <c r="D365" s="50" t="s">
        <v>497</v>
      </c>
      <c r="E365" s="36">
        <v>1</v>
      </c>
      <c r="F365" s="37">
        <v>148860</v>
      </c>
    </row>
    <row r="366" spans="1:6" ht="28.5" x14ac:dyDescent="0.2">
      <c r="A366" s="167"/>
      <c r="B366" s="48">
        <v>358</v>
      </c>
      <c r="C366" s="49" t="s">
        <v>498</v>
      </c>
      <c r="D366" s="50" t="s">
        <v>64</v>
      </c>
      <c r="E366" s="36">
        <v>1</v>
      </c>
      <c r="F366" s="37">
        <v>309600</v>
      </c>
    </row>
    <row r="367" spans="1:6" ht="14.25" x14ac:dyDescent="0.2">
      <c r="A367" s="167"/>
      <c r="B367" s="48">
        <v>359</v>
      </c>
      <c r="C367" s="49" t="s">
        <v>499</v>
      </c>
      <c r="D367" s="50" t="s">
        <v>500</v>
      </c>
      <c r="E367" s="36">
        <v>1</v>
      </c>
      <c r="F367" s="37">
        <v>65880</v>
      </c>
    </row>
    <row r="368" spans="1:6" ht="14.25" x14ac:dyDescent="0.2">
      <c r="A368" s="167"/>
      <c r="B368" s="48">
        <v>360</v>
      </c>
      <c r="C368" s="49" t="s">
        <v>501</v>
      </c>
      <c r="D368" s="50" t="s">
        <v>86</v>
      </c>
      <c r="E368" s="36">
        <v>1</v>
      </c>
      <c r="F368" s="37">
        <v>49761</v>
      </c>
    </row>
    <row r="369" spans="1:6" ht="14.25" x14ac:dyDescent="0.2">
      <c r="A369" s="167"/>
      <c r="B369" s="48">
        <v>361</v>
      </c>
      <c r="C369" s="49" t="s">
        <v>502</v>
      </c>
      <c r="D369" s="50" t="s">
        <v>503</v>
      </c>
      <c r="E369" s="36">
        <v>1</v>
      </c>
      <c r="F369" s="37">
        <v>19620</v>
      </c>
    </row>
    <row r="370" spans="1:6" ht="14.25" x14ac:dyDescent="0.2">
      <c r="A370" s="167"/>
      <c r="B370" s="48">
        <v>362</v>
      </c>
      <c r="C370" s="49" t="s">
        <v>504</v>
      </c>
      <c r="D370" s="50" t="s">
        <v>505</v>
      </c>
      <c r="E370" s="36">
        <v>1</v>
      </c>
      <c r="F370" s="37">
        <v>124110</v>
      </c>
    </row>
    <row r="371" spans="1:6" ht="14.25" x14ac:dyDescent="0.2">
      <c r="A371" s="167"/>
      <c r="B371" s="48">
        <v>363</v>
      </c>
      <c r="C371" s="49" t="s">
        <v>506</v>
      </c>
      <c r="D371" s="50" t="s">
        <v>507</v>
      </c>
      <c r="E371" s="36">
        <v>1</v>
      </c>
      <c r="F371" s="37">
        <v>254250</v>
      </c>
    </row>
    <row r="372" spans="1:6" ht="14.25" x14ac:dyDescent="0.2">
      <c r="A372" s="167"/>
      <c r="B372" s="48">
        <v>364</v>
      </c>
      <c r="C372" s="49" t="s">
        <v>508</v>
      </c>
      <c r="D372" s="50" t="s">
        <v>144</v>
      </c>
      <c r="E372" s="36">
        <v>1</v>
      </c>
      <c r="F372" s="37">
        <v>29340</v>
      </c>
    </row>
    <row r="373" spans="1:6" ht="14.25" x14ac:dyDescent="0.2">
      <c r="A373" s="167"/>
      <c r="B373" s="48">
        <v>365</v>
      </c>
      <c r="C373" s="49" t="s">
        <v>509</v>
      </c>
      <c r="D373" s="50" t="s">
        <v>1155</v>
      </c>
      <c r="E373" s="36">
        <v>1</v>
      </c>
      <c r="F373" s="37">
        <v>30294</v>
      </c>
    </row>
    <row r="374" spans="1:6" ht="14.25" x14ac:dyDescent="0.2">
      <c r="A374" s="167"/>
      <c r="B374" s="48">
        <v>366</v>
      </c>
      <c r="C374" s="49" t="s">
        <v>1156</v>
      </c>
      <c r="D374" s="50" t="s">
        <v>493</v>
      </c>
      <c r="E374" s="36">
        <v>1</v>
      </c>
      <c r="F374" s="37">
        <v>68850</v>
      </c>
    </row>
    <row r="375" spans="1:6" ht="14.25" x14ac:dyDescent="0.2">
      <c r="A375" s="167"/>
      <c r="B375" s="48">
        <v>367</v>
      </c>
      <c r="C375" s="49" t="s">
        <v>511</v>
      </c>
      <c r="D375" s="50" t="s">
        <v>493</v>
      </c>
      <c r="E375" s="36">
        <v>1</v>
      </c>
      <c r="F375" s="37">
        <v>70560</v>
      </c>
    </row>
    <row r="376" spans="1:6" ht="14.25" x14ac:dyDescent="0.2">
      <c r="A376" s="167"/>
      <c r="B376" s="48">
        <v>368</v>
      </c>
      <c r="C376" s="49" t="s">
        <v>512</v>
      </c>
      <c r="D376" s="50" t="s">
        <v>493</v>
      </c>
      <c r="E376" s="36">
        <v>1</v>
      </c>
      <c r="F376" s="37">
        <v>97830</v>
      </c>
    </row>
    <row r="377" spans="1:6" ht="14.25" x14ac:dyDescent="0.2">
      <c r="A377" s="167"/>
      <c r="B377" s="48">
        <v>369</v>
      </c>
      <c r="C377" s="49" t="s">
        <v>513</v>
      </c>
      <c r="D377" s="50" t="s">
        <v>514</v>
      </c>
      <c r="E377" s="36">
        <v>1</v>
      </c>
      <c r="F377" s="37">
        <v>172530</v>
      </c>
    </row>
    <row r="378" spans="1:6" ht="14.25" x14ac:dyDescent="0.2">
      <c r="A378" s="167"/>
      <c r="B378" s="48">
        <v>370</v>
      </c>
      <c r="C378" s="49" t="s">
        <v>515</v>
      </c>
      <c r="D378" s="50" t="s">
        <v>489</v>
      </c>
      <c r="E378" s="36">
        <v>1</v>
      </c>
      <c r="F378" s="37">
        <v>144837</v>
      </c>
    </row>
    <row r="379" spans="1:6" ht="28.5" x14ac:dyDescent="0.2">
      <c r="A379" s="167"/>
      <c r="B379" s="48">
        <v>371</v>
      </c>
      <c r="C379" s="49" t="s">
        <v>516</v>
      </c>
      <c r="D379" s="50" t="s">
        <v>517</v>
      </c>
      <c r="E379" s="36">
        <v>1</v>
      </c>
      <c r="F379" s="37">
        <v>41850</v>
      </c>
    </row>
    <row r="380" spans="1:6" ht="14.25" x14ac:dyDescent="0.2">
      <c r="A380" s="167"/>
      <c r="B380" s="48">
        <v>372</v>
      </c>
      <c r="C380" s="49" t="s">
        <v>518</v>
      </c>
      <c r="D380" s="50" t="s">
        <v>519</v>
      </c>
      <c r="E380" s="36">
        <v>1</v>
      </c>
      <c r="F380" s="37">
        <v>7740</v>
      </c>
    </row>
    <row r="381" spans="1:6" ht="28.5" x14ac:dyDescent="0.2">
      <c r="A381" s="167"/>
      <c r="B381" s="48">
        <v>373</v>
      </c>
      <c r="C381" s="49" t="s">
        <v>449</v>
      </c>
      <c r="D381" s="50" t="s">
        <v>520</v>
      </c>
      <c r="E381" s="36">
        <v>1</v>
      </c>
      <c r="F381" s="37">
        <v>27720</v>
      </c>
    </row>
    <row r="382" spans="1:6" ht="14.25" x14ac:dyDescent="0.2">
      <c r="A382" s="167"/>
      <c r="B382" s="48">
        <v>374</v>
      </c>
      <c r="C382" s="49" t="s">
        <v>521</v>
      </c>
      <c r="D382" s="50" t="s">
        <v>522</v>
      </c>
      <c r="E382" s="36">
        <v>1</v>
      </c>
      <c r="F382" s="37">
        <v>20340</v>
      </c>
    </row>
    <row r="383" spans="1:6" ht="14.25" x14ac:dyDescent="0.2">
      <c r="A383" s="167"/>
      <c r="B383" s="48">
        <v>375</v>
      </c>
      <c r="C383" s="49" t="s">
        <v>523</v>
      </c>
      <c r="D383" s="50" t="s">
        <v>53</v>
      </c>
      <c r="E383" s="36">
        <v>1</v>
      </c>
      <c r="F383" s="37">
        <v>42480</v>
      </c>
    </row>
    <row r="384" spans="1:6" ht="14.25" x14ac:dyDescent="0.2">
      <c r="A384" s="167"/>
      <c r="B384" s="48">
        <v>376</v>
      </c>
      <c r="C384" s="49" t="s">
        <v>524</v>
      </c>
      <c r="D384" s="50" t="s">
        <v>525</v>
      </c>
      <c r="E384" s="36">
        <v>1</v>
      </c>
      <c r="F384" s="37">
        <v>16560</v>
      </c>
    </row>
    <row r="385" spans="1:6" ht="14.25" x14ac:dyDescent="0.2">
      <c r="A385" s="167"/>
      <c r="B385" s="48">
        <v>377</v>
      </c>
      <c r="C385" s="49" t="s">
        <v>526</v>
      </c>
      <c r="D385" s="50" t="s">
        <v>129</v>
      </c>
      <c r="E385" s="36">
        <v>1</v>
      </c>
      <c r="F385" s="37">
        <v>75780</v>
      </c>
    </row>
    <row r="386" spans="1:6" ht="14.25" x14ac:dyDescent="0.2">
      <c r="A386" s="167"/>
      <c r="B386" s="48">
        <v>378</v>
      </c>
      <c r="C386" s="49" t="s">
        <v>527</v>
      </c>
      <c r="D386" s="50" t="s">
        <v>528</v>
      </c>
      <c r="E386" s="36">
        <v>1</v>
      </c>
      <c r="F386" s="37">
        <v>23400</v>
      </c>
    </row>
    <row r="387" spans="1:6" ht="14.25" x14ac:dyDescent="0.2">
      <c r="A387" s="167"/>
      <c r="B387" s="48">
        <v>379</v>
      </c>
      <c r="C387" s="49" t="s">
        <v>529</v>
      </c>
      <c r="D387" s="50" t="s">
        <v>100</v>
      </c>
      <c r="E387" s="36">
        <v>1</v>
      </c>
      <c r="F387" s="37">
        <v>53460</v>
      </c>
    </row>
    <row r="388" spans="1:6" ht="14.25" x14ac:dyDescent="0.2">
      <c r="A388" s="167"/>
      <c r="B388" s="48">
        <v>380</v>
      </c>
      <c r="C388" s="49" t="s">
        <v>530</v>
      </c>
      <c r="D388" s="50" t="s">
        <v>531</v>
      </c>
      <c r="E388" s="36">
        <v>1</v>
      </c>
      <c r="F388" s="37">
        <v>159480</v>
      </c>
    </row>
    <row r="389" spans="1:6" ht="14.25" x14ac:dyDescent="0.2">
      <c r="A389" s="167"/>
      <c r="B389" s="48">
        <v>381</v>
      </c>
      <c r="C389" s="49" t="s">
        <v>532</v>
      </c>
      <c r="D389" s="50" t="s">
        <v>533</v>
      </c>
      <c r="E389" s="36">
        <v>1</v>
      </c>
      <c r="F389" s="37">
        <v>12096</v>
      </c>
    </row>
    <row r="390" spans="1:6" ht="28.5" x14ac:dyDescent="0.2">
      <c r="A390" s="167"/>
      <c r="B390" s="48">
        <v>382</v>
      </c>
      <c r="C390" s="49" t="s">
        <v>534</v>
      </c>
      <c r="D390" s="50" t="s">
        <v>535</v>
      </c>
      <c r="E390" s="36">
        <v>1</v>
      </c>
      <c r="F390" s="37">
        <v>7470</v>
      </c>
    </row>
    <row r="391" spans="1:6" ht="14.25" x14ac:dyDescent="0.2">
      <c r="A391" s="167"/>
      <c r="B391" s="48">
        <v>383</v>
      </c>
      <c r="C391" s="49" t="s">
        <v>536</v>
      </c>
      <c r="D391" s="50" t="s">
        <v>462</v>
      </c>
      <c r="E391" s="36">
        <v>1</v>
      </c>
      <c r="F391" s="37">
        <v>36270</v>
      </c>
    </row>
    <row r="392" spans="1:6" ht="14.25" x14ac:dyDescent="0.2">
      <c r="A392" s="167"/>
      <c r="B392" s="48">
        <v>384</v>
      </c>
      <c r="C392" s="49" t="s">
        <v>537</v>
      </c>
      <c r="D392" s="50" t="s">
        <v>462</v>
      </c>
      <c r="E392" s="36">
        <v>1</v>
      </c>
      <c r="F392" s="37">
        <v>72540</v>
      </c>
    </row>
    <row r="393" spans="1:6" ht="14.25" x14ac:dyDescent="0.2">
      <c r="A393" s="167"/>
      <c r="B393" s="48">
        <v>385</v>
      </c>
      <c r="C393" s="49" t="s">
        <v>538</v>
      </c>
      <c r="D393" s="50" t="s">
        <v>234</v>
      </c>
      <c r="E393" s="36">
        <v>1</v>
      </c>
      <c r="F393" s="37">
        <v>14625</v>
      </c>
    </row>
    <row r="394" spans="1:6" ht="14.25" x14ac:dyDescent="0.2">
      <c r="A394" s="167"/>
      <c r="B394" s="48">
        <v>386</v>
      </c>
      <c r="C394" s="49" t="s">
        <v>539</v>
      </c>
      <c r="D394" s="50" t="s">
        <v>79</v>
      </c>
      <c r="E394" s="36">
        <v>1</v>
      </c>
      <c r="F394" s="37">
        <v>12600</v>
      </c>
    </row>
    <row r="395" spans="1:6" ht="14.25" x14ac:dyDescent="0.2">
      <c r="A395" s="167"/>
      <c r="B395" s="48">
        <v>387</v>
      </c>
      <c r="C395" s="49" t="s">
        <v>540</v>
      </c>
      <c r="D395" s="50" t="s">
        <v>79</v>
      </c>
      <c r="E395" s="36">
        <v>1</v>
      </c>
      <c r="F395" s="37">
        <v>14760</v>
      </c>
    </row>
    <row r="396" spans="1:6" ht="14.25" x14ac:dyDescent="0.2">
      <c r="A396" s="167"/>
      <c r="B396" s="48">
        <v>388</v>
      </c>
      <c r="C396" s="49" t="s">
        <v>541</v>
      </c>
      <c r="D396" s="50" t="s">
        <v>79</v>
      </c>
      <c r="E396" s="36">
        <v>1</v>
      </c>
      <c r="F396" s="37">
        <v>26154</v>
      </c>
    </row>
    <row r="397" spans="1:6" ht="14.25" x14ac:dyDescent="0.2">
      <c r="A397" s="167"/>
      <c r="B397" s="48">
        <v>389</v>
      </c>
      <c r="C397" s="49" t="s">
        <v>542</v>
      </c>
      <c r="D397" s="50" t="s">
        <v>543</v>
      </c>
      <c r="E397" s="36">
        <v>1</v>
      </c>
      <c r="F397" s="37">
        <v>134100</v>
      </c>
    </row>
    <row r="398" spans="1:6" ht="14.25" x14ac:dyDescent="0.2">
      <c r="A398" s="167"/>
      <c r="B398" s="48">
        <v>390</v>
      </c>
      <c r="C398" s="49" t="s">
        <v>544</v>
      </c>
      <c r="D398" s="50" t="s">
        <v>79</v>
      </c>
      <c r="E398" s="36">
        <v>1</v>
      </c>
      <c r="F398" s="37">
        <v>7650</v>
      </c>
    </row>
    <row r="399" spans="1:6" ht="14.25" x14ac:dyDescent="0.2">
      <c r="A399" s="167"/>
      <c r="B399" s="48">
        <v>391</v>
      </c>
      <c r="C399" s="49" t="s">
        <v>545</v>
      </c>
      <c r="D399" s="50" t="s">
        <v>79</v>
      </c>
      <c r="E399" s="36">
        <v>1</v>
      </c>
      <c r="F399" s="37">
        <v>18810</v>
      </c>
    </row>
    <row r="400" spans="1:6" ht="14.25" x14ac:dyDescent="0.2">
      <c r="A400" s="167"/>
      <c r="B400" s="48">
        <v>392</v>
      </c>
      <c r="C400" s="49" t="s">
        <v>546</v>
      </c>
      <c r="D400" s="50" t="s">
        <v>79</v>
      </c>
      <c r="E400" s="36">
        <v>1</v>
      </c>
      <c r="F400" s="37">
        <v>19980</v>
      </c>
    </row>
    <row r="401" spans="1:6" ht="14.25" x14ac:dyDescent="0.2">
      <c r="A401" s="167"/>
      <c r="B401" s="48">
        <v>393</v>
      </c>
      <c r="C401" s="49" t="s">
        <v>547</v>
      </c>
      <c r="D401" s="50" t="s">
        <v>79</v>
      </c>
      <c r="E401" s="36">
        <v>1</v>
      </c>
      <c r="F401" s="37">
        <v>17100</v>
      </c>
    </row>
    <row r="402" spans="1:6" ht="14.25" x14ac:dyDescent="0.2">
      <c r="A402" s="167"/>
      <c r="B402" s="48">
        <v>394</v>
      </c>
      <c r="C402" s="49" t="s">
        <v>548</v>
      </c>
      <c r="D402" s="50" t="s">
        <v>549</v>
      </c>
      <c r="E402" s="36">
        <v>1</v>
      </c>
      <c r="F402" s="37">
        <v>16200</v>
      </c>
    </row>
    <row r="403" spans="1:6" ht="14.25" x14ac:dyDescent="0.2">
      <c r="A403" s="167"/>
      <c r="B403" s="48">
        <v>395</v>
      </c>
      <c r="C403" s="49" t="s">
        <v>550</v>
      </c>
      <c r="D403" s="50" t="s">
        <v>79</v>
      </c>
      <c r="E403" s="36">
        <v>1</v>
      </c>
      <c r="F403" s="37">
        <v>12996</v>
      </c>
    </row>
    <row r="404" spans="1:6" ht="14.25" x14ac:dyDescent="0.2">
      <c r="A404" s="167"/>
      <c r="B404" s="48">
        <v>396</v>
      </c>
      <c r="C404" s="49" t="s">
        <v>551</v>
      </c>
      <c r="D404" s="50" t="s">
        <v>484</v>
      </c>
      <c r="E404" s="36">
        <v>1</v>
      </c>
      <c r="F404" s="37">
        <v>10800</v>
      </c>
    </row>
    <row r="405" spans="1:6" ht="42.75" x14ac:dyDescent="0.2">
      <c r="A405" s="167"/>
      <c r="B405" s="48">
        <v>397</v>
      </c>
      <c r="C405" s="49" t="s">
        <v>552</v>
      </c>
      <c r="D405" s="50" t="s">
        <v>245</v>
      </c>
      <c r="E405" s="36">
        <v>1</v>
      </c>
      <c r="F405" s="37">
        <v>68400</v>
      </c>
    </row>
    <row r="406" spans="1:6" ht="14.25" x14ac:dyDescent="0.2">
      <c r="A406" s="167"/>
      <c r="B406" s="48">
        <v>398</v>
      </c>
      <c r="C406" s="49" t="s">
        <v>553</v>
      </c>
      <c r="D406" s="50" t="s">
        <v>193</v>
      </c>
      <c r="E406" s="36">
        <v>1</v>
      </c>
      <c r="F406" s="37">
        <v>22860</v>
      </c>
    </row>
    <row r="407" spans="1:6" ht="14.25" x14ac:dyDescent="0.2">
      <c r="A407" s="167"/>
      <c r="B407" s="48">
        <v>399</v>
      </c>
      <c r="C407" s="49" t="s">
        <v>554</v>
      </c>
      <c r="D407" s="50" t="s">
        <v>20</v>
      </c>
      <c r="E407" s="36">
        <v>1</v>
      </c>
      <c r="F407" s="37">
        <v>18630</v>
      </c>
    </row>
    <row r="408" spans="1:6" ht="14.25" x14ac:dyDescent="0.2">
      <c r="A408" s="167"/>
      <c r="B408" s="48">
        <v>400</v>
      </c>
      <c r="C408" s="49" t="s">
        <v>555</v>
      </c>
      <c r="D408" s="50" t="s">
        <v>182</v>
      </c>
      <c r="E408" s="36">
        <v>1</v>
      </c>
      <c r="F408" s="37">
        <v>4500</v>
      </c>
    </row>
    <row r="409" spans="1:6" ht="14.25" x14ac:dyDescent="0.2">
      <c r="A409" s="167"/>
      <c r="B409" s="48">
        <v>401</v>
      </c>
      <c r="C409" s="49" t="s">
        <v>556</v>
      </c>
      <c r="D409" s="50" t="s">
        <v>557</v>
      </c>
      <c r="E409" s="36">
        <v>1</v>
      </c>
      <c r="F409" s="37">
        <v>102060</v>
      </c>
    </row>
    <row r="410" spans="1:6" ht="14.25" x14ac:dyDescent="0.2">
      <c r="A410" s="167"/>
      <c r="B410" s="48">
        <v>402</v>
      </c>
      <c r="C410" s="49" t="s">
        <v>558</v>
      </c>
      <c r="D410" s="50" t="s">
        <v>500</v>
      </c>
      <c r="E410" s="36">
        <v>1</v>
      </c>
      <c r="F410" s="37">
        <v>63630</v>
      </c>
    </row>
    <row r="411" spans="1:6" ht="14.25" x14ac:dyDescent="0.2">
      <c r="A411" s="167"/>
      <c r="B411" s="48">
        <v>403</v>
      </c>
      <c r="C411" s="49" t="s">
        <v>560</v>
      </c>
      <c r="D411" s="50" t="s">
        <v>561</v>
      </c>
      <c r="E411" s="36">
        <v>1</v>
      </c>
      <c r="F411" s="37">
        <v>79770.600000000006</v>
      </c>
    </row>
    <row r="412" spans="1:6" ht="14.25" x14ac:dyDescent="0.2">
      <c r="A412" s="167"/>
      <c r="B412" s="48">
        <v>404</v>
      </c>
      <c r="C412" s="49" t="s">
        <v>562</v>
      </c>
      <c r="D412" s="50" t="s">
        <v>234</v>
      </c>
      <c r="E412" s="36">
        <v>1</v>
      </c>
      <c r="F412" s="37">
        <v>10980</v>
      </c>
    </row>
    <row r="413" spans="1:6" ht="14.25" x14ac:dyDescent="0.2">
      <c r="A413" s="167"/>
      <c r="B413" s="48">
        <v>405</v>
      </c>
      <c r="C413" s="49" t="s">
        <v>563</v>
      </c>
      <c r="D413" s="50" t="s">
        <v>86</v>
      </c>
      <c r="E413" s="36">
        <v>1</v>
      </c>
      <c r="F413" s="37">
        <v>19800</v>
      </c>
    </row>
    <row r="414" spans="1:6" ht="14.25" x14ac:dyDescent="0.2">
      <c r="A414" s="167"/>
      <c r="B414" s="48">
        <v>406</v>
      </c>
      <c r="C414" s="49" t="s">
        <v>564</v>
      </c>
      <c r="D414" s="50" t="s">
        <v>86</v>
      </c>
      <c r="E414" s="36">
        <v>1</v>
      </c>
      <c r="F414" s="37">
        <v>46710</v>
      </c>
    </row>
    <row r="415" spans="1:6" ht="14.25" x14ac:dyDescent="0.2">
      <c r="A415" s="167"/>
      <c r="B415" s="48">
        <v>407</v>
      </c>
      <c r="C415" s="49" t="s">
        <v>565</v>
      </c>
      <c r="D415" s="50" t="s">
        <v>566</v>
      </c>
      <c r="E415" s="36">
        <v>1</v>
      </c>
      <c r="F415" s="37">
        <v>23286.6</v>
      </c>
    </row>
    <row r="416" spans="1:6" ht="14.25" x14ac:dyDescent="0.2">
      <c r="A416" s="167"/>
      <c r="B416" s="48">
        <v>408</v>
      </c>
      <c r="C416" s="49" t="s">
        <v>567</v>
      </c>
      <c r="D416" s="50" t="s">
        <v>144</v>
      </c>
      <c r="E416" s="36">
        <v>1</v>
      </c>
      <c r="F416" s="37">
        <v>357570</v>
      </c>
    </row>
    <row r="417" spans="1:6" ht="28.5" x14ac:dyDescent="0.2">
      <c r="A417" s="167"/>
      <c r="B417" s="48">
        <v>409</v>
      </c>
      <c r="C417" s="49" t="s">
        <v>568</v>
      </c>
      <c r="D417" s="50" t="s">
        <v>569</v>
      </c>
      <c r="E417" s="36">
        <v>1</v>
      </c>
      <c r="F417" s="37">
        <v>259380</v>
      </c>
    </row>
    <row r="418" spans="1:6" ht="14.25" x14ac:dyDescent="0.2">
      <c r="A418" s="167"/>
      <c r="B418" s="48">
        <v>410</v>
      </c>
      <c r="C418" s="49" t="s">
        <v>570</v>
      </c>
      <c r="D418" s="50" t="s">
        <v>182</v>
      </c>
      <c r="E418" s="36">
        <v>1</v>
      </c>
      <c r="F418" s="37">
        <v>27504</v>
      </c>
    </row>
    <row r="419" spans="1:6" ht="14.25" x14ac:dyDescent="0.2">
      <c r="A419" s="167"/>
      <c r="B419" s="48">
        <v>411</v>
      </c>
      <c r="C419" s="49" t="s">
        <v>571</v>
      </c>
      <c r="D419" s="50" t="s">
        <v>386</v>
      </c>
      <c r="E419" s="36">
        <v>1</v>
      </c>
      <c r="F419" s="37">
        <v>175107.6</v>
      </c>
    </row>
    <row r="420" spans="1:6" ht="14.25" x14ac:dyDescent="0.2">
      <c r="A420" s="167"/>
      <c r="B420" s="48">
        <v>412</v>
      </c>
      <c r="C420" s="49" t="s">
        <v>572</v>
      </c>
      <c r="D420" s="50" t="s">
        <v>386</v>
      </c>
      <c r="E420" s="36">
        <v>1</v>
      </c>
      <c r="F420" s="37">
        <v>80190</v>
      </c>
    </row>
    <row r="421" spans="1:6" ht="14.25" x14ac:dyDescent="0.2">
      <c r="A421" s="167"/>
      <c r="B421" s="48">
        <v>413</v>
      </c>
      <c r="C421" s="49" t="s">
        <v>573</v>
      </c>
      <c r="D421" s="50" t="s">
        <v>574</v>
      </c>
      <c r="E421" s="36">
        <v>1</v>
      </c>
      <c r="F421" s="37">
        <v>81000</v>
      </c>
    </row>
    <row r="422" spans="1:6" ht="14.25" x14ac:dyDescent="0.2">
      <c r="A422" s="167"/>
      <c r="B422" s="48">
        <v>414</v>
      </c>
      <c r="C422" s="49" t="s">
        <v>575</v>
      </c>
      <c r="D422" s="50" t="s">
        <v>576</v>
      </c>
      <c r="E422" s="36">
        <v>1</v>
      </c>
      <c r="F422" s="37">
        <v>60570</v>
      </c>
    </row>
    <row r="423" spans="1:6" ht="14.25" x14ac:dyDescent="0.2">
      <c r="A423" s="167"/>
      <c r="B423" s="48">
        <v>415</v>
      </c>
      <c r="C423" s="49" t="s">
        <v>577</v>
      </c>
      <c r="D423" s="50" t="s">
        <v>144</v>
      </c>
      <c r="E423" s="36">
        <v>1</v>
      </c>
      <c r="F423" s="37">
        <v>111240</v>
      </c>
    </row>
    <row r="424" spans="1:6" ht="14.25" x14ac:dyDescent="0.2">
      <c r="A424" s="167"/>
      <c r="B424" s="48">
        <v>416</v>
      </c>
      <c r="C424" s="49" t="s">
        <v>578</v>
      </c>
      <c r="D424" s="50" t="s">
        <v>535</v>
      </c>
      <c r="E424" s="36">
        <v>1</v>
      </c>
      <c r="F424" s="37">
        <v>8100</v>
      </c>
    </row>
    <row r="425" spans="1:6" ht="14.25" x14ac:dyDescent="0.2">
      <c r="A425" s="168"/>
      <c r="B425" s="48">
        <v>417</v>
      </c>
      <c r="C425" s="49" t="s">
        <v>578</v>
      </c>
      <c r="D425" s="50" t="s">
        <v>535</v>
      </c>
      <c r="E425" s="36">
        <v>1</v>
      </c>
      <c r="F425" s="37">
        <v>8100</v>
      </c>
    </row>
    <row r="426" spans="1:6" ht="13.5" x14ac:dyDescent="0.2">
      <c r="A426" s="53"/>
      <c r="B426" s="54"/>
      <c r="C426" s="55"/>
      <c r="D426" s="56"/>
      <c r="E426" s="46"/>
      <c r="F426" s="47"/>
    </row>
    <row r="427" spans="1:6" ht="19.899999999999999" customHeight="1" x14ac:dyDescent="0.2">
      <c r="A427" s="169" t="s">
        <v>581</v>
      </c>
      <c r="B427" s="57">
        <v>418</v>
      </c>
      <c r="C427" s="58" t="s">
        <v>582</v>
      </c>
      <c r="D427" s="59" t="s">
        <v>583</v>
      </c>
      <c r="E427" s="60">
        <v>1</v>
      </c>
      <c r="F427" s="61"/>
    </row>
    <row r="428" spans="1:6" ht="11.45" customHeight="1" x14ac:dyDescent="0.2">
      <c r="A428" s="170"/>
      <c r="B428" s="57">
        <v>419</v>
      </c>
      <c r="C428" s="49" t="s">
        <v>584</v>
      </c>
      <c r="D428" s="50" t="s">
        <v>585</v>
      </c>
      <c r="E428" s="36">
        <v>1</v>
      </c>
      <c r="F428" s="37">
        <v>115380</v>
      </c>
    </row>
    <row r="429" spans="1:6" ht="11.45" customHeight="1" x14ac:dyDescent="0.2">
      <c r="A429" s="170"/>
      <c r="B429" s="57">
        <v>420</v>
      </c>
      <c r="C429" s="49" t="s">
        <v>586</v>
      </c>
      <c r="D429" s="50" t="s">
        <v>587</v>
      </c>
      <c r="E429" s="36">
        <v>1</v>
      </c>
      <c r="F429" s="37">
        <v>36000</v>
      </c>
    </row>
    <row r="430" spans="1:6" ht="28.5" x14ac:dyDescent="0.2">
      <c r="A430" s="170"/>
      <c r="B430" s="57">
        <v>421</v>
      </c>
      <c r="C430" s="49" t="s">
        <v>588</v>
      </c>
      <c r="D430" s="50" t="s">
        <v>589</v>
      </c>
      <c r="E430" s="36">
        <v>1</v>
      </c>
      <c r="F430" s="37">
        <v>58680</v>
      </c>
    </row>
    <row r="431" spans="1:6" ht="11.45" customHeight="1" x14ac:dyDescent="0.2">
      <c r="A431" s="170"/>
      <c r="B431" s="57">
        <v>422</v>
      </c>
      <c r="C431" s="49" t="s">
        <v>590</v>
      </c>
      <c r="D431" s="50" t="s">
        <v>591</v>
      </c>
      <c r="E431" s="36">
        <v>1</v>
      </c>
      <c r="F431" s="37">
        <v>156884.40000000002</v>
      </c>
    </row>
    <row r="432" spans="1:6" ht="11.45" customHeight="1" x14ac:dyDescent="0.2">
      <c r="A432" s="170"/>
      <c r="B432" s="57">
        <v>423</v>
      </c>
      <c r="C432" s="49" t="s">
        <v>592</v>
      </c>
      <c r="D432" s="50" t="s">
        <v>57</v>
      </c>
      <c r="E432" s="36">
        <v>1</v>
      </c>
      <c r="F432" s="37">
        <v>275400</v>
      </c>
    </row>
    <row r="433" spans="1:6" ht="11.45" customHeight="1" x14ac:dyDescent="0.2">
      <c r="A433" s="170"/>
      <c r="B433" s="57">
        <v>424</v>
      </c>
      <c r="C433" s="49" t="s">
        <v>593</v>
      </c>
      <c r="D433" s="50" t="s">
        <v>594</v>
      </c>
      <c r="E433" s="36">
        <v>1</v>
      </c>
      <c r="F433" s="37">
        <v>46800</v>
      </c>
    </row>
    <row r="434" spans="1:6" ht="11.45" customHeight="1" x14ac:dyDescent="0.2">
      <c r="A434" s="170"/>
      <c r="B434" s="57">
        <v>425</v>
      </c>
      <c r="C434" s="49" t="s">
        <v>595</v>
      </c>
      <c r="D434" s="50" t="s">
        <v>57</v>
      </c>
      <c r="E434" s="36">
        <v>1</v>
      </c>
      <c r="F434" s="37">
        <v>36000</v>
      </c>
    </row>
    <row r="435" spans="1:6" ht="11.45" customHeight="1" x14ac:dyDescent="0.2">
      <c r="A435" s="170"/>
      <c r="B435" s="57">
        <v>426</v>
      </c>
      <c r="C435" s="49" t="s">
        <v>596</v>
      </c>
      <c r="D435" s="50" t="s">
        <v>597</v>
      </c>
      <c r="E435" s="36">
        <v>1</v>
      </c>
      <c r="F435" s="37">
        <v>10800</v>
      </c>
    </row>
    <row r="436" spans="1:6" ht="11.45" customHeight="1" x14ac:dyDescent="0.2">
      <c r="A436" s="170"/>
      <c r="B436" s="57">
        <v>427</v>
      </c>
      <c r="C436" s="49" t="s">
        <v>598</v>
      </c>
      <c r="D436" s="50" t="s">
        <v>234</v>
      </c>
      <c r="E436" s="36">
        <v>1</v>
      </c>
      <c r="F436" s="37">
        <v>20340</v>
      </c>
    </row>
    <row r="437" spans="1:6" ht="11.45" customHeight="1" x14ac:dyDescent="0.2">
      <c r="A437" s="170"/>
      <c r="B437" s="57">
        <v>428</v>
      </c>
      <c r="C437" s="49" t="s">
        <v>599</v>
      </c>
      <c r="D437" s="50" t="s">
        <v>600</v>
      </c>
      <c r="E437" s="36">
        <v>1</v>
      </c>
      <c r="F437" s="37">
        <v>2880</v>
      </c>
    </row>
    <row r="438" spans="1:6" ht="11.45" customHeight="1" x14ac:dyDescent="0.2">
      <c r="A438" s="170"/>
      <c r="B438" s="57">
        <v>429</v>
      </c>
      <c r="C438" s="49" t="s">
        <v>601</v>
      </c>
      <c r="D438" s="50" t="s">
        <v>234</v>
      </c>
      <c r="E438" s="36"/>
      <c r="F438" s="37"/>
    </row>
    <row r="439" spans="1:6" ht="11.45" customHeight="1" x14ac:dyDescent="0.2">
      <c r="A439" s="170"/>
      <c r="B439" s="57">
        <v>430</v>
      </c>
      <c r="C439" s="49" t="s">
        <v>1137</v>
      </c>
      <c r="D439" s="50" t="s">
        <v>234</v>
      </c>
      <c r="E439" s="36"/>
      <c r="F439" s="37"/>
    </row>
    <row r="440" spans="1:6" ht="11.45" customHeight="1" x14ac:dyDescent="0.2">
      <c r="A440" s="170"/>
      <c r="B440" s="57">
        <v>431</v>
      </c>
      <c r="C440" s="49" t="s">
        <v>1138</v>
      </c>
      <c r="D440" s="50" t="s">
        <v>234</v>
      </c>
      <c r="E440" s="36"/>
      <c r="F440" s="37"/>
    </row>
    <row r="441" spans="1:6" ht="11.45" customHeight="1" x14ac:dyDescent="0.2">
      <c r="A441" s="170"/>
      <c r="B441" s="57">
        <v>432</v>
      </c>
      <c r="C441" s="49" t="s">
        <v>1139</v>
      </c>
      <c r="D441" s="50" t="s">
        <v>234</v>
      </c>
      <c r="E441" s="36"/>
      <c r="F441" s="37"/>
    </row>
    <row r="442" spans="1:6" ht="11.45" customHeight="1" x14ac:dyDescent="0.2">
      <c r="A442" s="170"/>
      <c r="B442" s="57">
        <v>433</v>
      </c>
      <c r="C442" s="49" t="s">
        <v>602</v>
      </c>
      <c r="D442" s="50" t="s">
        <v>500</v>
      </c>
      <c r="E442" s="36"/>
      <c r="F442" s="37"/>
    </row>
    <row r="443" spans="1:6" ht="11.45" customHeight="1" x14ac:dyDescent="0.2">
      <c r="A443" s="170"/>
      <c r="B443" s="57">
        <v>434</v>
      </c>
      <c r="C443" s="49" t="s">
        <v>603</v>
      </c>
      <c r="D443" s="50" t="s">
        <v>604</v>
      </c>
      <c r="E443" s="36"/>
      <c r="F443" s="37"/>
    </row>
    <row r="444" spans="1:6" ht="11.45" customHeight="1" x14ac:dyDescent="0.2">
      <c r="A444" s="170"/>
      <c r="B444" s="57">
        <v>435</v>
      </c>
      <c r="C444" s="49" t="s">
        <v>1140</v>
      </c>
      <c r="D444" s="50" t="s">
        <v>61</v>
      </c>
      <c r="E444" s="36"/>
      <c r="F444" s="37"/>
    </row>
    <row r="445" spans="1:6" ht="11.45" customHeight="1" x14ac:dyDescent="0.2">
      <c r="A445" s="170"/>
      <c r="B445" s="57">
        <v>436</v>
      </c>
      <c r="C445" s="49" t="s">
        <v>605</v>
      </c>
      <c r="D445" s="50" t="s">
        <v>388</v>
      </c>
      <c r="E445" s="36"/>
      <c r="F445" s="37"/>
    </row>
    <row r="446" spans="1:6" ht="28.5" x14ac:dyDescent="0.2">
      <c r="A446" s="170"/>
      <c r="B446" s="57">
        <v>437</v>
      </c>
      <c r="C446" s="49" t="s">
        <v>606</v>
      </c>
      <c r="D446" s="50" t="s">
        <v>388</v>
      </c>
      <c r="E446" s="36"/>
      <c r="F446" s="37"/>
    </row>
    <row r="447" spans="1:6" ht="11.45" customHeight="1" x14ac:dyDescent="0.2">
      <c r="A447" s="171"/>
      <c r="B447" s="57">
        <v>438</v>
      </c>
      <c r="C447" s="38" t="s">
        <v>607</v>
      </c>
      <c r="D447" s="39" t="s">
        <v>57</v>
      </c>
      <c r="E447" s="36">
        <v>1</v>
      </c>
      <c r="F447" s="37">
        <v>943020</v>
      </c>
    </row>
    <row r="448" spans="1:6" ht="13.5" x14ac:dyDescent="0.2">
      <c r="A448" s="53"/>
      <c r="B448" s="54"/>
      <c r="C448" s="62"/>
      <c r="D448" s="56"/>
      <c r="E448" s="46"/>
      <c r="F448" s="47"/>
    </row>
    <row r="449" spans="1:6" ht="14.85" customHeight="1" x14ac:dyDescent="0.2">
      <c r="A449" s="139" t="s">
        <v>608</v>
      </c>
      <c r="B449" s="33">
        <v>439</v>
      </c>
      <c r="C449" s="49" t="s">
        <v>609</v>
      </c>
      <c r="D449" s="50" t="s">
        <v>610</v>
      </c>
      <c r="E449" s="36">
        <v>1</v>
      </c>
      <c r="F449" s="37">
        <v>86400</v>
      </c>
    </row>
    <row r="450" spans="1:6" ht="42.75" x14ac:dyDescent="0.2">
      <c r="A450" s="140"/>
      <c r="B450" s="33">
        <v>440</v>
      </c>
      <c r="C450" s="49" t="s">
        <v>611</v>
      </c>
      <c r="D450" s="50" t="s">
        <v>612</v>
      </c>
      <c r="E450" s="36">
        <v>1</v>
      </c>
      <c r="F450" s="37">
        <v>144450</v>
      </c>
    </row>
    <row r="451" spans="1:6" ht="14.25" x14ac:dyDescent="0.2">
      <c r="A451" s="140"/>
      <c r="B451" s="33">
        <v>441</v>
      </c>
      <c r="C451" s="49" t="s">
        <v>613</v>
      </c>
      <c r="D451" s="50" t="s">
        <v>614</v>
      </c>
      <c r="E451" s="36">
        <v>1</v>
      </c>
      <c r="F451" s="37">
        <v>51229.8</v>
      </c>
    </row>
    <row r="452" spans="1:6" ht="14.25" x14ac:dyDescent="0.2">
      <c r="A452" s="140"/>
      <c r="B452" s="33">
        <v>442</v>
      </c>
      <c r="C452" s="49" t="s">
        <v>615</v>
      </c>
      <c r="D452" s="50" t="s">
        <v>616</v>
      </c>
      <c r="E452" s="36">
        <v>1</v>
      </c>
      <c r="F452" s="37">
        <v>72000</v>
      </c>
    </row>
    <row r="453" spans="1:6" ht="14.25" x14ac:dyDescent="0.2">
      <c r="A453" s="140"/>
      <c r="B453" s="33">
        <v>443</v>
      </c>
      <c r="C453" s="49" t="s">
        <v>617</v>
      </c>
      <c r="D453" s="50" t="s">
        <v>616</v>
      </c>
      <c r="E453" s="36">
        <v>1</v>
      </c>
      <c r="F453" s="37">
        <v>72000</v>
      </c>
    </row>
    <row r="454" spans="1:6" ht="14.25" x14ac:dyDescent="0.2">
      <c r="A454" s="140"/>
      <c r="B454" s="33">
        <v>444</v>
      </c>
      <c r="C454" s="49" t="s">
        <v>618</v>
      </c>
      <c r="D454" s="50" t="s">
        <v>616</v>
      </c>
      <c r="E454" s="36">
        <v>1</v>
      </c>
      <c r="F454" s="37">
        <v>324000</v>
      </c>
    </row>
    <row r="455" spans="1:6" ht="14.25" x14ac:dyDescent="0.2">
      <c r="A455" s="140"/>
      <c r="B455" s="33">
        <v>445</v>
      </c>
      <c r="C455" s="49" t="s">
        <v>619</v>
      </c>
      <c r="D455" s="50" t="s">
        <v>620</v>
      </c>
      <c r="E455" s="36">
        <v>1</v>
      </c>
      <c r="F455" s="37">
        <v>516960</v>
      </c>
    </row>
    <row r="456" spans="1:6" ht="14.25" x14ac:dyDescent="0.2">
      <c r="A456" s="140"/>
      <c r="B456" s="33">
        <v>446</v>
      </c>
      <c r="C456" s="49" t="s">
        <v>621</v>
      </c>
      <c r="D456" s="50" t="s">
        <v>622</v>
      </c>
      <c r="E456" s="36">
        <v>1</v>
      </c>
      <c r="F456" s="37">
        <v>142560</v>
      </c>
    </row>
    <row r="457" spans="1:6" ht="14.25" x14ac:dyDescent="0.2">
      <c r="A457" s="140"/>
      <c r="B457" s="33">
        <v>447</v>
      </c>
      <c r="C457" s="49" t="s">
        <v>623</v>
      </c>
      <c r="D457" s="50" t="s">
        <v>79</v>
      </c>
      <c r="E457" s="36">
        <v>1</v>
      </c>
      <c r="F457" s="37">
        <v>24480</v>
      </c>
    </row>
    <row r="458" spans="1:6" ht="42.75" x14ac:dyDescent="0.2">
      <c r="A458" s="140"/>
      <c r="B458" s="33">
        <v>448</v>
      </c>
      <c r="C458" s="49" t="s">
        <v>624</v>
      </c>
      <c r="D458" s="50" t="s">
        <v>625</v>
      </c>
      <c r="E458" s="36">
        <v>1</v>
      </c>
      <c r="F458" s="37">
        <v>303480</v>
      </c>
    </row>
    <row r="459" spans="1:6" ht="28.5" x14ac:dyDescent="0.2">
      <c r="A459" s="140"/>
      <c r="B459" s="33">
        <v>449</v>
      </c>
      <c r="C459" s="49" t="s">
        <v>626</v>
      </c>
      <c r="D459" s="50" t="s">
        <v>44</v>
      </c>
      <c r="E459" s="36">
        <v>1</v>
      </c>
      <c r="F459" s="37">
        <v>82620</v>
      </c>
    </row>
    <row r="460" spans="1:6" ht="14.25" x14ac:dyDescent="0.2">
      <c r="A460" s="140"/>
      <c r="B460" s="33">
        <v>450</v>
      </c>
      <c r="C460" s="49" t="s">
        <v>627</v>
      </c>
      <c r="D460" s="50" t="s">
        <v>628</v>
      </c>
      <c r="E460" s="36">
        <v>1</v>
      </c>
      <c r="F460" s="37">
        <v>136800</v>
      </c>
    </row>
    <row r="461" spans="1:6" ht="28.5" x14ac:dyDescent="0.2">
      <c r="A461" s="141"/>
      <c r="B461" s="33">
        <v>451</v>
      </c>
      <c r="C461" s="49" t="s">
        <v>629</v>
      </c>
      <c r="D461" s="50" t="s">
        <v>616</v>
      </c>
      <c r="E461" s="36">
        <v>1</v>
      </c>
      <c r="F461" s="37">
        <v>198000</v>
      </c>
    </row>
    <row r="462" spans="1:6" ht="13.5" x14ac:dyDescent="0.2">
      <c r="A462" s="53"/>
      <c r="B462" s="54"/>
      <c r="C462" s="55"/>
      <c r="D462" s="56"/>
      <c r="E462" s="46"/>
      <c r="F462" s="47"/>
    </row>
    <row r="463" spans="1:6" ht="15" x14ac:dyDescent="0.25">
      <c r="A463" s="174" t="s">
        <v>630</v>
      </c>
      <c r="B463" s="33">
        <v>452</v>
      </c>
      <c r="C463" s="49" t="s">
        <v>631</v>
      </c>
      <c r="D463" s="50" t="s">
        <v>632</v>
      </c>
      <c r="E463" s="36">
        <v>1</v>
      </c>
      <c r="F463" s="63">
        <v>55692</v>
      </c>
    </row>
    <row r="464" spans="1:6" ht="15" x14ac:dyDescent="0.25">
      <c r="A464" s="175"/>
      <c r="B464" s="33">
        <v>453</v>
      </c>
      <c r="C464" s="49" t="s">
        <v>633</v>
      </c>
      <c r="D464" s="50" t="s">
        <v>616</v>
      </c>
      <c r="E464" s="36">
        <v>1</v>
      </c>
      <c r="F464" s="63">
        <v>64391.4</v>
      </c>
    </row>
    <row r="465" spans="1:6" ht="15" x14ac:dyDescent="0.25">
      <c r="A465" s="175"/>
      <c r="B465" s="33">
        <v>454</v>
      </c>
      <c r="C465" s="49" t="s">
        <v>634</v>
      </c>
      <c r="D465" s="50" t="s">
        <v>79</v>
      </c>
      <c r="E465" s="36">
        <v>1</v>
      </c>
      <c r="F465" s="63">
        <v>6411.6</v>
      </c>
    </row>
    <row r="466" spans="1:6" ht="28.5" x14ac:dyDescent="0.25">
      <c r="A466" s="175"/>
      <c r="B466" s="33">
        <v>455</v>
      </c>
      <c r="C466" s="49" t="s">
        <v>635</v>
      </c>
      <c r="D466" s="50" t="s">
        <v>636</v>
      </c>
      <c r="E466" s="36">
        <v>1</v>
      </c>
      <c r="F466" s="63">
        <v>5475.6</v>
      </c>
    </row>
    <row r="467" spans="1:6" ht="28.5" x14ac:dyDescent="0.25">
      <c r="A467" s="175"/>
      <c r="B467" s="33">
        <v>456</v>
      </c>
      <c r="C467" s="49" t="s">
        <v>637</v>
      </c>
      <c r="D467" s="50" t="s">
        <v>638</v>
      </c>
      <c r="E467" s="36">
        <v>1</v>
      </c>
      <c r="F467" s="63">
        <v>7986.6</v>
      </c>
    </row>
    <row r="468" spans="1:6" ht="28.5" x14ac:dyDescent="0.25">
      <c r="A468" s="175"/>
      <c r="B468" s="33">
        <v>457</v>
      </c>
      <c r="C468" s="49" t="s">
        <v>639</v>
      </c>
      <c r="D468" s="50" t="s">
        <v>638</v>
      </c>
      <c r="E468" s="36">
        <v>1</v>
      </c>
      <c r="F468" s="63">
        <v>7642.8</v>
      </c>
    </row>
    <row r="469" spans="1:6" ht="28.5" x14ac:dyDescent="0.25">
      <c r="A469" s="175"/>
      <c r="B469" s="33">
        <v>458</v>
      </c>
      <c r="C469" s="49" t="s">
        <v>640</v>
      </c>
      <c r="D469" s="50" t="s">
        <v>638</v>
      </c>
      <c r="E469" s="36">
        <v>1</v>
      </c>
      <c r="F469" s="63">
        <v>19081.800000000003</v>
      </c>
    </row>
    <row r="470" spans="1:6" ht="28.5" x14ac:dyDescent="0.25">
      <c r="A470" s="175"/>
      <c r="B470" s="33">
        <v>459</v>
      </c>
      <c r="C470" s="49" t="s">
        <v>641</v>
      </c>
      <c r="D470" s="50" t="s">
        <v>638</v>
      </c>
      <c r="E470" s="36">
        <v>1</v>
      </c>
      <c r="F470" s="63">
        <v>38716.199999999997</v>
      </c>
    </row>
    <row r="471" spans="1:6" ht="15" x14ac:dyDescent="0.25">
      <c r="A471" s="175"/>
      <c r="B471" s="33">
        <v>460</v>
      </c>
      <c r="C471" s="49" t="s">
        <v>642</v>
      </c>
      <c r="D471" s="50" t="s">
        <v>643</v>
      </c>
      <c r="E471" s="36">
        <v>1</v>
      </c>
      <c r="F471" s="63">
        <v>5563.8</v>
      </c>
    </row>
    <row r="472" spans="1:6" ht="15" x14ac:dyDescent="0.25">
      <c r="A472" s="175"/>
      <c r="B472" s="33">
        <v>461</v>
      </c>
      <c r="C472" s="49" t="s">
        <v>644</v>
      </c>
      <c r="D472" s="50" t="s">
        <v>645</v>
      </c>
      <c r="E472" s="36">
        <v>1</v>
      </c>
      <c r="F472" s="63">
        <v>46728</v>
      </c>
    </row>
    <row r="473" spans="1:6" ht="15" x14ac:dyDescent="0.25">
      <c r="A473" s="175"/>
      <c r="B473" s="33">
        <v>462</v>
      </c>
      <c r="C473" s="49" t="s">
        <v>646</v>
      </c>
      <c r="D473" s="50" t="s">
        <v>647</v>
      </c>
      <c r="E473" s="36">
        <v>1</v>
      </c>
      <c r="F473" s="63">
        <v>12412.8</v>
      </c>
    </row>
    <row r="474" spans="1:6" ht="15" x14ac:dyDescent="0.25">
      <c r="A474" s="175"/>
      <c r="B474" s="33">
        <v>463</v>
      </c>
      <c r="C474" s="49" t="s">
        <v>648</v>
      </c>
      <c r="D474" s="50" t="s">
        <v>649</v>
      </c>
      <c r="E474" s="36">
        <v>1</v>
      </c>
      <c r="F474" s="63">
        <v>10108.799999999999</v>
      </c>
    </row>
    <row r="475" spans="1:6" ht="15" x14ac:dyDescent="0.25">
      <c r="A475" s="175"/>
      <c r="B475" s="33">
        <v>464</v>
      </c>
      <c r="C475" s="49" t="s">
        <v>650</v>
      </c>
      <c r="D475" s="50" t="s">
        <v>651</v>
      </c>
      <c r="E475" s="36">
        <v>1</v>
      </c>
      <c r="F475" s="63">
        <v>92464.200000000012</v>
      </c>
    </row>
    <row r="476" spans="1:6" ht="15" x14ac:dyDescent="0.25">
      <c r="A476" s="175"/>
      <c r="B476" s="33">
        <v>465</v>
      </c>
      <c r="C476" s="49" t="s">
        <v>652</v>
      </c>
      <c r="D476" s="50" t="s">
        <v>632</v>
      </c>
      <c r="E476" s="36">
        <v>1</v>
      </c>
      <c r="F476" s="63">
        <v>37850.400000000001</v>
      </c>
    </row>
    <row r="477" spans="1:6" ht="15" x14ac:dyDescent="0.25">
      <c r="A477" s="175"/>
      <c r="B477" s="33">
        <v>466</v>
      </c>
      <c r="C477" s="49" t="s">
        <v>653</v>
      </c>
      <c r="D477" s="50" t="s">
        <v>632</v>
      </c>
      <c r="E477" s="36">
        <v>1</v>
      </c>
      <c r="F477" s="63">
        <v>32596.2</v>
      </c>
    </row>
    <row r="478" spans="1:6" ht="15" x14ac:dyDescent="0.25">
      <c r="A478" s="175"/>
      <c r="B478" s="33">
        <v>467</v>
      </c>
      <c r="C478" s="49" t="s">
        <v>654</v>
      </c>
      <c r="D478" s="50" t="s">
        <v>632</v>
      </c>
      <c r="E478" s="36">
        <v>1</v>
      </c>
      <c r="F478" s="63">
        <v>32596.2</v>
      </c>
    </row>
    <row r="479" spans="1:6" ht="15" x14ac:dyDescent="0.25">
      <c r="A479" s="175"/>
      <c r="B479" s="33">
        <v>468</v>
      </c>
      <c r="C479" s="49" t="s">
        <v>655</v>
      </c>
      <c r="D479" s="50" t="s">
        <v>632</v>
      </c>
      <c r="E479" s="36">
        <v>1</v>
      </c>
      <c r="F479" s="63">
        <v>26775</v>
      </c>
    </row>
    <row r="480" spans="1:6" ht="15" x14ac:dyDescent="0.25">
      <c r="A480" s="175"/>
      <c r="B480" s="33">
        <v>469</v>
      </c>
      <c r="C480" s="49" t="s">
        <v>656</v>
      </c>
      <c r="D480" s="50" t="s">
        <v>632</v>
      </c>
      <c r="E480" s="36">
        <v>1</v>
      </c>
      <c r="F480" s="63">
        <v>26775</v>
      </c>
    </row>
    <row r="481" spans="1:6" ht="15" x14ac:dyDescent="0.25">
      <c r="A481" s="175"/>
      <c r="B481" s="33">
        <v>470</v>
      </c>
      <c r="C481" s="49" t="s">
        <v>657</v>
      </c>
      <c r="D481" s="50" t="s">
        <v>632</v>
      </c>
      <c r="E481" s="36">
        <v>1</v>
      </c>
      <c r="F481" s="63">
        <v>29453.4</v>
      </c>
    </row>
    <row r="482" spans="1:6" ht="15" x14ac:dyDescent="0.25">
      <c r="A482" s="175"/>
      <c r="B482" s="33">
        <v>471</v>
      </c>
      <c r="C482" s="49" t="s">
        <v>658</v>
      </c>
      <c r="D482" s="50" t="s">
        <v>632</v>
      </c>
      <c r="E482" s="36">
        <v>1</v>
      </c>
      <c r="F482" s="63">
        <v>33629.4</v>
      </c>
    </row>
    <row r="483" spans="1:6" ht="15" x14ac:dyDescent="0.25">
      <c r="A483" s="175"/>
      <c r="B483" s="33">
        <v>472</v>
      </c>
      <c r="C483" s="49" t="s">
        <v>659</v>
      </c>
      <c r="D483" s="50" t="s">
        <v>632</v>
      </c>
      <c r="E483" s="36">
        <v>1</v>
      </c>
      <c r="F483" s="63">
        <v>33843.599999999999</v>
      </c>
    </row>
    <row r="484" spans="1:6" ht="15" x14ac:dyDescent="0.25">
      <c r="A484" s="175"/>
      <c r="B484" s="33">
        <v>473</v>
      </c>
      <c r="C484" s="49" t="s">
        <v>660</v>
      </c>
      <c r="D484" s="50" t="s">
        <v>632</v>
      </c>
      <c r="E484" s="36">
        <v>1</v>
      </c>
      <c r="F484" s="63">
        <v>38127.600000000006</v>
      </c>
    </row>
    <row r="485" spans="1:6" ht="15" x14ac:dyDescent="0.25">
      <c r="A485" s="175"/>
      <c r="B485" s="33">
        <v>474</v>
      </c>
      <c r="C485" s="49" t="s">
        <v>661</v>
      </c>
      <c r="D485" s="50" t="s">
        <v>632</v>
      </c>
      <c r="E485" s="36">
        <v>1</v>
      </c>
      <c r="F485" s="63">
        <v>35128.800000000003</v>
      </c>
    </row>
    <row r="486" spans="1:6" ht="15" x14ac:dyDescent="0.25">
      <c r="A486" s="175"/>
      <c r="B486" s="33">
        <v>475</v>
      </c>
      <c r="C486" s="49" t="s">
        <v>662</v>
      </c>
      <c r="D486" s="50" t="s">
        <v>632</v>
      </c>
      <c r="E486" s="36">
        <v>1</v>
      </c>
      <c r="F486" s="63">
        <v>52693.2</v>
      </c>
    </row>
    <row r="487" spans="1:6" ht="15" x14ac:dyDescent="0.25">
      <c r="A487" s="175"/>
      <c r="B487" s="33">
        <v>476</v>
      </c>
      <c r="C487" s="49" t="s">
        <v>663</v>
      </c>
      <c r="D487" s="50" t="s">
        <v>632</v>
      </c>
      <c r="E487" s="36">
        <v>1</v>
      </c>
      <c r="F487" s="63">
        <v>96818.4</v>
      </c>
    </row>
    <row r="488" spans="1:6" ht="15" x14ac:dyDescent="0.25">
      <c r="A488" s="175"/>
      <c r="B488" s="33">
        <v>477</v>
      </c>
      <c r="C488" s="49" t="s">
        <v>664</v>
      </c>
      <c r="D488" s="50" t="s">
        <v>665</v>
      </c>
      <c r="E488" s="36">
        <v>1</v>
      </c>
      <c r="F488" s="63">
        <v>118620</v>
      </c>
    </row>
    <row r="489" spans="1:6" ht="15" x14ac:dyDescent="0.25">
      <c r="A489" s="175"/>
      <c r="B489" s="33">
        <v>478</v>
      </c>
      <c r="C489" s="49" t="s">
        <v>666</v>
      </c>
      <c r="D489" s="50" t="s">
        <v>79</v>
      </c>
      <c r="E489" s="36">
        <v>1</v>
      </c>
      <c r="F489" s="63">
        <v>7158.6</v>
      </c>
    </row>
    <row r="490" spans="1:6" ht="15" x14ac:dyDescent="0.25">
      <c r="A490" s="175"/>
      <c r="B490" s="33">
        <v>479</v>
      </c>
      <c r="C490" s="49" t="s">
        <v>667</v>
      </c>
      <c r="D490" s="50" t="s">
        <v>79</v>
      </c>
      <c r="E490" s="36">
        <v>1</v>
      </c>
      <c r="F490" s="63">
        <v>189000</v>
      </c>
    </row>
    <row r="491" spans="1:6" ht="15" x14ac:dyDescent="0.25">
      <c r="A491" s="175"/>
      <c r="B491" s="33">
        <v>480</v>
      </c>
      <c r="C491" s="49" t="s">
        <v>668</v>
      </c>
      <c r="D491" s="50" t="s">
        <v>79</v>
      </c>
      <c r="E491" s="36">
        <v>1</v>
      </c>
      <c r="F491" s="63">
        <v>198000</v>
      </c>
    </row>
    <row r="492" spans="1:6" ht="15" x14ac:dyDescent="0.25">
      <c r="A492" s="175"/>
      <c r="B492" s="33">
        <v>481</v>
      </c>
      <c r="C492" s="49" t="s">
        <v>669</v>
      </c>
      <c r="D492" s="50" t="s">
        <v>670</v>
      </c>
      <c r="E492" s="36">
        <v>1</v>
      </c>
      <c r="F492" s="63">
        <v>58683.600000000006</v>
      </c>
    </row>
    <row r="493" spans="1:6" ht="15" x14ac:dyDescent="0.25">
      <c r="A493" s="175"/>
      <c r="B493" s="33">
        <v>482</v>
      </c>
      <c r="C493" s="49" t="s">
        <v>671</v>
      </c>
      <c r="D493" s="50" t="s">
        <v>672</v>
      </c>
      <c r="E493" s="36">
        <v>1</v>
      </c>
      <c r="F493" s="63">
        <v>19072.800000000003</v>
      </c>
    </row>
    <row r="494" spans="1:6" ht="15" x14ac:dyDescent="0.25">
      <c r="A494" s="175"/>
      <c r="B494" s="33">
        <v>483</v>
      </c>
      <c r="C494" s="49" t="s">
        <v>673</v>
      </c>
      <c r="D494" s="50" t="s">
        <v>674</v>
      </c>
      <c r="E494" s="36">
        <v>1</v>
      </c>
      <c r="F494" s="63">
        <v>22467.599999999999</v>
      </c>
    </row>
    <row r="495" spans="1:6" ht="15" x14ac:dyDescent="0.25">
      <c r="A495" s="175"/>
      <c r="B495" s="33">
        <v>484</v>
      </c>
      <c r="C495" s="49" t="s">
        <v>675</v>
      </c>
      <c r="D495" s="50" t="s">
        <v>676</v>
      </c>
      <c r="E495" s="36">
        <v>1</v>
      </c>
      <c r="F495" s="63">
        <v>132039</v>
      </c>
    </row>
    <row r="496" spans="1:6" ht="15" x14ac:dyDescent="0.25">
      <c r="A496" s="175"/>
      <c r="B496" s="33">
        <v>485</v>
      </c>
      <c r="C496" s="49" t="s">
        <v>677</v>
      </c>
      <c r="D496" s="50" t="s">
        <v>678</v>
      </c>
      <c r="E496" s="36">
        <v>1</v>
      </c>
      <c r="F496" s="63">
        <v>13203</v>
      </c>
    </row>
    <row r="497" spans="1:6" ht="15" x14ac:dyDescent="0.25">
      <c r="A497" s="175"/>
      <c r="B497" s="33">
        <v>486</v>
      </c>
      <c r="C497" s="49" t="s">
        <v>679</v>
      </c>
      <c r="D497" s="50" t="s">
        <v>680</v>
      </c>
      <c r="E497" s="36">
        <v>1</v>
      </c>
      <c r="F497" s="63">
        <v>38145.600000000006</v>
      </c>
    </row>
    <row r="498" spans="1:6" ht="15" x14ac:dyDescent="0.25">
      <c r="A498" s="175"/>
      <c r="B498" s="33">
        <v>487</v>
      </c>
      <c r="C498" s="38" t="s">
        <v>681</v>
      </c>
      <c r="D498" s="50" t="s">
        <v>79</v>
      </c>
      <c r="E498" s="36">
        <v>1</v>
      </c>
      <c r="F498" s="64">
        <v>10800</v>
      </c>
    </row>
    <row r="499" spans="1:6" ht="15" x14ac:dyDescent="0.25">
      <c r="A499" s="175"/>
      <c r="B499" s="33">
        <v>488</v>
      </c>
      <c r="C499" s="38" t="s">
        <v>682</v>
      </c>
      <c r="D499" s="50" t="s">
        <v>79</v>
      </c>
      <c r="E499" s="36">
        <v>1</v>
      </c>
      <c r="F499" s="64">
        <v>8100</v>
      </c>
    </row>
    <row r="500" spans="1:6" ht="15" x14ac:dyDescent="0.25">
      <c r="A500" s="175"/>
      <c r="B500" s="33">
        <v>489</v>
      </c>
      <c r="C500" s="38" t="s">
        <v>683</v>
      </c>
      <c r="D500" s="50" t="s">
        <v>79</v>
      </c>
      <c r="E500" s="36">
        <v>1</v>
      </c>
      <c r="F500" s="63">
        <v>1535.4</v>
      </c>
    </row>
    <row r="501" spans="1:6" ht="15" x14ac:dyDescent="0.25">
      <c r="A501" s="175"/>
      <c r="B501" s="33">
        <v>490</v>
      </c>
      <c r="C501" s="49" t="s">
        <v>684</v>
      </c>
      <c r="D501" s="50" t="s">
        <v>79</v>
      </c>
      <c r="E501" s="36">
        <v>1</v>
      </c>
      <c r="F501" s="63">
        <v>28800</v>
      </c>
    </row>
    <row r="502" spans="1:6" ht="15" x14ac:dyDescent="0.25">
      <c r="A502" s="175"/>
      <c r="B502" s="33">
        <v>491</v>
      </c>
      <c r="C502" s="49" t="s">
        <v>685</v>
      </c>
      <c r="D502" s="50" t="s">
        <v>79</v>
      </c>
      <c r="E502" s="36">
        <v>1</v>
      </c>
      <c r="F502" s="63">
        <v>32400</v>
      </c>
    </row>
    <row r="503" spans="1:6" ht="15" x14ac:dyDescent="0.25">
      <c r="A503" s="175"/>
      <c r="B503" s="33">
        <v>492</v>
      </c>
      <c r="C503" s="38" t="s">
        <v>686</v>
      </c>
      <c r="D503" s="50" t="s">
        <v>79</v>
      </c>
      <c r="E503" s="36">
        <v>1</v>
      </c>
      <c r="F503" s="63">
        <v>63000</v>
      </c>
    </row>
    <row r="504" spans="1:6" ht="15" x14ac:dyDescent="0.25">
      <c r="A504" s="175"/>
      <c r="B504" s="33">
        <v>493</v>
      </c>
      <c r="C504" s="49" t="s">
        <v>687</v>
      </c>
      <c r="D504" s="50" t="s">
        <v>79</v>
      </c>
      <c r="E504" s="36">
        <v>1</v>
      </c>
      <c r="F504" s="63">
        <v>9900</v>
      </c>
    </row>
    <row r="505" spans="1:6" ht="15" x14ac:dyDescent="0.25">
      <c r="A505" s="175"/>
      <c r="B505" s="33">
        <v>494</v>
      </c>
      <c r="C505" s="38" t="s">
        <v>688</v>
      </c>
      <c r="D505" s="50" t="s">
        <v>79</v>
      </c>
      <c r="E505" s="36">
        <v>1</v>
      </c>
      <c r="F505" s="63">
        <v>9754.2000000000007</v>
      </c>
    </row>
    <row r="506" spans="1:6" ht="15" x14ac:dyDescent="0.25">
      <c r="A506" s="175"/>
      <c r="B506" s="33">
        <v>495</v>
      </c>
      <c r="C506" s="49" t="s">
        <v>689</v>
      </c>
      <c r="D506" s="50" t="s">
        <v>79</v>
      </c>
      <c r="E506" s="36">
        <v>1</v>
      </c>
      <c r="F506" s="63">
        <v>7027.2000000000007</v>
      </c>
    </row>
    <row r="507" spans="1:6" ht="15" x14ac:dyDescent="0.25">
      <c r="A507" s="175"/>
      <c r="B507" s="33">
        <v>496</v>
      </c>
      <c r="C507" s="49" t="s">
        <v>690</v>
      </c>
      <c r="D507" s="50" t="s">
        <v>79</v>
      </c>
      <c r="E507" s="36">
        <v>1</v>
      </c>
      <c r="F507" s="63">
        <v>2219.4</v>
      </c>
    </row>
    <row r="508" spans="1:6" ht="15" x14ac:dyDescent="0.25">
      <c r="A508" s="175"/>
      <c r="B508" s="33">
        <v>497</v>
      </c>
      <c r="C508" s="49" t="s">
        <v>691</v>
      </c>
      <c r="D508" s="50" t="s">
        <v>79</v>
      </c>
      <c r="E508" s="36">
        <v>1</v>
      </c>
      <c r="F508" s="63">
        <v>2219.4</v>
      </c>
    </row>
    <row r="509" spans="1:6" ht="15" x14ac:dyDescent="0.25">
      <c r="A509" s="175"/>
      <c r="B509" s="33">
        <v>498</v>
      </c>
      <c r="C509" s="49" t="s">
        <v>692</v>
      </c>
      <c r="D509" s="50" t="s">
        <v>678</v>
      </c>
      <c r="E509" s="36">
        <v>1</v>
      </c>
      <c r="F509" s="63">
        <v>96390</v>
      </c>
    </row>
    <row r="510" spans="1:6" ht="15" x14ac:dyDescent="0.25">
      <c r="A510" s="175"/>
      <c r="B510" s="33">
        <v>499</v>
      </c>
      <c r="C510" s="49" t="s">
        <v>693</v>
      </c>
      <c r="D510" s="50" t="s">
        <v>678</v>
      </c>
      <c r="E510" s="36">
        <v>1</v>
      </c>
      <c r="F510" s="63">
        <v>89910</v>
      </c>
    </row>
    <row r="511" spans="1:6" ht="15" x14ac:dyDescent="0.25">
      <c r="A511" s="175"/>
      <c r="B511" s="33">
        <v>500</v>
      </c>
      <c r="C511" s="49" t="s">
        <v>694</v>
      </c>
      <c r="D511" s="50" t="s">
        <v>678</v>
      </c>
      <c r="E511" s="36">
        <v>1</v>
      </c>
      <c r="F511" s="63">
        <v>151200</v>
      </c>
    </row>
    <row r="512" spans="1:6" ht="15" x14ac:dyDescent="0.25">
      <c r="A512" s="175"/>
      <c r="B512" s="33">
        <v>501</v>
      </c>
      <c r="C512" s="49" t="s">
        <v>695</v>
      </c>
      <c r="D512" s="50" t="s">
        <v>678</v>
      </c>
      <c r="E512" s="36">
        <v>1</v>
      </c>
      <c r="F512" s="63">
        <v>189126</v>
      </c>
    </row>
    <row r="513" spans="1:6" ht="15" x14ac:dyDescent="0.25">
      <c r="A513" s="175"/>
      <c r="B513" s="33">
        <v>502</v>
      </c>
      <c r="C513" s="49" t="s">
        <v>696</v>
      </c>
      <c r="D513" s="50" t="s">
        <v>678</v>
      </c>
      <c r="E513" s="36">
        <v>1</v>
      </c>
      <c r="F513" s="63">
        <v>189126</v>
      </c>
    </row>
    <row r="514" spans="1:6" ht="15" x14ac:dyDescent="0.25">
      <c r="A514" s="175"/>
      <c r="B514" s="33">
        <v>503</v>
      </c>
      <c r="C514" s="49" t="s">
        <v>697</v>
      </c>
      <c r="D514" s="50" t="s">
        <v>678</v>
      </c>
      <c r="E514" s="36">
        <v>1</v>
      </c>
      <c r="F514" s="63">
        <v>96390</v>
      </c>
    </row>
    <row r="515" spans="1:6" ht="15" x14ac:dyDescent="0.25">
      <c r="A515" s="175"/>
      <c r="B515" s="33">
        <v>504</v>
      </c>
      <c r="C515" s="49" t="s">
        <v>698</v>
      </c>
      <c r="D515" s="50" t="s">
        <v>678</v>
      </c>
      <c r="E515" s="36">
        <v>1</v>
      </c>
      <c r="F515" s="63">
        <v>119131.20000000001</v>
      </c>
    </row>
    <row r="516" spans="1:6" ht="15" x14ac:dyDescent="0.25">
      <c r="A516" s="175"/>
      <c r="B516" s="33">
        <v>505</v>
      </c>
      <c r="C516" s="49" t="s">
        <v>699</v>
      </c>
      <c r="D516" s="50" t="s">
        <v>700</v>
      </c>
      <c r="E516" s="36">
        <v>1</v>
      </c>
      <c r="F516" s="63">
        <v>14083.2</v>
      </c>
    </row>
    <row r="517" spans="1:6" ht="15" x14ac:dyDescent="0.25">
      <c r="A517" s="175"/>
      <c r="B517" s="33">
        <v>506</v>
      </c>
      <c r="C517" s="49" t="s">
        <v>701</v>
      </c>
      <c r="D517" s="50" t="s">
        <v>700</v>
      </c>
      <c r="E517" s="36">
        <v>1</v>
      </c>
      <c r="F517" s="63">
        <v>19189.800000000003</v>
      </c>
    </row>
    <row r="518" spans="1:6" ht="15" x14ac:dyDescent="0.25">
      <c r="A518" s="175"/>
      <c r="B518" s="33">
        <v>507</v>
      </c>
      <c r="C518" s="49" t="s">
        <v>702</v>
      </c>
      <c r="D518" s="50" t="s">
        <v>700</v>
      </c>
      <c r="E518" s="36">
        <v>1</v>
      </c>
      <c r="F518" s="63">
        <v>14083.2</v>
      </c>
    </row>
    <row r="519" spans="1:6" ht="15" x14ac:dyDescent="0.25">
      <c r="A519" s="175"/>
      <c r="B519" s="33">
        <v>508</v>
      </c>
      <c r="C519" s="49" t="s">
        <v>703</v>
      </c>
      <c r="D519" s="50" t="s">
        <v>700</v>
      </c>
      <c r="E519" s="36">
        <v>1</v>
      </c>
      <c r="F519" s="63">
        <v>43200</v>
      </c>
    </row>
    <row r="520" spans="1:6" ht="15" x14ac:dyDescent="0.25">
      <c r="A520" s="175"/>
      <c r="B520" s="33">
        <v>509</v>
      </c>
      <c r="C520" s="49" t="s">
        <v>704</v>
      </c>
      <c r="D520" s="50" t="s">
        <v>700</v>
      </c>
      <c r="E520" s="36">
        <v>1</v>
      </c>
      <c r="F520" s="63">
        <v>14083.2</v>
      </c>
    </row>
    <row r="521" spans="1:6" ht="15" x14ac:dyDescent="0.25">
      <c r="A521" s="175"/>
      <c r="B521" s="33">
        <v>510</v>
      </c>
      <c r="C521" s="49" t="s">
        <v>705</v>
      </c>
      <c r="D521" s="50" t="s">
        <v>700</v>
      </c>
      <c r="E521" s="36">
        <v>1</v>
      </c>
      <c r="F521" s="63">
        <v>15402.6</v>
      </c>
    </row>
    <row r="522" spans="1:6" ht="15" x14ac:dyDescent="0.25">
      <c r="A522" s="175"/>
      <c r="B522" s="33">
        <v>511</v>
      </c>
      <c r="C522" s="49" t="s">
        <v>706</v>
      </c>
      <c r="D522" s="50" t="s">
        <v>700</v>
      </c>
      <c r="E522" s="36">
        <v>1</v>
      </c>
      <c r="F522" s="63">
        <v>14083.2</v>
      </c>
    </row>
    <row r="523" spans="1:6" ht="15" x14ac:dyDescent="0.25">
      <c r="A523" s="175"/>
      <c r="B523" s="33">
        <v>512</v>
      </c>
      <c r="C523" s="49" t="s">
        <v>707</v>
      </c>
      <c r="D523" s="50" t="s">
        <v>700</v>
      </c>
      <c r="E523" s="36">
        <v>1</v>
      </c>
      <c r="F523" s="63">
        <v>61619.4</v>
      </c>
    </row>
    <row r="524" spans="1:6" ht="15" x14ac:dyDescent="0.25">
      <c r="A524" s="175"/>
      <c r="B524" s="33">
        <v>513</v>
      </c>
      <c r="C524" s="49" t="s">
        <v>708</v>
      </c>
      <c r="D524" s="50" t="s">
        <v>709</v>
      </c>
      <c r="E524" s="36">
        <v>1</v>
      </c>
      <c r="F524" s="63">
        <v>50400</v>
      </c>
    </row>
    <row r="525" spans="1:6" ht="15" x14ac:dyDescent="0.25">
      <c r="A525" s="175"/>
      <c r="B525" s="33">
        <v>514</v>
      </c>
      <c r="C525" s="49" t="s">
        <v>710</v>
      </c>
      <c r="D525" s="50" t="s">
        <v>79</v>
      </c>
      <c r="E525" s="36">
        <v>1</v>
      </c>
      <c r="F525" s="63">
        <v>82800</v>
      </c>
    </row>
    <row r="526" spans="1:6" ht="15" x14ac:dyDescent="0.25">
      <c r="A526" s="175"/>
      <c r="B526" s="33">
        <v>515</v>
      </c>
      <c r="C526" s="49" t="s">
        <v>711</v>
      </c>
      <c r="D526" s="50" t="s">
        <v>79</v>
      </c>
      <c r="E526" s="36">
        <v>1</v>
      </c>
      <c r="F526" s="63">
        <v>82800</v>
      </c>
    </row>
    <row r="527" spans="1:6" ht="15" x14ac:dyDescent="0.25">
      <c r="A527" s="175"/>
      <c r="B527" s="33">
        <v>516</v>
      </c>
      <c r="C527" s="49" t="s">
        <v>712</v>
      </c>
      <c r="D527" s="50" t="s">
        <v>84</v>
      </c>
      <c r="E527" s="36">
        <v>1</v>
      </c>
      <c r="F527" s="63">
        <v>14400</v>
      </c>
    </row>
    <row r="528" spans="1:6" ht="15" x14ac:dyDescent="0.25">
      <c r="A528" s="175"/>
      <c r="B528" s="33">
        <v>517</v>
      </c>
      <c r="C528" s="65" t="s">
        <v>713</v>
      </c>
      <c r="D528" s="66" t="s">
        <v>79</v>
      </c>
      <c r="E528" s="36">
        <v>1</v>
      </c>
      <c r="F528" s="63">
        <v>82553.399999999994</v>
      </c>
    </row>
    <row r="529" spans="1:6" ht="15" x14ac:dyDescent="0.25">
      <c r="A529" s="175"/>
      <c r="B529" s="33">
        <v>518</v>
      </c>
      <c r="C529" s="49" t="s">
        <v>714</v>
      </c>
      <c r="D529" s="50" t="s">
        <v>79</v>
      </c>
      <c r="E529" s="36">
        <v>1</v>
      </c>
      <c r="F529" s="63">
        <v>30819.599999999999</v>
      </c>
    </row>
    <row r="530" spans="1:6" ht="28.5" x14ac:dyDescent="0.25">
      <c r="A530" s="175"/>
      <c r="B530" s="33">
        <v>519</v>
      </c>
      <c r="C530" s="67" t="s">
        <v>715</v>
      </c>
      <c r="D530" s="68" t="s">
        <v>716</v>
      </c>
      <c r="E530" s="36">
        <v>1</v>
      </c>
      <c r="F530" s="63">
        <v>4856.3999999999996</v>
      </c>
    </row>
    <row r="531" spans="1:6" ht="42.75" x14ac:dyDescent="0.25">
      <c r="A531" s="175"/>
      <c r="B531" s="33">
        <v>520</v>
      </c>
      <c r="C531" s="49" t="s">
        <v>717</v>
      </c>
      <c r="D531" s="50" t="s">
        <v>718</v>
      </c>
      <c r="E531" s="36">
        <v>1</v>
      </c>
      <c r="F531" s="63">
        <v>194515.20000000001</v>
      </c>
    </row>
    <row r="532" spans="1:6" ht="15" x14ac:dyDescent="0.25">
      <c r="A532" s="175"/>
      <c r="B532" s="33">
        <v>521</v>
      </c>
      <c r="C532" s="49" t="s">
        <v>719</v>
      </c>
      <c r="D532" s="50" t="s">
        <v>616</v>
      </c>
      <c r="E532" s="36">
        <v>1</v>
      </c>
      <c r="F532" s="63">
        <v>122490</v>
      </c>
    </row>
    <row r="533" spans="1:6" ht="15" x14ac:dyDescent="0.25">
      <c r="A533" s="175"/>
      <c r="B533" s="33">
        <v>522</v>
      </c>
      <c r="C533" s="49" t="s">
        <v>720</v>
      </c>
      <c r="D533" s="50" t="s">
        <v>678</v>
      </c>
      <c r="E533" s="36">
        <v>1</v>
      </c>
      <c r="F533" s="63">
        <v>110034</v>
      </c>
    </row>
    <row r="534" spans="1:6" ht="15" x14ac:dyDescent="0.25">
      <c r="A534" s="175"/>
      <c r="B534" s="33">
        <v>523</v>
      </c>
      <c r="C534" s="49" t="s">
        <v>721</v>
      </c>
      <c r="D534" s="50" t="s">
        <v>678</v>
      </c>
      <c r="E534" s="36">
        <v>1</v>
      </c>
      <c r="F534" s="63">
        <v>110034</v>
      </c>
    </row>
    <row r="535" spans="1:6" ht="15" x14ac:dyDescent="0.25">
      <c r="A535" s="175"/>
      <c r="B535" s="33">
        <v>524</v>
      </c>
      <c r="C535" s="49" t="s">
        <v>722</v>
      </c>
      <c r="D535" s="50" t="s">
        <v>678</v>
      </c>
      <c r="E535" s="36">
        <v>1</v>
      </c>
      <c r="F535" s="63">
        <v>110034</v>
      </c>
    </row>
    <row r="536" spans="1:6" ht="15" x14ac:dyDescent="0.25">
      <c r="A536" s="175"/>
      <c r="B536" s="33">
        <v>525</v>
      </c>
      <c r="C536" s="49" t="s">
        <v>723</v>
      </c>
      <c r="D536" s="50" t="s">
        <v>79</v>
      </c>
      <c r="E536" s="36">
        <v>1</v>
      </c>
      <c r="F536" s="63">
        <v>540000</v>
      </c>
    </row>
    <row r="537" spans="1:6" ht="15" x14ac:dyDescent="0.25">
      <c r="A537" s="175"/>
      <c r="B537" s="33">
        <v>526</v>
      </c>
      <c r="C537" s="49" t="s">
        <v>724</v>
      </c>
      <c r="D537" s="50" t="s">
        <v>79</v>
      </c>
      <c r="E537" s="36">
        <v>1</v>
      </c>
      <c r="F537" s="63">
        <v>122400</v>
      </c>
    </row>
    <row r="538" spans="1:6" ht="15" x14ac:dyDescent="0.25">
      <c r="A538" s="175"/>
      <c r="B538" s="33">
        <v>527</v>
      </c>
      <c r="C538" s="49" t="s">
        <v>725</v>
      </c>
      <c r="D538" s="50" t="s">
        <v>79</v>
      </c>
      <c r="E538" s="36">
        <v>1</v>
      </c>
      <c r="F538" s="63">
        <v>140400</v>
      </c>
    </row>
    <row r="539" spans="1:6" ht="28.5" x14ac:dyDescent="0.25">
      <c r="A539" s="175"/>
      <c r="B539" s="33">
        <v>528</v>
      </c>
      <c r="C539" s="49" t="s">
        <v>726</v>
      </c>
      <c r="D539" s="50" t="s">
        <v>727</v>
      </c>
      <c r="E539" s="36">
        <v>1</v>
      </c>
      <c r="F539" s="63">
        <v>201434.40000000002</v>
      </c>
    </row>
    <row r="540" spans="1:6" ht="15" x14ac:dyDescent="0.25">
      <c r="A540" s="175"/>
      <c r="B540" s="33">
        <v>529</v>
      </c>
      <c r="C540" s="49" t="s">
        <v>728</v>
      </c>
      <c r="D540" s="50" t="s">
        <v>727</v>
      </c>
      <c r="E540" s="36">
        <v>1</v>
      </c>
      <c r="F540" s="63">
        <v>201434.40000000002</v>
      </c>
    </row>
    <row r="541" spans="1:6" ht="28.5" x14ac:dyDescent="0.25">
      <c r="A541" s="175"/>
      <c r="B541" s="33">
        <v>530</v>
      </c>
      <c r="C541" s="49" t="s">
        <v>729</v>
      </c>
      <c r="D541" s="50" t="s">
        <v>727</v>
      </c>
      <c r="E541" s="36">
        <v>1</v>
      </c>
      <c r="F541" s="63">
        <v>201434.40000000002</v>
      </c>
    </row>
    <row r="542" spans="1:6" ht="15" x14ac:dyDescent="0.25">
      <c r="A542" s="175"/>
      <c r="B542" s="33">
        <v>531</v>
      </c>
      <c r="C542" s="49" t="s">
        <v>730</v>
      </c>
      <c r="D542" s="50" t="s">
        <v>727</v>
      </c>
      <c r="E542" s="36">
        <v>1</v>
      </c>
      <c r="F542" s="63">
        <v>201434.40000000002</v>
      </c>
    </row>
    <row r="543" spans="1:6" ht="28.5" x14ac:dyDescent="0.25">
      <c r="A543" s="175"/>
      <c r="B543" s="33">
        <v>532</v>
      </c>
      <c r="C543" s="49" t="s">
        <v>731</v>
      </c>
      <c r="D543" s="50" t="s">
        <v>727</v>
      </c>
      <c r="E543" s="36">
        <v>1</v>
      </c>
      <c r="F543" s="63">
        <v>201434.40000000002</v>
      </c>
    </row>
    <row r="544" spans="1:6" ht="15" x14ac:dyDescent="0.25">
      <c r="A544" s="175"/>
      <c r="B544" s="33">
        <v>533</v>
      </c>
      <c r="C544" s="49" t="s">
        <v>732</v>
      </c>
      <c r="D544" s="50" t="s">
        <v>727</v>
      </c>
      <c r="E544" s="36">
        <v>1</v>
      </c>
      <c r="F544" s="63">
        <v>201434.40000000002</v>
      </c>
    </row>
    <row r="545" spans="1:6" ht="28.5" x14ac:dyDescent="0.25">
      <c r="A545" s="175"/>
      <c r="B545" s="33">
        <v>534</v>
      </c>
      <c r="C545" s="49" t="s">
        <v>733</v>
      </c>
      <c r="D545" s="50" t="s">
        <v>727</v>
      </c>
      <c r="E545" s="36">
        <v>1</v>
      </c>
      <c r="F545" s="63">
        <v>201434.40000000002</v>
      </c>
    </row>
    <row r="546" spans="1:6" ht="15" x14ac:dyDescent="0.25">
      <c r="A546" s="175"/>
      <c r="B546" s="33">
        <v>535</v>
      </c>
      <c r="C546" s="49" t="s">
        <v>734</v>
      </c>
      <c r="D546" s="50" t="s">
        <v>727</v>
      </c>
      <c r="E546" s="36">
        <v>1</v>
      </c>
      <c r="F546" s="63">
        <v>201434.40000000002</v>
      </c>
    </row>
    <row r="547" spans="1:6" ht="28.5" x14ac:dyDescent="0.25">
      <c r="A547" s="175"/>
      <c r="B547" s="33">
        <v>536</v>
      </c>
      <c r="C547" s="49" t="s">
        <v>735</v>
      </c>
      <c r="D547" s="50" t="s">
        <v>727</v>
      </c>
      <c r="E547" s="36">
        <v>1</v>
      </c>
      <c r="F547" s="63">
        <v>201434.40000000002</v>
      </c>
    </row>
    <row r="548" spans="1:6" ht="15" x14ac:dyDescent="0.25">
      <c r="A548" s="175"/>
      <c r="B548" s="33">
        <v>537</v>
      </c>
      <c r="C548" s="49" t="s">
        <v>736</v>
      </c>
      <c r="D548" s="50" t="s">
        <v>727</v>
      </c>
      <c r="E548" s="36">
        <v>1</v>
      </c>
      <c r="F548" s="63">
        <v>201434.40000000002</v>
      </c>
    </row>
    <row r="549" spans="1:6" ht="28.5" x14ac:dyDescent="0.25">
      <c r="A549" s="175"/>
      <c r="B549" s="33">
        <v>538</v>
      </c>
      <c r="C549" s="49" t="s">
        <v>737</v>
      </c>
      <c r="D549" s="50" t="s">
        <v>727</v>
      </c>
      <c r="E549" s="36">
        <v>1</v>
      </c>
      <c r="F549" s="63">
        <v>201434.40000000002</v>
      </c>
    </row>
    <row r="550" spans="1:6" ht="15" x14ac:dyDescent="0.25">
      <c r="A550" s="175"/>
      <c r="B550" s="33">
        <v>539</v>
      </c>
      <c r="C550" s="49" t="s">
        <v>738</v>
      </c>
      <c r="D550" s="50" t="s">
        <v>727</v>
      </c>
      <c r="E550" s="36">
        <v>1</v>
      </c>
      <c r="F550" s="63">
        <v>201434.40000000002</v>
      </c>
    </row>
    <row r="551" spans="1:6" ht="15" x14ac:dyDescent="0.25">
      <c r="A551" s="175"/>
      <c r="B551" s="33">
        <v>540</v>
      </c>
      <c r="C551" s="49" t="s">
        <v>739</v>
      </c>
      <c r="D551" s="50" t="s">
        <v>727</v>
      </c>
      <c r="E551" s="36">
        <v>1</v>
      </c>
      <c r="F551" s="63">
        <v>208080</v>
      </c>
    </row>
    <row r="552" spans="1:6" ht="15" x14ac:dyDescent="0.25">
      <c r="A552" s="175"/>
      <c r="B552" s="33">
        <v>541</v>
      </c>
      <c r="C552" s="49" t="s">
        <v>740</v>
      </c>
      <c r="D552" s="50" t="s">
        <v>727</v>
      </c>
      <c r="E552" s="36">
        <v>1</v>
      </c>
      <c r="F552" s="63">
        <v>153900</v>
      </c>
    </row>
    <row r="553" spans="1:6" ht="15" x14ac:dyDescent="0.25">
      <c r="A553" s="175"/>
      <c r="B553" s="33">
        <v>542</v>
      </c>
      <c r="C553" s="49" t="s">
        <v>741</v>
      </c>
      <c r="D553" s="50" t="s">
        <v>727</v>
      </c>
      <c r="E553" s="36">
        <v>1</v>
      </c>
      <c r="F553" s="63">
        <v>204951.6</v>
      </c>
    </row>
    <row r="554" spans="1:6" ht="28.5" x14ac:dyDescent="0.25">
      <c r="A554" s="175"/>
      <c r="B554" s="33">
        <v>543</v>
      </c>
      <c r="C554" s="49" t="s">
        <v>742</v>
      </c>
      <c r="D554" s="50" t="s">
        <v>727</v>
      </c>
      <c r="E554" s="36">
        <v>1</v>
      </c>
      <c r="F554" s="63">
        <v>204951.6</v>
      </c>
    </row>
    <row r="555" spans="1:6" ht="15" x14ac:dyDescent="0.25">
      <c r="A555" s="175"/>
      <c r="B555" s="33">
        <v>544</v>
      </c>
      <c r="C555" s="49" t="s">
        <v>743</v>
      </c>
      <c r="D555" s="50" t="s">
        <v>727</v>
      </c>
      <c r="E555" s="36">
        <v>1</v>
      </c>
      <c r="F555" s="63">
        <v>204951.6</v>
      </c>
    </row>
    <row r="556" spans="1:6" ht="28.5" x14ac:dyDescent="0.25">
      <c r="A556" s="175"/>
      <c r="B556" s="33">
        <v>545</v>
      </c>
      <c r="C556" s="49" t="s">
        <v>744</v>
      </c>
      <c r="D556" s="50" t="s">
        <v>727</v>
      </c>
      <c r="E556" s="36">
        <v>1</v>
      </c>
      <c r="F556" s="63">
        <v>204951.6</v>
      </c>
    </row>
    <row r="557" spans="1:6" ht="15" x14ac:dyDescent="0.25">
      <c r="A557" s="175"/>
      <c r="B557" s="33">
        <v>546</v>
      </c>
      <c r="C557" s="49" t="s">
        <v>745</v>
      </c>
      <c r="D557" s="50" t="s">
        <v>727</v>
      </c>
      <c r="E557" s="36">
        <v>1</v>
      </c>
      <c r="F557" s="63">
        <v>204951.6</v>
      </c>
    </row>
    <row r="558" spans="1:6" ht="28.5" x14ac:dyDescent="0.25">
      <c r="A558" s="175"/>
      <c r="B558" s="33">
        <v>547</v>
      </c>
      <c r="C558" s="49" t="s">
        <v>746</v>
      </c>
      <c r="D558" s="50" t="s">
        <v>727</v>
      </c>
      <c r="E558" s="36">
        <v>1</v>
      </c>
      <c r="F558" s="63">
        <v>204951.6</v>
      </c>
    </row>
    <row r="559" spans="1:6" ht="15" x14ac:dyDescent="0.25">
      <c r="A559" s="175"/>
      <c r="B559" s="33">
        <v>548</v>
      </c>
      <c r="C559" s="49" t="s">
        <v>747</v>
      </c>
      <c r="D559" s="50" t="s">
        <v>727</v>
      </c>
      <c r="E559" s="36">
        <v>1</v>
      </c>
      <c r="F559" s="63">
        <v>277012.8</v>
      </c>
    </row>
    <row r="560" spans="1:6" ht="15" x14ac:dyDescent="0.25">
      <c r="A560" s="175"/>
      <c r="B560" s="33">
        <v>549</v>
      </c>
      <c r="C560" s="49" t="s">
        <v>748</v>
      </c>
      <c r="D560" s="50" t="s">
        <v>727</v>
      </c>
      <c r="E560" s="36">
        <v>1</v>
      </c>
      <c r="F560" s="63">
        <v>277012.8</v>
      </c>
    </row>
    <row r="561" spans="1:6" ht="15" x14ac:dyDescent="0.25">
      <c r="A561" s="175"/>
      <c r="B561" s="33">
        <v>550</v>
      </c>
      <c r="C561" s="49" t="s">
        <v>749</v>
      </c>
      <c r="D561" s="50" t="s">
        <v>727</v>
      </c>
      <c r="E561" s="36">
        <v>1</v>
      </c>
      <c r="F561" s="63">
        <v>277012.8</v>
      </c>
    </row>
    <row r="562" spans="1:6" ht="15" x14ac:dyDescent="0.25">
      <c r="A562" s="175"/>
      <c r="B562" s="33">
        <v>551</v>
      </c>
      <c r="C562" s="49" t="s">
        <v>750</v>
      </c>
      <c r="D562" s="50" t="s">
        <v>727</v>
      </c>
      <c r="E562" s="36">
        <v>1</v>
      </c>
      <c r="F562" s="63">
        <v>277012.8</v>
      </c>
    </row>
    <row r="563" spans="1:6" ht="15" x14ac:dyDescent="0.25">
      <c r="A563" s="175"/>
      <c r="B563" s="33">
        <v>552</v>
      </c>
      <c r="C563" s="49" t="s">
        <v>751</v>
      </c>
      <c r="D563" s="50" t="s">
        <v>727</v>
      </c>
      <c r="E563" s="36">
        <v>1</v>
      </c>
      <c r="F563" s="63">
        <v>277012.8</v>
      </c>
    </row>
    <row r="564" spans="1:6" ht="15" x14ac:dyDescent="0.25">
      <c r="A564" s="175"/>
      <c r="B564" s="33">
        <v>553</v>
      </c>
      <c r="C564" s="49" t="s">
        <v>752</v>
      </c>
      <c r="D564" s="50" t="s">
        <v>727</v>
      </c>
      <c r="E564" s="36">
        <v>1</v>
      </c>
      <c r="F564" s="63">
        <v>277012.8</v>
      </c>
    </row>
    <row r="565" spans="1:6" ht="15" x14ac:dyDescent="0.25">
      <c r="A565" s="175"/>
      <c r="B565" s="33">
        <v>554</v>
      </c>
      <c r="C565" s="49" t="s">
        <v>753</v>
      </c>
      <c r="D565" s="50" t="s">
        <v>727</v>
      </c>
      <c r="E565" s="36">
        <v>1</v>
      </c>
      <c r="F565" s="63">
        <v>148888.79999999999</v>
      </c>
    </row>
    <row r="566" spans="1:6" ht="15" x14ac:dyDescent="0.25">
      <c r="A566" s="175"/>
      <c r="B566" s="33">
        <v>555</v>
      </c>
      <c r="C566" s="49" t="s">
        <v>754</v>
      </c>
      <c r="D566" s="50" t="s">
        <v>727</v>
      </c>
      <c r="E566" s="36">
        <v>1</v>
      </c>
      <c r="F566" s="63">
        <v>148888.79999999999</v>
      </c>
    </row>
    <row r="567" spans="1:6" ht="15" x14ac:dyDescent="0.25">
      <c r="A567" s="175"/>
      <c r="B567" s="33">
        <v>556</v>
      </c>
      <c r="C567" s="49" t="s">
        <v>755</v>
      </c>
      <c r="D567" s="50" t="s">
        <v>756</v>
      </c>
      <c r="E567" s="36">
        <v>1</v>
      </c>
      <c r="F567" s="63">
        <v>21600</v>
      </c>
    </row>
    <row r="568" spans="1:6" ht="15" x14ac:dyDescent="0.25">
      <c r="A568" s="175"/>
      <c r="B568" s="33">
        <v>557</v>
      </c>
      <c r="C568" s="49" t="s">
        <v>757</v>
      </c>
      <c r="D568" s="50" t="s">
        <v>758</v>
      </c>
      <c r="E568" s="36">
        <v>1</v>
      </c>
      <c r="F568" s="63">
        <v>29700</v>
      </c>
    </row>
    <row r="569" spans="1:6" ht="15" x14ac:dyDescent="0.25">
      <c r="A569" s="175"/>
      <c r="B569" s="33">
        <v>558</v>
      </c>
      <c r="C569" s="49" t="s">
        <v>759</v>
      </c>
      <c r="D569" s="50" t="s">
        <v>758</v>
      </c>
      <c r="E569" s="36">
        <v>1</v>
      </c>
      <c r="F569" s="63">
        <v>69615</v>
      </c>
    </row>
    <row r="570" spans="1:6" ht="15" x14ac:dyDescent="0.25">
      <c r="A570" s="175"/>
      <c r="B570" s="33">
        <v>559</v>
      </c>
      <c r="C570" s="49" t="s">
        <v>760</v>
      </c>
      <c r="D570" s="50" t="s">
        <v>758</v>
      </c>
      <c r="E570" s="36">
        <v>1</v>
      </c>
      <c r="F570" s="63">
        <v>79200</v>
      </c>
    </row>
    <row r="571" spans="1:6" ht="15" x14ac:dyDescent="0.25">
      <c r="A571" s="175"/>
      <c r="B571" s="33">
        <v>560</v>
      </c>
      <c r="C571" s="49" t="s">
        <v>761</v>
      </c>
      <c r="D571" s="50" t="s">
        <v>758</v>
      </c>
      <c r="E571" s="36">
        <v>1</v>
      </c>
      <c r="F571" s="63">
        <v>32400</v>
      </c>
    </row>
    <row r="572" spans="1:6" ht="15" x14ac:dyDescent="0.25">
      <c r="A572" s="175"/>
      <c r="B572" s="33">
        <v>561</v>
      </c>
      <c r="C572" s="49" t="s">
        <v>762</v>
      </c>
      <c r="D572" s="50" t="s">
        <v>758</v>
      </c>
      <c r="E572" s="36">
        <v>1</v>
      </c>
      <c r="F572" s="63">
        <v>2662.2</v>
      </c>
    </row>
    <row r="573" spans="1:6" ht="15" x14ac:dyDescent="0.25">
      <c r="A573" s="175"/>
      <c r="B573" s="33">
        <v>562</v>
      </c>
      <c r="C573" s="49" t="s">
        <v>763</v>
      </c>
      <c r="D573" s="50" t="s">
        <v>764</v>
      </c>
      <c r="E573" s="36">
        <v>1</v>
      </c>
      <c r="F573" s="63">
        <v>3254.4</v>
      </c>
    </row>
    <row r="574" spans="1:6" ht="15" x14ac:dyDescent="0.25">
      <c r="A574" s="175"/>
      <c r="B574" s="33">
        <v>563</v>
      </c>
      <c r="C574" s="49" t="s">
        <v>765</v>
      </c>
      <c r="D574" s="50" t="s">
        <v>79</v>
      </c>
      <c r="E574" s="36">
        <v>1</v>
      </c>
      <c r="F574" s="63">
        <v>14400</v>
      </c>
    </row>
    <row r="575" spans="1:6" ht="71.25" x14ac:dyDescent="0.25">
      <c r="A575" s="175"/>
      <c r="B575" s="33">
        <v>564</v>
      </c>
      <c r="C575" s="49" t="s">
        <v>766</v>
      </c>
      <c r="D575" s="50" t="s">
        <v>79</v>
      </c>
      <c r="E575" s="36">
        <v>1</v>
      </c>
      <c r="F575" s="63">
        <v>1702.8000000000002</v>
      </c>
    </row>
    <row r="576" spans="1:6" ht="15" x14ac:dyDescent="0.25">
      <c r="A576" s="175"/>
      <c r="B576" s="33">
        <v>565</v>
      </c>
      <c r="C576" s="49" t="s">
        <v>767</v>
      </c>
      <c r="D576" s="50" t="s">
        <v>764</v>
      </c>
      <c r="E576" s="36">
        <v>1</v>
      </c>
      <c r="F576" s="63">
        <v>15300</v>
      </c>
    </row>
    <row r="577" spans="1:6" ht="15" x14ac:dyDescent="0.25">
      <c r="A577" s="175"/>
      <c r="B577" s="33">
        <v>566</v>
      </c>
      <c r="C577" s="49" t="s">
        <v>768</v>
      </c>
      <c r="D577" s="50" t="s">
        <v>79</v>
      </c>
      <c r="E577" s="36">
        <v>1</v>
      </c>
      <c r="F577" s="63">
        <v>2685.6000000000004</v>
      </c>
    </row>
    <row r="578" spans="1:6" ht="15" x14ac:dyDescent="0.25">
      <c r="A578" s="175"/>
      <c r="B578" s="33">
        <v>567</v>
      </c>
      <c r="C578" s="49" t="s">
        <v>769</v>
      </c>
      <c r="D578" s="50" t="s">
        <v>79</v>
      </c>
      <c r="E578" s="36">
        <v>1</v>
      </c>
      <c r="F578" s="63">
        <v>984.6</v>
      </c>
    </row>
    <row r="579" spans="1:6" ht="15" x14ac:dyDescent="0.25">
      <c r="A579" s="175"/>
      <c r="B579" s="33">
        <v>568</v>
      </c>
      <c r="C579" s="49" t="s">
        <v>770</v>
      </c>
      <c r="D579" s="50" t="s">
        <v>79</v>
      </c>
      <c r="E579" s="36">
        <v>1</v>
      </c>
      <c r="F579" s="63">
        <v>1440</v>
      </c>
    </row>
    <row r="580" spans="1:6" ht="15" x14ac:dyDescent="0.25">
      <c r="A580" s="175"/>
      <c r="B580" s="33">
        <v>569</v>
      </c>
      <c r="C580" s="49" t="s">
        <v>771</v>
      </c>
      <c r="D580" s="50" t="s">
        <v>79</v>
      </c>
      <c r="E580" s="36">
        <v>1</v>
      </c>
      <c r="F580" s="63">
        <v>56296.800000000003</v>
      </c>
    </row>
    <row r="581" spans="1:6" ht="15" x14ac:dyDescent="0.25">
      <c r="A581" s="175"/>
      <c r="B581" s="33">
        <v>570</v>
      </c>
      <c r="C581" s="49" t="s">
        <v>772</v>
      </c>
      <c r="D581" s="50" t="s">
        <v>79</v>
      </c>
      <c r="E581" s="36">
        <v>1</v>
      </c>
      <c r="F581" s="63">
        <v>50580</v>
      </c>
    </row>
    <row r="582" spans="1:6" ht="15" x14ac:dyDescent="0.25">
      <c r="A582" s="175"/>
      <c r="B582" s="33">
        <v>571</v>
      </c>
      <c r="C582" s="49" t="s">
        <v>773</v>
      </c>
      <c r="D582" s="50" t="s">
        <v>625</v>
      </c>
      <c r="E582" s="36">
        <v>1</v>
      </c>
      <c r="F582" s="63">
        <v>39020.400000000001</v>
      </c>
    </row>
    <row r="583" spans="1:6" ht="15" x14ac:dyDescent="0.25">
      <c r="A583" s="175"/>
      <c r="B583" s="33">
        <v>572</v>
      </c>
      <c r="C583" s="49" t="s">
        <v>774</v>
      </c>
      <c r="D583" s="50" t="s">
        <v>775</v>
      </c>
      <c r="E583" s="36">
        <v>1</v>
      </c>
      <c r="F583" s="63">
        <v>268322.40000000002</v>
      </c>
    </row>
    <row r="584" spans="1:6" ht="15" x14ac:dyDescent="0.25">
      <c r="A584" s="175"/>
      <c r="B584" s="33">
        <v>573</v>
      </c>
      <c r="C584" s="49" t="s">
        <v>776</v>
      </c>
      <c r="D584" s="50" t="s">
        <v>775</v>
      </c>
      <c r="E584" s="36">
        <v>1</v>
      </c>
      <c r="F584" s="63">
        <v>268322.40000000002</v>
      </c>
    </row>
    <row r="585" spans="1:6" ht="15" x14ac:dyDescent="0.25">
      <c r="A585" s="175"/>
      <c r="B585" s="33">
        <v>574</v>
      </c>
      <c r="C585" s="49" t="s">
        <v>777</v>
      </c>
      <c r="D585" s="50" t="s">
        <v>775</v>
      </c>
      <c r="E585" s="36">
        <v>1</v>
      </c>
      <c r="F585" s="63">
        <v>268322.40000000002</v>
      </c>
    </row>
    <row r="586" spans="1:6" ht="15" x14ac:dyDescent="0.25">
      <c r="A586" s="175"/>
      <c r="B586" s="33">
        <v>575</v>
      </c>
      <c r="C586" s="49" t="s">
        <v>778</v>
      </c>
      <c r="D586" s="50" t="s">
        <v>775</v>
      </c>
      <c r="E586" s="36">
        <v>1</v>
      </c>
      <c r="F586" s="63">
        <v>268322.40000000002</v>
      </c>
    </row>
    <row r="587" spans="1:6" ht="15" x14ac:dyDescent="0.25">
      <c r="A587" s="175"/>
      <c r="B587" s="33">
        <v>576</v>
      </c>
      <c r="C587" s="49" t="s">
        <v>779</v>
      </c>
      <c r="D587" s="50" t="s">
        <v>79</v>
      </c>
      <c r="E587" s="36">
        <v>1</v>
      </c>
      <c r="F587" s="63">
        <v>33273</v>
      </c>
    </row>
    <row r="588" spans="1:6" ht="15" x14ac:dyDescent="0.25">
      <c r="A588" s="175"/>
      <c r="B588" s="33">
        <v>577</v>
      </c>
      <c r="C588" s="49" t="s">
        <v>780</v>
      </c>
      <c r="D588" s="50" t="s">
        <v>79</v>
      </c>
      <c r="E588" s="36">
        <v>1</v>
      </c>
      <c r="F588" s="63">
        <v>354600</v>
      </c>
    </row>
    <row r="589" spans="1:6" ht="15" x14ac:dyDescent="0.25">
      <c r="A589" s="175"/>
      <c r="B589" s="33">
        <v>578</v>
      </c>
      <c r="C589" s="49" t="s">
        <v>781</v>
      </c>
      <c r="D589" s="50" t="s">
        <v>782</v>
      </c>
      <c r="E589" s="36">
        <v>1</v>
      </c>
      <c r="F589" s="63">
        <v>91080</v>
      </c>
    </row>
    <row r="590" spans="1:6" ht="15" x14ac:dyDescent="0.25">
      <c r="A590" s="175"/>
      <c r="B590" s="33">
        <v>579</v>
      </c>
      <c r="C590" s="49" t="s">
        <v>783</v>
      </c>
      <c r="D590" s="50" t="s">
        <v>782</v>
      </c>
      <c r="E590" s="36">
        <v>1</v>
      </c>
      <c r="F590" s="63">
        <v>86040</v>
      </c>
    </row>
    <row r="591" spans="1:6" ht="15" x14ac:dyDescent="0.25">
      <c r="A591" s="175"/>
      <c r="B591" s="33">
        <v>580</v>
      </c>
      <c r="C591" s="49" t="s">
        <v>784</v>
      </c>
      <c r="D591" s="50" t="s">
        <v>782</v>
      </c>
      <c r="E591" s="36">
        <v>1</v>
      </c>
      <c r="F591" s="63">
        <v>111600</v>
      </c>
    </row>
    <row r="592" spans="1:6" ht="15" x14ac:dyDescent="0.25">
      <c r="A592" s="175"/>
      <c r="B592" s="33">
        <v>581</v>
      </c>
      <c r="C592" s="49" t="s">
        <v>785</v>
      </c>
      <c r="D592" s="50" t="s">
        <v>782</v>
      </c>
      <c r="E592" s="36">
        <v>1</v>
      </c>
      <c r="F592" s="63">
        <v>97200</v>
      </c>
    </row>
    <row r="593" spans="1:6" ht="19.149999999999999" customHeight="1" x14ac:dyDescent="0.2">
      <c r="A593" s="175"/>
      <c r="B593" s="33">
        <v>582</v>
      </c>
      <c r="C593" s="49" t="s">
        <v>786</v>
      </c>
      <c r="D593" s="50" t="s">
        <v>787</v>
      </c>
      <c r="E593" s="36">
        <v>1</v>
      </c>
      <c r="F593" s="37">
        <v>423000</v>
      </c>
    </row>
    <row r="594" spans="1:6" ht="14.25" x14ac:dyDescent="0.2">
      <c r="A594" s="175"/>
      <c r="B594" s="33">
        <v>583</v>
      </c>
      <c r="C594" s="49" t="s">
        <v>788</v>
      </c>
      <c r="D594" s="50" t="s">
        <v>79</v>
      </c>
      <c r="E594" s="36">
        <v>1</v>
      </c>
      <c r="F594" s="37">
        <v>137340</v>
      </c>
    </row>
    <row r="595" spans="1:6" ht="14.25" x14ac:dyDescent="0.2">
      <c r="A595" s="175"/>
      <c r="B595" s="33">
        <v>584</v>
      </c>
      <c r="C595" s="49" t="s">
        <v>789</v>
      </c>
      <c r="D595" s="50" t="s">
        <v>79</v>
      </c>
      <c r="E595" s="36">
        <v>1</v>
      </c>
      <c r="F595" s="37">
        <v>6660</v>
      </c>
    </row>
    <row r="596" spans="1:6" ht="14.25" x14ac:dyDescent="0.2">
      <c r="A596" s="175"/>
      <c r="B596" s="33">
        <v>585</v>
      </c>
      <c r="C596" s="49" t="s">
        <v>790</v>
      </c>
      <c r="D596" s="50" t="s">
        <v>616</v>
      </c>
      <c r="E596" s="36">
        <v>1</v>
      </c>
      <c r="F596" s="37">
        <v>43200</v>
      </c>
    </row>
    <row r="597" spans="1:6" ht="14.25" x14ac:dyDescent="0.2">
      <c r="A597" s="175"/>
      <c r="B597" s="33">
        <v>586</v>
      </c>
      <c r="C597" s="49" t="s">
        <v>791</v>
      </c>
      <c r="D597" s="50" t="s">
        <v>79</v>
      </c>
      <c r="E597" s="36">
        <v>1</v>
      </c>
      <c r="F597" s="37">
        <v>4500</v>
      </c>
    </row>
    <row r="598" spans="1:6" ht="14.25" x14ac:dyDescent="0.2">
      <c r="A598" s="175"/>
      <c r="B598" s="33">
        <v>587</v>
      </c>
      <c r="C598" s="49" t="s">
        <v>792</v>
      </c>
      <c r="D598" s="50" t="s">
        <v>793</v>
      </c>
      <c r="E598" s="36">
        <v>1</v>
      </c>
      <c r="F598" s="37">
        <v>55087.199999999997</v>
      </c>
    </row>
    <row r="599" spans="1:6" ht="14.25" x14ac:dyDescent="0.2">
      <c r="A599" s="175"/>
      <c r="B599" s="33">
        <v>588</v>
      </c>
      <c r="C599" s="49" t="s">
        <v>794</v>
      </c>
      <c r="D599" s="50" t="s">
        <v>795</v>
      </c>
      <c r="E599" s="36">
        <v>1</v>
      </c>
      <c r="F599" s="37">
        <v>44640</v>
      </c>
    </row>
    <row r="600" spans="1:6" ht="28.5" x14ac:dyDescent="0.2">
      <c r="A600" s="175"/>
      <c r="B600" s="33">
        <v>589</v>
      </c>
      <c r="C600" s="49" t="s">
        <v>796</v>
      </c>
      <c r="D600" s="50" t="s">
        <v>797</v>
      </c>
      <c r="E600" s="36">
        <v>1</v>
      </c>
      <c r="F600" s="37">
        <v>115110</v>
      </c>
    </row>
    <row r="601" spans="1:6" ht="28.5" x14ac:dyDescent="0.2">
      <c r="A601" s="175"/>
      <c r="B601" s="33">
        <v>590</v>
      </c>
      <c r="C601" s="49" t="s">
        <v>798</v>
      </c>
      <c r="D601" s="50" t="s">
        <v>79</v>
      </c>
      <c r="E601" s="36">
        <v>1</v>
      </c>
      <c r="F601" s="37">
        <v>1165453.2</v>
      </c>
    </row>
    <row r="602" spans="1:6" ht="14.25" x14ac:dyDescent="0.2">
      <c r="A602" s="175"/>
      <c r="B602" s="33">
        <v>591</v>
      </c>
      <c r="C602" s="38" t="s">
        <v>799</v>
      </c>
      <c r="D602" s="39" t="s">
        <v>800</v>
      </c>
      <c r="E602" s="36">
        <v>1</v>
      </c>
      <c r="F602" s="37">
        <v>10170</v>
      </c>
    </row>
    <row r="603" spans="1:6" ht="28.5" x14ac:dyDescent="0.2">
      <c r="A603" s="175"/>
      <c r="B603" s="33">
        <v>592</v>
      </c>
      <c r="C603" s="38" t="s">
        <v>801</v>
      </c>
      <c r="D603" s="39" t="s">
        <v>802</v>
      </c>
      <c r="E603" s="36">
        <v>1</v>
      </c>
      <c r="F603" s="37">
        <v>105876</v>
      </c>
    </row>
    <row r="604" spans="1:6" ht="14.25" x14ac:dyDescent="0.2">
      <c r="A604" s="175"/>
      <c r="B604" s="33">
        <v>593</v>
      </c>
      <c r="C604" s="49" t="s">
        <v>803</v>
      </c>
      <c r="D604" s="50" t="s">
        <v>804</v>
      </c>
      <c r="E604" s="36">
        <v>1</v>
      </c>
      <c r="F604" s="37">
        <v>45518.400000000001</v>
      </c>
    </row>
    <row r="605" spans="1:6" ht="28.5" x14ac:dyDescent="0.2">
      <c r="A605" s="175"/>
      <c r="B605" s="33">
        <v>594</v>
      </c>
      <c r="C605" s="38" t="s">
        <v>805</v>
      </c>
      <c r="D605" s="39" t="s">
        <v>79</v>
      </c>
      <c r="E605" s="36">
        <v>1</v>
      </c>
      <c r="F605" s="37">
        <v>19440</v>
      </c>
    </row>
    <row r="606" spans="1:6" ht="14.25" x14ac:dyDescent="0.2">
      <c r="A606" s="175"/>
      <c r="B606" s="33">
        <v>595</v>
      </c>
      <c r="C606" s="38" t="s">
        <v>806</v>
      </c>
      <c r="D606" s="39" t="s">
        <v>807</v>
      </c>
      <c r="E606" s="36">
        <v>1</v>
      </c>
      <c r="F606" s="37">
        <v>71190</v>
      </c>
    </row>
    <row r="607" spans="1:6" ht="28.5" x14ac:dyDescent="0.2">
      <c r="A607" s="175"/>
      <c r="B607" s="33">
        <v>596</v>
      </c>
      <c r="C607" s="38" t="s">
        <v>808</v>
      </c>
      <c r="D607" s="39" t="s">
        <v>809</v>
      </c>
      <c r="E607" s="36">
        <v>1</v>
      </c>
      <c r="F607" s="37">
        <v>45180</v>
      </c>
    </row>
    <row r="608" spans="1:6" ht="14.25" x14ac:dyDescent="0.2">
      <c r="A608" s="175"/>
      <c r="B608" s="33">
        <v>597</v>
      </c>
      <c r="C608" s="38" t="s">
        <v>810</v>
      </c>
      <c r="D608" s="39" t="s">
        <v>79</v>
      </c>
      <c r="E608" s="36">
        <v>1</v>
      </c>
      <c r="F608" s="37">
        <v>15480</v>
      </c>
    </row>
    <row r="609" spans="1:6" ht="14.25" x14ac:dyDescent="0.2">
      <c r="A609" s="175"/>
      <c r="B609" s="33">
        <v>598</v>
      </c>
      <c r="C609" s="38" t="s">
        <v>811</v>
      </c>
      <c r="D609" s="39" t="s">
        <v>79</v>
      </c>
      <c r="E609" s="36">
        <v>1</v>
      </c>
      <c r="F609" s="37">
        <v>19260</v>
      </c>
    </row>
    <row r="610" spans="1:6" ht="14.25" x14ac:dyDescent="0.2">
      <c r="A610" s="175"/>
      <c r="B610" s="33">
        <v>599</v>
      </c>
      <c r="C610" s="38" t="s">
        <v>812</v>
      </c>
      <c r="D610" s="39" t="s">
        <v>79</v>
      </c>
      <c r="E610" s="36">
        <v>1</v>
      </c>
      <c r="F610" s="37">
        <v>23130</v>
      </c>
    </row>
    <row r="611" spans="1:6" ht="14.25" x14ac:dyDescent="0.2">
      <c r="A611" s="175"/>
      <c r="B611" s="33">
        <v>600</v>
      </c>
      <c r="C611" s="38" t="s">
        <v>813</v>
      </c>
      <c r="D611" s="39" t="s">
        <v>79</v>
      </c>
      <c r="E611" s="36">
        <v>1</v>
      </c>
      <c r="F611" s="37">
        <v>26820</v>
      </c>
    </row>
    <row r="612" spans="1:6" ht="14.25" x14ac:dyDescent="0.2">
      <c r="A612" s="175"/>
      <c r="B612" s="33">
        <v>601</v>
      </c>
      <c r="C612" s="38" t="s">
        <v>814</v>
      </c>
      <c r="D612" s="39" t="s">
        <v>79</v>
      </c>
      <c r="E612" s="36">
        <v>1</v>
      </c>
      <c r="F612" s="37">
        <v>30780</v>
      </c>
    </row>
    <row r="613" spans="1:6" ht="14.25" x14ac:dyDescent="0.2">
      <c r="A613" s="175"/>
      <c r="B613" s="33">
        <v>602</v>
      </c>
      <c r="C613" s="38" t="s">
        <v>815</v>
      </c>
      <c r="D613" s="39" t="s">
        <v>79</v>
      </c>
      <c r="E613" s="36">
        <v>1</v>
      </c>
      <c r="F613" s="37">
        <v>36630</v>
      </c>
    </row>
    <row r="614" spans="1:6" ht="14.25" x14ac:dyDescent="0.2">
      <c r="A614" s="175"/>
      <c r="B614" s="33">
        <v>603</v>
      </c>
      <c r="C614" s="38" t="s">
        <v>816</v>
      </c>
      <c r="D614" s="39" t="s">
        <v>79</v>
      </c>
      <c r="E614" s="36">
        <v>1</v>
      </c>
      <c r="F614" s="37">
        <v>42480</v>
      </c>
    </row>
    <row r="615" spans="1:6" ht="14.25" x14ac:dyDescent="0.2">
      <c r="A615" s="175"/>
      <c r="B615" s="33">
        <v>604</v>
      </c>
      <c r="C615" s="38" t="s">
        <v>817</v>
      </c>
      <c r="D615" s="39" t="s">
        <v>79</v>
      </c>
      <c r="E615" s="36">
        <v>1</v>
      </c>
      <c r="F615" s="37">
        <v>50130</v>
      </c>
    </row>
    <row r="616" spans="1:6" ht="14.25" x14ac:dyDescent="0.2">
      <c r="A616" s="175"/>
      <c r="B616" s="33">
        <v>605</v>
      </c>
      <c r="C616" s="38" t="s">
        <v>818</v>
      </c>
      <c r="D616" s="39" t="s">
        <v>79</v>
      </c>
      <c r="E616" s="36">
        <v>1</v>
      </c>
      <c r="F616" s="37">
        <v>57780</v>
      </c>
    </row>
    <row r="617" spans="1:6" ht="14.25" x14ac:dyDescent="0.2">
      <c r="A617" s="175"/>
      <c r="B617" s="33">
        <v>606</v>
      </c>
      <c r="C617" s="38" t="s">
        <v>819</v>
      </c>
      <c r="D617" s="39" t="s">
        <v>79</v>
      </c>
      <c r="E617" s="36">
        <v>1</v>
      </c>
      <c r="F617" s="37">
        <v>65520</v>
      </c>
    </row>
    <row r="618" spans="1:6" ht="15" x14ac:dyDescent="0.25">
      <c r="A618" s="175"/>
      <c r="B618" s="33">
        <v>607</v>
      </c>
      <c r="C618" s="69" t="s">
        <v>820</v>
      </c>
      <c r="D618" s="39" t="s">
        <v>821</v>
      </c>
      <c r="E618" s="36">
        <v>1</v>
      </c>
      <c r="F618" s="63">
        <v>63000</v>
      </c>
    </row>
    <row r="619" spans="1:6" ht="14.25" x14ac:dyDescent="0.2">
      <c r="A619" s="175"/>
      <c r="B619" s="33">
        <v>608</v>
      </c>
      <c r="C619" s="38" t="s">
        <v>822</v>
      </c>
      <c r="D619" s="39" t="s">
        <v>79</v>
      </c>
      <c r="E619" s="36">
        <v>1</v>
      </c>
      <c r="F619" s="37">
        <v>12600</v>
      </c>
    </row>
    <row r="620" spans="1:6" ht="14.25" x14ac:dyDescent="0.2">
      <c r="A620" s="175"/>
      <c r="B620" s="33">
        <v>609</v>
      </c>
      <c r="C620" s="38" t="s">
        <v>823</v>
      </c>
      <c r="D620" s="39" t="s">
        <v>79</v>
      </c>
      <c r="E620" s="36">
        <v>1</v>
      </c>
      <c r="F620" s="37">
        <v>12600</v>
      </c>
    </row>
    <row r="621" spans="1:6" ht="14.25" x14ac:dyDescent="0.2">
      <c r="A621" s="175"/>
      <c r="B621" s="33">
        <v>610</v>
      </c>
      <c r="C621" s="38" t="s">
        <v>824</v>
      </c>
      <c r="D621" s="39" t="s">
        <v>79</v>
      </c>
      <c r="E621" s="36">
        <v>1</v>
      </c>
      <c r="F621" s="37">
        <v>17820</v>
      </c>
    </row>
    <row r="622" spans="1:6" x14ac:dyDescent="0.2">
      <c r="A622" s="70"/>
      <c r="B622" s="71"/>
      <c r="C622" s="71"/>
      <c r="D622" s="71"/>
      <c r="E622" s="46"/>
      <c r="F622" s="72"/>
    </row>
    <row r="623" spans="1:6" ht="28.5" x14ac:dyDescent="0.2">
      <c r="A623" s="176" t="s">
        <v>825</v>
      </c>
      <c r="B623" s="33">
        <v>611</v>
      </c>
      <c r="C623" s="49" t="s">
        <v>826</v>
      </c>
      <c r="D623" s="50" t="s">
        <v>827</v>
      </c>
      <c r="E623" s="36">
        <v>1</v>
      </c>
      <c r="F623" s="37">
        <v>252000</v>
      </c>
    </row>
    <row r="624" spans="1:6" ht="14.25" x14ac:dyDescent="0.2">
      <c r="A624" s="177"/>
      <c r="B624" s="33">
        <v>612</v>
      </c>
      <c r="C624" s="49" t="s">
        <v>828</v>
      </c>
      <c r="D624" s="50" t="s">
        <v>829</v>
      </c>
      <c r="E624" s="36">
        <v>1</v>
      </c>
      <c r="F624" s="37">
        <v>147600</v>
      </c>
    </row>
    <row r="625" spans="1:6" ht="14.25" x14ac:dyDescent="0.2">
      <c r="A625" s="177"/>
      <c r="B625" s="33">
        <v>613</v>
      </c>
      <c r="C625" s="49" t="s">
        <v>830</v>
      </c>
      <c r="D625" s="50" t="s">
        <v>831</v>
      </c>
      <c r="E625" s="36">
        <v>1</v>
      </c>
      <c r="F625" s="37">
        <v>160020</v>
      </c>
    </row>
    <row r="626" spans="1:6" ht="14.25" x14ac:dyDescent="0.2">
      <c r="A626" s="177"/>
      <c r="B626" s="33">
        <v>614</v>
      </c>
      <c r="C626" s="49" t="s">
        <v>832</v>
      </c>
      <c r="D626" s="50" t="s">
        <v>833</v>
      </c>
      <c r="E626" s="36">
        <v>1</v>
      </c>
      <c r="F626" s="37">
        <v>46638</v>
      </c>
    </row>
    <row r="627" spans="1:6" ht="14.25" x14ac:dyDescent="0.2">
      <c r="A627" s="177"/>
      <c r="B627" s="33">
        <v>615</v>
      </c>
      <c r="C627" s="49" t="s">
        <v>834</v>
      </c>
      <c r="D627" s="50" t="s">
        <v>79</v>
      </c>
      <c r="E627" s="36">
        <v>1</v>
      </c>
      <c r="F627" s="37">
        <v>25200</v>
      </c>
    </row>
    <row r="628" spans="1:6" ht="14.25" x14ac:dyDescent="0.2">
      <c r="A628" s="177"/>
      <c r="B628" s="33">
        <v>616</v>
      </c>
      <c r="C628" s="49" t="s">
        <v>835</v>
      </c>
      <c r="D628" s="50" t="s">
        <v>836</v>
      </c>
      <c r="E628" s="36">
        <v>1</v>
      </c>
      <c r="F628" s="37">
        <v>136440</v>
      </c>
    </row>
    <row r="629" spans="1:6" ht="14.25" x14ac:dyDescent="0.2">
      <c r="A629" s="177"/>
      <c r="B629" s="33">
        <v>617</v>
      </c>
      <c r="C629" s="49" t="s">
        <v>837</v>
      </c>
      <c r="D629" s="50" t="s">
        <v>632</v>
      </c>
      <c r="E629" s="36">
        <v>1</v>
      </c>
      <c r="F629" s="37">
        <v>234000</v>
      </c>
    </row>
    <row r="630" spans="1:6" ht="14.25" x14ac:dyDescent="0.2">
      <c r="A630" s="177"/>
      <c r="B630" s="33">
        <v>618</v>
      </c>
      <c r="C630" s="49" t="s">
        <v>838</v>
      </c>
      <c r="D630" s="50" t="s">
        <v>632</v>
      </c>
      <c r="E630" s="36">
        <v>1</v>
      </c>
      <c r="F630" s="37">
        <v>31860</v>
      </c>
    </row>
    <row r="631" spans="1:6" ht="14.25" x14ac:dyDescent="0.2">
      <c r="A631" s="177"/>
      <c r="B631" s="33">
        <v>619</v>
      </c>
      <c r="C631" s="49" t="s">
        <v>839</v>
      </c>
      <c r="D631" s="50" t="s">
        <v>840</v>
      </c>
      <c r="E631" s="36">
        <v>1</v>
      </c>
      <c r="F631" s="37">
        <v>36000</v>
      </c>
    </row>
    <row r="632" spans="1:6" ht="14.25" x14ac:dyDescent="0.2">
      <c r="A632" s="177"/>
      <c r="B632" s="33">
        <v>620</v>
      </c>
      <c r="C632" s="49" t="s">
        <v>841</v>
      </c>
      <c r="D632" s="50" t="s">
        <v>842</v>
      </c>
      <c r="E632" s="36">
        <v>1</v>
      </c>
      <c r="F632" s="37">
        <v>177840</v>
      </c>
    </row>
    <row r="633" spans="1:6" ht="14.25" x14ac:dyDescent="0.2">
      <c r="A633" s="177"/>
      <c r="B633" s="33">
        <v>621</v>
      </c>
      <c r="C633" s="49" t="s">
        <v>843</v>
      </c>
      <c r="D633" s="50" t="s">
        <v>844</v>
      </c>
      <c r="E633" s="36">
        <v>1</v>
      </c>
      <c r="F633" s="37">
        <v>90000</v>
      </c>
    </row>
    <row r="634" spans="1:6" ht="28.5" x14ac:dyDescent="0.2">
      <c r="A634" s="177"/>
      <c r="B634" s="33">
        <v>622</v>
      </c>
      <c r="C634" s="49" t="s">
        <v>845</v>
      </c>
      <c r="D634" s="50" t="s">
        <v>846</v>
      </c>
      <c r="E634" s="36">
        <v>1</v>
      </c>
      <c r="F634" s="37">
        <v>59040</v>
      </c>
    </row>
    <row r="635" spans="1:6" ht="28.5" x14ac:dyDescent="0.2">
      <c r="A635" s="177"/>
      <c r="B635" s="33">
        <v>623</v>
      </c>
      <c r="C635" s="49" t="s">
        <v>847</v>
      </c>
      <c r="D635" s="50" t="s">
        <v>848</v>
      </c>
      <c r="E635" s="36">
        <v>1</v>
      </c>
      <c r="F635" s="37">
        <v>73800</v>
      </c>
    </row>
    <row r="636" spans="1:6" ht="14.25" x14ac:dyDescent="0.2">
      <c r="A636" s="177"/>
      <c r="B636" s="33">
        <v>624</v>
      </c>
      <c r="C636" s="49" t="s">
        <v>849</v>
      </c>
      <c r="D636" s="50" t="s">
        <v>850</v>
      </c>
      <c r="E636" s="36">
        <v>1</v>
      </c>
      <c r="F636" s="37">
        <v>117000</v>
      </c>
    </row>
    <row r="637" spans="1:6" ht="28.5" x14ac:dyDescent="0.2">
      <c r="A637" s="177"/>
      <c r="B637" s="33">
        <v>625</v>
      </c>
      <c r="C637" s="49" t="s">
        <v>851</v>
      </c>
      <c r="D637" s="50" t="s">
        <v>852</v>
      </c>
      <c r="E637" s="36">
        <v>1</v>
      </c>
      <c r="F637" s="37">
        <v>112140</v>
      </c>
    </row>
    <row r="638" spans="1:6" ht="28.5" x14ac:dyDescent="0.2">
      <c r="A638" s="177"/>
      <c r="B638" s="33">
        <v>626</v>
      </c>
      <c r="C638" s="49" t="s">
        <v>853</v>
      </c>
      <c r="D638" s="50" t="s">
        <v>852</v>
      </c>
      <c r="E638" s="36">
        <v>1</v>
      </c>
      <c r="F638" s="37">
        <v>82080</v>
      </c>
    </row>
    <row r="639" spans="1:6" ht="28.5" x14ac:dyDescent="0.2">
      <c r="A639" s="177"/>
      <c r="B639" s="33">
        <v>627</v>
      </c>
      <c r="C639" s="49" t="s">
        <v>854</v>
      </c>
      <c r="D639" s="50" t="s">
        <v>852</v>
      </c>
      <c r="E639" s="36">
        <v>1</v>
      </c>
      <c r="F639" s="37">
        <v>112140</v>
      </c>
    </row>
    <row r="640" spans="1:6" ht="28.5" x14ac:dyDescent="0.2">
      <c r="A640" s="177"/>
      <c r="B640" s="33">
        <v>628</v>
      </c>
      <c r="C640" s="49" t="s">
        <v>855</v>
      </c>
      <c r="D640" s="50" t="s">
        <v>852</v>
      </c>
      <c r="E640" s="36">
        <v>1</v>
      </c>
      <c r="F640" s="37">
        <v>112140</v>
      </c>
    </row>
    <row r="641" spans="1:6" ht="28.5" x14ac:dyDescent="0.2">
      <c r="A641" s="177"/>
      <c r="B641" s="33">
        <v>629</v>
      </c>
      <c r="C641" s="49" t="s">
        <v>856</v>
      </c>
      <c r="D641" s="50" t="s">
        <v>852</v>
      </c>
      <c r="E641" s="36">
        <v>1</v>
      </c>
      <c r="F641" s="37">
        <v>112140</v>
      </c>
    </row>
    <row r="642" spans="1:6" ht="28.5" x14ac:dyDescent="0.2">
      <c r="A642" s="177"/>
      <c r="B642" s="33">
        <v>630</v>
      </c>
      <c r="C642" s="49" t="s">
        <v>857</v>
      </c>
      <c r="D642" s="50" t="s">
        <v>852</v>
      </c>
      <c r="E642" s="36">
        <v>1</v>
      </c>
      <c r="F642" s="37">
        <v>135720</v>
      </c>
    </row>
    <row r="643" spans="1:6" ht="28.5" x14ac:dyDescent="0.2">
      <c r="A643" s="177"/>
      <c r="B643" s="33">
        <v>631</v>
      </c>
      <c r="C643" s="49" t="s">
        <v>858</v>
      </c>
      <c r="D643" s="50" t="s">
        <v>852</v>
      </c>
      <c r="E643" s="36">
        <v>1</v>
      </c>
      <c r="F643" s="37">
        <v>144000</v>
      </c>
    </row>
    <row r="644" spans="1:6" ht="14.25" x14ac:dyDescent="0.2">
      <c r="A644" s="177"/>
      <c r="B644" s="33">
        <v>632</v>
      </c>
      <c r="C644" s="49" t="s">
        <v>859</v>
      </c>
      <c r="D644" s="50" t="s">
        <v>195</v>
      </c>
      <c r="E644" s="36">
        <v>1</v>
      </c>
      <c r="F644" s="37">
        <v>261000</v>
      </c>
    </row>
    <row r="645" spans="1:6" ht="14.25" x14ac:dyDescent="0.2">
      <c r="A645" s="177"/>
      <c r="B645" s="33">
        <v>633</v>
      </c>
      <c r="C645" s="49" t="s">
        <v>860</v>
      </c>
      <c r="D645" s="50" t="s">
        <v>861</v>
      </c>
      <c r="E645" s="36">
        <v>1</v>
      </c>
      <c r="F645" s="37">
        <v>50400</v>
      </c>
    </row>
    <row r="646" spans="1:6" ht="14.25" x14ac:dyDescent="0.2">
      <c r="A646" s="177"/>
      <c r="B646" s="33">
        <v>634</v>
      </c>
      <c r="C646" s="49" t="s">
        <v>862</v>
      </c>
      <c r="D646" s="50" t="s">
        <v>37</v>
      </c>
      <c r="E646" s="36">
        <v>1</v>
      </c>
      <c r="F646" s="37">
        <v>32400</v>
      </c>
    </row>
    <row r="647" spans="1:6" ht="14.25" x14ac:dyDescent="0.2">
      <c r="A647" s="177"/>
      <c r="B647" s="33">
        <v>635</v>
      </c>
      <c r="C647" s="49" t="s">
        <v>863</v>
      </c>
      <c r="D647" s="50" t="s">
        <v>37</v>
      </c>
      <c r="E647" s="36">
        <v>1</v>
      </c>
      <c r="F647" s="37">
        <v>88020</v>
      </c>
    </row>
    <row r="648" spans="1:6" ht="14.25" x14ac:dyDescent="0.2">
      <c r="A648" s="177"/>
      <c r="B648" s="33">
        <v>636</v>
      </c>
      <c r="C648" s="49" t="s">
        <v>864</v>
      </c>
      <c r="D648" s="50" t="s">
        <v>37</v>
      </c>
      <c r="E648" s="36">
        <v>1</v>
      </c>
      <c r="F648" s="37">
        <v>396000</v>
      </c>
    </row>
    <row r="649" spans="1:6" ht="14.25" x14ac:dyDescent="0.2">
      <c r="A649" s="177"/>
      <c r="B649" s="33">
        <v>637</v>
      </c>
      <c r="C649" s="38" t="s">
        <v>865</v>
      </c>
      <c r="D649" s="39" t="s">
        <v>37</v>
      </c>
      <c r="E649" s="36">
        <v>1</v>
      </c>
      <c r="F649" s="37">
        <v>174600</v>
      </c>
    </row>
    <row r="650" spans="1:6" ht="14.25" x14ac:dyDescent="0.2">
      <c r="A650" s="177"/>
      <c r="B650" s="33">
        <v>638</v>
      </c>
      <c r="C650" s="49" t="s">
        <v>866</v>
      </c>
      <c r="D650" s="50" t="s">
        <v>84</v>
      </c>
      <c r="E650" s="36">
        <v>1</v>
      </c>
      <c r="F650" s="37">
        <v>264060</v>
      </c>
    </row>
    <row r="651" spans="1:6" ht="14.25" x14ac:dyDescent="0.2">
      <c r="A651" s="177"/>
      <c r="B651" s="33">
        <v>639</v>
      </c>
      <c r="C651" s="49" t="s">
        <v>867</v>
      </c>
      <c r="D651" s="50" t="s">
        <v>868</v>
      </c>
      <c r="E651" s="36">
        <v>1</v>
      </c>
      <c r="F651" s="37">
        <v>97200</v>
      </c>
    </row>
    <row r="652" spans="1:6" ht="14.25" x14ac:dyDescent="0.2">
      <c r="A652" s="177"/>
      <c r="B652" s="33">
        <v>640</v>
      </c>
      <c r="C652" s="49" t="s">
        <v>869</v>
      </c>
      <c r="D652" s="50" t="s">
        <v>37</v>
      </c>
      <c r="E652" s="36">
        <v>1</v>
      </c>
      <c r="F652" s="37">
        <v>30600</v>
      </c>
    </row>
    <row r="653" spans="1:6" ht="14.25" x14ac:dyDescent="0.2">
      <c r="A653" s="177"/>
      <c r="B653" s="33">
        <v>641</v>
      </c>
      <c r="C653" s="38" t="s">
        <v>870</v>
      </c>
      <c r="D653" s="50" t="s">
        <v>84</v>
      </c>
      <c r="E653" s="36">
        <v>1</v>
      </c>
      <c r="F653" s="37">
        <v>58500</v>
      </c>
    </row>
    <row r="654" spans="1:6" ht="14.25" x14ac:dyDescent="0.2">
      <c r="A654" s="177"/>
      <c r="B654" s="33">
        <v>642</v>
      </c>
      <c r="C654" s="38" t="s">
        <v>871</v>
      </c>
      <c r="D654" s="50" t="s">
        <v>84</v>
      </c>
      <c r="E654" s="36">
        <v>1</v>
      </c>
      <c r="F654" s="37">
        <v>81000</v>
      </c>
    </row>
    <row r="655" spans="1:6" ht="14.25" x14ac:dyDescent="0.2">
      <c r="A655" s="177"/>
      <c r="B655" s="33">
        <v>643</v>
      </c>
      <c r="C655" s="49" t="s">
        <v>872</v>
      </c>
      <c r="D655" s="50" t="s">
        <v>873</v>
      </c>
      <c r="E655" s="36">
        <v>1</v>
      </c>
      <c r="F655" s="37">
        <v>102060</v>
      </c>
    </row>
    <row r="656" spans="1:6" ht="28.5" x14ac:dyDescent="0.2">
      <c r="A656" s="177"/>
      <c r="B656" s="33">
        <v>644</v>
      </c>
      <c r="C656" s="49" t="s">
        <v>874</v>
      </c>
      <c r="D656" s="50" t="s">
        <v>873</v>
      </c>
      <c r="E656" s="36">
        <v>1</v>
      </c>
      <c r="F656" s="37">
        <v>396000</v>
      </c>
    </row>
    <row r="657" spans="1:6" ht="28.5" x14ac:dyDescent="0.2">
      <c r="A657" s="177"/>
      <c r="B657" s="33">
        <v>645</v>
      </c>
      <c r="C657" s="49" t="s">
        <v>875</v>
      </c>
      <c r="D657" s="50" t="s">
        <v>873</v>
      </c>
      <c r="E657" s="36">
        <v>1</v>
      </c>
      <c r="F657" s="37">
        <v>396000</v>
      </c>
    </row>
    <row r="658" spans="1:6" ht="14.25" x14ac:dyDescent="0.2">
      <c r="A658" s="177"/>
      <c r="B658" s="33">
        <v>646</v>
      </c>
      <c r="C658" s="49" t="s">
        <v>876</v>
      </c>
      <c r="D658" s="50" t="s">
        <v>873</v>
      </c>
      <c r="E658" s="36">
        <v>1</v>
      </c>
      <c r="F658" s="37">
        <v>504000</v>
      </c>
    </row>
    <row r="659" spans="1:6" ht="14.25" x14ac:dyDescent="0.2">
      <c r="A659" s="177"/>
      <c r="B659" s="33">
        <v>647</v>
      </c>
      <c r="C659" s="49" t="s">
        <v>877</v>
      </c>
      <c r="D659" s="50" t="s">
        <v>873</v>
      </c>
      <c r="E659" s="36">
        <v>1</v>
      </c>
      <c r="F659" s="37">
        <v>396000</v>
      </c>
    </row>
    <row r="660" spans="1:6" ht="42.75" x14ac:dyDescent="0.2">
      <c r="A660" s="177"/>
      <c r="B660" s="33">
        <v>648</v>
      </c>
      <c r="C660" s="49" t="s">
        <v>878</v>
      </c>
      <c r="D660" s="50" t="s">
        <v>873</v>
      </c>
      <c r="E660" s="36">
        <v>1</v>
      </c>
      <c r="F660" s="37">
        <v>990000</v>
      </c>
    </row>
    <row r="661" spans="1:6" ht="42.75" x14ac:dyDescent="0.2">
      <c r="A661" s="177"/>
      <c r="B661" s="33">
        <v>649</v>
      </c>
      <c r="C661" s="49" t="s">
        <v>879</v>
      </c>
      <c r="D661" s="50" t="s">
        <v>873</v>
      </c>
      <c r="E661" s="36">
        <v>1</v>
      </c>
      <c r="F661" s="37">
        <v>396000</v>
      </c>
    </row>
    <row r="662" spans="1:6" ht="42.75" x14ac:dyDescent="0.2">
      <c r="A662" s="177"/>
      <c r="B662" s="33">
        <v>650</v>
      </c>
      <c r="C662" s="49" t="s">
        <v>880</v>
      </c>
      <c r="D662" s="50" t="s">
        <v>881</v>
      </c>
      <c r="E662" s="36">
        <v>1</v>
      </c>
      <c r="F662" s="37">
        <v>630000</v>
      </c>
    </row>
    <row r="663" spans="1:6" ht="28.5" x14ac:dyDescent="0.2">
      <c r="A663" s="177"/>
      <c r="B663" s="33">
        <v>651</v>
      </c>
      <c r="C663" s="49" t="s">
        <v>882</v>
      </c>
      <c r="D663" s="50" t="s">
        <v>873</v>
      </c>
      <c r="E663" s="36">
        <v>1</v>
      </c>
      <c r="F663" s="37">
        <v>630000</v>
      </c>
    </row>
    <row r="664" spans="1:6" ht="14.25" x14ac:dyDescent="0.2">
      <c r="A664" s="177"/>
      <c r="B664" s="33">
        <v>652</v>
      </c>
      <c r="C664" s="49" t="s">
        <v>883</v>
      </c>
      <c r="D664" s="50" t="s">
        <v>84</v>
      </c>
      <c r="E664" s="36">
        <v>1</v>
      </c>
      <c r="F664" s="37">
        <v>279000</v>
      </c>
    </row>
    <row r="665" spans="1:6" ht="14.25" x14ac:dyDescent="0.2">
      <c r="A665" s="177"/>
      <c r="B665" s="33">
        <v>653</v>
      </c>
      <c r="C665" s="49" t="s">
        <v>884</v>
      </c>
      <c r="D665" s="50" t="s">
        <v>868</v>
      </c>
      <c r="E665" s="36">
        <v>1</v>
      </c>
      <c r="F665" s="37">
        <v>90000</v>
      </c>
    </row>
    <row r="666" spans="1:6" ht="14.25" x14ac:dyDescent="0.2">
      <c r="A666" s="177"/>
      <c r="B666" s="33">
        <v>654</v>
      </c>
      <c r="C666" s="49" t="s">
        <v>885</v>
      </c>
      <c r="D666" s="50" t="s">
        <v>886</v>
      </c>
      <c r="E666" s="36">
        <v>1</v>
      </c>
      <c r="F666" s="37">
        <v>320760</v>
      </c>
    </row>
    <row r="667" spans="1:6" ht="14.25" x14ac:dyDescent="0.2">
      <c r="A667" s="177"/>
      <c r="B667" s="33">
        <v>655</v>
      </c>
      <c r="C667" s="49" t="s">
        <v>887</v>
      </c>
      <c r="D667" s="50" t="s">
        <v>888</v>
      </c>
      <c r="E667" s="36">
        <v>1</v>
      </c>
      <c r="F667" s="37">
        <v>89100</v>
      </c>
    </row>
    <row r="668" spans="1:6" ht="14.25" x14ac:dyDescent="0.2">
      <c r="A668" s="177"/>
      <c r="B668" s="33">
        <v>656</v>
      </c>
      <c r="C668" s="49" t="s">
        <v>889</v>
      </c>
      <c r="D668" s="50" t="s">
        <v>890</v>
      </c>
      <c r="E668" s="36">
        <v>1</v>
      </c>
      <c r="F668" s="37">
        <v>11376</v>
      </c>
    </row>
    <row r="669" spans="1:6" ht="14.25" x14ac:dyDescent="0.2">
      <c r="A669" s="177"/>
      <c r="B669" s="33">
        <v>657</v>
      </c>
      <c r="C669" s="49" t="s">
        <v>891</v>
      </c>
      <c r="D669" s="50" t="s">
        <v>890</v>
      </c>
      <c r="E669" s="36">
        <v>1</v>
      </c>
      <c r="F669" s="37">
        <v>12420</v>
      </c>
    </row>
    <row r="670" spans="1:6" ht="14.25" x14ac:dyDescent="0.2">
      <c r="A670" s="177"/>
      <c r="B670" s="33">
        <v>658</v>
      </c>
      <c r="C670" s="49" t="s">
        <v>892</v>
      </c>
      <c r="D670" s="50" t="s">
        <v>844</v>
      </c>
      <c r="E670" s="36">
        <v>1</v>
      </c>
      <c r="F670" s="37">
        <v>369900</v>
      </c>
    </row>
    <row r="671" spans="1:6" ht="14.25" x14ac:dyDescent="0.2">
      <c r="A671" s="177"/>
      <c r="B671" s="33">
        <v>659</v>
      </c>
      <c r="C671" s="49" t="s">
        <v>893</v>
      </c>
      <c r="D671" s="50" t="s">
        <v>894</v>
      </c>
      <c r="E671" s="36">
        <v>1</v>
      </c>
      <c r="F671" s="37">
        <v>143910</v>
      </c>
    </row>
    <row r="672" spans="1:6" ht="14.25" x14ac:dyDescent="0.2">
      <c r="A672" s="177"/>
      <c r="B672" s="33">
        <v>660</v>
      </c>
      <c r="C672" s="49" t="s">
        <v>895</v>
      </c>
      <c r="D672" s="50" t="s">
        <v>79</v>
      </c>
      <c r="E672" s="36">
        <v>1</v>
      </c>
      <c r="F672" s="37">
        <v>306000</v>
      </c>
    </row>
    <row r="673" spans="1:6" ht="14.25" x14ac:dyDescent="0.2">
      <c r="A673" s="177"/>
      <c r="B673" s="33">
        <v>661</v>
      </c>
      <c r="C673" s="49" t="s">
        <v>896</v>
      </c>
      <c r="D673" s="50" t="s">
        <v>868</v>
      </c>
      <c r="E673" s="36">
        <v>1</v>
      </c>
      <c r="F673" s="37">
        <v>106200</v>
      </c>
    </row>
    <row r="674" spans="1:6" ht="42.75" x14ac:dyDescent="0.2">
      <c r="A674" s="177"/>
      <c r="B674" s="33">
        <v>662</v>
      </c>
      <c r="C674" s="49" t="s">
        <v>897</v>
      </c>
      <c r="D674" s="50" t="s">
        <v>79</v>
      </c>
      <c r="E674" s="36">
        <v>1</v>
      </c>
      <c r="F674" s="37">
        <v>19620</v>
      </c>
    </row>
    <row r="675" spans="1:6" ht="14.25" x14ac:dyDescent="0.2">
      <c r="A675" s="177"/>
      <c r="B675" s="33">
        <v>663</v>
      </c>
      <c r="C675" s="49" t="s">
        <v>898</v>
      </c>
      <c r="D675" s="50" t="s">
        <v>79</v>
      </c>
      <c r="E675" s="36">
        <v>1</v>
      </c>
      <c r="F675" s="37">
        <v>31059</v>
      </c>
    </row>
    <row r="676" spans="1:6" ht="14.25" x14ac:dyDescent="0.2">
      <c r="A676" s="177"/>
      <c r="B676" s="33">
        <v>664</v>
      </c>
      <c r="C676" s="49" t="s">
        <v>899</v>
      </c>
      <c r="D676" s="50" t="s">
        <v>79</v>
      </c>
      <c r="E676" s="36">
        <v>1</v>
      </c>
      <c r="F676" s="37">
        <v>31050</v>
      </c>
    </row>
    <row r="677" spans="1:6" ht="14.25" x14ac:dyDescent="0.2">
      <c r="A677" s="177"/>
      <c r="B677" s="33">
        <v>665</v>
      </c>
      <c r="C677" s="49" t="s">
        <v>900</v>
      </c>
      <c r="D677" s="50" t="s">
        <v>901</v>
      </c>
      <c r="E677" s="36">
        <v>1</v>
      </c>
      <c r="F677" s="37">
        <v>463860</v>
      </c>
    </row>
    <row r="678" spans="1:6" ht="14.25" x14ac:dyDescent="0.2">
      <c r="A678" s="177"/>
      <c r="B678" s="33">
        <v>666</v>
      </c>
      <c r="C678" s="49" t="s">
        <v>902</v>
      </c>
      <c r="D678" s="50" t="s">
        <v>79</v>
      </c>
      <c r="E678" s="36">
        <v>1</v>
      </c>
      <c r="F678" s="37">
        <v>54000</v>
      </c>
    </row>
    <row r="679" spans="1:6" ht="14.25" x14ac:dyDescent="0.2">
      <c r="A679" s="177"/>
      <c r="B679" s="33">
        <v>667</v>
      </c>
      <c r="C679" s="49" t="s">
        <v>903</v>
      </c>
      <c r="D679" s="50" t="s">
        <v>79</v>
      </c>
      <c r="E679" s="36">
        <v>1</v>
      </c>
      <c r="F679" s="37">
        <v>54000</v>
      </c>
    </row>
    <row r="680" spans="1:6" ht="14.25" x14ac:dyDescent="0.2">
      <c r="A680" s="177"/>
      <c r="B680" s="33">
        <v>668</v>
      </c>
      <c r="C680" s="49" t="s">
        <v>904</v>
      </c>
      <c r="D680" s="50" t="s">
        <v>79</v>
      </c>
      <c r="E680" s="36">
        <v>1</v>
      </c>
      <c r="F680" s="37">
        <v>72000</v>
      </c>
    </row>
    <row r="681" spans="1:6" ht="14.25" x14ac:dyDescent="0.2">
      <c r="A681" s="177"/>
      <c r="B681" s="33">
        <v>669</v>
      </c>
      <c r="C681" s="49" t="s">
        <v>905</v>
      </c>
      <c r="D681" s="50" t="s">
        <v>79</v>
      </c>
      <c r="E681" s="36">
        <v>1</v>
      </c>
      <c r="F681" s="37">
        <v>72000</v>
      </c>
    </row>
    <row r="682" spans="1:6" ht="28.5" x14ac:dyDescent="0.2">
      <c r="A682" s="177"/>
      <c r="B682" s="33">
        <v>670</v>
      </c>
      <c r="C682" s="38" t="s">
        <v>906</v>
      </c>
      <c r="D682" s="50" t="s">
        <v>79</v>
      </c>
      <c r="E682" s="36">
        <v>1</v>
      </c>
      <c r="F682" s="37">
        <v>243000</v>
      </c>
    </row>
    <row r="683" spans="1:6" ht="28.5" x14ac:dyDescent="0.2">
      <c r="A683" s="178"/>
      <c r="B683" s="33">
        <v>671</v>
      </c>
      <c r="C683" s="38" t="s">
        <v>907</v>
      </c>
      <c r="D683" s="50" t="s">
        <v>79</v>
      </c>
      <c r="E683" s="36">
        <v>1</v>
      </c>
      <c r="F683" s="37">
        <v>63360</v>
      </c>
    </row>
    <row r="684" spans="1:6" x14ac:dyDescent="0.2">
      <c r="A684" s="179" t="s">
        <v>908</v>
      </c>
      <c r="B684" s="180"/>
      <c r="C684" s="180"/>
      <c r="D684" s="180"/>
      <c r="E684" s="181"/>
      <c r="F684" s="73">
        <f>SUM(F8:F683)</f>
        <v>86504369.399999961</v>
      </c>
    </row>
    <row r="685" spans="1:6" ht="15.6" customHeight="1" x14ac:dyDescent="0.2">
      <c r="A685" s="182" t="s">
        <v>1141</v>
      </c>
      <c r="B685" s="183"/>
      <c r="C685" s="184"/>
      <c r="D685" s="185" t="s">
        <v>1142</v>
      </c>
      <c r="E685" s="186"/>
      <c r="F685" s="187"/>
    </row>
    <row r="686" spans="1:6" ht="128.44999999999999" customHeight="1" x14ac:dyDescent="0.2">
      <c r="A686" s="188" t="s">
        <v>1143</v>
      </c>
      <c r="B686" s="189"/>
      <c r="C686" s="189"/>
      <c r="D686" s="189"/>
      <c r="E686" s="189"/>
      <c r="F686" s="190"/>
    </row>
    <row r="687" spans="1:6" x14ac:dyDescent="0.2">
      <c r="A687" s="11"/>
      <c r="B687" s="12"/>
      <c r="C687" s="12"/>
      <c r="D687" s="12"/>
      <c r="E687" s="12"/>
      <c r="F687" s="13"/>
    </row>
    <row r="688" spans="1:6" ht="61.9" customHeight="1" x14ac:dyDescent="0.2">
      <c r="A688" s="172" t="s">
        <v>1144</v>
      </c>
      <c r="B688" s="173"/>
      <c r="C688" s="14"/>
      <c r="D688" s="15"/>
      <c r="E688" s="2"/>
      <c r="F688" s="4"/>
    </row>
    <row r="689" spans="1:6" ht="15.2" customHeight="1" x14ac:dyDescent="0.2">
      <c r="A689" s="16" t="s">
        <v>1145</v>
      </c>
      <c r="B689" s="1"/>
      <c r="C689" s="14" t="s">
        <v>1157</v>
      </c>
      <c r="D689" s="17"/>
      <c r="E689" s="2"/>
      <c r="F689" s="4"/>
    </row>
    <row r="690" spans="1:6" ht="16.149999999999999" customHeight="1" x14ac:dyDescent="0.2">
      <c r="A690" s="16" t="s">
        <v>1147</v>
      </c>
      <c r="B690" s="1"/>
      <c r="C690" s="74">
        <v>79792286</v>
      </c>
      <c r="D690" s="18"/>
      <c r="F690" s="4"/>
    </row>
    <row r="691" spans="1:6" ht="15.2" customHeight="1" x14ac:dyDescent="0.2">
      <c r="A691" s="16" t="s">
        <v>1149</v>
      </c>
      <c r="B691" s="1"/>
      <c r="C691" s="14">
        <v>3208504448</v>
      </c>
      <c r="D691" s="18"/>
      <c r="F691" s="4"/>
    </row>
    <row r="692" spans="1:6" ht="15.2" customHeight="1" x14ac:dyDescent="0.2">
      <c r="A692" s="16" t="s">
        <v>1150</v>
      </c>
      <c r="B692" s="1"/>
      <c r="C692" s="19">
        <v>46134</v>
      </c>
      <c r="D692" s="20"/>
      <c r="F692" s="4"/>
    </row>
    <row r="693" spans="1:6" x14ac:dyDescent="0.2">
      <c r="A693" s="21"/>
      <c r="B693" s="22"/>
      <c r="C693" s="23"/>
      <c r="D693" s="23"/>
      <c r="E693" s="5"/>
      <c r="F693" s="6"/>
    </row>
  </sheetData>
  <mergeCells count="20">
    <mergeCell ref="A688:B688"/>
    <mergeCell ref="A463:A621"/>
    <mergeCell ref="A623:A683"/>
    <mergeCell ref="A684:E684"/>
    <mergeCell ref="A685:C685"/>
    <mergeCell ref="D685:F685"/>
    <mergeCell ref="A686:F686"/>
    <mergeCell ref="A449:A461"/>
    <mergeCell ref="A1:B3"/>
    <mergeCell ref="C1:E3"/>
    <mergeCell ref="F1:F3"/>
    <mergeCell ref="A4:B4"/>
    <mergeCell ref="C4:D4"/>
    <mergeCell ref="A5:B5"/>
    <mergeCell ref="C5:F5"/>
    <mergeCell ref="A6:B6"/>
    <mergeCell ref="C6:F6"/>
    <mergeCell ref="A8:A321"/>
    <mergeCell ref="A323:A425"/>
    <mergeCell ref="A427:A44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4:G708"/>
  <sheetViews>
    <sheetView workbookViewId="0"/>
  </sheetViews>
  <sheetFormatPr baseColWidth="10" defaultColWidth="11.42578125" defaultRowHeight="12.75" x14ac:dyDescent="0.2"/>
  <cols>
    <col min="1" max="1" width="17.140625" style="1" customWidth="1"/>
    <col min="2" max="2" width="10.42578125" style="8" customWidth="1"/>
    <col min="3" max="3" width="77.140625" style="1" customWidth="1"/>
    <col min="4" max="4" width="32.7109375" style="1" customWidth="1"/>
    <col min="5" max="5" width="14.42578125" style="3" customWidth="1"/>
    <col min="6" max="6" width="19.42578125" style="85" customWidth="1"/>
    <col min="7" max="7" width="13" style="1" customWidth="1"/>
    <col min="8" max="16384" width="11.42578125" style="1"/>
  </cols>
  <sheetData>
    <row r="14" spans="1:1" ht="15" x14ac:dyDescent="0.2">
      <c r="A14" s="84" t="s">
        <v>1158</v>
      </c>
    </row>
    <row r="15" spans="1:1" ht="15" x14ac:dyDescent="0.2">
      <c r="A15" s="84"/>
    </row>
    <row r="16" spans="1:1" ht="15" x14ac:dyDescent="0.2">
      <c r="A16" s="84"/>
    </row>
    <row r="17" spans="1:7" ht="15" x14ac:dyDescent="0.2">
      <c r="A17" s="84" t="s">
        <v>1159</v>
      </c>
    </row>
    <row r="18" spans="1:7" ht="15.75" x14ac:dyDescent="0.2">
      <c r="A18" s="86" t="s">
        <v>1160</v>
      </c>
    </row>
    <row r="21" spans="1:7" x14ac:dyDescent="0.2">
      <c r="A21" s="142"/>
      <c r="B21" s="143"/>
      <c r="C21" s="148" t="s">
        <v>1060</v>
      </c>
      <c r="D21" s="148"/>
      <c r="E21" s="148"/>
      <c r="F21" s="150"/>
    </row>
    <row r="22" spans="1:7" ht="20.25" x14ac:dyDescent="0.2">
      <c r="A22" s="144"/>
      <c r="B22" s="145"/>
      <c r="C22" s="149"/>
      <c r="D22" s="149"/>
      <c r="E22" s="149"/>
      <c r="F22" s="151"/>
      <c r="G22" s="9"/>
    </row>
    <row r="23" spans="1:7" ht="20.25" x14ac:dyDescent="0.2">
      <c r="A23" s="146"/>
      <c r="B23" s="147"/>
      <c r="C23" s="149"/>
      <c r="D23" s="149"/>
      <c r="E23" s="149"/>
      <c r="F23" s="151"/>
      <c r="G23" s="9"/>
    </row>
    <row r="24" spans="1:7" ht="31.5" x14ac:dyDescent="0.2">
      <c r="A24" s="152" t="s">
        <v>1061</v>
      </c>
      <c r="B24" s="153"/>
      <c r="C24" s="154" t="s">
        <v>1062</v>
      </c>
      <c r="D24" s="155"/>
      <c r="E24" s="27" t="s">
        <v>1063</v>
      </c>
      <c r="F24" s="29" t="s">
        <v>1064</v>
      </c>
    </row>
    <row r="25" spans="1:7" ht="15.75" x14ac:dyDescent="0.2">
      <c r="A25" s="156" t="s">
        <v>1065</v>
      </c>
      <c r="B25" s="157"/>
      <c r="C25" s="158" t="s">
        <v>1066</v>
      </c>
      <c r="D25" s="158"/>
      <c r="E25" s="158"/>
      <c r="F25" s="159"/>
    </row>
    <row r="26" spans="1:7" ht="32.450000000000003" customHeight="1" x14ac:dyDescent="0.2">
      <c r="A26" s="160" t="s">
        <v>1067</v>
      </c>
      <c r="B26" s="161"/>
      <c r="C26" s="162" t="s">
        <v>1068</v>
      </c>
      <c r="D26" s="162"/>
      <c r="E26" s="162"/>
      <c r="F26" s="163"/>
    </row>
    <row r="27" spans="1:7" ht="38.25" x14ac:dyDescent="0.2">
      <c r="A27" s="87" t="s">
        <v>0</v>
      </c>
      <c r="B27" s="88" t="s">
        <v>1</v>
      </c>
      <c r="C27" s="88" t="s">
        <v>2</v>
      </c>
      <c r="D27" s="88" t="s">
        <v>3</v>
      </c>
      <c r="E27" s="88" t="s">
        <v>1069</v>
      </c>
      <c r="F27" s="32" t="s">
        <v>1070</v>
      </c>
    </row>
    <row r="28" spans="1:7" ht="14.25" x14ac:dyDescent="0.2">
      <c r="A28" s="191" t="s">
        <v>18</v>
      </c>
      <c r="B28" s="48">
        <v>1</v>
      </c>
      <c r="C28" s="38" t="s">
        <v>19</v>
      </c>
      <c r="D28" s="39" t="s">
        <v>20</v>
      </c>
      <c r="E28" s="7">
        <v>1</v>
      </c>
      <c r="F28" s="77">
        <v>67260</v>
      </c>
      <c r="G28" s="89"/>
    </row>
    <row r="29" spans="1:7" ht="14.25" x14ac:dyDescent="0.2">
      <c r="A29" s="164"/>
      <c r="B29" s="33">
        <v>2</v>
      </c>
      <c r="C29" s="38" t="s">
        <v>21</v>
      </c>
      <c r="D29" s="39" t="s">
        <v>22</v>
      </c>
      <c r="E29" s="36">
        <v>1</v>
      </c>
      <c r="F29" s="77">
        <v>139000</v>
      </c>
    </row>
    <row r="30" spans="1:7" ht="14.25" x14ac:dyDescent="0.2">
      <c r="A30" s="164"/>
      <c r="B30" s="33">
        <v>3</v>
      </c>
      <c r="C30" s="38" t="s">
        <v>23</v>
      </c>
      <c r="D30" s="39" t="s">
        <v>24</v>
      </c>
      <c r="E30" s="36">
        <v>1</v>
      </c>
      <c r="F30" s="77">
        <v>102002</v>
      </c>
    </row>
    <row r="31" spans="1:7" ht="171" x14ac:dyDescent="0.2">
      <c r="A31" s="164"/>
      <c r="B31" s="33">
        <v>4</v>
      </c>
      <c r="C31" s="38" t="s">
        <v>1071</v>
      </c>
      <c r="D31" s="39" t="s">
        <v>25</v>
      </c>
      <c r="E31" s="36">
        <v>1</v>
      </c>
      <c r="F31" s="77">
        <v>254200</v>
      </c>
    </row>
    <row r="32" spans="1:7" ht="57" x14ac:dyDescent="0.2">
      <c r="A32" s="164"/>
      <c r="B32" s="33">
        <v>5</v>
      </c>
      <c r="C32" s="38" t="s">
        <v>1072</v>
      </c>
      <c r="D32" s="39" t="s">
        <v>26</v>
      </c>
      <c r="E32" s="36">
        <v>1</v>
      </c>
      <c r="F32" s="77">
        <v>317400</v>
      </c>
    </row>
    <row r="33" spans="1:6" ht="71.25" x14ac:dyDescent="0.2">
      <c r="A33" s="164"/>
      <c r="B33" s="33">
        <v>6</v>
      </c>
      <c r="C33" s="38" t="s">
        <v>1073</v>
      </c>
      <c r="D33" s="39" t="s">
        <v>25</v>
      </c>
      <c r="E33" s="36">
        <v>1</v>
      </c>
      <c r="F33" s="77">
        <v>338708</v>
      </c>
    </row>
    <row r="34" spans="1:6" ht="42.75" x14ac:dyDescent="0.2">
      <c r="A34" s="164"/>
      <c r="B34" s="33">
        <v>7</v>
      </c>
      <c r="C34" s="38" t="s">
        <v>1074</v>
      </c>
      <c r="D34" s="39" t="s">
        <v>27</v>
      </c>
      <c r="E34" s="36">
        <v>1</v>
      </c>
      <c r="F34" s="77">
        <v>335806</v>
      </c>
    </row>
    <row r="35" spans="1:6" ht="135.19999999999999" customHeight="1" x14ac:dyDescent="0.2">
      <c r="A35" s="164"/>
      <c r="B35" s="33">
        <v>8</v>
      </c>
      <c r="C35" s="38" t="s">
        <v>1075</v>
      </c>
      <c r="D35" s="39" t="s">
        <v>25</v>
      </c>
      <c r="E35" s="36">
        <v>1</v>
      </c>
      <c r="F35" s="77">
        <v>242400</v>
      </c>
    </row>
    <row r="36" spans="1:6" ht="213.75" x14ac:dyDescent="0.2">
      <c r="A36" s="164"/>
      <c r="B36" s="33">
        <v>9</v>
      </c>
      <c r="C36" s="38" t="s">
        <v>1076</v>
      </c>
      <c r="D36" s="39" t="s">
        <v>28</v>
      </c>
      <c r="E36" s="36">
        <v>1</v>
      </c>
      <c r="F36" s="77">
        <v>270966</v>
      </c>
    </row>
    <row r="37" spans="1:6" ht="99.75" x14ac:dyDescent="0.2">
      <c r="A37" s="164"/>
      <c r="B37" s="33">
        <v>10</v>
      </c>
      <c r="C37" s="38" t="s">
        <v>1077</v>
      </c>
      <c r="D37" s="39" t="s">
        <v>29</v>
      </c>
      <c r="E37" s="36">
        <v>1</v>
      </c>
      <c r="F37" s="77">
        <v>199200</v>
      </c>
    </row>
    <row r="38" spans="1:6" ht="85.5" x14ac:dyDescent="0.2">
      <c r="A38" s="164"/>
      <c r="B38" s="33">
        <v>11</v>
      </c>
      <c r="C38" s="38" t="s">
        <v>1078</v>
      </c>
      <c r="D38" s="39" t="s">
        <v>28</v>
      </c>
      <c r="E38" s="36">
        <v>1</v>
      </c>
      <c r="F38" s="77">
        <v>370400</v>
      </c>
    </row>
    <row r="39" spans="1:6" ht="85.5" x14ac:dyDescent="0.2">
      <c r="A39" s="164"/>
      <c r="B39" s="33">
        <v>12</v>
      </c>
      <c r="C39" s="38" t="s">
        <v>30</v>
      </c>
      <c r="D39" s="39" t="s">
        <v>31</v>
      </c>
      <c r="E39" s="36">
        <v>1</v>
      </c>
      <c r="F39" s="77">
        <v>297096</v>
      </c>
    </row>
    <row r="40" spans="1:6" ht="71.25" x14ac:dyDescent="0.2">
      <c r="A40" s="164"/>
      <c r="B40" s="33">
        <v>13</v>
      </c>
      <c r="C40" s="38" t="s">
        <v>1079</v>
      </c>
      <c r="D40" s="39" t="s">
        <v>31</v>
      </c>
      <c r="E40" s="36">
        <v>1</v>
      </c>
      <c r="F40" s="77">
        <v>295600</v>
      </c>
    </row>
    <row r="41" spans="1:6" ht="85.5" x14ac:dyDescent="0.2">
      <c r="A41" s="164"/>
      <c r="B41" s="33">
        <v>14</v>
      </c>
      <c r="C41" s="38" t="s">
        <v>1080</v>
      </c>
      <c r="D41" s="39" t="s">
        <v>28</v>
      </c>
      <c r="E41" s="36">
        <v>1</v>
      </c>
      <c r="F41" s="77">
        <v>286450</v>
      </c>
    </row>
    <row r="42" spans="1:6" ht="213.75" x14ac:dyDescent="0.2">
      <c r="A42" s="164"/>
      <c r="B42" s="33">
        <v>15</v>
      </c>
      <c r="C42" s="38" t="s">
        <v>1081</v>
      </c>
      <c r="D42" s="39" t="s">
        <v>25</v>
      </c>
      <c r="E42" s="36">
        <v>1</v>
      </c>
      <c r="F42" s="77">
        <v>190200</v>
      </c>
    </row>
    <row r="43" spans="1:6" ht="57" x14ac:dyDescent="0.2">
      <c r="A43" s="164"/>
      <c r="B43" s="33">
        <v>16</v>
      </c>
      <c r="C43" s="38" t="s">
        <v>1082</v>
      </c>
      <c r="D43" s="39" t="s">
        <v>25</v>
      </c>
      <c r="E43" s="36">
        <v>1</v>
      </c>
      <c r="F43" s="77">
        <v>360600</v>
      </c>
    </row>
    <row r="44" spans="1:6" ht="185.25" x14ac:dyDescent="0.2">
      <c r="A44" s="164"/>
      <c r="B44" s="33">
        <v>17</v>
      </c>
      <c r="C44" s="38" t="s">
        <v>1083</v>
      </c>
      <c r="D44" s="39" t="s">
        <v>25</v>
      </c>
      <c r="E44" s="36">
        <v>1</v>
      </c>
      <c r="F44" s="77">
        <v>251000</v>
      </c>
    </row>
    <row r="45" spans="1:6" ht="114" x14ac:dyDescent="0.2">
      <c r="A45" s="164"/>
      <c r="B45" s="33">
        <v>18</v>
      </c>
      <c r="C45" s="38" t="s">
        <v>1084</v>
      </c>
      <c r="D45" s="39" t="s">
        <v>31</v>
      </c>
      <c r="E45" s="36">
        <v>1</v>
      </c>
      <c r="F45" s="77">
        <v>313120</v>
      </c>
    </row>
    <row r="46" spans="1:6" ht="57" x14ac:dyDescent="0.2">
      <c r="A46" s="164"/>
      <c r="B46" s="33">
        <v>19</v>
      </c>
      <c r="C46" s="38" t="s">
        <v>1085</v>
      </c>
      <c r="D46" s="39" t="s">
        <v>32</v>
      </c>
      <c r="E46" s="36">
        <v>1</v>
      </c>
      <c r="F46" s="77">
        <v>199214</v>
      </c>
    </row>
    <row r="47" spans="1:6" ht="42.75" x14ac:dyDescent="0.2">
      <c r="A47" s="164"/>
      <c r="B47" s="33">
        <v>20</v>
      </c>
      <c r="C47" s="38" t="s">
        <v>1086</v>
      </c>
      <c r="D47" s="39" t="s">
        <v>32</v>
      </c>
      <c r="E47" s="36">
        <v>1</v>
      </c>
      <c r="F47" s="77">
        <v>171700</v>
      </c>
    </row>
    <row r="48" spans="1:6" ht="242.25" x14ac:dyDescent="0.2">
      <c r="A48" s="164"/>
      <c r="B48" s="33">
        <v>21</v>
      </c>
      <c r="C48" s="38" t="s">
        <v>1087</v>
      </c>
      <c r="D48" s="39" t="s">
        <v>28</v>
      </c>
      <c r="E48" s="36">
        <v>1</v>
      </c>
      <c r="F48" s="77">
        <v>387400</v>
      </c>
    </row>
    <row r="49" spans="1:6" ht="85.5" x14ac:dyDescent="0.2">
      <c r="A49" s="164"/>
      <c r="B49" s="33">
        <v>22</v>
      </c>
      <c r="C49" s="38" t="s">
        <v>1088</v>
      </c>
      <c r="D49" s="39" t="s">
        <v>33</v>
      </c>
      <c r="E49" s="36">
        <v>1</v>
      </c>
      <c r="F49" s="77">
        <v>11143824</v>
      </c>
    </row>
    <row r="50" spans="1:6" ht="128.25" x14ac:dyDescent="0.2">
      <c r="A50" s="164"/>
      <c r="B50" s="33">
        <v>23</v>
      </c>
      <c r="C50" s="38" t="s">
        <v>1089</v>
      </c>
      <c r="D50" s="39" t="s">
        <v>34</v>
      </c>
      <c r="E50" s="36">
        <v>1</v>
      </c>
      <c r="F50" s="77">
        <v>177200</v>
      </c>
    </row>
    <row r="51" spans="1:6" ht="71.25" x14ac:dyDescent="0.2">
      <c r="A51" s="164"/>
      <c r="B51" s="33">
        <v>24</v>
      </c>
      <c r="C51" s="38" t="s">
        <v>1090</v>
      </c>
      <c r="D51" s="39" t="s">
        <v>35</v>
      </c>
      <c r="E51" s="36">
        <v>1</v>
      </c>
      <c r="F51" s="77">
        <v>63400</v>
      </c>
    </row>
    <row r="52" spans="1:6" ht="14.25" x14ac:dyDescent="0.2">
      <c r="A52" s="164"/>
      <c r="B52" s="33">
        <v>25</v>
      </c>
      <c r="C52" s="38" t="s">
        <v>36</v>
      </c>
      <c r="D52" s="39" t="s">
        <v>37</v>
      </c>
      <c r="E52" s="36">
        <v>1</v>
      </c>
      <c r="F52" s="77">
        <v>63400</v>
      </c>
    </row>
    <row r="53" spans="1:6" ht="42.75" x14ac:dyDescent="0.2">
      <c r="A53" s="164"/>
      <c r="B53" s="33">
        <v>26</v>
      </c>
      <c r="C53" s="38" t="s">
        <v>1091</v>
      </c>
      <c r="D53" s="39" t="s">
        <v>34</v>
      </c>
      <c r="E53" s="36">
        <v>1</v>
      </c>
      <c r="F53" s="77">
        <v>105600</v>
      </c>
    </row>
    <row r="54" spans="1:6" ht="42.75" x14ac:dyDescent="0.2">
      <c r="A54" s="164"/>
      <c r="B54" s="33">
        <v>27</v>
      </c>
      <c r="C54" s="38" t="s">
        <v>1092</v>
      </c>
      <c r="D54" s="39" t="s">
        <v>38</v>
      </c>
      <c r="E54" s="36">
        <v>1</v>
      </c>
      <c r="F54" s="77">
        <v>135000</v>
      </c>
    </row>
    <row r="55" spans="1:6" ht="28.5" x14ac:dyDescent="0.2">
      <c r="A55" s="164"/>
      <c r="B55" s="33">
        <v>28</v>
      </c>
      <c r="C55" s="38" t="s">
        <v>39</v>
      </c>
      <c r="D55" s="39" t="s">
        <v>40</v>
      </c>
      <c r="E55" s="36">
        <v>1</v>
      </c>
      <c r="F55" s="77">
        <v>75800</v>
      </c>
    </row>
    <row r="56" spans="1:6" ht="14.25" x14ac:dyDescent="0.2">
      <c r="A56" s="164"/>
      <c r="B56" s="33">
        <v>29</v>
      </c>
      <c r="C56" s="38" t="s">
        <v>41</v>
      </c>
      <c r="D56" s="39" t="s">
        <v>42</v>
      </c>
      <c r="E56" s="36">
        <v>1</v>
      </c>
      <c r="F56" s="77">
        <v>88200</v>
      </c>
    </row>
    <row r="57" spans="1:6" ht="14.25" x14ac:dyDescent="0.2">
      <c r="A57" s="164"/>
      <c r="B57" s="33">
        <v>30</v>
      </c>
      <c r="C57" s="38" t="s">
        <v>43</v>
      </c>
      <c r="D57" s="39" t="s">
        <v>42</v>
      </c>
      <c r="E57" s="36">
        <v>1</v>
      </c>
      <c r="F57" s="77">
        <v>206600</v>
      </c>
    </row>
    <row r="58" spans="1:6" ht="85.5" x14ac:dyDescent="0.2">
      <c r="A58" s="164"/>
      <c r="B58" s="33">
        <v>31</v>
      </c>
      <c r="C58" s="38" t="s">
        <v>1093</v>
      </c>
      <c r="D58" s="39" t="s">
        <v>44</v>
      </c>
      <c r="E58" s="36">
        <v>1</v>
      </c>
      <c r="F58" s="77">
        <v>45600</v>
      </c>
    </row>
    <row r="59" spans="1:6" ht="28.5" x14ac:dyDescent="0.2">
      <c r="A59" s="164"/>
      <c r="B59" s="33">
        <v>32</v>
      </c>
      <c r="C59" s="38" t="s">
        <v>1094</v>
      </c>
      <c r="D59" s="39" t="s">
        <v>44</v>
      </c>
      <c r="E59" s="36">
        <v>1</v>
      </c>
      <c r="F59" s="77">
        <v>209600</v>
      </c>
    </row>
    <row r="60" spans="1:6" ht="42.75" x14ac:dyDescent="0.2">
      <c r="A60" s="164"/>
      <c r="B60" s="33">
        <v>33</v>
      </c>
      <c r="C60" s="38" t="s">
        <v>1095</v>
      </c>
      <c r="D60" s="39" t="s">
        <v>45</v>
      </c>
      <c r="E60" s="36">
        <v>1</v>
      </c>
      <c r="F60" s="77">
        <v>119600</v>
      </c>
    </row>
    <row r="61" spans="1:6" ht="42.75" x14ac:dyDescent="0.2">
      <c r="A61" s="164"/>
      <c r="B61" s="33">
        <v>34</v>
      </c>
      <c r="C61" s="38" t="s">
        <v>1096</v>
      </c>
      <c r="D61" s="39" t="s">
        <v>45</v>
      </c>
      <c r="E61" s="36">
        <v>1</v>
      </c>
      <c r="F61" s="77">
        <v>131200</v>
      </c>
    </row>
    <row r="62" spans="1:6" ht="28.5" x14ac:dyDescent="0.2">
      <c r="A62" s="164"/>
      <c r="B62" s="33">
        <v>35</v>
      </c>
      <c r="C62" s="38" t="s">
        <v>1097</v>
      </c>
      <c r="D62" s="39" t="s">
        <v>46</v>
      </c>
      <c r="E62" s="36">
        <v>1</v>
      </c>
      <c r="F62" s="77">
        <v>866400</v>
      </c>
    </row>
    <row r="63" spans="1:6" ht="42.75" x14ac:dyDescent="0.2">
      <c r="A63" s="164"/>
      <c r="B63" s="33">
        <v>36</v>
      </c>
      <c r="C63" s="38" t="s">
        <v>1098</v>
      </c>
      <c r="D63" s="39" t="s">
        <v>47</v>
      </c>
      <c r="E63" s="36">
        <v>1</v>
      </c>
      <c r="F63" s="77">
        <v>36918</v>
      </c>
    </row>
    <row r="64" spans="1:6" ht="57" x14ac:dyDescent="0.2">
      <c r="A64" s="164"/>
      <c r="B64" s="33">
        <v>37</v>
      </c>
      <c r="C64" s="38" t="s">
        <v>1099</v>
      </c>
      <c r="D64" s="39" t="s">
        <v>47</v>
      </c>
      <c r="E64" s="36">
        <v>1</v>
      </c>
      <c r="F64" s="77">
        <v>38144</v>
      </c>
    </row>
    <row r="65" spans="1:6" ht="57" x14ac:dyDescent="0.2">
      <c r="A65" s="164"/>
      <c r="B65" s="33">
        <v>38</v>
      </c>
      <c r="C65" s="38" t="s">
        <v>1100</v>
      </c>
      <c r="D65" s="39" t="s">
        <v>47</v>
      </c>
      <c r="E65" s="36">
        <v>1</v>
      </c>
      <c r="F65" s="77">
        <v>43948</v>
      </c>
    </row>
    <row r="66" spans="1:6" ht="57" x14ac:dyDescent="0.2">
      <c r="A66" s="164"/>
      <c r="B66" s="33">
        <v>39</v>
      </c>
      <c r="C66" s="38" t="s">
        <v>1101</v>
      </c>
      <c r="D66" s="39" t="s">
        <v>47</v>
      </c>
      <c r="E66" s="36">
        <v>1</v>
      </c>
      <c r="F66" s="77">
        <v>47268</v>
      </c>
    </row>
    <row r="67" spans="1:6" ht="14.25" x14ac:dyDescent="0.2">
      <c r="A67" s="164"/>
      <c r="B67" s="33">
        <v>40</v>
      </c>
      <c r="C67" s="38" t="s">
        <v>48</v>
      </c>
      <c r="D67" s="39" t="s">
        <v>47</v>
      </c>
      <c r="E67" s="36">
        <v>1</v>
      </c>
      <c r="F67" s="77">
        <v>18982</v>
      </c>
    </row>
    <row r="68" spans="1:6" ht="28.5" x14ac:dyDescent="0.2">
      <c r="A68" s="164"/>
      <c r="B68" s="33">
        <v>41</v>
      </c>
      <c r="C68" s="38" t="s">
        <v>49</v>
      </c>
      <c r="D68" s="39" t="s">
        <v>47</v>
      </c>
      <c r="E68" s="36">
        <v>1</v>
      </c>
      <c r="F68" s="77">
        <v>58542</v>
      </c>
    </row>
    <row r="69" spans="1:6" ht="42.75" x14ac:dyDescent="0.2">
      <c r="A69" s="164"/>
      <c r="B69" s="33">
        <v>42</v>
      </c>
      <c r="C69" s="38" t="s">
        <v>1102</v>
      </c>
      <c r="D69" s="39" t="s">
        <v>50</v>
      </c>
      <c r="E69" s="36">
        <v>1</v>
      </c>
      <c r="F69" s="77">
        <v>102548</v>
      </c>
    </row>
    <row r="70" spans="1:6" ht="42.75" x14ac:dyDescent="0.2">
      <c r="A70" s="164"/>
      <c r="B70" s="33">
        <v>43</v>
      </c>
      <c r="C70" s="38" t="s">
        <v>1103</v>
      </c>
      <c r="D70" s="39" t="s">
        <v>51</v>
      </c>
      <c r="E70" s="36">
        <v>1</v>
      </c>
      <c r="F70" s="77">
        <v>102548</v>
      </c>
    </row>
    <row r="71" spans="1:6" ht="42.75" x14ac:dyDescent="0.2">
      <c r="A71" s="164"/>
      <c r="B71" s="33">
        <v>44</v>
      </c>
      <c r="C71" s="38" t="s">
        <v>1104</v>
      </c>
      <c r="D71" s="39" t="s">
        <v>52</v>
      </c>
      <c r="E71" s="36">
        <v>1</v>
      </c>
      <c r="F71" s="77">
        <v>77710</v>
      </c>
    </row>
    <row r="72" spans="1:6" ht="42.75" x14ac:dyDescent="0.2">
      <c r="A72" s="164"/>
      <c r="B72" s="33">
        <v>45</v>
      </c>
      <c r="C72" s="38" t="s">
        <v>1105</v>
      </c>
      <c r="D72" s="39" t="s">
        <v>52</v>
      </c>
      <c r="E72" s="36">
        <v>1</v>
      </c>
      <c r="F72" s="77">
        <v>80982</v>
      </c>
    </row>
    <row r="73" spans="1:6" ht="42.75" x14ac:dyDescent="0.2">
      <c r="A73" s="164"/>
      <c r="B73" s="33">
        <v>46</v>
      </c>
      <c r="C73" s="38" t="s">
        <v>1106</v>
      </c>
      <c r="D73" s="39" t="s">
        <v>52</v>
      </c>
      <c r="E73" s="36">
        <v>1</v>
      </c>
      <c r="F73" s="77">
        <v>96710</v>
      </c>
    </row>
    <row r="74" spans="1:6" ht="42.75" x14ac:dyDescent="0.2">
      <c r="A74" s="164"/>
      <c r="B74" s="33">
        <v>47</v>
      </c>
      <c r="C74" s="38" t="s">
        <v>1107</v>
      </c>
      <c r="D74" s="39" t="s">
        <v>52</v>
      </c>
      <c r="E74" s="36">
        <v>1</v>
      </c>
      <c r="F74" s="77">
        <v>115800</v>
      </c>
    </row>
    <row r="75" spans="1:6" ht="28.5" x14ac:dyDescent="0.2">
      <c r="A75" s="164"/>
      <c r="B75" s="33">
        <v>48</v>
      </c>
      <c r="C75" s="38" t="s">
        <v>1108</v>
      </c>
      <c r="D75" s="39" t="s">
        <v>53</v>
      </c>
      <c r="E75" s="36">
        <v>1</v>
      </c>
      <c r="F75" s="77">
        <v>114596</v>
      </c>
    </row>
    <row r="76" spans="1:6" ht="42.75" x14ac:dyDescent="0.2">
      <c r="A76" s="164"/>
      <c r="B76" s="33">
        <v>49</v>
      </c>
      <c r="C76" s="38" t="s">
        <v>1109</v>
      </c>
      <c r="D76" s="39" t="s">
        <v>54</v>
      </c>
      <c r="E76" s="36">
        <v>1</v>
      </c>
      <c r="F76" s="77">
        <v>60000</v>
      </c>
    </row>
    <row r="77" spans="1:6" ht="28.5" x14ac:dyDescent="0.2">
      <c r="A77" s="164"/>
      <c r="B77" s="33">
        <v>50</v>
      </c>
      <c r="C77" s="38" t="s">
        <v>1110</v>
      </c>
      <c r="D77" s="39" t="s">
        <v>55</v>
      </c>
      <c r="E77" s="36">
        <v>1</v>
      </c>
      <c r="F77" s="77">
        <v>47000</v>
      </c>
    </row>
    <row r="78" spans="1:6" ht="28.5" x14ac:dyDescent="0.2">
      <c r="A78" s="164"/>
      <c r="B78" s="33">
        <v>51</v>
      </c>
      <c r="C78" s="38" t="s">
        <v>1111</v>
      </c>
      <c r="D78" s="39" t="s">
        <v>55</v>
      </c>
      <c r="E78" s="36">
        <v>1</v>
      </c>
      <c r="F78" s="77">
        <v>98800</v>
      </c>
    </row>
    <row r="79" spans="1:6" ht="28.5" x14ac:dyDescent="0.2">
      <c r="A79" s="164"/>
      <c r="B79" s="33">
        <v>52</v>
      </c>
      <c r="C79" s="38" t="s">
        <v>1112</v>
      </c>
      <c r="D79" s="39" t="s">
        <v>55</v>
      </c>
      <c r="E79" s="36">
        <v>1</v>
      </c>
      <c r="F79" s="77">
        <v>115200</v>
      </c>
    </row>
    <row r="80" spans="1:6" ht="28.5" x14ac:dyDescent="0.2">
      <c r="A80" s="164"/>
      <c r="B80" s="33">
        <v>53</v>
      </c>
      <c r="C80" s="38" t="s">
        <v>56</v>
      </c>
      <c r="D80" s="39" t="s">
        <v>57</v>
      </c>
      <c r="E80" s="36">
        <v>1</v>
      </c>
      <c r="F80" s="77">
        <v>166600</v>
      </c>
    </row>
    <row r="81" spans="1:6" ht="14.25" x14ac:dyDescent="0.2">
      <c r="A81" s="164"/>
      <c r="B81" s="33">
        <v>54</v>
      </c>
      <c r="C81" s="38" t="s">
        <v>58</v>
      </c>
      <c r="D81" s="39" t="s">
        <v>59</v>
      </c>
      <c r="E81" s="36">
        <v>1</v>
      </c>
      <c r="F81" s="77">
        <v>88568</v>
      </c>
    </row>
    <row r="82" spans="1:6" ht="14.25" x14ac:dyDescent="0.2">
      <c r="A82" s="164"/>
      <c r="B82" s="33">
        <v>55</v>
      </c>
      <c r="C82" s="38" t="s">
        <v>60</v>
      </c>
      <c r="D82" s="39" t="s">
        <v>61</v>
      </c>
      <c r="E82" s="36">
        <v>1</v>
      </c>
      <c r="F82" s="77">
        <v>124400</v>
      </c>
    </row>
    <row r="83" spans="1:6" ht="14.25" x14ac:dyDescent="0.2">
      <c r="A83" s="164"/>
      <c r="B83" s="33">
        <v>56</v>
      </c>
      <c r="C83" s="38" t="s">
        <v>62</v>
      </c>
      <c r="D83" s="39" t="s">
        <v>37</v>
      </c>
      <c r="E83" s="36">
        <v>1</v>
      </c>
      <c r="F83" s="77">
        <v>214318</v>
      </c>
    </row>
    <row r="84" spans="1:6" ht="14.25" x14ac:dyDescent="0.2">
      <c r="A84" s="164"/>
      <c r="B84" s="33">
        <v>57</v>
      </c>
      <c r="C84" s="38" t="s">
        <v>63</v>
      </c>
      <c r="D84" s="39" t="s">
        <v>64</v>
      </c>
      <c r="E84" s="36">
        <v>1</v>
      </c>
      <c r="F84" s="77">
        <v>165000</v>
      </c>
    </row>
    <row r="85" spans="1:6" ht="114" x14ac:dyDescent="0.2">
      <c r="A85" s="164"/>
      <c r="B85" s="33">
        <v>58</v>
      </c>
      <c r="C85" s="38" t="s">
        <v>1113</v>
      </c>
      <c r="D85" s="39" t="s">
        <v>65</v>
      </c>
      <c r="E85" s="36">
        <v>1</v>
      </c>
      <c r="F85" s="77">
        <v>174400</v>
      </c>
    </row>
    <row r="86" spans="1:6" ht="42.75" x14ac:dyDescent="0.2">
      <c r="A86" s="164"/>
      <c r="B86" s="33">
        <v>59</v>
      </c>
      <c r="C86" s="38" t="s">
        <v>1114</v>
      </c>
      <c r="D86" s="39" t="s">
        <v>66</v>
      </c>
      <c r="E86" s="36">
        <v>1</v>
      </c>
      <c r="F86" s="77">
        <v>262000</v>
      </c>
    </row>
    <row r="87" spans="1:6" ht="71.25" x14ac:dyDescent="0.2">
      <c r="A87" s="164"/>
      <c r="B87" s="33">
        <v>60</v>
      </c>
      <c r="C87" s="38" t="s">
        <v>1115</v>
      </c>
      <c r="D87" s="39" t="s">
        <v>67</v>
      </c>
      <c r="E87" s="36">
        <v>1</v>
      </c>
      <c r="F87" s="77">
        <v>127540</v>
      </c>
    </row>
    <row r="88" spans="1:6" ht="28.5" x14ac:dyDescent="0.2">
      <c r="A88" s="164"/>
      <c r="B88" s="33">
        <v>61</v>
      </c>
      <c r="C88" s="38" t="s">
        <v>1116</v>
      </c>
      <c r="D88" s="39" t="s">
        <v>68</v>
      </c>
      <c r="E88" s="36">
        <v>1</v>
      </c>
      <c r="F88" s="77">
        <v>256800</v>
      </c>
    </row>
    <row r="89" spans="1:6" ht="14.25" x14ac:dyDescent="0.2">
      <c r="A89" s="164"/>
      <c r="B89" s="33">
        <v>62</v>
      </c>
      <c r="C89" s="38" t="s">
        <v>69</v>
      </c>
      <c r="D89" s="39" t="s">
        <v>61</v>
      </c>
      <c r="E89" s="36">
        <v>1</v>
      </c>
      <c r="F89" s="77">
        <v>5562</v>
      </c>
    </row>
    <row r="90" spans="1:6" ht="14.25" x14ac:dyDescent="0.2">
      <c r="A90" s="164"/>
      <c r="B90" s="33">
        <v>63</v>
      </c>
      <c r="C90" s="38" t="s">
        <v>70</v>
      </c>
      <c r="D90" s="39" t="s">
        <v>71</v>
      </c>
      <c r="E90" s="36">
        <v>1</v>
      </c>
      <c r="F90" s="77">
        <v>71200</v>
      </c>
    </row>
    <row r="91" spans="1:6" ht="14.25" x14ac:dyDescent="0.2">
      <c r="A91" s="164"/>
      <c r="B91" s="33">
        <v>64</v>
      </c>
      <c r="C91" s="38" t="s">
        <v>72</v>
      </c>
      <c r="D91" s="39" t="s">
        <v>73</v>
      </c>
      <c r="E91" s="36">
        <v>1</v>
      </c>
      <c r="F91" s="77">
        <v>40000</v>
      </c>
    </row>
    <row r="92" spans="1:6" ht="14.25" x14ac:dyDescent="0.2">
      <c r="A92" s="164"/>
      <c r="B92" s="33">
        <v>65</v>
      </c>
      <c r="C92" s="38" t="s">
        <v>74</v>
      </c>
      <c r="D92" s="39" t="s">
        <v>75</v>
      </c>
      <c r="E92" s="36">
        <v>1</v>
      </c>
      <c r="F92" s="77">
        <v>765276</v>
      </c>
    </row>
    <row r="93" spans="1:6" ht="14.25" x14ac:dyDescent="0.2">
      <c r="A93" s="164"/>
      <c r="B93" s="33">
        <v>66</v>
      </c>
      <c r="C93" s="38" t="s">
        <v>76</v>
      </c>
      <c r="D93" s="39" t="s">
        <v>75</v>
      </c>
      <c r="E93" s="36">
        <v>1</v>
      </c>
      <c r="F93" s="77">
        <v>461600</v>
      </c>
    </row>
    <row r="94" spans="1:6" ht="14.25" x14ac:dyDescent="0.2">
      <c r="A94" s="164"/>
      <c r="B94" s="33">
        <v>67</v>
      </c>
      <c r="C94" s="38" t="s">
        <v>77</v>
      </c>
      <c r="D94" s="39" t="s">
        <v>55</v>
      </c>
      <c r="E94" s="36">
        <v>1</v>
      </c>
      <c r="F94" s="77">
        <v>55320</v>
      </c>
    </row>
    <row r="95" spans="1:6" s="24" customFormat="1" ht="14.25" x14ac:dyDescent="0.2">
      <c r="A95" s="164"/>
      <c r="B95" s="35">
        <v>68</v>
      </c>
      <c r="C95" s="38" t="s">
        <v>78</v>
      </c>
      <c r="D95" s="39" t="s">
        <v>79</v>
      </c>
      <c r="E95" s="90">
        <v>1</v>
      </c>
      <c r="F95" s="91">
        <v>229200</v>
      </c>
    </row>
    <row r="96" spans="1:6" s="24" customFormat="1" ht="14.25" x14ac:dyDescent="0.2">
      <c r="A96" s="164"/>
      <c r="B96" s="35">
        <v>69</v>
      </c>
      <c r="C96" s="38" t="s">
        <v>80</v>
      </c>
      <c r="D96" s="39" t="s">
        <v>81</v>
      </c>
      <c r="E96" s="90">
        <v>1</v>
      </c>
      <c r="F96" s="91">
        <v>83800</v>
      </c>
    </row>
    <row r="97" spans="1:6" s="24" customFormat="1" ht="14.25" x14ac:dyDescent="0.2">
      <c r="A97" s="164"/>
      <c r="B97" s="35">
        <v>70</v>
      </c>
      <c r="C97" s="38" t="s">
        <v>82</v>
      </c>
      <c r="D97" s="39" t="s">
        <v>83</v>
      </c>
      <c r="E97" s="90">
        <v>1</v>
      </c>
      <c r="F97" s="91">
        <v>81862</v>
      </c>
    </row>
    <row r="98" spans="1:6" s="24" customFormat="1" ht="28.5" x14ac:dyDescent="0.2">
      <c r="A98" s="164"/>
      <c r="B98" s="35">
        <v>71</v>
      </c>
      <c r="C98" s="38" t="s">
        <v>1117</v>
      </c>
      <c r="D98" s="39" t="s">
        <v>84</v>
      </c>
      <c r="E98" s="90">
        <v>1</v>
      </c>
      <c r="F98" s="91">
        <v>236046</v>
      </c>
    </row>
    <row r="99" spans="1:6" s="24" customFormat="1" ht="14.25" x14ac:dyDescent="0.2">
      <c r="A99" s="164"/>
      <c r="B99" s="35">
        <v>72</v>
      </c>
      <c r="C99" s="38" t="s">
        <v>85</v>
      </c>
      <c r="D99" s="39" t="s">
        <v>86</v>
      </c>
      <c r="E99" s="90">
        <v>1</v>
      </c>
      <c r="F99" s="91">
        <v>209600</v>
      </c>
    </row>
    <row r="100" spans="1:6" s="24" customFormat="1" ht="14.25" x14ac:dyDescent="0.2">
      <c r="A100" s="164"/>
      <c r="B100" s="35">
        <v>73</v>
      </c>
      <c r="C100" s="38" t="s">
        <v>87</v>
      </c>
      <c r="D100" s="39" t="s">
        <v>88</v>
      </c>
      <c r="E100" s="90">
        <v>1</v>
      </c>
      <c r="F100" s="91">
        <v>26398</v>
      </c>
    </row>
    <row r="101" spans="1:6" s="24" customFormat="1" ht="42.75" x14ac:dyDescent="0.2">
      <c r="A101" s="164"/>
      <c r="B101" s="35">
        <v>74</v>
      </c>
      <c r="C101" s="38" t="s">
        <v>1118</v>
      </c>
      <c r="D101" s="39" t="s">
        <v>89</v>
      </c>
      <c r="E101" s="90">
        <v>1</v>
      </c>
      <c r="F101" s="91">
        <v>259200</v>
      </c>
    </row>
    <row r="102" spans="1:6" s="24" customFormat="1" ht="14.25" x14ac:dyDescent="0.2">
      <c r="A102" s="164"/>
      <c r="B102" s="35">
        <v>75</v>
      </c>
      <c r="C102" s="38" t="s">
        <v>90</v>
      </c>
      <c r="D102" s="39" t="s">
        <v>91</v>
      </c>
      <c r="E102" s="90">
        <v>1</v>
      </c>
      <c r="F102" s="91">
        <v>109300</v>
      </c>
    </row>
    <row r="103" spans="1:6" s="24" customFormat="1" ht="14.25" x14ac:dyDescent="0.2">
      <c r="A103" s="164"/>
      <c r="B103" s="35">
        <v>76</v>
      </c>
      <c r="C103" s="38" t="s">
        <v>92</v>
      </c>
      <c r="D103" s="39" t="s">
        <v>93</v>
      </c>
      <c r="E103" s="90">
        <v>1</v>
      </c>
      <c r="F103" s="91">
        <v>89600</v>
      </c>
    </row>
    <row r="104" spans="1:6" s="24" customFormat="1" ht="28.5" x14ac:dyDescent="0.2">
      <c r="A104" s="164"/>
      <c r="B104" s="35">
        <v>77</v>
      </c>
      <c r="C104" s="38" t="s">
        <v>94</v>
      </c>
      <c r="D104" s="39" t="s">
        <v>57</v>
      </c>
      <c r="E104" s="90">
        <v>1</v>
      </c>
      <c r="F104" s="91">
        <v>53000</v>
      </c>
    </row>
    <row r="105" spans="1:6" s="24" customFormat="1" ht="14.25" x14ac:dyDescent="0.2">
      <c r="A105" s="164"/>
      <c r="B105" s="35">
        <v>78</v>
      </c>
      <c r="C105" s="38" t="s">
        <v>95</v>
      </c>
      <c r="D105" s="39" t="s">
        <v>20</v>
      </c>
      <c r="E105" s="90">
        <v>1</v>
      </c>
      <c r="F105" s="91">
        <v>105000</v>
      </c>
    </row>
    <row r="106" spans="1:6" s="24" customFormat="1" ht="28.5" x14ac:dyDescent="0.2">
      <c r="A106" s="164"/>
      <c r="B106" s="35">
        <v>79</v>
      </c>
      <c r="C106" s="38" t="s">
        <v>96</v>
      </c>
      <c r="D106" s="39" t="s">
        <v>97</v>
      </c>
      <c r="E106" s="90">
        <v>1</v>
      </c>
      <c r="F106" s="91">
        <v>147000</v>
      </c>
    </row>
    <row r="107" spans="1:6" s="24" customFormat="1" ht="14.25" x14ac:dyDescent="0.2">
      <c r="A107" s="164"/>
      <c r="B107" s="35">
        <v>80</v>
      </c>
      <c r="C107" s="38" t="s">
        <v>98</v>
      </c>
      <c r="D107" s="39" t="s">
        <v>57</v>
      </c>
      <c r="E107" s="90">
        <v>1</v>
      </c>
      <c r="F107" s="91">
        <v>51008</v>
      </c>
    </row>
    <row r="108" spans="1:6" s="24" customFormat="1" ht="14.25" x14ac:dyDescent="0.2">
      <c r="A108" s="164"/>
      <c r="B108" s="35">
        <v>81</v>
      </c>
      <c r="C108" s="38" t="s">
        <v>99</v>
      </c>
      <c r="D108" s="39" t="s">
        <v>100</v>
      </c>
      <c r="E108" s="90">
        <v>1</v>
      </c>
      <c r="F108" s="91">
        <v>261772</v>
      </c>
    </row>
    <row r="109" spans="1:6" s="24" customFormat="1" ht="28.5" x14ac:dyDescent="0.2">
      <c r="A109" s="164"/>
      <c r="B109" s="35">
        <v>82</v>
      </c>
      <c r="C109" s="38" t="s">
        <v>101</v>
      </c>
      <c r="D109" s="39" t="s">
        <v>102</v>
      </c>
      <c r="E109" s="90">
        <v>1</v>
      </c>
      <c r="F109" s="91">
        <v>158772</v>
      </c>
    </row>
    <row r="110" spans="1:6" s="24" customFormat="1" ht="14.25" x14ac:dyDescent="0.2">
      <c r="A110" s="164"/>
      <c r="B110" s="35">
        <v>83</v>
      </c>
      <c r="C110" s="38" t="s">
        <v>103</v>
      </c>
      <c r="D110" s="39" t="s">
        <v>104</v>
      </c>
      <c r="E110" s="90">
        <v>1</v>
      </c>
      <c r="F110" s="91">
        <v>134012</v>
      </c>
    </row>
    <row r="111" spans="1:6" s="24" customFormat="1" ht="14.25" x14ac:dyDescent="0.2">
      <c r="A111" s="164"/>
      <c r="B111" s="35">
        <v>84</v>
      </c>
      <c r="C111" s="38" t="s">
        <v>105</v>
      </c>
      <c r="D111" s="39" t="s">
        <v>57</v>
      </c>
      <c r="E111" s="90">
        <v>1</v>
      </c>
      <c r="F111" s="91">
        <v>239600</v>
      </c>
    </row>
    <row r="112" spans="1:6" s="24" customFormat="1" ht="14.25" x14ac:dyDescent="0.2">
      <c r="A112" s="164"/>
      <c r="B112" s="35">
        <v>85</v>
      </c>
      <c r="C112" s="38" t="s">
        <v>106</v>
      </c>
      <c r="D112" s="39" t="s">
        <v>107</v>
      </c>
      <c r="E112" s="90">
        <v>1</v>
      </c>
      <c r="F112" s="91">
        <v>78200</v>
      </c>
    </row>
    <row r="113" spans="1:6" s="24" customFormat="1" ht="14.25" x14ac:dyDescent="0.2">
      <c r="A113" s="164"/>
      <c r="B113" s="35">
        <v>86</v>
      </c>
      <c r="C113" s="38" t="s">
        <v>108</v>
      </c>
      <c r="D113" s="39" t="s">
        <v>109</v>
      </c>
      <c r="E113" s="90">
        <v>1</v>
      </c>
      <c r="F113" s="91">
        <v>33600</v>
      </c>
    </row>
    <row r="114" spans="1:6" s="24" customFormat="1" ht="14.25" x14ac:dyDescent="0.2">
      <c r="A114" s="164"/>
      <c r="B114" s="35">
        <v>87</v>
      </c>
      <c r="C114" s="38" t="s">
        <v>110</v>
      </c>
      <c r="D114" s="39" t="s">
        <v>111</v>
      </c>
      <c r="E114" s="90">
        <v>1</v>
      </c>
      <c r="F114" s="91">
        <v>683200</v>
      </c>
    </row>
    <row r="115" spans="1:6" s="24" customFormat="1" ht="14.25" x14ac:dyDescent="0.2">
      <c r="A115" s="164"/>
      <c r="B115" s="35">
        <v>88</v>
      </c>
      <c r="C115" s="38" t="s">
        <v>112</v>
      </c>
      <c r="D115" s="39" t="s">
        <v>57</v>
      </c>
      <c r="E115" s="90">
        <v>1</v>
      </c>
      <c r="F115" s="91">
        <v>82404</v>
      </c>
    </row>
    <row r="116" spans="1:6" s="24" customFormat="1" ht="14.25" x14ac:dyDescent="0.2">
      <c r="A116" s="164"/>
      <c r="B116" s="35">
        <v>89</v>
      </c>
      <c r="C116" s="38" t="s">
        <v>113</v>
      </c>
      <c r="D116" s="39" t="s">
        <v>57</v>
      </c>
      <c r="E116" s="90">
        <v>1</v>
      </c>
      <c r="F116" s="91">
        <v>193046</v>
      </c>
    </row>
    <row r="117" spans="1:6" ht="14.25" x14ac:dyDescent="0.2">
      <c r="A117" s="164"/>
      <c r="B117" s="33">
        <v>90</v>
      </c>
      <c r="C117" s="38" t="s">
        <v>114</v>
      </c>
      <c r="D117" s="39" t="s">
        <v>100</v>
      </c>
      <c r="E117" s="36">
        <v>1</v>
      </c>
      <c r="F117" s="77">
        <v>131800</v>
      </c>
    </row>
    <row r="118" spans="1:6" ht="14.25" x14ac:dyDescent="0.2">
      <c r="A118" s="164"/>
      <c r="B118" s="33">
        <v>91</v>
      </c>
      <c r="C118" s="38" t="s">
        <v>115</v>
      </c>
      <c r="D118" s="39" t="s">
        <v>116</v>
      </c>
      <c r="E118" s="36">
        <v>1</v>
      </c>
      <c r="F118" s="77">
        <v>83000</v>
      </c>
    </row>
    <row r="119" spans="1:6" s="24" customFormat="1" ht="14.25" x14ac:dyDescent="0.2">
      <c r="A119" s="164"/>
      <c r="B119" s="35">
        <v>92</v>
      </c>
      <c r="C119" s="38" t="s">
        <v>117</v>
      </c>
      <c r="D119" s="39" t="s">
        <v>84</v>
      </c>
      <c r="E119" s="90">
        <v>1</v>
      </c>
      <c r="F119" s="91">
        <v>119746</v>
      </c>
    </row>
    <row r="120" spans="1:6" s="24" customFormat="1" ht="14.25" x14ac:dyDescent="0.2">
      <c r="A120" s="164"/>
      <c r="B120" s="35">
        <v>93</v>
      </c>
      <c r="C120" s="38" t="s">
        <v>118</v>
      </c>
      <c r="D120" s="39" t="s">
        <v>119</v>
      </c>
      <c r="E120" s="90">
        <v>1</v>
      </c>
      <c r="F120" s="91">
        <v>50210</v>
      </c>
    </row>
    <row r="121" spans="1:6" s="24" customFormat="1" ht="14.25" x14ac:dyDescent="0.2">
      <c r="A121" s="164"/>
      <c r="B121" s="35">
        <v>94</v>
      </c>
      <c r="C121" s="38" t="s">
        <v>120</v>
      </c>
      <c r="D121" s="39" t="s">
        <v>121</v>
      </c>
      <c r="E121" s="90">
        <v>1</v>
      </c>
      <c r="F121" s="91">
        <v>468600</v>
      </c>
    </row>
    <row r="122" spans="1:6" s="24" customFormat="1" ht="14.25" x14ac:dyDescent="0.2">
      <c r="A122" s="164"/>
      <c r="B122" s="35">
        <v>95</v>
      </c>
      <c r="C122" s="38" t="s">
        <v>122</v>
      </c>
      <c r="D122" s="39" t="s">
        <v>84</v>
      </c>
      <c r="E122" s="90">
        <v>1</v>
      </c>
      <c r="F122" s="91">
        <v>144400</v>
      </c>
    </row>
    <row r="123" spans="1:6" s="24" customFormat="1" ht="14.25" x14ac:dyDescent="0.2">
      <c r="A123" s="164"/>
      <c r="B123" s="35">
        <v>96</v>
      </c>
      <c r="C123" s="38" t="s">
        <v>123</v>
      </c>
      <c r="D123" s="39" t="s">
        <v>124</v>
      </c>
      <c r="E123" s="90">
        <v>1</v>
      </c>
      <c r="F123" s="91">
        <v>88800</v>
      </c>
    </row>
    <row r="124" spans="1:6" s="24" customFormat="1" ht="14.25" x14ac:dyDescent="0.2">
      <c r="A124" s="164"/>
      <c r="B124" s="35">
        <v>97</v>
      </c>
      <c r="C124" s="38" t="s">
        <v>125</v>
      </c>
      <c r="D124" s="39" t="s">
        <v>126</v>
      </c>
      <c r="E124" s="90">
        <v>1</v>
      </c>
      <c r="F124" s="91">
        <v>67600</v>
      </c>
    </row>
    <row r="125" spans="1:6" s="24" customFormat="1" ht="14.25" x14ac:dyDescent="0.2">
      <c r="A125" s="164"/>
      <c r="B125" s="35">
        <v>98</v>
      </c>
      <c r="C125" s="38" t="s">
        <v>127</v>
      </c>
      <c r="D125" s="39" t="s">
        <v>57</v>
      </c>
      <c r="E125" s="90">
        <v>1</v>
      </c>
      <c r="F125" s="91">
        <v>183032</v>
      </c>
    </row>
    <row r="126" spans="1:6" s="24" customFormat="1" ht="14.25" x14ac:dyDescent="0.2">
      <c r="A126" s="164"/>
      <c r="B126" s="35">
        <v>99</v>
      </c>
      <c r="C126" s="38" t="s">
        <v>128</v>
      </c>
      <c r="D126" s="39" t="s">
        <v>129</v>
      </c>
      <c r="E126" s="90">
        <v>1</v>
      </c>
      <c r="F126" s="91">
        <v>32036</v>
      </c>
    </row>
    <row r="127" spans="1:6" s="24" customFormat="1" ht="14.25" x14ac:dyDescent="0.2">
      <c r="A127" s="164"/>
      <c r="B127" s="35">
        <v>100</v>
      </c>
      <c r="C127" s="38" t="s">
        <v>130</v>
      </c>
      <c r="D127" s="39" t="s">
        <v>129</v>
      </c>
      <c r="E127" s="90">
        <v>1</v>
      </c>
      <c r="F127" s="91">
        <v>32178</v>
      </c>
    </row>
    <row r="128" spans="1:6" s="24" customFormat="1" ht="14.25" x14ac:dyDescent="0.2">
      <c r="A128" s="164"/>
      <c r="B128" s="35">
        <v>101</v>
      </c>
      <c r="C128" s="38" t="s">
        <v>131</v>
      </c>
      <c r="D128" s="39" t="s">
        <v>57</v>
      </c>
      <c r="E128" s="90">
        <v>1</v>
      </c>
      <c r="F128" s="91">
        <v>82800</v>
      </c>
    </row>
    <row r="129" spans="1:6" s="24" customFormat="1" ht="14.25" x14ac:dyDescent="0.2">
      <c r="A129" s="164"/>
      <c r="B129" s="35">
        <v>102</v>
      </c>
      <c r="C129" s="38" t="s">
        <v>132</v>
      </c>
      <c r="D129" s="39" t="s">
        <v>57</v>
      </c>
      <c r="E129" s="90">
        <v>1</v>
      </c>
      <c r="F129" s="91">
        <v>60096</v>
      </c>
    </row>
    <row r="130" spans="1:6" s="24" customFormat="1" ht="14.25" x14ac:dyDescent="0.2">
      <c r="A130" s="164"/>
      <c r="B130" s="35">
        <v>103</v>
      </c>
      <c r="C130" s="38" t="s">
        <v>133</v>
      </c>
      <c r="D130" s="39" t="s">
        <v>134</v>
      </c>
      <c r="E130" s="90">
        <v>1</v>
      </c>
      <c r="F130" s="91">
        <v>19600</v>
      </c>
    </row>
    <row r="131" spans="1:6" s="24" customFormat="1" ht="28.5" x14ac:dyDescent="0.2">
      <c r="A131" s="164"/>
      <c r="B131" s="35">
        <v>104</v>
      </c>
      <c r="C131" s="38" t="s">
        <v>135</v>
      </c>
      <c r="D131" s="39" t="s">
        <v>136</v>
      </c>
      <c r="E131" s="90">
        <v>1</v>
      </c>
      <c r="F131" s="91">
        <v>122600</v>
      </c>
    </row>
    <row r="132" spans="1:6" s="24" customFormat="1" ht="14.25" x14ac:dyDescent="0.2">
      <c r="A132" s="164"/>
      <c r="B132" s="35">
        <v>105</v>
      </c>
      <c r="C132" s="38" t="s">
        <v>137</v>
      </c>
      <c r="D132" s="39" t="s">
        <v>138</v>
      </c>
      <c r="E132" s="90">
        <v>1</v>
      </c>
      <c r="F132" s="91">
        <v>128000</v>
      </c>
    </row>
    <row r="133" spans="1:6" s="24" customFormat="1" ht="14.25" x14ac:dyDescent="0.2">
      <c r="A133" s="164"/>
      <c r="B133" s="35">
        <v>106</v>
      </c>
      <c r="C133" s="38" t="s">
        <v>139</v>
      </c>
      <c r="D133" s="39" t="s">
        <v>84</v>
      </c>
      <c r="E133" s="90">
        <v>1</v>
      </c>
      <c r="F133" s="91">
        <v>83800</v>
      </c>
    </row>
    <row r="134" spans="1:6" s="24" customFormat="1" ht="14.25" x14ac:dyDescent="0.2">
      <c r="A134" s="164"/>
      <c r="B134" s="35">
        <v>107</v>
      </c>
      <c r="C134" s="38" t="s">
        <v>140</v>
      </c>
      <c r="D134" s="39" t="s">
        <v>129</v>
      </c>
      <c r="E134" s="90">
        <v>1</v>
      </c>
      <c r="F134" s="91">
        <v>16600</v>
      </c>
    </row>
    <row r="135" spans="1:6" s="24" customFormat="1" ht="14.25" x14ac:dyDescent="0.2">
      <c r="A135" s="164"/>
      <c r="B135" s="35">
        <v>118</v>
      </c>
      <c r="C135" s="38" t="s">
        <v>141</v>
      </c>
      <c r="D135" s="39" t="s">
        <v>142</v>
      </c>
      <c r="E135" s="90">
        <v>1</v>
      </c>
      <c r="F135" s="91">
        <v>45700</v>
      </c>
    </row>
    <row r="136" spans="1:6" s="24" customFormat="1" ht="14.25" x14ac:dyDescent="0.2">
      <c r="A136" s="164"/>
      <c r="B136" s="35">
        <v>109</v>
      </c>
      <c r="C136" s="38" t="s">
        <v>143</v>
      </c>
      <c r="D136" s="39" t="s">
        <v>144</v>
      </c>
      <c r="E136" s="90">
        <v>1</v>
      </c>
      <c r="F136" s="91">
        <v>60222</v>
      </c>
    </row>
    <row r="137" spans="1:6" s="24" customFormat="1" ht="14.25" x14ac:dyDescent="0.2">
      <c r="A137" s="164"/>
      <c r="B137" s="35">
        <v>110</v>
      </c>
      <c r="C137" s="38" t="s">
        <v>145</v>
      </c>
      <c r="D137" s="39" t="s">
        <v>104</v>
      </c>
      <c r="E137" s="90">
        <v>1</v>
      </c>
      <c r="F137" s="91">
        <v>14110</v>
      </c>
    </row>
    <row r="138" spans="1:6" s="24" customFormat="1" ht="14.25" x14ac:dyDescent="0.2">
      <c r="A138" s="164"/>
      <c r="B138" s="35">
        <v>111</v>
      </c>
      <c r="C138" s="38" t="s">
        <v>146</v>
      </c>
      <c r="D138" s="39" t="s">
        <v>129</v>
      </c>
      <c r="E138" s="90">
        <v>1</v>
      </c>
      <c r="F138" s="91">
        <v>64600</v>
      </c>
    </row>
    <row r="139" spans="1:6" s="24" customFormat="1" ht="28.5" x14ac:dyDescent="0.2">
      <c r="A139" s="164"/>
      <c r="B139" s="35">
        <v>112</v>
      </c>
      <c r="C139" s="38" t="s">
        <v>147</v>
      </c>
      <c r="D139" s="39" t="s">
        <v>148</v>
      </c>
      <c r="E139" s="90">
        <v>1</v>
      </c>
      <c r="F139" s="91">
        <v>117154</v>
      </c>
    </row>
    <row r="140" spans="1:6" s="24" customFormat="1" ht="142.5" x14ac:dyDescent="0.2">
      <c r="A140" s="164"/>
      <c r="B140" s="35">
        <v>113</v>
      </c>
      <c r="C140" s="38" t="s">
        <v>1119</v>
      </c>
      <c r="D140" s="39" t="s">
        <v>25</v>
      </c>
      <c r="E140" s="90">
        <v>1</v>
      </c>
      <c r="F140" s="91">
        <v>204000</v>
      </c>
    </row>
    <row r="141" spans="1:6" ht="14.25" x14ac:dyDescent="0.2">
      <c r="A141" s="164"/>
      <c r="B141" s="33">
        <v>114</v>
      </c>
      <c r="C141" s="38" t="s">
        <v>149</v>
      </c>
      <c r="D141" s="39" t="s">
        <v>24</v>
      </c>
      <c r="E141" s="36">
        <v>1</v>
      </c>
      <c r="F141" s="77">
        <v>103000</v>
      </c>
    </row>
    <row r="142" spans="1:6" ht="42.75" x14ac:dyDescent="0.2">
      <c r="A142" s="164"/>
      <c r="B142" s="33">
        <v>115</v>
      </c>
      <c r="C142" s="38" t="s">
        <v>150</v>
      </c>
      <c r="D142" s="39" t="s">
        <v>57</v>
      </c>
      <c r="E142" s="36">
        <v>1</v>
      </c>
      <c r="F142" s="77">
        <v>45200</v>
      </c>
    </row>
    <row r="143" spans="1:6" ht="14.25" x14ac:dyDescent="0.2">
      <c r="A143" s="164"/>
      <c r="B143" s="33">
        <v>116</v>
      </c>
      <c r="C143" s="38" t="s">
        <v>151</v>
      </c>
      <c r="D143" s="39" t="s">
        <v>152</v>
      </c>
      <c r="E143" s="36">
        <v>1</v>
      </c>
      <c r="F143" s="77">
        <v>24900</v>
      </c>
    </row>
    <row r="144" spans="1:6" s="24" customFormat="1" ht="14.25" x14ac:dyDescent="0.2">
      <c r="A144" s="164"/>
      <c r="B144" s="35">
        <v>117</v>
      </c>
      <c r="C144" s="38" t="s">
        <v>141</v>
      </c>
      <c r="D144" s="39" t="s">
        <v>142</v>
      </c>
      <c r="E144" s="90">
        <v>1</v>
      </c>
      <c r="F144" s="91">
        <v>60096</v>
      </c>
    </row>
    <row r="145" spans="1:6" s="24" customFormat="1" ht="57" x14ac:dyDescent="0.2">
      <c r="A145" s="164"/>
      <c r="B145" s="35">
        <v>118</v>
      </c>
      <c r="C145" s="38" t="s">
        <v>153</v>
      </c>
      <c r="D145" s="39" t="s">
        <v>154</v>
      </c>
      <c r="E145" s="90">
        <v>1</v>
      </c>
      <c r="F145" s="91">
        <v>17400</v>
      </c>
    </row>
    <row r="146" spans="1:6" s="24" customFormat="1" ht="14.25" x14ac:dyDescent="0.2">
      <c r="A146" s="164"/>
      <c r="B146" s="35">
        <v>119</v>
      </c>
      <c r="C146" s="38" t="s">
        <v>155</v>
      </c>
      <c r="D146" s="39" t="s">
        <v>156</v>
      </c>
      <c r="E146" s="90">
        <v>1</v>
      </c>
      <c r="F146" s="91">
        <v>146800</v>
      </c>
    </row>
    <row r="147" spans="1:6" s="24" customFormat="1" ht="14.25" x14ac:dyDescent="0.2">
      <c r="A147" s="164"/>
      <c r="B147" s="35">
        <v>120</v>
      </c>
      <c r="C147" s="38" t="s">
        <v>157</v>
      </c>
      <c r="D147" s="39" t="s">
        <v>158</v>
      </c>
      <c r="E147" s="90">
        <v>1</v>
      </c>
      <c r="F147" s="91">
        <v>611200</v>
      </c>
    </row>
    <row r="148" spans="1:6" s="24" customFormat="1" ht="14.25" x14ac:dyDescent="0.2">
      <c r="A148" s="164"/>
      <c r="B148" s="35">
        <v>121</v>
      </c>
      <c r="C148" s="38" t="s">
        <v>159</v>
      </c>
      <c r="D148" s="39" t="s">
        <v>160</v>
      </c>
      <c r="E148" s="90">
        <v>1</v>
      </c>
      <c r="F148" s="91">
        <v>114800</v>
      </c>
    </row>
    <row r="149" spans="1:6" s="24" customFormat="1" ht="85.5" x14ac:dyDescent="0.2">
      <c r="A149" s="164"/>
      <c r="B149" s="35">
        <v>122</v>
      </c>
      <c r="C149" s="38" t="s">
        <v>161</v>
      </c>
      <c r="D149" s="39" t="s">
        <v>162</v>
      </c>
      <c r="E149" s="90">
        <v>1</v>
      </c>
      <c r="F149" s="91">
        <v>105600</v>
      </c>
    </row>
    <row r="150" spans="1:6" s="24" customFormat="1" ht="42.75" x14ac:dyDescent="0.2">
      <c r="A150" s="164"/>
      <c r="B150" s="35">
        <v>123</v>
      </c>
      <c r="C150" s="38" t="s">
        <v>163</v>
      </c>
      <c r="D150" s="39" t="s">
        <v>164</v>
      </c>
      <c r="E150" s="90">
        <v>1</v>
      </c>
      <c r="F150" s="91">
        <v>67234</v>
      </c>
    </row>
    <row r="151" spans="1:6" ht="14.25" x14ac:dyDescent="0.2">
      <c r="A151" s="164"/>
      <c r="B151" s="33">
        <v>124</v>
      </c>
      <c r="C151" s="38" t="s">
        <v>165</v>
      </c>
      <c r="D151" s="39" t="s">
        <v>166</v>
      </c>
      <c r="E151" s="36">
        <v>1</v>
      </c>
      <c r="F151" s="77">
        <v>17116</v>
      </c>
    </row>
    <row r="152" spans="1:6" ht="14.25" x14ac:dyDescent="0.2">
      <c r="A152" s="164"/>
      <c r="B152" s="33">
        <v>125</v>
      </c>
      <c r="C152" s="38" t="s">
        <v>167</v>
      </c>
      <c r="D152" s="39" t="s">
        <v>104</v>
      </c>
      <c r="E152" s="36">
        <v>1</v>
      </c>
      <c r="F152" s="77">
        <v>35800</v>
      </c>
    </row>
    <row r="153" spans="1:6" s="97" customFormat="1" ht="57" x14ac:dyDescent="0.2">
      <c r="A153" s="164"/>
      <c r="B153" s="92">
        <v>126</v>
      </c>
      <c r="C153" s="93" t="s">
        <v>168</v>
      </c>
      <c r="D153" s="94" t="s">
        <v>169</v>
      </c>
      <c r="E153" s="95"/>
      <c r="F153" s="96"/>
    </row>
    <row r="154" spans="1:6" ht="42.75" x14ac:dyDescent="0.2">
      <c r="A154" s="164"/>
      <c r="B154" s="33">
        <v>127</v>
      </c>
      <c r="C154" s="38" t="s">
        <v>170</v>
      </c>
      <c r="D154" s="39" t="s">
        <v>171</v>
      </c>
      <c r="E154" s="36">
        <v>1</v>
      </c>
      <c r="F154" s="77">
        <v>1341400</v>
      </c>
    </row>
    <row r="155" spans="1:6" ht="57" x14ac:dyDescent="0.2">
      <c r="A155" s="164"/>
      <c r="B155" s="33">
        <v>128</v>
      </c>
      <c r="C155" s="38" t="s">
        <v>172</v>
      </c>
      <c r="D155" s="39" t="s">
        <v>173</v>
      </c>
      <c r="E155" s="36">
        <v>1</v>
      </c>
      <c r="F155" s="77">
        <v>39010</v>
      </c>
    </row>
    <row r="156" spans="1:6" ht="28.5" x14ac:dyDescent="0.2">
      <c r="A156" s="164"/>
      <c r="B156" s="33">
        <v>129</v>
      </c>
      <c r="C156" s="38" t="s">
        <v>174</v>
      </c>
      <c r="D156" s="39" t="s">
        <v>129</v>
      </c>
      <c r="E156" s="36">
        <v>1</v>
      </c>
      <c r="F156" s="77">
        <v>45600</v>
      </c>
    </row>
    <row r="157" spans="1:6" ht="14.25" x14ac:dyDescent="0.2">
      <c r="A157" s="164"/>
      <c r="B157" s="33">
        <v>130</v>
      </c>
      <c r="C157" s="38" t="s">
        <v>175</v>
      </c>
      <c r="D157" s="39" t="s">
        <v>104</v>
      </c>
      <c r="E157" s="36">
        <v>1</v>
      </c>
      <c r="F157" s="77">
        <v>23608</v>
      </c>
    </row>
    <row r="158" spans="1:6" ht="14.25" x14ac:dyDescent="0.2">
      <c r="A158" s="164"/>
      <c r="B158" s="33">
        <v>131</v>
      </c>
      <c r="C158" s="38" t="s">
        <v>176</v>
      </c>
      <c r="D158" s="39" t="s">
        <v>177</v>
      </c>
      <c r="E158" s="36">
        <v>1</v>
      </c>
      <c r="F158" s="77">
        <v>227400</v>
      </c>
    </row>
    <row r="159" spans="1:6" s="97" customFormat="1" ht="28.5" x14ac:dyDescent="0.2">
      <c r="A159" s="164"/>
      <c r="B159" s="92">
        <v>132</v>
      </c>
      <c r="C159" s="93" t="s">
        <v>178</v>
      </c>
      <c r="D159" s="94" t="s">
        <v>179</v>
      </c>
      <c r="E159" s="95"/>
      <c r="F159" s="96"/>
    </row>
    <row r="160" spans="1:6" ht="28.5" x14ac:dyDescent="0.2">
      <c r="A160" s="164"/>
      <c r="B160" s="33">
        <v>133</v>
      </c>
      <c r="C160" s="38" t="s">
        <v>180</v>
      </c>
      <c r="D160" s="39" t="s">
        <v>84</v>
      </c>
      <c r="E160" s="36">
        <v>1</v>
      </c>
      <c r="F160" s="77">
        <v>102400</v>
      </c>
    </row>
    <row r="161" spans="1:6" ht="14.25" x14ac:dyDescent="0.2">
      <c r="A161" s="164"/>
      <c r="B161" s="33">
        <v>134</v>
      </c>
      <c r="C161" s="38" t="s">
        <v>181</v>
      </c>
      <c r="D161" s="39" t="s">
        <v>182</v>
      </c>
      <c r="E161" s="36">
        <v>1</v>
      </c>
      <c r="F161" s="77">
        <v>138000</v>
      </c>
    </row>
    <row r="162" spans="1:6" ht="14.25" x14ac:dyDescent="0.2">
      <c r="A162" s="164"/>
      <c r="B162" s="33">
        <v>135</v>
      </c>
      <c r="C162" s="38" t="s">
        <v>183</v>
      </c>
      <c r="D162" s="39" t="s">
        <v>182</v>
      </c>
      <c r="E162" s="36">
        <v>1</v>
      </c>
      <c r="F162" s="77">
        <v>233048</v>
      </c>
    </row>
    <row r="163" spans="1:6" ht="28.5" x14ac:dyDescent="0.2">
      <c r="A163" s="164"/>
      <c r="B163" s="33">
        <v>136</v>
      </c>
      <c r="C163" s="38" t="s">
        <v>184</v>
      </c>
      <c r="D163" s="39" t="s">
        <v>185</v>
      </c>
      <c r="E163" s="36">
        <v>1</v>
      </c>
      <c r="F163" s="77">
        <v>58200</v>
      </c>
    </row>
    <row r="164" spans="1:6" s="97" customFormat="1" ht="28.5" x14ac:dyDescent="0.2">
      <c r="A164" s="164"/>
      <c r="B164" s="92">
        <v>137</v>
      </c>
      <c r="C164" s="93" t="s">
        <v>186</v>
      </c>
      <c r="D164" s="94" t="s">
        <v>187</v>
      </c>
      <c r="E164" s="95"/>
      <c r="F164" s="96"/>
    </row>
    <row r="165" spans="1:6" ht="14.25" x14ac:dyDescent="0.2">
      <c r="A165" s="164"/>
      <c r="B165" s="33">
        <v>138</v>
      </c>
      <c r="C165" s="38" t="s">
        <v>188</v>
      </c>
      <c r="D165" s="39" t="s">
        <v>129</v>
      </c>
      <c r="E165" s="36">
        <v>1</v>
      </c>
      <c r="F165" s="77">
        <v>122632</v>
      </c>
    </row>
    <row r="166" spans="1:6" ht="28.5" x14ac:dyDescent="0.2">
      <c r="A166" s="164"/>
      <c r="B166" s="33">
        <v>139</v>
      </c>
      <c r="C166" s="38" t="s">
        <v>189</v>
      </c>
      <c r="D166" s="39" t="s">
        <v>144</v>
      </c>
      <c r="E166" s="36">
        <v>1</v>
      </c>
      <c r="F166" s="77">
        <v>360000</v>
      </c>
    </row>
    <row r="167" spans="1:6" ht="28.5" x14ac:dyDescent="0.2">
      <c r="A167" s="164"/>
      <c r="B167" s="33">
        <v>140</v>
      </c>
      <c r="C167" s="38" t="s">
        <v>190</v>
      </c>
      <c r="D167" s="39" t="s">
        <v>86</v>
      </c>
      <c r="E167" s="36">
        <v>1</v>
      </c>
      <c r="F167" s="77">
        <v>119200</v>
      </c>
    </row>
    <row r="168" spans="1:6" s="97" customFormat="1" ht="28.5" x14ac:dyDescent="0.2">
      <c r="A168" s="164"/>
      <c r="B168" s="92">
        <v>141</v>
      </c>
      <c r="C168" s="93" t="s">
        <v>191</v>
      </c>
      <c r="D168" s="94" t="s">
        <v>86</v>
      </c>
      <c r="E168" s="95"/>
      <c r="F168" s="96"/>
    </row>
    <row r="169" spans="1:6" ht="14.25" x14ac:dyDescent="0.2">
      <c r="A169" s="164"/>
      <c r="B169" s="33">
        <v>142</v>
      </c>
      <c r="C169" s="38" t="s">
        <v>192</v>
      </c>
      <c r="D169" s="39" t="s">
        <v>193</v>
      </c>
      <c r="E169" s="36">
        <v>1</v>
      </c>
      <c r="F169" s="77">
        <v>125800</v>
      </c>
    </row>
    <row r="170" spans="1:6" s="97" customFormat="1" ht="28.5" x14ac:dyDescent="0.2">
      <c r="A170" s="164"/>
      <c r="B170" s="92">
        <v>143</v>
      </c>
      <c r="C170" s="93" t="s">
        <v>194</v>
      </c>
      <c r="D170" s="94" t="s">
        <v>195</v>
      </c>
      <c r="E170" s="95"/>
      <c r="F170" s="96"/>
    </row>
    <row r="171" spans="1:6" ht="14.25" x14ac:dyDescent="0.2">
      <c r="A171" s="164"/>
      <c r="B171" s="33">
        <v>144</v>
      </c>
      <c r="C171" s="38" t="s">
        <v>196</v>
      </c>
      <c r="D171" s="39" t="s">
        <v>104</v>
      </c>
      <c r="E171" s="36">
        <v>1</v>
      </c>
      <c r="F171" s="77">
        <v>126000</v>
      </c>
    </row>
    <row r="172" spans="1:6" ht="14.25" x14ac:dyDescent="0.2">
      <c r="A172" s="164"/>
      <c r="B172" s="33">
        <v>145</v>
      </c>
      <c r="C172" s="38" t="s">
        <v>197</v>
      </c>
      <c r="D172" s="39" t="s">
        <v>104</v>
      </c>
      <c r="E172" s="36">
        <v>1</v>
      </c>
      <c r="F172" s="77">
        <v>91260</v>
      </c>
    </row>
    <row r="173" spans="1:6" ht="14.25" x14ac:dyDescent="0.2">
      <c r="A173" s="164"/>
      <c r="B173" s="33">
        <v>146</v>
      </c>
      <c r="C173" s="38" t="s">
        <v>198</v>
      </c>
      <c r="D173" s="39" t="s">
        <v>199</v>
      </c>
      <c r="E173" s="36">
        <v>1</v>
      </c>
      <c r="F173" s="77">
        <v>450000</v>
      </c>
    </row>
    <row r="174" spans="1:6" s="24" customFormat="1" ht="14.25" x14ac:dyDescent="0.2">
      <c r="A174" s="164"/>
      <c r="B174" s="35">
        <v>147</v>
      </c>
      <c r="C174" s="38" t="s">
        <v>200</v>
      </c>
      <c r="D174" s="39" t="s">
        <v>199</v>
      </c>
      <c r="E174" s="90">
        <v>1</v>
      </c>
      <c r="F174" s="91">
        <v>683484</v>
      </c>
    </row>
    <row r="175" spans="1:6" ht="14.25" x14ac:dyDescent="0.2">
      <c r="A175" s="164"/>
      <c r="B175" s="33">
        <v>148</v>
      </c>
      <c r="C175" s="38" t="s">
        <v>201</v>
      </c>
      <c r="D175" s="39" t="s">
        <v>144</v>
      </c>
      <c r="E175" s="36">
        <v>1</v>
      </c>
      <c r="F175" s="77">
        <v>95400</v>
      </c>
    </row>
    <row r="176" spans="1:6" ht="14.25" x14ac:dyDescent="0.2">
      <c r="A176" s="164"/>
      <c r="B176" s="33">
        <v>149</v>
      </c>
      <c r="C176" s="38" t="s">
        <v>202</v>
      </c>
      <c r="D176" s="39" t="s">
        <v>144</v>
      </c>
      <c r="E176" s="36">
        <v>1</v>
      </c>
      <c r="F176" s="77">
        <v>125800</v>
      </c>
    </row>
    <row r="177" spans="1:6" ht="14.25" x14ac:dyDescent="0.2">
      <c r="A177" s="164"/>
      <c r="B177" s="33">
        <v>150</v>
      </c>
      <c r="C177" s="38" t="s">
        <v>203</v>
      </c>
      <c r="D177" s="39" t="s">
        <v>144</v>
      </c>
      <c r="E177" s="36">
        <v>1</v>
      </c>
      <c r="F177" s="77">
        <v>181800</v>
      </c>
    </row>
    <row r="178" spans="1:6" ht="14.25" x14ac:dyDescent="0.2">
      <c r="A178" s="164"/>
      <c r="B178" s="33">
        <v>151</v>
      </c>
      <c r="C178" s="38" t="s">
        <v>204</v>
      </c>
      <c r="D178" s="39" t="s">
        <v>57</v>
      </c>
      <c r="E178" s="36">
        <v>1</v>
      </c>
      <c r="F178" s="77">
        <v>157772</v>
      </c>
    </row>
    <row r="179" spans="1:6" ht="14.25" x14ac:dyDescent="0.2">
      <c r="A179" s="164"/>
      <c r="B179" s="33">
        <v>152</v>
      </c>
      <c r="C179" s="38" t="s">
        <v>205</v>
      </c>
      <c r="D179" s="39" t="s">
        <v>75</v>
      </c>
      <c r="E179" s="36">
        <v>1</v>
      </c>
      <c r="F179" s="77">
        <v>510000</v>
      </c>
    </row>
    <row r="180" spans="1:6" ht="14.25" x14ac:dyDescent="0.2">
      <c r="A180" s="164"/>
      <c r="B180" s="33">
        <v>153</v>
      </c>
      <c r="C180" s="38" t="s">
        <v>206</v>
      </c>
      <c r="D180" s="39" t="s">
        <v>75</v>
      </c>
      <c r="E180" s="36">
        <v>1</v>
      </c>
      <c r="F180" s="77">
        <v>422000</v>
      </c>
    </row>
    <row r="181" spans="1:6" ht="14.25" x14ac:dyDescent="0.2">
      <c r="A181" s="164"/>
      <c r="B181" s="33">
        <v>154</v>
      </c>
      <c r="C181" s="38" t="s">
        <v>207</v>
      </c>
      <c r="D181" s="39" t="s">
        <v>208</v>
      </c>
      <c r="E181" s="36">
        <v>1</v>
      </c>
      <c r="F181" s="77">
        <v>136000</v>
      </c>
    </row>
    <row r="182" spans="1:6" ht="28.5" x14ac:dyDescent="0.2">
      <c r="A182" s="164"/>
      <c r="B182" s="33">
        <v>155</v>
      </c>
      <c r="C182" s="38" t="s">
        <v>209</v>
      </c>
      <c r="D182" s="39" t="s">
        <v>75</v>
      </c>
      <c r="E182" s="36">
        <v>1</v>
      </c>
      <c r="F182" s="77">
        <v>183168</v>
      </c>
    </row>
    <row r="183" spans="1:6" ht="14.25" x14ac:dyDescent="0.2">
      <c r="A183" s="164"/>
      <c r="B183" s="33">
        <v>156</v>
      </c>
      <c r="C183" s="38" t="s">
        <v>210</v>
      </c>
      <c r="D183" s="39" t="s">
        <v>211</v>
      </c>
      <c r="E183" s="36">
        <v>1</v>
      </c>
      <c r="F183" s="77">
        <v>134000</v>
      </c>
    </row>
    <row r="184" spans="1:6" ht="28.5" x14ac:dyDescent="0.2">
      <c r="A184" s="164"/>
      <c r="B184" s="33">
        <v>157</v>
      </c>
      <c r="C184" s="38" t="s">
        <v>212</v>
      </c>
      <c r="D184" s="39" t="s">
        <v>109</v>
      </c>
      <c r="E184" s="36">
        <v>1</v>
      </c>
      <c r="F184" s="77">
        <v>93400</v>
      </c>
    </row>
    <row r="185" spans="1:6" ht="57" x14ac:dyDescent="0.2">
      <c r="A185" s="164"/>
      <c r="B185" s="33">
        <v>158</v>
      </c>
      <c r="C185" s="38" t="s">
        <v>213</v>
      </c>
      <c r="D185" s="39" t="s">
        <v>214</v>
      </c>
      <c r="E185" s="36">
        <v>1</v>
      </c>
      <c r="F185" s="77">
        <v>90800</v>
      </c>
    </row>
    <row r="186" spans="1:6" ht="28.5" x14ac:dyDescent="0.2">
      <c r="A186" s="164"/>
      <c r="B186" s="33">
        <v>159</v>
      </c>
      <c r="C186" s="38" t="s">
        <v>215</v>
      </c>
      <c r="D186" s="39" t="s">
        <v>109</v>
      </c>
      <c r="E186" s="36">
        <v>1</v>
      </c>
      <c r="F186" s="77">
        <v>209856</v>
      </c>
    </row>
    <row r="187" spans="1:6" ht="14.25" x14ac:dyDescent="0.2">
      <c r="A187" s="164"/>
      <c r="B187" s="33">
        <v>160</v>
      </c>
      <c r="C187" s="38" t="s">
        <v>216</v>
      </c>
      <c r="D187" s="39" t="s">
        <v>217</v>
      </c>
      <c r="E187" s="36">
        <v>1</v>
      </c>
      <c r="F187" s="77">
        <v>95100</v>
      </c>
    </row>
    <row r="188" spans="1:6" ht="14.25" x14ac:dyDescent="0.2">
      <c r="A188" s="164"/>
      <c r="B188" s="33">
        <v>161</v>
      </c>
      <c r="C188" s="38" t="s">
        <v>218</v>
      </c>
      <c r="D188" s="39" t="s">
        <v>217</v>
      </c>
      <c r="E188" s="36">
        <v>1</v>
      </c>
      <c r="F188" s="77">
        <v>26834</v>
      </c>
    </row>
    <row r="189" spans="1:6" ht="28.5" x14ac:dyDescent="0.2">
      <c r="A189" s="164"/>
      <c r="B189" s="33">
        <v>162</v>
      </c>
      <c r="C189" s="38" t="s">
        <v>219</v>
      </c>
      <c r="D189" s="39" t="s">
        <v>220</v>
      </c>
      <c r="E189" s="36">
        <v>1</v>
      </c>
      <c r="F189" s="77">
        <v>206000</v>
      </c>
    </row>
    <row r="190" spans="1:6" ht="14.25" x14ac:dyDescent="0.2">
      <c r="A190" s="164"/>
      <c r="B190" s="33">
        <v>163</v>
      </c>
      <c r="C190" s="38" t="s">
        <v>221</v>
      </c>
      <c r="D190" s="39" t="s">
        <v>20</v>
      </c>
      <c r="E190" s="36">
        <v>1</v>
      </c>
      <c r="F190" s="77">
        <v>45800</v>
      </c>
    </row>
    <row r="191" spans="1:6" ht="14.25" x14ac:dyDescent="0.2">
      <c r="A191" s="164"/>
      <c r="B191" s="33">
        <v>164</v>
      </c>
      <c r="C191" s="38" t="s">
        <v>222</v>
      </c>
      <c r="D191" s="39" t="s">
        <v>86</v>
      </c>
      <c r="E191" s="36">
        <v>1</v>
      </c>
      <c r="F191" s="77">
        <v>53200</v>
      </c>
    </row>
    <row r="192" spans="1:6" ht="14.25" x14ac:dyDescent="0.2">
      <c r="A192" s="164"/>
      <c r="B192" s="33">
        <v>165</v>
      </c>
      <c r="C192" s="38" t="s">
        <v>223</v>
      </c>
      <c r="D192" s="39" t="s">
        <v>57</v>
      </c>
      <c r="E192" s="36">
        <v>1</v>
      </c>
      <c r="F192" s="77">
        <v>59400</v>
      </c>
    </row>
    <row r="193" spans="1:6" ht="57" x14ac:dyDescent="0.2">
      <c r="A193" s="164"/>
      <c r="B193" s="33">
        <v>166</v>
      </c>
      <c r="C193" s="38" t="s">
        <v>224</v>
      </c>
      <c r="D193" s="39" t="s">
        <v>225</v>
      </c>
      <c r="E193" s="36">
        <v>1</v>
      </c>
      <c r="F193" s="77">
        <v>144936</v>
      </c>
    </row>
    <row r="194" spans="1:6" ht="99.75" x14ac:dyDescent="0.2">
      <c r="A194" s="164"/>
      <c r="B194" s="33">
        <v>167</v>
      </c>
      <c r="C194" s="38" t="s">
        <v>226</v>
      </c>
      <c r="D194" s="39" t="s">
        <v>227</v>
      </c>
      <c r="E194" s="36">
        <v>1</v>
      </c>
      <c r="F194" s="77">
        <v>114200</v>
      </c>
    </row>
    <row r="195" spans="1:6" ht="14.25" x14ac:dyDescent="0.2">
      <c r="A195" s="164"/>
      <c r="B195" s="33">
        <v>168</v>
      </c>
      <c r="C195" s="38" t="s">
        <v>228</v>
      </c>
      <c r="D195" s="39" t="s">
        <v>195</v>
      </c>
      <c r="E195" s="36">
        <v>1</v>
      </c>
      <c r="F195" s="77">
        <v>549600</v>
      </c>
    </row>
    <row r="196" spans="1:6" ht="28.5" x14ac:dyDescent="0.2">
      <c r="A196" s="164"/>
      <c r="B196" s="33">
        <v>169</v>
      </c>
      <c r="C196" s="38" t="s">
        <v>229</v>
      </c>
      <c r="D196" s="39" t="s">
        <v>230</v>
      </c>
      <c r="E196" s="36">
        <v>1</v>
      </c>
      <c r="F196" s="77">
        <v>51400</v>
      </c>
    </row>
    <row r="197" spans="1:6" ht="14.25" x14ac:dyDescent="0.2">
      <c r="A197" s="164"/>
      <c r="B197" s="33">
        <v>170</v>
      </c>
      <c r="C197" s="38" t="s">
        <v>231</v>
      </c>
      <c r="D197" s="39" t="s">
        <v>232</v>
      </c>
      <c r="E197" s="36">
        <v>1</v>
      </c>
      <c r="F197" s="77">
        <v>52600</v>
      </c>
    </row>
    <row r="198" spans="1:6" ht="14.25" x14ac:dyDescent="0.2">
      <c r="A198" s="164"/>
      <c r="B198" s="33">
        <v>171</v>
      </c>
      <c r="C198" s="38" t="s">
        <v>233</v>
      </c>
      <c r="D198" s="39" t="s">
        <v>234</v>
      </c>
      <c r="E198" s="36">
        <v>1</v>
      </c>
      <c r="F198" s="77">
        <v>267200</v>
      </c>
    </row>
    <row r="199" spans="1:6" ht="14.25" x14ac:dyDescent="0.2">
      <c r="A199" s="164"/>
      <c r="B199" s="33">
        <v>172</v>
      </c>
      <c r="C199" s="38" t="s">
        <v>235</v>
      </c>
      <c r="D199" s="39" t="s">
        <v>234</v>
      </c>
      <c r="E199" s="36">
        <v>1</v>
      </c>
      <c r="F199" s="77">
        <v>424200</v>
      </c>
    </row>
    <row r="200" spans="1:6" ht="14.25" x14ac:dyDescent="0.2">
      <c r="A200" s="164"/>
      <c r="B200" s="33">
        <v>173</v>
      </c>
      <c r="C200" s="38" t="s">
        <v>236</v>
      </c>
      <c r="D200" s="39" t="s">
        <v>234</v>
      </c>
      <c r="E200" s="36">
        <v>1</v>
      </c>
      <c r="F200" s="77">
        <v>519400</v>
      </c>
    </row>
    <row r="201" spans="1:6" ht="14.25" x14ac:dyDescent="0.2">
      <c r="A201" s="164"/>
      <c r="B201" s="33">
        <v>174</v>
      </c>
      <c r="C201" s="38" t="s">
        <v>237</v>
      </c>
      <c r="D201" s="39" t="s">
        <v>234</v>
      </c>
      <c r="E201" s="36">
        <v>1</v>
      </c>
      <c r="F201" s="77">
        <v>593800</v>
      </c>
    </row>
    <row r="202" spans="1:6" ht="42.75" x14ac:dyDescent="0.2">
      <c r="A202" s="164"/>
      <c r="B202" s="33">
        <v>175</v>
      </c>
      <c r="C202" s="38" t="s">
        <v>238</v>
      </c>
      <c r="D202" s="39" t="s">
        <v>239</v>
      </c>
      <c r="E202" s="36">
        <v>1</v>
      </c>
      <c r="F202" s="77">
        <v>247200</v>
      </c>
    </row>
    <row r="203" spans="1:6" ht="42.75" x14ac:dyDescent="0.2">
      <c r="A203" s="164"/>
      <c r="B203" s="33">
        <v>176</v>
      </c>
      <c r="C203" s="38" t="s">
        <v>240</v>
      </c>
      <c r="D203" s="39" t="s">
        <v>239</v>
      </c>
      <c r="E203" s="36">
        <v>1</v>
      </c>
      <c r="F203" s="77">
        <v>302800</v>
      </c>
    </row>
    <row r="204" spans="1:6" ht="42.75" x14ac:dyDescent="0.2">
      <c r="A204" s="164"/>
      <c r="B204" s="33">
        <v>177</v>
      </c>
      <c r="C204" s="38" t="s">
        <v>241</v>
      </c>
      <c r="D204" s="39" t="s">
        <v>239</v>
      </c>
      <c r="E204" s="36">
        <v>1</v>
      </c>
      <c r="F204" s="77">
        <v>465000</v>
      </c>
    </row>
    <row r="205" spans="1:6" s="24" customFormat="1" ht="28.5" x14ac:dyDescent="0.2">
      <c r="A205" s="164"/>
      <c r="B205" s="35">
        <v>178</v>
      </c>
      <c r="C205" s="38" t="s">
        <v>242</v>
      </c>
      <c r="D205" s="39" t="s">
        <v>243</v>
      </c>
      <c r="E205" s="90">
        <v>1</v>
      </c>
      <c r="F205" s="91">
        <v>5000</v>
      </c>
    </row>
    <row r="206" spans="1:6" ht="14.25" x14ac:dyDescent="0.2">
      <c r="A206" s="164"/>
      <c r="B206" s="33">
        <v>179</v>
      </c>
      <c r="C206" s="38" t="s">
        <v>244</v>
      </c>
      <c r="D206" s="39" t="s">
        <v>245</v>
      </c>
      <c r="E206" s="36">
        <v>1</v>
      </c>
      <c r="F206" s="77">
        <v>125600</v>
      </c>
    </row>
    <row r="207" spans="1:6" s="24" customFormat="1" ht="28.5" x14ac:dyDescent="0.2">
      <c r="A207" s="164"/>
      <c r="B207" s="35">
        <v>180</v>
      </c>
      <c r="C207" s="38" t="s">
        <v>246</v>
      </c>
      <c r="D207" s="39" t="s">
        <v>247</v>
      </c>
      <c r="E207" s="90">
        <v>1</v>
      </c>
      <c r="F207" s="91">
        <v>32320</v>
      </c>
    </row>
    <row r="208" spans="1:6" ht="28.5" x14ac:dyDescent="0.2">
      <c r="A208" s="164"/>
      <c r="B208" s="33">
        <v>181</v>
      </c>
      <c r="C208" s="38" t="s">
        <v>248</v>
      </c>
      <c r="D208" s="39" t="s">
        <v>121</v>
      </c>
      <c r="E208" s="36">
        <v>1</v>
      </c>
      <c r="F208" s="77">
        <v>288600</v>
      </c>
    </row>
    <row r="209" spans="1:6" ht="14.25" x14ac:dyDescent="0.2">
      <c r="A209" s="164"/>
      <c r="B209" s="33">
        <v>182</v>
      </c>
      <c r="C209" s="38" t="s">
        <v>249</v>
      </c>
      <c r="D209" s="39" t="s">
        <v>250</v>
      </c>
      <c r="E209" s="36">
        <v>1</v>
      </c>
      <c r="F209" s="77">
        <v>67100</v>
      </c>
    </row>
    <row r="210" spans="1:6" s="24" customFormat="1" ht="14.25" x14ac:dyDescent="0.2">
      <c r="A210" s="164"/>
      <c r="B210" s="35">
        <v>183</v>
      </c>
      <c r="C210" s="38" t="s">
        <v>251</v>
      </c>
      <c r="D210" s="39" t="s">
        <v>252</v>
      </c>
      <c r="E210" s="90">
        <v>1</v>
      </c>
      <c r="F210" s="91">
        <v>15600</v>
      </c>
    </row>
    <row r="211" spans="1:6" ht="14.25" x14ac:dyDescent="0.2">
      <c r="A211" s="164"/>
      <c r="B211" s="33">
        <v>184</v>
      </c>
      <c r="C211" s="38" t="s">
        <v>251</v>
      </c>
      <c r="D211" s="39" t="s">
        <v>253</v>
      </c>
      <c r="E211" s="36">
        <v>1</v>
      </c>
      <c r="F211" s="77">
        <v>23000</v>
      </c>
    </row>
    <row r="212" spans="1:6" ht="14.25" x14ac:dyDescent="0.2">
      <c r="A212" s="164"/>
      <c r="B212" s="33">
        <v>185</v>
      </c>
      <c r="C212" s="38" t="s">
        <v>254</v>
      </c>
      <c r="D212" s="39" t="s">
        <v>255</v>
      </c>
      <c r="E212" s="36">
        <v>1</v>
      </c>
      <c r="F212" s="77">
        <v>22580</v>
      </c>
    </row>
    <row r="213" spans="1:6" ht="14.25" x14ac:dyDescent="0.2">
      <c r="A213" s="164"/>
      <c r="B213" s="33">
        <v>186</v>
      </c>
      <c r="C213" s="38" t="s">
        <v>256</v>
      </c>
      <c r="D213" s="39" t="s">
        <v>257</v>
      </c>
      <c r="E213" s="36">
        <v>1</v>
      </c>
      <c r="F213" s="77">
        <v>62622</v>
      </c>
    </row>
    <row r="214" spans="1:6" ht="14.25" x14ac:dyDescent="0.2">
      <c r="A214" s="164"/>
      <c r="B214" s="33">
        <v>187</v>
      </c>
      <c r="C214" s="38" t="s">
        <v>258</v>
      </c>
      <c r="D214" s="39" t="s">
        <v>104</v>
      </c>
      <c r="E214" s="36">
        <v>1</v>
      </c>
      <c r="F214" s="77">
        <v>30776</v>
      </c>
    </row>
    <row r="215" spans="1:6" ht="14.25" x14ac:dyDescent="0.2">
      <c r="A215" s="164"/>
      <c r="B215" s="33">
        <v>188</v>
      </c>
      <c r="C215" s="38" t="s">
        <v>259</v>
      </c>
      <c r="D215" s="39" t="s">
        <v>260</v>
      </c>
      <c r="E215" s="36">
        <v>1</v>
      </c>
      <c r="F215" s="77">
        <v>29872</v>
      </c>
    </row>
    <row r="216" spans="1:6" ht="28.5" x14ac:dyDescent="0.2">
      <c r="A216" s="164"/>
      <c r="B216" s="33">
        <v>189</v>
      </c>
      <c r="C216" s="38" t="s">
        <v>261</v>
      </c>
      <c r="D216" s="39" t="s">
        <v>262</v>
      </c>
      <c r="E216" s="36">
        <v>1</v>
      </c>
      <c r="F216" s="77">
        <v>48606</v>
      </c>
    </row>
    <row r="217" spans="1:6" ht="14.25" x14ac:dyDescent="0.2">
      <c r="A217" s="164"/>
      <c r="B217" s="33">
        <v>190</v>
      </c>
      <c r="C217" s="38" t="s">
        <v>263</v>
      </c>
      <c r="D217" s="39" t="s">
        <v>73</v>
      </c>
      <c r="E217" s="36">
        <v>1</v>
      </c>
      <c r="F217" s="77">
        <v>52000</v>
      </c>
    </row>
    <row r="218" spans="1:6" ht="14.25" x14ac:dyDescent="0.2">
      <c r="A218" s="164"/>
      <c r="B218" s="33">
        <v>191</v>
      </c>
      <c r="C218" s="38" t="s">
        <v>264</v>
      </c>
      <c r="D218" s="39" t="s">
        <v>100</v>
      </c>
      <c r="E218" s="36">
        <v>1</v>
      </c>
      <c r="F218" s="77">
        <v>670800</v>
      </c>
    </row>
    <row r="219" spans="1:6" s="24" customFormat="1" ht="14.25" x14ac:dyDescent="0.2">
      <c r="A219" s="164"/>
      <c r="B219" s="35">
        <v>192</v>
      </c>
      <c r="C219" s="38" t="s">
        <v>265</v>
      </c>
      <c r="D219" s="39" t="s">
        <v>266</v>
      </c>
      <c r="E219" s="90">
        <v>1</v>
      </c>
      <c r="F219" s="91">
        <v>102266</v>
      </c>
    </row>
    <row r="220" spans="1:6" s="24" customFormat="1" ht="14.25" x14ac:dyDescent="0.2">
      <c r="A220" s="164"/>
      <c r="B220" s="35">
        <v>193</v>
      </c>
      <c r="C220" s="38" t="s">
        <v>267</v>
      </c>
      <c r="D220" s="39" t="s">
        <v>100</v>
      </c>
      <c r="E220" s="90">
        <v>1</v>
      </c>
      <c r="F220" s="91">
        <v>50600</v>
      </c>
    </row>
    <row r="221" spans="1:6" s="24" customFormat="1" ht="14.25" x14ac:dyDescent="0.2">
      <c r="A221" s="164"/>
      <c r="B221" s="35">
        <v>194</v>
      </c>
      <c r="C221" s="38" t="s">
        <v>268</v>
      </c>
      <c r="D221" s="39" t="s">
        <v>269</v>
      </c>
      <c r="E221" s="90">
        <v>1</v>
      </c>
      <c r="F221" s="91">
        <v>110600</v>
      </c>
    </row>
    <row r="222" spans="1:6" s="24" customFormat="1" ht="57" x14ac:dyDescent="0.2">
      <c r="A222" s="164"/>
      <c r="B222" s="35">
        <v>195</v>
      </c>
      <c r="C222" s="38" t="s">
        <v>270</v>
      </c>
      <c r="D222" s="39" t="s">
        <v>271</v>
      </c>
      <c r="E222" s="90">
        <v>1</v>
      </c>
      <c r="F222" s="91">
        <v>64400</v>
      </c>
    </row>
    <row r="223" spans="1:6" s="24" customFormat="1" ht="42.75" x14ac:dyDescent="0.2">
      <c r="A223" s="164"/>
      <c r="B223" s="35">
        <v>196</v>
      </c>
      <c r="C223" s="38" t="s">
        <v>272</v>
      </c>
      <c r="D223" s="39" t="s">
        <v>273</v>
      </c>
      <c r="E223" s="90">
        <v>1</v>
      </c>
      <c r="F223" s="91">
        <v>49000</v>
      </c>
    </row>
    <row r="224" spans="1:6" s="24" customFormat="1" ht="28.5" x14ac:dyDescent="0.2">
      <c r="A224" s="164"/>
      <c r="B224" s="35">
        <v>197</v>
      </c>
      <c r="C224" s="38" t="s">
        <v>274</v>
      </c>
      <c r="D224" s="39" t="s">
        <v>275</v>
      </c>
      <c r="E224" s="90">
        <v>1</v>
      </c>
      <c r="F224" s="91">
        <v>39000</v>
      </c>
    </row>
    <row r="225" spans="1:7" s="24" customFormat="1" ht="14.25" x14ac:dyDescent="0.2">
      <c r="A225" s="164"/>
      <c r="B225" s="35">
        <v>198</v>
      </c>
      <c r="C225" s="38" t="s">
        <v>276</v>
      </c>
      <c r="D225" s="39" t="s">
        <v>277</v>
      </c>
      <c r="E225" s="90">
        <v>1</v>
      </c>
      <c r="F225" s="91">
        <v>12500</v>
      </c>
      <c r="G225" s="24" t="s">
        <v>1161</v>
      </c>
    </row>
    <row r="226" spans="1:7" s="24" customFormat="1" ht="14.25" x14ac:dyDescent="0.2">
      <c r="A226" s="164"/>
      <c r="B226" s="35">
        <v>199</v>
      </c>
      <c r="C226" s="38" t="s">
        <v>278</v>
      </c>
      <c r="D226" s="39" t="s">
        <v>279</v>
      </c>
      <c r="E226" s="90">
        <v>1</v>
      </c>
      <c r="F226" s="91">
        <v>56800</v>
      </c>
      <c r="G226" s="24" t="s">
        <v>1161</v>
      </c>
    </row>
    <row r="227" spans="1:7" s="24" customFormat="1" ht="28.5" x14ac:dyDescent="0.2">
      <c r="A227" s="164"/>
      <c r="B227" s="35">
        <v>200</v>
      </c>
      <c r="C227" s="38" t="s">
        <v>280</v>
      </c>
      <c r="D227" s="39" t="s">
        <v>281</v>
      </c>
      <c r="E227" s="90">
        <v>1</v>
      </c>
      <c r="F227" s="91">
        <v>550282</v>
      </c>
    </row>
    <row r="228" spans="1:7" s="24" customFormat="1" ht="14.25" x14ac:dyDescent="0.2">
      <c r="A228" s="164"/>
      <c r="B228" s="35">
        <v>201</v>
      </c>
      <c r="C228" s="38" t="s">
        <v>282</v>
      </c>
      <c r="D228" s="39" t="s">
        <v>57</v>
      </c>
      <c r="E228" s="90">
        <v>1</v>
      </c>
      <c r="F228" s="91">
        <v>94800</v>
      </c>
    </row>
    <row r="229" spans="1:7" ht="57" x14ac:dyDescent="0.2">
      <c r="A229" s="164"/>
      <c r="B229" s="33">
        <v>202</v>
      </c>
      <c r="C229" s="38" t="s">
        <v>283</v>
      </c>
      <c r="D229" s="39" t="s">
        <v>284</v>
      </c>
      <c r="E229" s="36">
        <v>1</v>
      </c>
      <c r="F229" s="77">
        <v>141800</v>
      </c>
    </row>
    <row r="230" spans="1:7" ht="14.25" x14ac:dyDescent="0.2">
      <c r="A230" s="164"/>
      <c r="B230" s="33">
        <v>203</v>
      </c>
      <c r="C230" s="38" t="s">
        <v>285</v>
      </c>
      <c r="D230" s="39" t="s">
        <v>286</v>
      </c>
      <c r="E230" s="36">
        <v>1</v>
      </c>
      <c r="F230" s="77">
        <v>49500</v>
      </c>
      <c r="G230" s="1" t="s">
        <v>1161</v>
      </c>
    </row>
    <row r="231" spans="1:7" ht="14.25" x14ac:dyDescent="0.2">
      <c r="A231" s="164"/>
      <c r="B231" s="33">
        <v>204</v>
      </c>
      <c r="C231" s="38" t="s">
        <v>287</v>
      </c>
      <c r="D231" s="39" t="s">
        <v>121</v>
      </c>
      <c r="E231" s="36">
        <v>1</v>
      </c>
      <c r="F231" s="77">
        <v>42000</v>
      </c>
    </row>
    <row r="232" spans="1:7" ht="14.25" x14ac:dyDescent="0.2">
      <c r="A232" s="164"/>
      <c r="B232" s="33">
        <v>205</v>
      </c>
      <c r="C232" s="38" t="s">
        <v>288</v>
      </c>
      <c r="D232" s="39" t="s">
        <v>121</v>
      </c>
      <c r="E232" s="36">
        <v>1</v>
      </c>
      <c r="F232" s="77">
        <v>42000</v>
      </c>
    </row>
    <row r="233" spans="1:7" ht="14.25" x14ac:dyDescent="0.2">
      <c r="A233" s="164"/>
      <c r="B233" s="33">
        <v>206</v>
      </c>
      <c r="C233" s="38" t="s">
        <v>289</v>
      </c>
      <c r="D233" s="39" t="s">
        <v>121</v>
      </c>
      <c r="E233" s="36">
        <v>1</v>
      </c>
      <c r="F233" s="77">
        <v>42000</v>
      </c>
    </row>
    <row r="234" spans="1:7" ht="14.25" x14ac:dyDescent="0.2">
      <c r="A234" s="164"/>
      <c r="B234" s="33">
        <v>207</v>
      </c>
      <c r="C234" s="38" t="s">
        <v>290</v>
      </c>
      <c r="D234" s="39" t="s">
        <v>121</v>
      </c>
      <c r="E234" s="36">
        <v>1</v>
      </c>
      <c r="F234" s="77">
        <v>42000</v>
      </c>
    </row>
    <row r="235" spans="1:7" ht="14.25" x14ac:dyDescent="0.2">
      <c r="A235" s="164"/>
      <c r="B235" s="33">
        <v>208</v>
      </c>
      <c r="C235" s="38" t="s">
        <v>291</v>
      </c>
      <c r="D235" s="39" t="s">
        <v>121</v>
      </c>
      <c r="E235" s="36">
        <v>1</v>
      </c>
      <c r="F235" s="77">
        <v>42000</v>
      </c>
    </row>
    <row r="236" spans="1:7" ht="14.25" x14ac:dyDescent="0.2">
      <c r="A236" s="164"/>
      <c r="B236" s="33">
        <v>209</v>
      </c>
      <c r="C236" s="38" t="s">
        <v>292</v>
      </c>
      <c r="D236" s="39" t="s">
        <v>121</v>
      </c>
      <c r="E236" s="36">
        <v>1</v>
      </c>
      <c r="F236" s="77">
        <v>42000</v>
      </c>
    </row>
    <row r="237" spans="1:7" ht="14.25" x14ac:dyDescent="0.2">
      <c r="A237" s="164"/>
      <c r="B237" s="33">
        <v>210</v>
      </c>
      <c r="C237" s="38" t="s">
        <v>293</v>
      </c>
      <c r="D237" s="39" t="s">
        <v>294</v>
      </c>
      <c r="E237" s="36">
        <v>1</v>
      </c>
      <c r="F237" s="77">
        <v>308736</v>
      </c>
    </row>
    <row r="238" spans="1:7" ht="14.25" x14ac:dyDescent="0.2">
      <c r="A238" s="164"/>
      <c r="B238" s="33">
        <v>211</v>
      </c>
      <c r="C238" s="38" t="s">
        <v>295</v>
      </c>
      <c r="D238" s="39" t="s">
        <v>296</v>
      </c>
      <c r="E238" s="36">
        <v>1</v>
      </c>
      <c r="F238" s="77">
        <v>204238</v>
      </c>
    </row>
    <row r="239" spans="1:7" ht="14.25" x14ac:dyDescent="0.2">
      <c r="A239" s="164"/>
      <c r="B239" s="33">
        <v>212</v>
      </c>
      <c r="C239" s="38" t="s">
        <v>297</v>
      </c>
      <c r="D239" s="39" t="s">
        <v>298</v>
      </c>
      <c r="E239" s="36">
        <v>1</v>
      </c>
      <c r="F239" s="77">
        <v>329800</v>
      </c>
    </row>
    <row r="240" spans="1:7" ht="14.25" x14ac:dyDescent="0.2">
      <c r="A240" s="164"/>
      <c r="B240" s="33">
        <v>213</v>
      </c>
      <c r="C240" s="38" t="s">
        <v>299</v>
      </c>
      <c r="D240" s="39" t="s">
        <v>298</v>
      </c>
      <c r="E240" s="36">
        <v>1</v>
      </c>
      <c r="F240" s="77">
        <v>219200</v>
      </c>
    </row>
    <row r="241" spans="1:6" ht="14.25" x14ac:dyDescent="0.2">
      <c r="A241" s="164"/>
      <c r="B241" s="33">
        <v>214</v>
      </c>
      <c r="C241" s="38" t="s">
        <v>300</v>
      </c>
      <c r="D241" s="39" t="s">
        <v>301</v>
      </c>
      <c r="E241" s="36">
        <v>1</v>
      </c>
      <c r="F241" s="77">
        <v>220000</v>
      </c>
    </row>
    <row r="242" spans="1:6" ht="14.25" x14ac:dyDescent="0.2">
      <c r="A242" s="164"/>
      <c r="B242" s="33">
        <v>215</v>
      </c>
      <c r="C242" s="38" t="s">
        <v>302</v>
      </c>
      <c r="D242" s="39" t="s">
        <v>245</v>
      </c>
      <c r="E242" s="36">
        <v>1</v>
      </c>
      <c r="F242" s="77">
        <v>129600</v>
      </c>
    </row>
    <row r="243" spans="1:6" s="24" customFormat="1" ht="28.5" x14ac:dyDescent="0.2">
      <c r="A243" s="164"/>
      <c r="B243" s="35">
        <v>216</v>
      </c>
      <c r="C243" s="38" t="s">
        <v>303</v>
      </c>
      <c r="D243" s="39" t="s">
        <v>245</v>
      </c>
      <c r="E243" s="90">
        <v>1</v>
      </c>
      <c r="F243" s="91">
        <v>72314</v>
      </c>
    </row>
    <row r="244" spans="1:6" s="24" customFormat="1" ht="28.5" x14ac:dyDescent="0.2">
      <c r="A244" s="164"/>
      <c r="B244" s="35">
        <v>217</v>
      </c>
      <c r="C244" s="38" t="s">
        <v>304</v>
      </c>
      <c r="D244" s="39" t="s">
        <v>245</v>
      </c>
      <c r="E244" s="90">
        <v>1</v>
      </c>
      <c r="F244" s="91">
        <v>107800</v>
      </c>
    </row>
    <row r="245" spans="1:6" s="24" customFormat="1" ht="14.25" x14ac:dyDescent="0.2">
      <c r="A245" s="164"/>
      <c r="B245" s="35">
        <v>218</v>
      </c>
      <c r="C245" s="38" t="s">
        <v>305</v>
      </c>
      <c r="D245" s="39" t="s">
        <v>245</v>
      </c>
      <c r="E245" s="90">
        <v>1</v>
      </c>
      <c r="F245" s="91">
        <v>157400</v>
      </c>
    </row>
    <row r="246" spans="1:6" s="24" customFormat="1" ht="14.25" x14ac:dyDescent="0.2">
      <c r="A246" s="164"/>
      <c r="B246" s="35">
        <v>219</v>
      </c>
      <c r="C246" s="38" t="s">
        <v>306</v>
      </c>
      <c r="D246" s="39" t="s">
        <v>182</v>
      </c>
      <c r="E246" s="90">
        <v>1</v>
      </c>
      <c r="F246" s="91">
        <v>72600</v>
      </c>
    </row>
    <row r="247" spans="1:6" s="97" customFormat="1" ht="14.25" x14ac:dyDescent="0.2">
      <c r="A247" s="164"/>
      <c r="B247" s="92">
        <v>220</v>
      </c>
      <c r="C247" s="93" t="s">
        <v>307</v>
      </c>
      <c r="D247" s="94" t="s">
        <v>37</v>
      </c>
      <c r="E247" s="95"/>
      <c r="F247" s="96"/>
    </row>
    <row r="248" spans="1:6" s="24" customFormat="1" ht="14.25" x14ac:dyDescent="0.2">
      <c r="A248" s="164"/>
      <c r="B248" s="35">
        <v>221</v>
      </c>
      <c r="C248" s="38" t="s">
        <v>308</v>
      </c>
      <c r="D248" s="39" t="s">
        <v>144</v>
      </c>
      <c r="E248" s="90">
        <v>1</v>
      </c>
      <c r="F248" s="91">
        <v>131000</v>
      </c>
    </row>
    <row r="249" spans="1:6" s="24" customFormat="1" ht="14.25" x14ac:dyDescent="0.2">
      <c r="A249" s="164"/>
      <c r="B249" s="35">
        <v>222</v>
      </c>
      <c r="C249" s="38" t="s">
        <v>309</v>
      </c>
      <c r="D249" s="39" t="s">
        <v>121</v>
      </c>
      <c r="E249" s="90">
        <v>1</v>
      </c>
      <c r="F249" s="91">
        <v>303200</v>
      </c>
    </row>
    <row r="250" spans="1:6" s="24" customFormat="1" ht="14.25" x14ac:dyDescent="0.2">
      <c r="A250" s="164"/>
      <c r="B250" s="35">
        <v>223</v>
      </c>
      <c r="C250" s="38" t="s">
        <v>310</v>
      </c>
      <c r="D250" s="39" t="s">
        <v>311</v>
      </c>
      <c r="E250" s="90">
        <v>1</v>
      </c>
      <c r="F250" s="91">
        <v>320468</v>
      </c>
    </row>
    <row r="251" spans="1:6" s="24" customFormat="1" ht="28.5" x14ac:dyDescent="0.2">
      <c r="A251" s="164"/>
      <c r="B251" s="35">
        <v>224</v>
      </c>
      <c r="C251" s="38" t="s">
        <v>312</v>
      </c>
      <c r="D251" s="39" t="s">
        <v>313</v>
      </c>
      <c r="E251" s="90">
        <v>1</v>
      </c>
      <c r="F251" s="91">
        <v>66400</v>
      </c>
    </row>
    <row r="252" spans="1:6" s="24" customFormat="1" ht="42.75" x14ac:dyDescent="0.2">
      <c r="A252" s="164"/>
      <c r="B252" s="35">
        <v>225</v>
      </c>
      <c r="C252" s="38" t="s">
        <v>314</v>
      </c>
      <c r="D252" s="39" t="s">
        <v>315</v>
      </c>
      <c r="E252" s="90">
        <v>1</v>
      </c>
      <c r="F252" s="91">
        <v>176200</v>
      </c>
    </row>
    <row r="253" spans="1:6" s="24" customFormat="1" ht="14.25" x14ac:dyDescent="0.2">
      <c r="A253" s="164"/>
      <c r="B253" s="35">
        <v>226</v>
      </c>
      <c r="C253" s="38" t="s">
        <v>316</v>
      </c>
      <c r="D253" s="39" t="s">
        <v>182</v>
      </c>
      <c r="E253" s="90">
        <v>1</v>
      </c>
      <c r="F253" s="91">
        <v>23832</v>
      </c>
    </row>
    <row r="254" spans="1:6" s="24" customFormat="1" ht="14.25" x14ac:dyDescent="0.2">
      <c r="A254" s="164"/>
      <c r="B254" s="35">
        <v>227</v>
      </c>
      <c r="C254" s="38" t="s">
        <v>317</v>
      </c>
      <c r="D254" s="39" t="s">
        <v>182</v>
      </c>
      <c r="E254" s="90">
        <v>1</v>
      </c>
      <c r="F254" s="91">
        <v>15400</v>
      </c>
    </row>
    <row r="255" spans="1:6" s="24" customFormat="1" ht="14.25" x14ac:dyDescent="0.2">
      <c r="A255" s="164"/>
      <c r="B255" s="35">
        <v>228</v>
      </c>
      <c r="C255" s="38" t="s">
        <v>318</v>
      </c>
      <c r="D255" s="39" t="s">
        <v>319</v>
      </c>
      <c r="E255" s="90">
        <v>1</v>
      </c>
      <c r="F255" s="77">
        <v>91600</v>
      </c>
    </row>
    <row r="256" spans="1:6" s="24" customFormat="1" ht="14.25" x14ac:dyDescent="0.2">
      <c r="A256" s="164"/>
      <c r="B256" s="35">
        <v>229</v>
      </c>
      <c r="C256" s="38" t="s">
        <v>320</v>
      </c>
      <c r="D256" s="39" t="s">
        <v>84</v>
      </c>
      <c r="E256" s="90">
        <v>1</v>
      </c>
      <c r="F256" s="91">
        <v>83800</v>
      </c>
    </row>
    <row r="257" spans="1:7" s="24" customFormat="1" ht="14.25" x14ac:dyDescent="0.2">
      <c r="A257" s="164"/>
      <c r="B257" s="35">
        <v>230</v>
      </c>
      <c r="C257" s="38" t="s">
        <v>321</v>
      </c>
      <c r="D257" s="39" t="s">
        <v>84</v>
      </c>
      <c r="E257" s="90">
        <v>1</v>
      </c>
      <c r="F257" s="91">
        <v>173000</v>
      </c>
    </row>
    <row r="258" spans="1:7" s="24" customFormat="1" ht="28.5" x14ac:dyDescent="0.2">
      <c r="A258" s="164"/>
      <c r="B258" s="35">
        <v>231</v>
      </c>
      <c r="C258" s="38" t="s">
        <v>322</v>
      </c>
      <c r="D258" s="39" t="s">
        <v>257</v>
      </c>
      <c r="E258" s="90">
        <v>1</v>
      </c>
      <c r="F258" s="91">
        <v>71400</v>
      </c>
    </row>
    <row r="259" spans="1:7" s="24" customFormat="1" ht="14.25" x14ac:dyDescent="0.2">
      <c r="A259" s="164"/>
      <c r="B259" s="35">
        <v>232</v>
      </c>
      <c r="C259" s="38" t="s">
        <v>323</v>
      </c>
      <c r="D259" s="39" t="s">
        <v>324</v>
      </c>
      <c r="E259" s="90">
        <v>1</v>
      </c>
      <c r="F259" s="91">
        <v>7650</v>
      </c>
    </row>
    <row r="260" spans="1:7" s="24" customFormat="1" ht="14.25" x14ac:dyDescent="0.2">
      <c r="A260" s="164"/>
      <c r="B260" s="35">
        <v>233</v>
      </c>
      <c r="C260" s="38" t="s">
        <v>325</v>
      </c>
      <c r="D260" s="39" t="s">
        <v>326</v>
      </c>
      <c r="E260" s="90">
        <v>1</v>
      </c>
      <c r="F260" s="91">
        <v>92054</v>
      </c>
    </row>
    <row r="261" spans="1:7" s="24" customFormat="1" ht="14.25" x14ac:dyDescent="0.2">
      <c r="A261" s="164"/>
      <c r="B261" s="35">
        <v>234</v>
      </c>
      <c r="C261" s="38" t="s">
        <v>327</v>
      </c>
      <c r="D261" s="39" t="s">
        <v>328</v>
      </c>
      <c r="E261" s="90">
        <v>1</v>
      </c>
      <c r="F261" s="91">
        <v>99932</v>
      </c>
    </row>
    <row r="262" spans="1:7" s="24" customFormat="1" ht="14.25" x14ac:dyDescent="0.2">
      <c r="A262" s="164"/>
      <c r="B262" s="35">
        <v>235</v>
      </c>
      <c r="C262" s="38" t="s">
        <v>329</v>
      </c>
      <c r="D262" s="39" t="s">
        <v>326</v>
      </c>
      <c r="E262" s="90">
        <v>1</v>
      </c>
      <c r="F262" s="91">
        <v>85098</v>
      </c>
    </row>
    <row r="263" spans="1:7" s="24" customFormat="1" ht="14.25" x14ac:dyDescent="0.2">
      <c r="A263" s="164"/>
      <c r="B263" s="35">
        <v>236</v>
      </c>
      <c r="C263" s="38" t="s">
        <v>329</v>
      </c>
      <c r="D263" s="39" t="s">
        <v>330</v>
      </c>
      <c r="E263" s="90">
        <v>1</v>
      </c>
      <c r="F263" s="91">
        <v>90798</v>
      </c>
    </row>
    <row r="264" spans="1:7" s="24" customFormat="1" ht="14.25" x14ac:dyDescent="0.2">
      <c r="A264" s="164"/>
      <c r="B264" s="35">
        <v>237</v>
      </c>
      <c r="C264" s="38" t="s">
        <v>329</v>
      </c>
      <c r="D264" s="39" t="s">
        <v>331</v>
      </c>
      <c r="E264" s="90">
        <v>1</v>
      </c>
      <c r="F264" s="91">
        <v>98214</v>
      </c>
    </row>
    <row r="265" spans="1:7" s="24" customFormat="1" ht="14.25" x14ac:dyDescent="0.2">
      <c r="A265" s="164"/>
      <c r="B265" s="35">
        <v>238</v>
      </c>
      <c r="C265" s="38" t="s">
        <v>329</v>
      </c>
      <c r="D265" s="39" t="s">
        <v>332</v>
      </c>
      <c r="E265" s="90">
        <v>1</v>
      </c>
      <c r="F265" s="91">
        <v>111788</v>
      </c>
    </row>
    <row r="266" spans="1:7" s="24" customFormat="1" ht="14.25" x14ac:dyDescent="0.2">
      <c r="A266" s="164"/>
      <c r="B266" s="35">
        <v>239</v>
      </c>
      <c r="C266" s="38" t="s">
        <v>333</v>
      </c>
      <c r="D266" s="39" t="s">
        <v>334</v>
      </c>
      <c r="E266" s="90">
        <v>1</v>
      </c>
      <c r="F266" s="91">
        <v>60000</v>
      </c>
    </row>
    <row r="267" spans="1:7" s="24" customFormat="1" ht="14.25" x14ac:dyDescent="0.2">
      <c r="A267" s="164"/>
      <c r="B267" s="35">
        <v>240</v>
      </c>
      <c r="C267" s="38" t="s">
        <v>335</v>
      </c>
      <c r="D267" s="39" t="s">
        <v>334</v>
      </c>
      <c r="E267" s="90">
        <v>1</v>
      </c>
      <c r="F267" s="91">
        <v>62400</v>
      </c>
    </row>
    <row r="268" spans="1:7" s="24" customFormat="1" ht="14.25" x14ac:dyDescent="0.2">
      <c r="A268" s="164"/>
      <c r="B268" s="35">
        <v>241</v>
      </c>
      <c r="C268" s="38" t="s">
        <v>336</v>
      </c>
      <c r="D268" s="39" t="s">
        <v>334</v>
      </c>
      <c r="E268" s="90">
        <v>1</v>
      </c>
      <c r="F268" s="91">
        <v>67400</v>
      </c>
    </row>
    <row r="269" spans="1:7" s="24" customFormat="1" ht="14.25" x14ac:dyDescent="0.2">
      <c r="A269" s="164"/>
      <c r="B269" s="35">
        <v>242</v>
      </c>
      <c r="C269" s="38" t="s">
        <v>337</v>
      </c>
      <c r="D269" s="39" t="s">
        <v>334</v>
      </c>
      <c r="E269" s="90">
        <v>1</v>
      </c>
      <c r="F269" s="91">
        <v>78600</v>
      </c>
    </row>
    <row r="270" spans="1:7" s="24" customFormat="1" ht="14.25" x14ac:dyDescent="0.2">
      <c r="A270" s="164"/>
      <c r="B270" s="35">
        <v>243</v>
      </c>
      <c r="C270" s="38" t="s">
        <v>338</v>
      </c>
      <c r="D270" s="39" t="s">
        <v>339</v>
      </c>
      <c r="E270" s="90">
        <v>1</v>
      </c>
      <c r="F270" s="91">
        <v>5750</v>
      </c>
      <c r="G270" s="24" t="s">
        <v>1161</v>
      </c>
    </row>
    <row r="271" spans="1:7" s="24" customFormat="1" ht="14.25" x14ac:dyDescent="0.2">
      <c r="A271" s="164"/>
      <c r="B271" s="35">
        <v>244</v>
      </c>
      <c r="C271" s="38" t="s">
        <v>340</v>
      </c>
      <c r="D271" s="39" t="s">
        <v>57</v>
      </c>
      <c r="E271" s="90">
        <v>1</v>
      </c>
      <c r="F271" s="91">
        <v>257800</v>
      </c>
    </row>
    <row r="272" spans="1:7" s="24" customFormat="1" ht="14.25" x14ac:dyDescent="0.2">
      <c r="A272" s="164"/>
      <c r="B272" s="35">
        <v>245</v>
      </c>
      <c r="C272" s="38" t="s">
        <v>341</v>
      </c>
      <c r="D272" s="39" t="s">
        <v>57</v>
      </c>
      <c r="E272" s="90">
        <v>1</v>
      </c>
      <c r="F272" s="91">
        <v>153110</v>
      </c>
    </row>
    <row r="273" spans="1:7" s="24" customFormat="1" ht="14.25" x14ac:dyDescent="0.2">
      <c r="A273" s="164"/>
      <c r="B273" s="35">
        <v>246</v>
      </c>
      <c r="C273" s="38" t="s">
        <v>342</v>
      </c>
      <c r="D273" s="39" t="s">
        <v>343</v>
      </c>
      <c r="E273" s="90">
        <v>1</v>
      </c>
      <c r="F273" s="91">
        <v>127622</v>
      </c>
    </row>
    <row r="274" spans="1:7" s="24" customFormat="1" ht="28.5" x14ac:dyDescent="0.2">
      <c r="A274" s="164"/>
      <c r="B274" s="35">
        <v>247</v>
      </c>
      <c r="C274" s="38" t="s">
        <v>344</v>
      </c>
      <c r="D274" s="39" t="s">
        <v>345</v>
      </c>
      <c r="E274" s="90">
        <v>1</v>
      </c>
      <c r="F274" s="91">
        <v>83600</v>
      </c>
    </row>
    <row r="275" spans="1:7" ht="14.25" x14ac:dyDescent="0.2">
      <c r="A275" s="164"/>
      <c r="B275" s="33">
        <v>248</v>
      </c>
      <c r="C275" s="38" t="s">
        <v>346</v>
      </c>
      <c r="D275" s="39" t="s">
        <v>347</v>
      </c>
      <c r="E275" s="36">
        <v>1</v>
      </c>
      <c r="F275" s="77">
        <v>74000</v>
      </c>
    </row>
    <row r="276" spans="1:7" s="24" customFormat="1" ht="14.25" x14ac:dyDescent="0.2">
      <c r="A276" s="164"/>
      <c r="B276" s="35">
        <v>249</v>
      </c>
      <c r="C276" s="38" t="s">
        <v>348</v>
      </c>
      <c r="D276" s="39" t="s">
        <v>129</v>
      </c>
      <c r="E276" s="90">
        <v>1</v>
      </c>
      <c r="F276" s="91">
        <v>4280</v>
      </c>
      <c r="G276" s="24" t="s">
        <v>1162</v>
      </c>
    </row>
    <row r="277" spans="1:7" ht="42.75" x14ac:dyDescent="0.2">
      <c r="A277" s="164"/>
      <c r="B277" s="33">
        <v>250</v>
      </c>
      <c r="C277" s="38" t="s">
        <v>349</v>
      </c>
      <c r="D277" s="39" t="s">
        <v>350</v>
      </c>
      <c r="E277" s="36">
        <v>1</v>
      </c>
      <c r="F277" s="77">
        <v>139834</v>
      </c>
    </row>
    <row r="278" spans="1:7" ht="28.5" x14ac:dyDescent="0.2">
      <c r="A278" s="164"/>
      <c r="B278" s="33">
        <v>251</v>
      </c>
      <c r="C278" s="38" t="s">
        <v>351</v>
      </c>
      <c r="D278" s="39" t="s">
        <v>352</v>
      </c>
      <c r="E278" s="36">
        <v>1</v>
      </c>
      <c r="F278" s="77">
        <v>54300</v>
      </c>
      <c r="G278" s="1" t="s">
        <v>1161</v>
      </c>
    </row>
    <row r="279" spans="1:7" ht="28.5" x14ac:dyDescent="0.2">
      <c r="A279" s="164"/>
      <c r="B279" s="33">
        <v>252</v>
      </c>
      <c r="C279" s="38" t="s">
        <v>353</v>
      </c>
      <c r="D279" s="39" t="s">
        <v>354</v>
      </c>
      <c r="E279" s="36">
        <v>1</v>
      </c>
      <c r="F279" s="77">
        <v>188400</v>
      </c>
    </row>
    <row r="280" spans="1:7" ht="14.25" x14ac:dyDescent="0.2">
      <c r="A280" s="164"/>
      <c r="B280" s="33">
        <v>253</v>
      </c>
      <c r="C280" s="38" t="s">
        <v>355</v>
      </c>
      <c r="D280" s="39" t="s">
        <v>356</v>
      </c>
      <c r="E280" s="36">
        <v>1</v>
      </c>
      <c r="F280" s="77">
        <v>127240</v>
      </c>
    </row>
    <row r="281" spans="1:7" ht="14.25" x14ac:dyDescent="0.2">
      <c r="A281" s="164"/>
      <c r="B281" s="33">
        <v>254</v>
      </c>
      <c r="C281" s="38" t="s">
        <v>357</v>
      </c>
      <c r="D281" s="39" t="s">
        <v>358</v>
      </c>
      <c r="E281" s="36">
        <v>1</v>
      </c>
      <c r="F281" s="77">
        <v>139400</v>
      </c>
    </row>
    <row r="282" spans="1:7" ht="14.25" x14ac:dyDescent="0.2">
      <c r="A282" s="164"/>
      <c r="B282" s="33">
        <v>255</v>
      </c>
      <c r="C282" s="38" t="s">
        <v>359</v>
      </c>
      <c r="D282" s="39" t="s">
        <v>358</v>
      </c>
      <c r="E282" s="36">
        <v>1</v>
      </c>
      <c r="F282" s="77">
        <v>154000</v>
      </c>
    </row>
    <row r="283" spans="1:7" ht="14.25" x14ac:dyDescent="0.2">
      <c r="A283" s="164"/>
      <c r="B283" s="33">
        <v>256</v>
      </c>
      <c r="C283" s="38" t="s">
        <v>360</v>
      </c>
      <c r="D283" s="39" t="s">
        <v>358</v>
      </c>
      <c r="E283" s="36">
        <v>1</v>
      </c>
      <c r="F283" s="77">
        <v>252400</v>
      </c>
    </row>
    <row r="284" spans="1:7" ht="14.25" x14ac:dyDescent="0.2">
      <c r="A284" s="164"/>
      <c r="B284" s="33">
        <v>257</v>
      </c>
      <c r="C284" s="38" t="s">
        <v>361</v>
      </c>
      <c r="D284" s="39" t="s">
        <v>362</v>
      </c>
      <c r="E284" s="36">
        <v>1</v>
      </c>
      <c r="F284" s="77">
        <v>79600</v>
      </c>
    </row>
    <row r="285" spans="1:7" ht="14.25" x14ac:dyDescent="0.2">
      <c r="A285" s="164"/>
      <c r="B285" s="33">
        <v>258</v>
      </c>
      <c r="C285" s="38" t="s">
        <v>363</v>
      </c>
      <c r="D285" s="39" t="s">
        <v>364</v>
      </c>
      <c r="E285" s="36">
        <v>1</v>
      </c>
      <c r="F285" s="77">
        <v>82400</v>
      </c>
    </row>
    <row r="286" spans="1:7" ht="14.25" x14ac:dyDescent="0.2">
      <c r="A286" s="164"/>
      <c r="B286" s="33">
        <v>259</v>
      </c>
      <c r="C286" s="38" t="s">
        <v>365</v>
      </c>
      <c r="D286" s="39" t="s">
        <v>366</v>
      </c>
      <c r="E286" s="36">
        <v>1</v>
      </c>
      <c r="F286" s="77">
        <v>85000</v>
      </c>
    </row>
    <row r="287" spans="1:7" ht="14.25" x14ac:dyDescent="0.2">
      <c r="A287" s="164"/>
      <c r="B287" s="33">
        <v>260</v>
      </c>
      <c r="C287" s="38" t="s">
        <v>367</v>
      </c>
      <c r="D287" s="39" t="s">
        <v>368</v>
      </c>
      <c r="E287" s="36">
        <v>1</v>
      </c>
      <c r="F287" s="77">
        <v>107800</v>
      </c>
    </row>
    <row r="288" spans="1:7" ht="14.25" x14ac:dyDescent="0.2">
      <c r="A288" s="164"/>
      <c r="B288" s="33">
        <v>261</v>
      </c>
      <c r="C288" s="38" t="s">
        <v>369</v>
      </c>
      <c r="D288" s="39" t="s">
        <v>362</v>
      </c>
      <c r="E288" s="36">
        <v>1</v>
      </c>
      <c r="F288" s="77">
        <v>74400</v>
      </c>
    </row>
    <row r="289" spans="1:7" ht="14.25" x14ac:dyDescent="0.2">
      <c r="A289" s="164"/>
      <c r="B289" s="33">
        <v>262</v>
      </c>
      <c r="C289" s="38" t="s">
        <v>370</v>
      </c>
      <c r="D289" s="39" t="s">
        <v>371</v>
      </c>
      <c r="E289" s="36">
        <v>1</v>
      </c>
      <c r="F289" s="77">
        <v>83400</v>
      </c>
    </row>
    <row r="290" spans="1:7" ht="99.75" x14ac:dyDescent="0.2">
      <c r="A290" s="164"/>
      <c r="B290" s="33">
        <v>263</v>
      </c>
      <c r="C290" s="38" t="s">
        <v>372</v>
      </c>
      <c r="D290" s="39" t="s">
        <v>373</v>
      </c>
      <c r="E290" s="36">
        <v>1</v>
      </c>
      <c r="F290" s="77">
        <v>200600</v>
      </c>
    </row>
    <row r="291" spans="1:7" s="24" customFormat="1" ht="14.25" x14ac:dyDescent="0.2">
      <c r="A291" s="164"/>
      <c r="B291" s="35">
        <v>264</v>
      </c>
      <c r="C291" s="38" t="s">
        <v>374</v>
      </c>
      <c r="D291" s="39" t="s">
        <v>375</v>
      </c>
      <c r="E291" s="90">
        <v>1</v>
      </c>
      <c r="F291" s="91">
        <v>916700</v>
      </c>
      <c r="G291" s="24" t="s">
        <v>1161</v>
      </c>
    </row>
    <row r="292" spans="1:7" ht="14.25" x14ac:dyDescent="0.2">
      <c r="A292" s="164"/>
      <c r="B292" s="33">
        <v>265</v>
      </c>
      <c r="C292" s="38" t="s">
        <v>376</v>
      </c>
      <c r="D292" s="39" t="s">
        <v>57</v>
      </c>
      <c r="E292" s="36">
        <v>1</v>
      </c>
      <c r="F292" s="77">
        <v>33200</v>
      </c>
    </row>
    <row r="293" spans="1:7" ht="14.25" x14ac:dyDescent="0.2">
      <c r="A293" s="164"/>
      <c r="B293" s="33">
        <v>266</v>
      </c>
      <c r="C293" s="38" t="s">
        <v>377</v>
      </c>
      <c r="D293" s="39" t="s">
        <v>378</v>
      </c>
      <c r="E293" s="36">
        <v>1</v>
      </c>
      <c r="F293" s="77">
        <v>56400</v>
      </c>
    </row>
    <row r="294" spans="1:7" ht="156.75" x14ac:dyDescent="0.2">
      <c r="A294" s="164"/>
      <c r="B294" s="33">
        <v>267</v>
      </c>
      <c r="C294" s="38" t="s">
        <v>379</v>
      </c>
      <c r="D294" s="39" t="s">
        <v>380</v>
      </c>
      <c r="E294" s="36">
        <v>1</v>
      </c>
      <c r="F294" s="77">
        <v>359600</v>
      </c>
    </row>
    <row r="295" spans="1:7" ht="71.25" x14ac:dyDescent="0.2">
      <c r="A295" s="164"/>
      <c r="B295" s="33">
        <v>268</v>
      </c>
      <c r="C295" s="38" t="s">
        <v>1120</v>
      </c>
      <c r="D295" s="39" t="s">
        <v>75</v>
      </c>
      <c r="E295" s="36">
        <v>1</v>
      </c>
      <c r="F295" s="77">
        <v>272000</v>
      </c>
    </row>
    <row r="296" spans="1:7" ht="114" x14ac:dyDescent="0.2">
      <c r="A296" s="164"/>
      <c r="B296" s="33">
        <v>269</v>
      </c>
      <c r="C296" s="38" t="s">
        <v>1121</v>
      </c>
      <c r="D296" s="39" t="s">
        <v>381</v>
      </c>
      <c r="E296" s="36">
        <v>1</v>
      </c>
      <c r="F296" s="77">
        <v>249142</v>
      </c>
    </row>
    <row r="297" spans="1:7" ht="14.25" x14ac:dyDescent="0.2">
      <c r="A297" s="164"/>
      <c r="B297" s="33">
        <v>270</v>
      </c>
      <c r="C297" s="38" t="s">
        <v>382</v>
      </c>
      <c r="D297" s="39" t="s">
        <v>100</v>
      </c>
      <c r="E297" s="36">
        <v>1</v>
      </c>
      <c r="F297" s="77">
        <v>141200</v>
      </c>
    </row>
    <row r="298" spans="1:7" ht="28.5" x14ac:dyDescent="0.2">
      <c r="A298" s="164"/>
      <c r="B298" s="33">
        <v>271</v>
      </c>
      <c r="C298" s="38" t="s">
        <v>383</v>
      </c>
      <c r="D298" s="39" t="s">
        <v>384</v>
      </c>
      <c r="E298" s="36">
        <v>1</v>
      </c>
      <c r="F298" s="77">
        <v>38000</v>
      </c>
    </row>
    <row r="299" spans="1:7" ht="14.25" x14ac:dyDescent="0.2">
      <c r="A299" s="164"/>
      <c r="B299" s="33">
        <v>272</v>
      </c>
      <c r="C299" s="38" t="s">
        <v>385</v>
      </c>
      <c r="D299" s="39" t="s">
        <v>386</v>
      </c>
      <c r="E299" s="36">
        <v>1</v>
      </c>
      <c r="F299" s="77">
        <v>208800</v>
      </c>
    </row>
    <row r="300" spans="1:7" ht="114" x14ac:dyDescent="0.2">
      <c r="A300" s="164"/>
      <c r="B300" s="33">
        <v>273</v>
      </c>
      <c r="C300" s="38" t="s">
        <v>1122</v>
      </c>
      <c r="D300" s="39" t="s">
        <v>75</v>
      </c>
      <c r="E300" s="36">
        <v>1</v>
      </c>
      <c r="F300" s="77">
        <v>223800</v>
      </c>
    </row>
    <row r="301" spans="1:7" s="24" customFormat="1" ht="28.5" x14ac:dyDescent="0.2">
      <c r="A301" s="164"/>
      <c r="B301" s="35">
        <v>274</v>
      </c>
      <c r="C301" s="38" t="s">
        <v>387</v>
      </c>
      <c r="D301" s="39" t="s">
        <v>388</v>
      </c>
      <c r="E301" s="90">
        <v>1</v>
      </c>
      <c r="F301" s="91">
        <v>55736</v>
      </c>
    </row>
    <row r="302" spans="1:7" s="24" customFormat="1" ht="28.5" x14ac:dyDescent="0.2">
      <c r="A302" s="164"/>
      <c r="B302" s="35">
        <v>275</v>
      </c>
      <c r="C302" s="38" t="s">
        <v>389</v>
      </c>
      <c r="D302" s="39" t="s">
        <v>380</v>
      </c>
      <c r="E302" s="90">
        <v>1</v>
      </c>
      <c r="F302" s="91">
        <v>242800</v>
      </c>
    </row>
    <row r="303" spans="1:7" s="24" customFormat="1" ht="42.75" x14ac:dyDescent="0.2">
      <c r="A303" s="164"/>
      <c r="B303" s="35">
        <v>276</v>
      </c>
      <c r="C303" s="38" t="s">
        <v>390</v>
      </c>
      <c r="D303" s="39" t="s">
        <v>20</v>
      </c>
      <c r="E303" s="90">
        <v>1</v>
      </c>
      <c r="F303" s="91">
        <v>63000</v>
      </c>
    </row>
    <row r="304" spans="1:7" s="24" customFormat="1" ht="28.5" x14ac:dyDescent="0.2">
      <c r="A304" s="164"/>
      <c r="B304" s="35">
        <v>277</v>
      </c>
      <c r="C304" s="38" t="s">
        <v>391</v>
      </c>
      <c r="D304" s="39" t="s">
        <v>392</v>
      </c>
      <c r="E304" s="90">
        <v>1</v>
      </c>
      <c r="F304" s="91">
        <v>219800</v>
      </c>
    </row>
    <row r="305" spans="1:7" s="24" customFormat="1" ht="28.5" x14ac:dyDescent="0.2">
      <c r="A305" s="164"/>
      <c r="B305" s="35">
        <v>278</v>
      </c>
      <c r="C305" s="38" t="s">
        <v>393</v>
      </c>
      <c r="D305" s="39" t="s">
        <v>37</v>
      </c>
      <c r="E305" s="90">
        <v>1</v>
      </c>
      <c r="F305" s="91">
        <v>73400</v>
      </c>
    </row>
    <row r="306" spans="1:7" s="24" customFormat="1" ht="14.25" x14ac:dyDescent="0.2">
      <c r="A306" s="164"/>
      <c r="B306" s="35">
        <v>279</v>
      </c>
      <c r="C306" s="38" t="s">
        <v>394</v>
      </c>
      <c r="D306" s="39" t="s">
        <v>86</v>
      </c>
      <c r="E306" s="90">
        <v>1</v>
      </c>
      <c r="F306" s="91">
        <v>81436</v>
      </c>
    </row>
    <row r="307" spans="1:7" s="24" customFormat="1" ht="14.25" x14ac:dyDescent="0.2">
      <c r="A307" s="164"/>
      <c r="B307" s="35">
        <v>280</v>
      </c>
      <c r="C307" s="38" t="s">
        <v>395</v>
      </c>
      <c r="D307" s="39" t="s">
        <v>31</v>
      </c>
      <c r="E307" s="90">
        <v>1</v>
      </c>
      <c r="F307" s="91">
        <v>374800</v>
      </c>
      <c r="G307" s="24" t="s">
        <v>1161</v>
      </c>
    </row>
    <row r="308" spans="1:7" s="24" customFormat="1" ht="42.75" x14ac:dyDescent="0.2">
      <c r="A308" s="164"/>
      <c r="B308" s="35">
        <v>281</v>
      </c>
      <c r="C308" s="38" t="s">
        <v>1123</v>
      </c>
      <c r="D308" s="39" t="s">
        <v>29</v>
      </c>
      <c r="E308" s="90">
        <v>1</v>
      </c>
      <c r="F308" s="91">
        <v>89200</v>
      </c>
    </row>
    <row r="309" spans="1:7" s="24" customFormat="1" ht="57" x14ac:dyDescent="0.2">
      <c r="A309" s="164"/>
      <c r="B309" s="35">
        <v>282</v>
      </c>
      <c r="C309" s="38" t="s">
        <v>1124</v>
      </c>
      <c r="D309" s="39" t="s">
        <v>29</v>
      </c>
      <c r="E309" s="90">
        <v>1</v>
      </c>
      <c r="F309" s="91">
        <v>136200</v>
      </c>
    </row>
    <row r="310" spans="1:7" ht="114" x14ac:dyDescent="0.2">
      <c r="A310" s="164"/>
      <c r="B310" s="33">
        <v>283</v>
      </c>
      <c r="C310" s="38" t="s">
        <v>1125</v>
      </c>
      <c r="D310" s="39" t="s">
        <v>396</v>
      </c>
      <c r="E310" s="36">
        <v>1</v>
      </c>
      <c r="F310" s="77">
        <v>80400</v>
      </c>
    </row>
    <row r="311" spans="1:7" ht="142.5" x14ac:dyDescent="0.2">
      <c r="A311" s="164"/>
      <c r="B311" s="33">
        <v>284</v>
      </c>
      <c r="C311" s="38" t="s">
        <v>1126</v>
      </c>
      <c r="D311" s="39" t="s">
        <v>29</v>
      </c>
      <c r="E311" s="36">
        <v>1</v>
      </c>
      <c r="F311" s="77">
        <v>89200</v>
      </c>
    </row>
    <row r="312" spans="1:7" ht="28.5" x14ac:dyDescent="0.2">
      <c r="A312" s="164"/>
      <c r="B312" s="33">
        <v>285</v>
      </c>
      <c r="C312" s="38" t="s">
        <v>1127</v>
      </c>
      <c r="D312" s="39" t="s">
        <v>397</v>
      </c>
      <c r="E312" s="36">
        <v>1</v>
      </c>
      <c r="F312" s="77">
        <v>99000</v>
      </c>
    </row>
    <row r="313" spans="1:7" ht="14.25" x14ac:dyDescent="0.2">
      <c r="A313" s="164"/>
      <c r="B313" s="33">
        <v>286</v>
      </c>
      <c r="C313" s="38" t="s">
        <v>398</v>
      </c>
      <c r="D313" s="39" t="s">
        <v>20</v>
      </c>
      <c r="E313" s="36">
        <v>1</v>
      </c>
      <c r="F313" s="77">
        <v>152300</v>
      </c>
    </row>
    <row r="314" spans="1:7" ht="28.5" x14ac:dyDescent="0.2">
      <c r="A314" s="164"/>
      <c r="B314" s="33">
        <v>287</v>
      </c>
      <c r="C314" s="38" t="s">
        <v>399</v>
      </c>
      <c r="D314" s="39" t="s">
        <v>400</v>
      </c>
      <c r="E314" s="36">
        <v>1</v>
      </c>
      <c r="F314" s="77">
        <v>71800</v>
      </c>
    </row>
    <row r="315" spans="1:7" ht="28.5" x14ac:dyDescent="0.2">
      <c r="A315" s="164"/>
      <c r="B315" s="33">
        <v>288</v>
      </c>
      <c r="C315" s="38" t="s">
        <v>401</v>
      </c>
      <c r="D315" s="39" t="s">
        <v>400</v>
      </c>
      <c r="E315" s="36">
        <v>1</v>
      </c>
      <c r="F315" s="77">
        <v>117580</v>
      </c>
      <c r="G315" s="1" t="s">
        <v>1161</v>
      </c>
    </row>
    <row r="316" spans="1:7" ht="14.25" x14ac:dyDescent="0.2">
      <c r="A316" s="164"/>
      <c r="B316" s="33">
        <v>289</v>
      </c>
      <c r="C316" s="38" t="s">
        <v>402</v>
      </c>
      <c r="D316" s="39" t="s">
        <v>403</v>
      </c>
      <c r="E316" s="36">
        <v>1</v>
      </c>
      <c r="F316" s="77">
        <v>74400</v>
      </c>
    </row>
    <row r="317" spans="1:7" ht="85.5" x14ac:dyDescent="0.2">
      <c r="A317" s="164"/>
      <c r="B317" s="33">
        <v>290</v>
      </c>
      <c r="C317" s="38" t="s">
        <v>404</v>
      </c>
      <c r="D317" s="39" t="s">
        <v>405</v>
      </c>
      <c r="E317" s="36">
        <v>1</v>
      </c>
      <c r="F317" s="77">
        <v>180754</v>
      </c>
    </row>
    <row r="318" spans="1:7" ht="171" x14ac:dyDescent="0.2">
      <c r="A318" s="164"/>
      <c r="B318" s="33">
        <v>291</v>
      </c>
      <c r="C318" s="38" t="s">
        <v>1128</v>
      </c>
      <c r="D318" s="39" t="s">
        <v>84</v>
      </c>
      <c r="E318" s="36">
        <v>1</v>
      </c>
      <c r="F318" s="77">
        <v>39200</v>
      </c>
    </row>
    <row r="319" spans="1:7" s="24" customFormat="1" ht="28.5" x14ac:dyDescent="0.2">
      <c r="A319" s="164"/>
      <c r="B319" s="35">
        <v>292</v>
      </c>
      <c r="C319" s="38" t="s">
        <v>406</v>
      </c>
      <c r="D319" s="39" t="s">
        <v>20</v>
      </c>
      <c r="E319" s="90">
        <v>1</v>
      </c>
      <c r="F319" s="91">
        <v>74200</v>
      </c>
    </row>
    <row r="320" spans="1:7" ht="14.25" x14ac:dyDescent="0.2">
      <c r="A320" s="164"/>
      <c r="B320" s="33">
        <v>293</v>
      </c>
      <c r="C320" s="38" t="s">
        <v>407</v>
      </c>
      <c r="D320" s="39" t="s">
        <v>408</v>
      </c>
      <c r="E320" s="36">
        <v>1</v>
      </c>
      <c r="F320" s="77">
        <v>27800</v>
      </c>
    </row>
    <row r="321" spans="1:7" s="24" customFormat="1" ht="14.25" x14ac:dyDescent="0.2">
      <c r="A321" s="164"/>
      <c r="B321" s="35">
        <v>294</v>
      </c>
      <c r="C321" s="38" t="s">
        <v>409</v>
      </c>
      <c r="D321" s="39" t="s">
        <v>57</v>
      </c>
      <c r="E321" s="90">
        <v>1</v>
      </c>
      <c r="F321" s="91">
        <v>209652</v>
      </c>
    </row>
    <row r="322" spans="1:7" s="24" customFormat="1" ht="42.75" x14ac:dyDescent="0.2">
      <c r="A322" s="164"/>
      <c r="B322" s="35">
        <v>295</v>
      </c>
      <c r="C322" s="38" t="s">
        <v>1129</v>
      </c>
      <c r="D322" s="39" t="s">
        <v>57</v>
      </c>
      <c r="E322" s="90">
        <v>1</v>
      </c>
      <c r="F322" s="91">
        <v>145000</v>
      </c>
    </row>
    <row r="323" spans="1:7" s="24" customFormat="1" ht="57" x14ac:dyDescent="0.2">
      <c r="A323" s="164"/>
      <c r="B323" s="35">
        <v>296</v>
      </c>
      <c r="C323" s="38" t="s">
        <v>410</v>
      </c>
      <c r="D323" s="39" t="s">
        <v>411</v>
      </c>
      <c r="E323" s="90">
        <v>1</v>
      </c>
      <c r="F323" s="91">
        <v>20200</v>
      </c>
    </row>
    <row r="324" spans="1:7" s="24" customFormat="1" ht="156.75" x14ac:dyDescent="0.2">
      <c r="A324" s="164"/>
      <c r="B324" s="35">
        <v>297</v>
      </c>
      <c r="C324" s="38" t="s">
        <v>1130</v>
      </c>
      <c r="D324" s="39" t="s">
        <v>57</v>
      </c>
      <c r="E324" s="90">
        <v>1</v>
      </c>
      <c r="F324" s="91">
        <v>86400</v>
      </c>
    </row>
    <row r="325" spans="1:7" s="24" customFormat="1" ht="71.25" x14ac:dyDescent="0.2">
      <c r="A325" s="164"/>
      <c r="B325" s="35">
        <v>298</v>
      </c>
      <c r="C325" s="38" t="s">
        <v>1131</v>
      </c>
      <c r="D325" s="39" t="s">
        <v>57</v>
      </c>
      <c r="E325" s="90">
        <v>1</v>
      </c>
      <c r="F325" s="91">
        <v>22782</v>
      </c>
    </row>
    <row r="326" spans="1:7" ht="99.75" x14ac:dyDescent="0.2">
      <c r="A326" s="164"/>
      <c r="B326" s="33">
        <v>299</v>
      </c>
      <c r="C326" s="38" t="s">
        <v>1132</v>
      </c>
      <c r="D326" s="39" t="s">
        <v>412</v>
      </c>
      <c r="E326" s="36">
        <v>1</v>
      </c>
      <c r="F326" s="77">
        <v>336892</v>
      </c>
    </row>
    <row r="327" spans="1:7" ht="57" x14ac:dyDescent="0.2">
      <c r="A327" s="164"/>
      <c r="B327" s="33">
        <v>300</v>
      </c>
      <c r="C327" s="38" t="s">
        <v>1133</v>
      </c>
      <c r="D327" s="39" t="s">
        <v>412</v>
      </c>
      <c r="E327" s="36">
        <v>1</v>
      </c>
      <c r="F327" s="77">
        <v>211192</v>
      </c>
    </row>
    <row r="328" spans="1:7" ht="114" x14ac:dyDescent="0.2">
      <c r="A328" s="164"/>
      <c r="B328" s="33">
        <v>301</v>
      </c>
      <c r="C328" s="38" t="s">
        <v>1134</v>
      </c>
      <c r="D328" s="39" t="s">
        <v>412</v>
      </c>
      <c r="E328" s="36">
        <v>1</v>
      </c>
      <c r="F328" s="77">
        <v>280240</v>
      </c>
    </row>
    <row r="329" spans="1:7" ht="128.25" x14ac:dyDescent="0.2">
      <c r="A329" s="164"/>
      <c r="B329" s="33">
        <v>302</v>
      </c>
      <c r="C329" s="38" t="s">
        <v>1135</v>
      </c>
      <c r="D329" s="39" t="s">
        <v>412</v>
      </c>
      <c r="E329" s="36">
        <v>1</v>
      </c>
      <c r="F329" s="77">
        <v>300788</v>
      </c>
    </row>
    <row r="330" spans="1:7" ht="57" x14ac:dyDescent="0.2">
      <c r="A330" s="164"/>
      <c r="B330" s="33">
        <v>303</v>
      </c>
      <c r="C330" s="38" t="s">
        <v>1136</v>
      </c>
      <c r="D330" s="39" t="s">
        <v>412</v>
      </c>
      <c r="E330" s="36">
        <v>1</v>
      </c>
      <c r="F330" s="77">
        <v>246022</v>
      </c>
    </row>
    <row r="331" spans="1:7" ht="14.25" x14ac:dyDescent="0.2">
      <c r="A331" s="164"/>
      <c r="B331" s="33">
        <v>304</v>
      </c>
      <c r="C331" s="38" t="s">
        <v>413</v>
      </c>
      <c r="D331" s="39" t="s">
        <v>414</v>
      </c>
      <c r="E331" s="36">
        <v>1</v>
      </c>
      <c r="F331" s="77">
        <v>50600</v>
      </c>
    </row>
    <row r="332" spans="1:7" ht="28.5" x14ac:dyDescent="0.2">
      <c r="A332" s="164"/>
      <c r="B332" s="33">
        <v>305</v>
      </c>
      <c r="C332" s="38" t="s">
        <v>415</v>
      </c>
      <c r="D332" s="39" t="s">
        <v>416</v>
      </c>
      <c r="E332" s="36">
        <v>1</v>
      </c>
      <c r="F332" s="77">
        <v>164302</v>
      </c>
    </row>
    <row r="333" spans="1:7" ht="14.25" x14ac:dyDescent="0.2">
      <c r="A333" s="164"/>
      <c r="B333" s="33">
        <v>306</v>
      </c>
      <c r="C333" s="38" t="s">
        <v>417</v>
      </c>
      <c r="D333" s="39" t="s">
        <v>182</v>
      </c>
      <c r="E333" s="36">
        <v>1</v>
      </c>
      <c r="F333" s="77">
        <v>29400</v>
      </c>
      <c r="G333" s="1" t="s">
        <v>1161</v>
      </c>
    </row>
    <row r="334" spans="1:7" ht="14.25" x14ac:dyDescent="0.2">
      <c r="A334" s="164"/>
      <c r="B334" s="33">
        <v>307</v>
      </c>
      <c r="C334" s="38" t="s">
        <v>418</v>
      </c>
      <c r="D334" s="39" t="s">
        <v>419</v>
      </c>
      <c r="E334" s="36">
        <v>1</v>
      </c>
      <c r="F334" s="77">
        <v>261038</v>
      </c>
    </row>
    <row r="335" spans="1:7" ht="14.25" x14ac:dyDescent="0.2">
      <c r="A335" s="164"/>
      <c r="B335" s="33">
        <v>308</v>
      </c>
      <c r="C335" s="38" t="s">
        <v>420</v>
      </c>
      <c r="D335" s="39" t="s">
        <v>421</v>
      </c>
      <c r="E335" s="36">
        <v>1</v>
      </c>
      <c r="F335" s="77">
        <v>61800</v>
      </c>
    </row>
    <row r="336" spans="1:7" ht="14.25" x14ac:dyDescent="0.2">
      <c r="A336" s="164"/>
      <c r="B336" s="33">
        <v>309</v>
      </c>
      <c r="C336" s="38" t="s">
        <v>422</v>
      </c>
      <c r="D336" s="39" t="s">
        <v>423</v>
      </c>
      <c r="E336" s="36">
        <v>1</v>
      </c>
      <c r="F336" s="77">
        <v>235400</v>
      </c>
    </row>
    <row r="337" spans="1:7" s="97" customFormat="1" ht="28.5" x14ac:dyDescent="0.2">
      <c r="A337" s="164"/>
      <c r="B337" s="92">
        <v>310</v>
      </c>
      <c r="C337" s="93" t="s">
        <v>424</v>
      </c>
      <c r="D337" s="94" t="s">
        <v>423</v>
      </c>
      <c r="E337" s="95"/>
      <c r="F337" s="96"/>
    </row>
    <row r="338" spans="1:7" s="24" customFormat="1" ht="28.5" x14ac:dyDescent="0.2">
      <c r="A338" s="164"/>
      <c r="B338" s="35">
        <v>311</v>
      </c>
      <c r="C338" s="38" t="s">
        <v>425</v>
      </c>
      <c r="D338" s="39" t="s">
        <v>426</v>
      </c>
      <c r="E338" s="90">
        <v>1</v>
      </c>
      <c r="F338" s="91">
        <v>63518</v>
      </c>
    </row>
    <row r="339" spans="1:7" ht="14.25" x14ac:dyDescent="0.2">
      <c r="A339" s="164"/>
      <c r="B339" s="33">
        <v>312</v>
      </c>
      <c r="C339" s="38" t="s">
        <v>427</v>
      </c>
      <c r="D339" s="39" t="s">
        <v>428</v>
      </c>
      <c r="E339" s="36">
        <v>1</v>
      </c>
      <c r="F339" s="77">
        <v>64410</v>
      </c>
    </row>
    <row r="340" spans="1:7" ht="14.25" x14ac:dyDescent="0.2">
      <c r="A340" s="164"/>
      <c r="B340" s="33">
        <v>313</v>
      </c>
      <c r="C340" s="38" t="s">
        <v>429</v>
      </c>
      <c r="D340" s="39" t="s">
        <v>430</v>
      </c>
      <c r="E340" s="36">
        <v>1</v>
      </c>
      <c r="F340" s="77">
        <v>4000</v>
      </c>
    </row>
    <row r="341" spans="1:7" ht="14.25" x14ac:dyDescent="0.2">
      <c r="A341" s="165"/>
      <c r="B341" s="98">
        <v>314</v>
      </c>
      <c r="C341" s="40" t="s">
        <v>431</v>
      </c>
      <c r="D341" s="41" t="s">
        <v>432</v>
      </c>
      <c r="E341" s="99">
        <v>1</v>
      </c>
      <c r="F341" s="77">
        <v>1500000</v>
      </c>
      <c r="G341" s="23"/>
    </row>
    <row r="342" spans="1:7" s="24" customFormat="1" ht="14.45" customHeight="1" x14ac:dyDescent="0.2">
      <c r="A342" s="100"/>
      <c r="B342" s="33">
        <v>315</v>
      </c>
      <c r="C342" s="67" t="s">
        <v>434</v>
      </c>
      <c r="D342" s="68" t="s">
        <v>435</v>
      </c>
      <c r="E342" s="36">
        <v>1</v>
      </c>
      <c r="F342" s="77">
        <v>340600</v>
      </c>
    </row>
    <row r="343" spans="1:7" ht="14.25" x14ac:dyDescent="0.2">
      <c r="A343" s="166" t="s">
        <v>433</v>
      </c>
      <c r="B343" s="48">
        <v>316</v>
      </c>
      <c r="C343" s="49" t="s">
        <v>436</v>
      </c>
      <c r="D343" s="50" t="s">
        <v>437</v>
      </c>
      <c r="E343" s="36">
        <v>1</v>
      </c>
      <c r="F343" s="77">
        <v>28880</v>
      </c>
    </row>
    <row r="344" spans="1:7" ht="14.25" x14ac:dyDescent="0.2">
      <c r="A344" s="167"/>
      <c r="B344" s="48">
        <v>317</v>
      </c>
      <c r="C344" s="49" t="s">
        <v>438</v>
      </c>
      <c r="D344" s="50" t="s">
        <v>439</v>
      </c>
      <c r="E344" s="36">
        <v>1</v>
      </c>
      <c r="F344" s="77">
        <v>40090</v>
      </c>
    </row>
    <row r="345" spans="1:7" ht="14.25" x14ac:dyDescent="0.2">
      <c r="A345" s="167"/>
      <c r="B345" s="48">
        <v>318</v>
      </c>
      <c r="C345" s="49" t="s">
        <v>440</v>
      </c>
      <c r="D345" s="50" t="s">
        <v>182</v>
      </c>
      <c r="E345" s="36">
        <v>1</v>
      </c>
      <c r="F345" s="77">
        <v>28200</v>
      </c>
    </row>
    <row r="346" spans="1:7" ht="14.25" x14ac:dyDescent="0.2">
      <c r="A346" s="167"/>
      <c r="B346" s="48">
        <v>319</v>
      </c>
      <c r="C346" s="49" t="s">
        <v>441</v>
      </c>
      <c r="D346" s="50" t="s">
        <v>442</v>
      </c>
      <c r="E346" s="36">
        <v>1</v>
      </c>
      <c r="F346" s="77">
        <v>7600</v>
      </c>
    </row>
    <row r="347" spans="1:7" ht="14.25" x14ac:dyDescent="0.2">
      <c r="A347" s="167"/>
      <c r="B347" s="48">
        <v>320</v>
      </c>
      <c r="C347" s="49" t="s">
        <v>443</v>
      </c>
      <c r="D347" s="50" t="s">
        <v>444</v>
      </c>
      <c r="E347" s="36">
        <v>1</v>
      </c>
      <c r="F347" s="77">
        <v>196000</v>
      </c>
    </row>
    <row r="348" spans="1:7" ht="14.25" x14ac:dyDescent="0.2">
      <c r="A348" s="167"/>
      <c r="B348" s="48">
        <v>321</v>
      </c>
      <c r="C348" s="49" t="s">
        <v>445</v>
      </c>
      <c r="D348" s="50" t="s">
        <v>446</v>
      </c>
      <c r="E348" s="36">
        <v>1</v>
      </c>
      <c r="F348" s="77">
        <v>39100</v>
      </c>
    </row>
    <row r="349" spans="1:7" ht="14.25" x14ac:dyDescent="0.2">
      <c r="A349" s="167"/>
      <c r="B349" s="48">
        <v>322</v>
      </c>
      <c r="C349" s="49" t="s">
        <v>447</v>
      </c>
      <c r="D349" s="50" t="s">
        <v>448</v>
      </c>
      <c r="E349" s="36">
        <v>1</v>
      </c>
      <c r="F349" s="77">
        <v>27950</v>
      </c>
    </row>
    <row r="350" spans="1:7" ht="14.25" x14ac:dyDescent="0.2">
      <c r="A350" s="167"/>
      <c r="B350" s="48">
        <v>323</v>
      </c>
      <c r="C350" s="49" t="s">
        <v>449</v>
      </c>
      <c r="D350" s="50" t="s">
        <v>234</v>
      </c>
      <c r="E350" s="36">
        <v>1</v>
      </c>
      <c r="F350" s="77">
        <v>30800</v>
      </c>
    </row>
    <row r="351" spans="1:7" ht="14.25" x14ac:dyDescent="0.2">
      <c r="A351" s="167"/>
      <c r="B351" s="48">
        <v>324</v>
      </c>
      <c r="C351" s="38" t="s">
        <v>450</v>
      </c>
      <c r="D351" s="50" t="s">
        <v>129</v>
      </c>
      <c r="E351" s="36">
        <v>1</v>
      </c>
      <c r="F351" s="77">
        <v>61464</v>
      </c>
    </row>
    <row r="352" spans="1:7" ht="57" x14ac:dyDescent="0.2">
      <c r="A352" s="167"/>
      <c r="B352" s="48">
        <v>325</v>
      </c>
      <c r="C352" s="49" t="s">
        <v>451</v>
      </c>
      <c r="D352" s="50" t="s">
        <v>79</v>
      </c>
      <c r="E352" s="36">
        <v>1</v>
      </c>
      <c r="F352" s="77">
        <v>17180</v>
      </c>
    </row>
    <row r="353" spans="1:6" ht="28.5" x14ac:dyDescent="0.2">
      <c r="A353" s="167"/>
      <c r="B353" s="48">
        <v>326</v>
      </c>
      <c r="C353" s="49" t="s">
        <v>452</v>
      </c>
      <c r="D353" s="50" t="s">
        <v>45</v>
      </c>
      <c r="E353" s="36">
        <v>1</v>
      </c>
      <c r="F353" s="77">
        <v>8250</v>
      </c>
    </row>
    <row r="354" spans="1:6" ht="14.25" x14ac:dyDescent="0.2">
      <c r="A354" s="167"/>
      <c r="B354" s="48">
        <v>327</v>
      </c>
      <c r="C354" s="49" t="s">
        <v>453</v>
      </c>
      <c r="D354" s="50" t="s">
        <v>454</v>
      </c>
      <c r="E354" s="36">
        <v>1</v>
      </c>
      <c r="F354" s="77">
        <v>17000</v>
      </c>
    </row>
    <row r="355" spans="1:6" ht="42.75" x14ac:dyDescent="0.2">
      <c r="A355" s="167"/>
      <c r="B355" s="48">
        <v>328</v>
      </c>
      <c r="C355" s="49" t="s">
        <v>455</v>
      </c>
      <c r="D355" s="50" t="s">
        <v>386</v>
      </c>
      <c r="E355" s="36">
        <v>1</v>
      </c>
      <c r="F355" s="77">
        <v>58200</v>
      </c>
    </row>
    <row r="356" spans="1:6" ht="14.25" x14ac:dyDescent="0.2">
      <c r="A356" s="167"/>
      <c r="B356" s="48">
        <v>329</v>
      </c>
      <c r="C356" s="49" t="s">
        <v>456</v>
      </c>
      <c r="D356" s="50" t="s">
        <v>20</v>
      </c>
      <c r="E356" s="36">
        <v>1</v>
      </c>
      <c r="F356" s="77">
        <v>29600</v>
      </c>
    </row>
    <row r="357" spans="1:6" ht="42.75" x14ac:dyDescent="0.2">
      <c r="A357" s="167"/>
      <c r="B357" s="48">
        <v>330</v>
      </c>
      <c r="C357" s="49" t="s">
        <v>457</v>
      </c>
      <c r="D357" s="50" t="s">
        <v>20</v>
      </c>
      <c r="E357" s="36">
        <v>1</v>
      </c>
      <c r="F357" s="77">
        <v>97100</v>
      </c>
    </row>
    <row r="358" spans="1:6" ht="14.25" x14ac:dyDescent="0.2">
      <c r="A358" s="167"/>
      <c r="B358" s="48">
        <v>331</v>
      </c>
      <c r="C358" s="49" t="s">
        <v>458</v>
      </c>
      <c r="D358" s="50" t="s">
        <v>459</v>
      </c>
      <c r="E358" s="36">
        <v>1</v>
      </c>
      <c r="F358" s="77">
        <v>9000</v>
      </c>
    </row>
    <row r="359" spans="1:6" ht="14.25" x14ac:dyDescent="0.2">
      <c r="A359" s="167"/>
      <c r="B359" s="48">
        <v>332</v>
      </c>
      <c r="C359" s="49" t="s">
        <v>460</v>
      </c>
      <c r="D359" s="50" t="s">
        <v>37</v>
      </c>
      <c r="E359" s="36">
        <v>1</v>
      </c>
      <c r="F359" s="77">
        <v>29354</v>
      </c>
    </row>
    <row r="360" spans="1:6" ht="14.25" x14ac:dyDescent="0.2">
      <c r="A360" s="167"/>
      <c r="B360" s="48">
        <v>333</v>
      </c>
      <c r="C360" s="49" t="s">
        <v>461</v>
      </c>
      <c r="D360" s="50" t="s">
        <v>462</v>
      </c>
      <c r="E360" s="36">
        <v>1</v>
      </c>
      <c r="F360" s="77">
        <v>9200</v>
      </c>
    </row>
    <row r="361" spans="1:6" ht="57" x14ac:dyDescent="0.2">
      <c r="A361" s="167"/>
      <c r="B361" s="48">
        <v>334</v>
      </c>
      <c r="C361" s="49" t="s">
        <v>463</v>
      </c>
      <c r="D361" s="50" t="s">
        <v>464</v>
      </c>
      <c r="E361" s="36">
        <v>1</v>
      </c>
      <c r="F361" s="77">
        <v>266854</v>
      </c>
    </row>
    <row r="362" spans="1:6" ht="42.75" x14ac:dyDescent="0.2">
      <c r="A362" s="167"/>
      <c r="B362" s="48">
        <v>335</v>
      </c>
      <c r="C362" s="49" t="s">
        <v>465</v>
      </c>
      <c r="D362" s="50" t="s">
        <v>245</v>
      </c>
      <c r="E362" s="36">
        <v>1</v>
      </c>
      <c r="F362" s="77">
        <v>87590</v>
      </c>
    </row>
    <row r="363" spans="1:6" ht="57" x14ac:dyDescent="0.2">
      <c r="A363" s="167"/>
      <c r="B363" s="48">
        <v>336</v>
      </c>
      <c r="C363" s="49" t="s">
        <v>466</v>
      </c>
      <c r="D363" s="50" t="s">
        <v>245</v>
      </c>
      <c r="E363" s="36">
        <v>1</v>
      </c>
      <c r="F363" s="77">
        <v>170900</v>
      </c>
    </row>
    <row r="364" spans="1:6" ht="28.5" x14ac:dyDescent="0.2">
      <c r="A364" s="167"/>
      <c r="B364" s="48">
        <v>337</v>
      </c>
      <c r="C364" s="49" t="s">
        <v>467</v>
      </c>
      <c r="D364" s="50" t="s">
        <v>245</v>
      </c>
      <c r="E364" s="36">
        <v>1</v>
      </c>
      <c r="F364" s="77">
        <v>251400</v>
      </c>
    </row>
    <row r="365" spans="1:6" ht="28.5" x14ac:dyDescent="0.2">
      <c r="A365" s="167"/>
      <c r="B365" s="48">
        <v>338</v>
      </c>
      <c r="C365" s="49" t="s">
        <v>468</v>
      </c>
      <c r="D365" s="50" t="s">
        <v>166</v>
      </c>
      <c r="E365" s="36">
        <v>1</v>
      </c>
      <c r="F365" s="77">
        <v>173900</v>
      </c>
    </row>
    <row r="366" spans="1:6" ht="28.5" x14ac:dyDescent="0.2">
      <c r="A366" s="167"/>
      <c r="B366" s="48">
        <v>339</v>
      </c>
      <c r="C366" s="49" t="s">
        <v>469</v>
      </c>
      <c r="D366" s="39" t="s">
        <v>166</v>
      </c>
      <c r="E366" s="36">
        <v>1</v>
      </c>
      <c r="F366" s="77">
        <v>115200</v>
      </c>
    </row>
    <row r="367" spans="1:6" ht="14.25" x14ac:dyDescent="0.2">
      <c r="A367" s="167"/>
      <c r="B367" s="48">
        <v>340</v>
      </c>
      <c r="C367" s="49" t="s">
        <v>470</v>
      </c>
      <c r="D367" s="50" t="s">
        <v>245</v>
      </c>
      <c r="E367" s="36">
        <v>1</v>
      </c>
      <c r="F367" s="77">
        <v>81162</v>
      </c>
    </row>
    <row r="368" spans="1:6" ht="28.5" x14ac:dyDescent="0.2">
      <c r="A368" s="167"/>
      <c r="B368" s="48">
        <v>341</v>
      </c>
      <c r="C368" s="49" t="s">
        <v>471</v>
      </c>
      <c r="D368" s="50" t="s">
        <v>472</v>
      </c>
      <c r="E368" s="36">
        <v>1</v>
      </c>
      <c r="F368" s="77">
        <v>58900</v>
      </c>
    </row>
    <row r="369" spans="1:6" ht="14.25" x14ac:dyDescent="0.2">
      <c r="A369" s="167"/>
      <c r="B369" s="48">
        <v>342</v>
      </c>
      <c r="C369" s="49" t="s">
        <v>473</v>
      </c>
      <c r="D369" s="50" t="s">
        <v>474</v>
      </c>
      <c r="E369" s="36">
        <v>1</v>
      </c>
      <c r="F369" s="77">
        <v>143400</v>
      </c>
    </row>
    <row r="370" spans="1:6" ht="14.25" x14ac:dyDescent="0.2">
      <c r="A370" s="167"/>
      <c r="B370" s="48">
        <v>343</v>
      </c>
      <c r="C370" s="49" t="s">
        <v>475</v>
      </c>
      <c r="D370" s="50" t="s">
        <v>144</v>
      </c>
      <c r="E370" s="36">
        <v>1</v>
      </c>
      <c r="F370" s="77">
        <v>34100</v>
      </c>
    </row>
    <row r="371" spans="1:6" ht="14.25" x14ac:dyDescent="0.2">
      <c r="A371" s="167"/>
      <c r="B371" s="48">
        <v>344</v>
      </c>
      <c r="C371" s="49" t="s">
        <v>476</v>
      </c>
      <c r="D371" s="50" t="s">
        <v>193</v>
      </c>
      <c r="E371" s="36">
        <v>1</v>
      </c>
      <c r="F371" s="77">
        <v>19600</v>
      </c>
    </row>
    <row r="372" spans="1:6" ht="14.25" x14ac:dyDescent="0.2">
      <c r="A372" s="167"/>
      <c r="B372" s="48">
        <v>345</v>
      </c>
      <c r="C372" s="49" t="s">
        <v>477</v>
      </c>
      <c r="D372" s="50" t="s">
        <v>478</v>
      </c>
      <c r="E372" s="36">
        <v>1</v>
      </c>
      <c r="F372" s="77">
        <v>32800</v>
      </c>
    </row>
    <row r="373" spans="1:6" ht="14.25" x14ac:dyDescent="0.2">
      <c r="A373" s="167"/>
      <c r="B373" s="48">
        <v>346</v>
      </c>
      <c r="C373" s="49" t="s">
        <v>479</v>
      </c>
      <c r="D373" s="50" t="s">
        <v>480</v>
      </c>
      <c r="E373" s="36">
        <v>1</v>
      </c>
      <c r="F373" s="77">
        <v>19500</v>
      </c>
    </row>
    <row r="374" spans="1:6" ht="14.25" x14ac:dyDescent="0.2">
      <c r="A374" s="167"/>
      <c r="B374" s="48">
        <v>347</v>
      </c>
      <c r="C374" s="49" t="s">
        <v>481</v>
      </c>
      <c r="D374" s="50" t="s">
        <v>193</v>
      </c>
      <c r="E374" s="36">
        <v>1</v>
      </c>
      <c r="F374" s="77">
        <v>30400</v>
      </c>
    </row>
    <row r="375" spans="1:6" s="24" customFormat="1" ht="28.5" x14ac:dyDescent="0.2">
      <c r="A375" s="167"/>
      <c r="B375" s="39">
        <v>348</v>
      </c>
      <c r="C375" s="38" t="s">
        <v>482</v>
      </c>
      <c r="D375" s="39" t="s">
        <v>79</v>
      </c>
      <c r="E375" s="90">
        <v>1</v>
      </c>
      <c r="F375" s="91">
        <v>5060</v>
      </c>
    </row>
    <row r="376" spans="1:6" s="24" customFormat="1" ht="42.75" x14ac:dyDescent="0.2">
      <c r="A376" s="167"/>
      <c r="B376" s="39">
        <v>349</v>
      </c>
      <c r="C376" s="38" t="s">
        <v>483</v>
      </c>
      <c r="D376" s="39" t="s">
        <v>484</v>
      </c>
      <c r="E376" s="90">
        <v>1</v>
      </c>
      <c r="F376" s="91">
        <v>6024</v>
      </c>
    </row>
    <row r="377" spans="1:6" ht="14.25" x14ac:dyDescent="0.2">
      <c r="A377" s="167"/>
      <c r="B377" s="48">
        <v>350</v>
      </c>
      <c r="C377" s="49" t="s">
        <v>485</v>
      </c>
      <c r="D377" s="50" t="s">
        <v>100</v>
      </c>
      <c r="E377" s="36">
        <v>1</v>
      </c>
      <c r="F377" s="77">
        <v>14784</v>
      </c>
    </row>
    <row r="378" spans="1:6" ht="14.25" x14ac:dyDescent="0.2">
      <c r="A378" s="167"/>
      <c r="B378" s="48">
        <v>351</v>
      </c>
      <c r="C378" s="49" t="s">
        <v>486</v>
      </c>
      <c r="D378" s="50" t="s">
        <v>487</v>
      </c>
      <c r="E378" s="36">
        <v>1</v>
      </c>
      <c r="F378" s="77">
        <v>125680</v>
      </c>
    </row>
    <row r="379" spans="1:6" ht="14.25" x14ac:dyDescent="0.2">
      <c r="A379" s="167"/>
      <c r="B379" s="48">
        <v>352</v>
      </c>
      <c r="C379" s="49" t="s">
        <v>488</v>
      </c>
      <c r="D379" s="50" t="s">
        <v>489</v>
      </c>
      <c r="E379" s="36">
        <v>1</v>
      </c>
      <c r="F379" s="77">
        <v>99900</v>
      </c>
    </row>
    <row r="380" spans="1:6" ht="14.25" x14ac:dyDescent="0.2">
      <c r="A380" s="167"/>
      <c r="B380" s="48">
        <v>353</v>
      </c>
      <c r="C380" s="49" t="s">
        <v>490</v>
      </c>
      <c r="D380" s="51" t="s">
        <v>491</v>
      </c>
      <c r="E380" s="36">
        <v>1</v>
      </c>
      <c r="F380" s="77">
        <v>96000</v>
      </c>
    </row>
    <row r="381" spans="1:6" ht="14.25" x14ac:dyDescent="0.2">
      <c r="A381" s="167"/>
      <c r="B381" s="48">
        <v>354</v>
      </c>
      <c r="C381" s="52" t="s">
        <v>492</v>
      </c>
      <c r="D381" s="50" t="s">
        <v>493</v>
      </c>
      <c r="E381" s="36">
        <v>1</v>
      </c>
      <c r="F381" s="77">
        <v>28880</v>
      </c>
    </row>
    <row r="382" spans="1:6" ht="14.25" x14ac:dyDescent="0.2">
      <c r="A382" s="167"/>
      <c r="B382" s="48">
        <v>355</v>
      </c>
      <c r="C382" s="49" t="s">
        <v>494</v>
      </c>
      <c r="D382" s="50" t="s">
        <v>144</v>
      </c>
      <c r="E382" s="36">
        <v>1</v>
      </c>
      <c r="F382" s="77">
        <v>89300</v>
      </c>
    </row>
    <row r="383" spans="1:6" ht="14.25" x14ac:dyDescent="0.2">
      <c r="A383" s="167"/>
      <c r="B383" s="48">
        <v>356</v>
      </c>
      <c r="C383" s="49" t="s">
        <v>495</v>
      </c>
      <c r="D383" s="50" t="s">
        <v>57</v>
      </c>
      <c r="E383" s="36">
        <v>1</v>
      </c>
      <c r="F383" s="77">
        <v>30000</v>
      </c>
    </row>
    <row r="384" spans="1:6" ht="28.5" x14ac:dyDescent="0.2">
      <c r="A384" s="167"/>
      <c r="B384" s="48">
        <v>357</v>
      </c>
      <c r="C384" s="52" t="s">
        <v>496</v>
      </c>
      <c r="D384" s="50" t="s">
        <v>497</v>
      </c>
      <c r="E384" s="36">
        <v>1</v>
      </c>
      <c r="F384" s="77">
        <v>142500</v>
      </c>
    </row>
    <row r="385" spans="1:6" s="24" customFormat="1" ht="28.5" x14ac:dyDescent="0.2">
      <c r="A385" s="167"/>
      <c r="B385" s="39">
        <v>358</v>
      </c>
      <c r="C385" s="38" t="s">
        <v>498</v>
      </c>
      <c r="D385" s="39" t="s">
        <v>64</v>
      </c>
      <c r="E385" s="90">
        <v>1</v>
      </c>
      <c r="F385" s="91">
        <v>286740</v>
      </c>
    </row>
    <row r="386" spans="1:6" ht="14.25" x14ac:dyDescent="0.2">
      <c r="A386" s="167"/>
      <c r="B386" s="48">
        <v>359</v>
      </c>
      <c r="C386" s="49" t="s">
        <v>499</v>
      </c>
      <c r="D386" s="50" t="s">
        <v>500</v>
      </c>
      <c r="E386" s="36">
        <v>1</v>
      </c>
      <c r="F386" s="77">
        <v>73200</v>
      </c>
    </row>
    <row r="387" spans="1:6" ht="14.25" x14ac:dyDescent="0.2">
      <c r="A387" s="167"/>
      <c r="B387" s="48">
        <v>360</v>
      </c>
      <c r="C387" s="49" t="s">
        <v>501</v>
      </c>
      <c r="D387" s="50" t="s">
        <v>86</v>
      </c>
      <c r="E387" s="36">
        <v>1</v>
      </c>
      <c r="F387" s="77">
        <v>28650</v>
      </c>
    </row>
    <row r="388" spans="1:6" ht="14.25" x14ac:dyDescent="0.2">
      <c r="A388" s="167"/>
      <c r="B388" s="48">
        <v>361</v>
      </c>
      <c r="C388" s="49" t="s">
        <v>502</v>
      </c>
      <c r="D388" s="50" t="s">
        <v>503</v>
      </c>
      <c r="E388" s="36">
        <v>1</v>
      </c>
      <c r="F388" s="77">
        <v>21800</v>
      </c>
    </row>
    <row r="389" spans="1:6" ht="14.25" x14ac:dyDescent="0.2">
      <c r="A389" s="167"/>
      <c r="B389" s="48">
        <v>362</v>
      </c>
      <c r="C389" s="49" t="s">
        <v>504</v>
      </c>
      <c r="D389" s="50" t="s">
        <v>505</v>
      </c>
      <c r="E389" s="36">
        <v>1</v>
      </c>
      <c r="F389" s="77">
        <v>150200</v>
      </c>
    </row>
    <row r="390" spans="1:6" ht="14.25" x14ac:dyDescent="0.2">
      <c r="A390" s="167"/>
      <c r="B390" s="48">
        <v>363</v>
      </c>
      <c r="C390" s="49" t="s">
        <v>506</v>
      </c>
      <c r="D390" s="50" t="s">
        <v>507</v>
      </c>
      <c r="E390" s="36">
        <v>1</v>
      </c>
      <c r="F390" s="77">
        <v>593600</v>
      </c>
    </row>
    <row r="391" spans="1:6" ht="14.25" x14ac:dyDescent="0.2">
      <c r="A391" s="167"/>
      <c r="B391" s="48">
        <v>364</v>
      </c>
      <c r="C391" s="49" t="s">
        <v>508</v>
      </c>
      <c r="D391" s="50" t="s">
        <v>144</v>
      </c>
      <c r="E391" s="36">
        <v>1</v>
      </c>
      <c r="F391" s="77">
        <v>32600</v>
      </c>
    </row>
    <row r="392" spans="1:6" ht="14.25" x14ac:dyDescent="0.2">
      <c r="A392" s="167"/>
      <c r="B392" s="48">
        <v>365</v>
      </c>
      <c r="C392" s="49" t="s">
        <v>509</v>
      </c>
      <c r="D392" s="50" t="s">
        <v>493</v>
      </c>
      <c r="E392" s="36">
        <v>1</v>
      </c>
      <c r="F392" s="77">
        <v>37400</v>
      </c>
    </row>
    <row r="393" spans="1:6" ht="14.25" x14ac:dyDescent="0.2">
      <c r="A393" s="167"/>
      <c r="B393" s="48">
        <v>366</v>
      </c>
      <c r="C393" s="49" t="s">
        <v>510</v>
      </c>
      <c r="D393" s="50" t="s">
        <v>493</v>
      </c>
      <c r="E393" s="36">
        <v>1</v>
      </c>
      <c r="F393" s="77">
        <v>76500</v>
      </c>
    </row>
    <row r="394" spans="1:6" ht="14.25" x14ac:dyDescent="0.2">
      <c r="A394" s="167"/>
      <c r="B394" s="48">
        <v>367</v>
      </c>
      <c r="C394" s="49" t="s">
        <v>511</v>
      </c>
      <c r="D394" s="50" t="s">
        <v>493</v>
      </c>
      <c r="E394" s="36">
        <v>1</v>
      </c>
      <c r="F394" s="77">
        <v>78400</v>
      </c>
    </row>
    <row r="395" spans="1:6" ht="14.25" x14ac:dyDescent="0.2">
      <c r="A395" s="167"/>
      <c r="B395" s="48">
        <v>368</v>
      </c>
      <c r="C395" s="49" t="s">
        <v>512</v>
      </c>
      <c r="D395" s="50" t="s">
        <v>493</v>
      </c>
      <c r="E395" s="36">
        <v>1</v>
      </c>
      <c r="F395" s="77">
        <v>108700</v>
      </c>
    </row>
    <row r="396" spans="1:6" ht="14.25" x14ac:dyDescent="0.2">
      <c r="A396" s="167"/>
      <c r="B396" s="48">
        <v>369</v>
      </c>
      <c r="C396" s="49" t="s">
        <v>513</v>
      </c>
      <c r="D396" s="50" t="s">
        <v>514</v>
      </c>
      <c r="E396" s="36">
        <v>1</v>
      </c>
      <c r="F396" s="77">
        <v>213000</v>
      </c>
    </row>
    <row r="397" spans="1:6" ht="14.25" x14ac:dyDescent="0.2">
      <c r="A397" s="167"/>
      <c r="B397" s="48">
        <v>370</v>
      </c>
      <c r="C397" s="49" t="s">
        <v>515</v>
      </c>
      <c r="D397" s="50" t="s">
        <v>489</v>
      </c>
      <c r="E397" s="36">
        <v>1</v>
      </c>
      <c r="F397" s="77">
        <v>169400</v>
      </c>
    </row>
    <row r="398" spans="1:6" ht="14.25" x14ac:dyDescent="0.2">
      <c r="A398" s="167"/>
      <c r="B398" s="48">
        <v>371</v>
      </c>
      <c r="C398" s="49" t="s">
        <v>516</v>
      </c>
      <c r="D398" s="50" t="s">
        <v>517</v>
      </c>
      <c r="E398" s="36">
        <v>1</v>
      </c>
      <c r="F398" s="77">
        <v>46500</v>
      </c>
    </row>
    <row r="399" spans="1:6" ht="14.25" x14ac:dyDescent="0.2">
      <c r="A399" s="167"/>
      <c r="B399" s="48">
        <v>372</v>
      </c>
      <c r="C399" s="49" t="s">
        <v>518</v>
      </c>
      <c r="D399" s="50" t="s">
        <v>519</v>
      </c>
      <c r="E399" s="36">
        <v>1</v>
      </c>
      <c r="F399" s="77">
        <v>8440</v>
      </c>
    </row>
    <row r="400" spans="1:6" ht="14.25" x14ac:dyDescent="0.2">
      <c r="A400" s="167"/>
      <c r="B400" s="48">
        <v>373</v>
      </c>
      <c r="C400" s="49" t="s">
        <v>449</v>
      </c>
      <c r="D400" s="50" t="s">
        <v>520</v>
      </c>
      <c r="E400" s="36">
        <v>1</v>
      </c>
      <c r="F400" s="77">
        <v>30800</v>
      </c>
    </row>
    <row r="401" spans="1:7" ht="14.25" x14ac:dyDescent="0.2">
      <c r="A401" s="167"/>
      <c r="B401" s="48">
        <v>374</v>
      </c>
      <c r="C401" s="49" t="s">
        <v>521</v>
      </c>
      <c r="D401" s="50" t="s">
        <v>522</v>
      </c>
      <c r="E401" s="36">
        <v>1</v>
      </c>
      <c r="F401" s="77">
        <v>22600</v>
      </c>
    </row>
    <row r="402" spans="1:7" ht="14.25" x14ac:dyDescent="0.2">
      <c r="A402" s="167"/>
      <c r="B402" s="48">
        <v>375</v>
      </c>
      <c r="C402" s="49" t="s">
        <v>523</v>
      </c>
      <c r="D402" s="50" t="s">
        <v>53</v>
      </c>
      <c r="E402" s="36">
        <v>1</v>
      </c>
      <c r="F402" s="77">
        <v>47200</v>
      </c>
    </row>
    <row r="403" spans="1:7" s="24" customFormat="1" ht="14.25" x14ac:dyDescent="0.2">
      <c r="A403" s="167"/>
      <c r="B403" s="39">
        <v>376</v>
      </c>
      <c r="C403" s="38" t="s">
        <v>524</v>
      </c>
      <c r="D403" s="39" t="s">
        <v>525</v>
      </c>
      <c r="E403" s="90">
        <v>1</v>
      </c>
      <c r="F403" s="91">
        <v>2000</v>
      </c>
    </row>
    <row r="404" spans="1:7" ht="14.25" x14ac:dyDescent="0.2">
      <c r="A404" s="167"/>
      <c r="B404" s="48">
        <v>377</v>
      </c>
      <c r="C404" s="49" t="s">
        <v>526</v>
      </c>
      <c r="D404" s="50" t="s">
        <v>129</v>
      </c>
      <c r="E404" s="36">
        <v>1</v>
      </c>
      <c r="F404" s="77">
        <v>23600</v>
      </c>
      <c r="G404" s="1" t="s">
        <v>1163</v>
      </c>
    </row>
    <row r="405" spans="1:7" ht="14.25" x14ac:dyDescent="0.2">
      <c r="A405" s="167"/>
      <c r="B405" s="48">
        <v>378</v>
      </c>
      <c r="C405" s="49" t="s">
        <v>527</v>
      </c>
      <c r="D405" s="50" t="s">
        <v>528</v>
      </c>
      <c r="E405" s="36">
        <v>1</v>
      </c>
      <c r="F405" s="77">
        <v>20100</v>
      </c>
    </row>
    <row r="406" spans="1:7" ht="14.25" x14ac:dyDescent="0.2">
      <c r="A406" s="167"/>
      <c r="B406" s="48">
        <v>379</v>
      </c>
      <c r="C406" s="49" t="s">
        <v>529</v>
      </c>
      <c r="D406" s="50" t="s">
        <v>100</v>
      </c>
      <c r="E406" s="36">
        <v>1</v>
      </c>
      <c r="F406" s="77">
        <v>59400</v>
      </c>
    </row>
    <row r="407" spans="1:7" ht="14.25" x14ac:dyDescent="0.2">
      <c r="A407" s="167"/>
      <c r="B407" s="48">
        <v>380</v>
      </c>
      <c r="C407" s="49" t="s">
        <v>530</v>
      </c>
      <c r="D407" s="50" t="s">
        <v>531</v>
      </c>
      <c r="E407" s="36">
        <v>1</v>
      </c>
      <c r="F407" s="77">
        <v>108220</v>
      </c>
    </row>
    <row r="408" spans="1:7" ht="14.25" x14ac:dyDescent="0.2">
      <c r="A408" s="167"/>
      <c r="B408" s="48">
        <v>381</v>
      </c>
      <c r="C408" s="49" t="s">
        <v>532</v>
      </c>
      <c r="D408" s="50" t="s">
        <v>533</v>
      </c>
      <c r="E408" s="36">
        <v>1</v>
      </c>
      <c r="F408" s="77">
        <v>13440</v>
      </c>
    </row>
    <row r="409" spans="1:7" ht="28.5" x14ac:dyDescent="0.2">
      <c r="A409" s="167"/>
      <c r="B409" s="48">
        <v>382</v>
      </c>
      <c r="C409" s="49" t="s">
        <v>534</v>
      </c>
      <c r="D409" s="50" t="s">
        <v>535</v>
      </c>
      <c r="E409" s="36">
        <v>1</v>
      </c>
      <c r="F409" s="77">
        <v>1350</v>
      </c>
    </row>
    <row r="410" spans="1:7" ht="14.25" x14ac:dyDescent="0.2">
      <c r="A410" s="167"/>
      <c r="B410" s="48">
        <v>383</v>
      </c>
      <c r="C410" s="49" t="s">
        <v>536</v>
      </c>
      <c r="D410" s="50" t="s">
        <v>462</v>
      </c>
      <c r="E410" s="36">
        <v>1</v>
      </c>
      <c r="F410" s="77">
        <v>40300</v>
      </c>
    </row>
    <row r="411" spans="1:7" ht="14.25" x14ac:dyDescent="0.2">
      <c r="A411" s="167"/>
      <c r="B411" s="48">
        <v>384</v>
      </c>
      <c r="C411" s="49" t="s">
        <v>537</v>
      </c>
      <c r="D411" s="50" t="s">
        <v>462</v>
      </c>
      <c r="E411" s="36">
        <v>1</v>
      </c>
      <c r="F411" s="77">
        <v>100700</v>
      </c>
    </row>
    <row r="412" spans="1:7" ht="14.25" x14ac:dyDescent="0.2">
      <c r="A412" s="167"/>
      <c r="B412" s="48">
        <v>385</v>
      </c>
      <c r="C412" s="49" t="s">
        <v>538</v>
      </c>
      <c r="D412" s="50" t="s">
        <v>234</v>
      </c>
      <c r="E412" s="36">
        <v>1</v>
      </c>
      <c r="F412" s="77">
        <v>16250</v>
      </c>
    </row>
    <row r="413" spans="1:7" s="24" customFormat="1" ht="14.25" x14ac:dyDescent="0.2">
      <c r="A413" s="167"/>
      <c r="B413" s="94">
        <v>386</v>
      </c>
      <c r="C413" s="93" t="s">
        <v>539</v>
      </c>
      <c r="D413" s="94" t="s">
        <v>79</v>
      </c>
      <c r="E413" s="95"/>
      <c r="F413" s="96"/>
    </row>
    <row r="414" spans="1:7" ht="14.25" x14ac:dyDescent="0.2">
      <c r="A414" s="167"/>
      <c r="B414" s="48">
        <v>387</v>
      </c>
      <c r="C414" s="49" t="s">
        <v>540</v>
      </c>
      <c r="D414" s="50" t="s">
        <v>79</v>
      </c>
      <c r="E414" s="36">
        <v>1</v>
      </c>
      <c r="F414" s="77">
        <v>16400</v>
      </c>
    </row>
    <row r="415" spans="1:7" ht="14.25" x14ac:dyDescent="0.2">
      <c r="A415" s="167"/>
      <c r="B415" s="48">
        <v>388</v>
      </c>
      <c r="C415" s="49" t="s">
        <v>541</v>
      </c>
      <c r="D415" s="50" t="s">
        <v>79</v>
      </c>
      <c r="E415" s="36">
        <v>1</v>
      </c>
      <c r="F415" s="77">
        <v>35720</v>
      </c>
    </row>
    <row r="416" spans="1:7" ht="14.25" x14ac:dyDescent="0.2">
      <c r="A416" s="167"/>
      <c r="B416" s="48">
        <v>389</v>
      </c>
      <c r="C416" s="49" t="s">
        <v>542</v>
      </c>
      <c r="D416" s="50" t="s">
        <v>543</v>
      </c>
      <c r="E416" s="36">
        <v>1</v>
      </c>
      <c r="F416" s="77">
        <v>149000</v>
      </c>
    </row>
    <row r="417" spans="1:7" ht="14.25" x14ac:dyDescent="0.2">
      <c r="A417" s="167"/>
      <c r="B417" s="48">
        <v>390</v>
      </c>
      <c r="C417" s="49" t="s">
        <v>544</v>
      </c>
      <c r="D417" s="50" t="s">
        <v>79</v>
      </c>
      <c r="E417" s="36">
        <v>1</v>
      </c>
      <c r="F417" s="77">
        <v>1126</v>
      </c>
    </row>
    <row r="418" spans="1:7" ht="14.25" x14ac:dyDescent="0.2">
      <c r="A418" s="167"/>
      <c r="B418" s="48">
        <v>391</v>
      </c>
      <c r="C418" s="49" t="s">
        <v>545</v>
      </c>
      <c r="D418" s="50" t="s">
        <v>79</v>
      </c>
      <c r="E418" s="36">
        <v>1</v>
      </c>
      <c r="F418" s="77">
        <v>20900</v>
      </c>
    </row>
    <row r="419" spans="1:7" ht="14.25" x14ac:dyDescent="0.2">
      <c r="A419" s="167"/>
      <c r="B419" s="48">
        <v>392</v>
      </c>
      <c r="C419" s="49" t="s">
        <v>546</v>
      </c>
      <c r="D419" s="50" t="s">
        <v>79</v>
      </c>
      <c r="E419" s="36">
        <v>1</v>
      </c>
      <c r="F419" s="77">
        <v>22200</v>
      </c>
    </row>
    <row r="420" spans="1:7" ht="14.25" x14ac:dyDescent="0.2">
      <c r="A420" s="167"/>
      <c r="B420" s="48">
        <v>393</v>
      </c>
      <c r="C420" s="49" t="s">
        <v>547</v>
      </c>
      <c r="D420" s="50" t="s">
        <v>79</v>
      </c>
      <c r="E420" s="36">
        <v>1</v>
      </c>
      <c r="F420" s="77">
        <v>19000</v>
      </c>
    </row>
    <row r="421" spans="1:7" ht="14.25" x14ac:dyDescent="0.2">
      <c r="A421" s="167"/>
      <c r="B421" s="48">
        <v>394</v>
      </c>
      <c r="C421" s="49" t="s">
        <v>548</v>
      </c>
      <c r="D421" s="50" t="s">
        <v>549</v>
      </c>
      <c r="E421" s="36">
        <v>1</v>
      </c>
      <c r="F421" s="77">
        <v>16700</v>
      </c>
    </row>
    <row r="422" spans="1:7" ht="14.25" x14ac:dyDescent="0.2">
      <c r="A422" s="167"/>
      <c r="B422" s="48">
        <v>395</v>
      </c>
      <c r="C422" s="49" t="s">
        <v>550</v>
      </c>
      <c r="D422" s="50" t="s">
        <v>79</v>
      </c>
      <c r="E422" s="36">
        <v>1</v>
      </c>
      <c r="F422" s="77">
        <v>14440</v>
      </c>
    </row>
    <row r="423" spans="1:7" ht="14.25" x14ac:dyDescent="0.2">
      <c r="A423" s="167"/>
      <c r="B423" s="48">
        <v>396</v>
      </c>
      <c r="C423" s="49" t="s">
        <v>551</v>
      </c>
      <c r="D423" s="50" t="s">
        <v>484</v>
      </c>
      <c r="E423" s="36">
        <v>1</v>
      </c>
      <c r="F423" s="77">
        <v>25700</v>
      </c>
    </row>
    <row r="424" spans="1:7" ht="42.75" x14ac:dyDescent="0.2">
      <c r="A424" s="167"/>
      <c r="B424" s="48">
        <v>397</v>
      </c>
      <c r="C424" s="49" t="s">
        <v>552</v>
      </c>
      <c r="D424" s="50" t="s">
        <v>245</v>
      </c>
      <c r="E424" s="36">
        <v>1</v>
      </c>
      <c r="F424" s="77">
        <v>171600</v>
      </c>
      <c r="G424" s="1" t="s">
        <v>1163</v>
      </c>
    </row>
    <row r="425" spans="1:7" ht="14.25" x14ac:dyDescent="0.2">
      <c r="A425" s="167"/>
      <c r="B425" s="48">
        <v>398</v>
      </c>
      <c r="C425" s="49" t="s">
        <v>553</v>
      </c>
      <c r="D425" s="50" t="s">
        <v>193</v>
      </c>
      <c r="E425" s="36">
        <v>1</v>
      </c>
      <c r="F425" s="77">
        <v>24100</v>
      </c>
    </row>
    <row r="426" spans="1:7" ht="14.25" x14ac:dyDescent="0.2">
      <c r="A426" s="167"/>
      <c r="B426" s="48">
        <v>399</v>
      </c>
      <c r="C426" s="49" t="s">
        <v>554</v>
      </c>
      <c r="D426" s="50" t="s">
        <v>20</v>
      </c>
      <c r="E426" s="36">
        <v>1</v>
      </c>
      <c r="F426" s="77">
        <v>20700</v>
      </c>
    </row>
    <row r="427" spans="1:7" ht="14.25" x14ac:dyDescent="0.2">
      <c r="A427" s="167"/>
      <c r="B427" s="48">
        <v>400</v>
      </c>
      <c r="C427" s="49" t="s">
        <v>555</v>
      </c>
      <c r="D427" s="50" t="s">
        <v>182</v>
      </c>
      <c r="E427" s="36">
        <v>1</v>
      </c>
      <c r="F427" s="77">
        <v>5700</v>
      </c>
    </row>
    <row r="428" spans="1:7" ht="14.25" x14ac:dyDescent="0.2">
      <c r="A428" s="167"/>
      <c r="B428" s="48">
        <v>401</v>
      </c>
      <c r="C428" s="49" t="s">
        <v>556</v>
      </c>
      <c r="D428" s="50" t="s">
        <v>557</v>
      </c>
      <c r="E428" s="36">
        <v>1</v>
      </c>
      <c r="F428" s="77">
        <v>140740</v>
      </c>
    </row>
    <row r="429" spans="1:7" ht="14.25" x14ac:dyDescent="0.2">
      <c r="A429" s="167"/>
      <c r="B429" s="48">
        <v>402</v>
      </c>
      <c r="C429" s="49" t="s">
        <v>558</v>
      </c>
      <c r="D429" s="50" t="s">
        <v>559</v>
      </c>
      <c r="E429" s="36">
        <v>1</v>
      </c>
      <c r="F429" s="77">
        <v>14140</v>
      </c>
    </row>
    <row r="430" spans="1:7" s="24" customFormat="1" ht="14.25" x14ac:dyDescent="0.2">
      <c r="A430" s="167"/>
      <c r="B430" s="39">
        <v>403</v>
      </c>
      <c r="C430" s="101" t="s">
        <v>560</v>
      </c>
      <c r="D430" s="39" t="s">
        <v>561</v>
      </c>
      <c r="E430" s="90">
        <v>1</v>
      </c>
      <c r="F430" s="91">
        <v>50210</v>
      </c>
    </row>
    <row r="431" spans="1:7" s="97" customFormat="1" ht="14.25" x14ac:dyDescent="0.2">
      <c r="A431" s="167"/>
      <c r="B431" s="94">
        <v>404</v>
      </c>
      <c r="C431" s="93" t="s">
        <v>562</v>
      </c>
      <c r="D431" s="94" t="s">
        <v>234</v>
      </c>
      <c r="E431" s="95"/>
      <c r="F431" s="96"/>
    </row>
    <row r="432" spans="1:7" ht="14.25" x14ac:dyDescent="0.2">
      <c r="A432" s="167"/>
      <c r="B432" s="48">
        <v>405</v>
      </c>
      <c r="C432" s="49" t="s">
        <v>563</v>
      </c>
      <c r="D432" s="50" t="s">
        <v>86</v>
      </c>
      <c r="E432" s="36">
        <v>1</v>
      </c>
      <c r="F432" s="77">
        <v>5200</v>
      </c>
    </row>
    <row r="433" spans="1:6" ht="14.25" x14ac:dyDescent="0.2">
      <c r="A433" s="167"/>
      <c r="B433" s="48">
        <v>406</v>
      </c>
      <c r="C433" s="49" t="s">
        <v>564</v>
      </c>
      <c r="D433" s="50" t="s">
        <v>86</v>
      </c>
      <c r="E433" s="36">
        <v>1</v>
      </c>
      <c r="F433" s="77">
        <v>51900</v>
      </c>
    </row>
    <row r="434" spans="1:6" ht="14.25" x14ac:dyDescent="0.2">
      <c r="A434" s="167"/>
      <c r="B434" s="48">
        <v>407</v>
      </c>
      <c r="C434" s="49" t="s">
        <v>565</v>
      </c>
      <c r="D434" s="50" t="s">
        <v>566</v>
      </c>
      <c r="E434" s="36">
        <v>1</v>
      </c>
      <c r="F434" s="77">
        <v>26700</v>
      </c>
    </row>
    <row r="435" spans="1:6" ht="14.25" x14ac:dyDescent="0.2">
      <c r="A435" s="167"/>
      <c r="B435" s="48">
        <v>408</v>
      </c>
      <c r="C435" s="49" t="s">
        <v>567</v>
      </c>
      <c r="D435" s="50" t="s">
        <v>144</v>
      </c>
      <c r="E435" s="36">
        <v>1</v>
      </c>
      <c r="F435" s="77">
        <v>117300</v>
      </c>
    </row>
    <row r="436" spans="1:6" ht="14.25" x14ac:dyDescent="0.2">
      <c r="A436" s="167"/>
      <c r="B436" s="48">
        <v>409</v>
      </c>
      <c r="C436" s="49" t="s">
        <v>568</v>
      </c>
      <c r="D436" s="50" t="s">
        <v>569</v>
      </c>
      <c r="E436" s="36">
        <v>1</v>
      </c>
      <c r="F436" s="77">
        <v>288200</v>
      </c>
    </row>
    <row r="437" spans="1:6" ht="14.25" x14ac:dyDescent="0.2">
      <c r="A437" s="167"/>
      <c r="B437" s="48">
        <v>410</v>
      </c>
      <c r="C437" s="49" t="s">
        <v>570</v>
      </c>
      <c r="D437" s="50" t="s">
        <v>182</v>
      </c>
      <c r="E437" s="36">
        <v>1</v>
      </c>
      <c r="F437" s="77">
        <v>38200</v>
      </c>
    </row>
    <row r="438" spans="1:6" ht="14.25" x14ac:dyDescent="0.2">
      <c r="A438" s="167"/>
      <c r="B438" s="48">
        <v>411</v>
      </c>
      <c r="C438" s="49" t="s">
        <v>571</v>
      </c>
      <c r="D438" s="50" t="s">
        <v>386</v>
      </c>
      <c r="E438" s="36">
        <v>1</v>
      </c>
      <c r="F438" s="77">
        <v>206010</v>
      </c>
    </row>
    <row r="439" spans="1:6" ht="14.25" x14ac:dyDescent="0.2">
      <c r="A439" s="167"/>
      <c r="B439" s="48">
        <v>412</v>
      </c>
      <c r="C439" s="49" t="s">
        <v>572</v>
      </c>
      <c r="D439" s="50" t="s">
        <v>386</v>
      </c>
      <c r="E439" s="36">
        <v>1</v>
      </c>
      <c r="F439" s="77">
        <v>83900</v>
      </c>
    </row>
    <row r="440" spans="1:6" ht="14.25" x14ac:dyDescent="0.2">
      <c r="A440" s="167"/>
      <c r="B440" s="48">
        <v>413</v>
      </c>
      <c r="C440" s="49" t="s">
        <v>573</v>
      </c>
      <c r="D440" s="50" t="s">
        <v>574</v>
      </c>
      <c r="E440" s="36">
        <v>1</v>
      </c>
      <c r="F440" s="77">
        <v>90000</v>
      </c>
    </row>
    <row r="441" spans="1:6" ht="14.25" x14ac:dyDescent="0.2">
      <c r="A441" s="167"/>
      <c r="B441" s="48">
        <v>414</v>
      </c>
      <c r="C441" s="49" t="s">
        <v>575</v>
      </c>
      <c r="D441" s="50" t="s">
        <v>576</v>
      </c>
      <c r="E441" s="36">
        <v>1</v>
      </c>
      <c r="F441" s="77">
        <v>63934</v>
      </c>
    </row>
    <row r="442" spans="1:6" s="24" customFormat="1" ht="14.25" x14ac:dyDescent="0.2">
      <c r="A442" s="167"/>
      <c r="B442" s="39">
        <v>415</v>
      </c>
      <c r="C442" s="38" t="s">
        <v>577</v>
      </c>
      <c r="D442" s="39" t="s">
        <v>144</v>
      </c>
      <c r="E442" s="90">
        <v>1</v>
      </c>
      <c r="F442" s="91">
        <v>272800</v>
      </c>
    </row>
    <row r="443" spans="1:6" ht="14.25" x14ac:dyDescent="0.2">
      <c r="A443" s="167"/>
      <c r="B443" s="48">
        <v>416</v>
      </c>
      <c r="C443" s="49" t="s">
        <v>578</v>
      </c>
      <c r="D443" s="50" t="s">
        <v>535</v>
      </c>
      <c r="E443" s="36">
        <v>1</v>
      </c>
      <c r="F443" s="77">
        <v>7566</v>
      </c>
    </row>
    <row r="444" spans="1:6" ht="14.25" x14ac:dyDescent="0.2">
      <c r="A444" s="168"/>
      <c r="B444" s="8">
        <v>417</v>
      </c>
      <c r="C444" s="49" t="s">
        <v>579</v>
      </c>
      <c r="D444" s="50" t="s">
        <v>580</v>
      </c>
      <c r="E444" s="36">
        <v>1</v>
      </c>
      <c r="F444" s="77">
        <v>79000</v>
      </c>
    </row>
    <row r="445" spans="1:6" ht="28.5" x14ac:dyDescent="0.2">
      <c r="A445" s="169" t="s">
        <v>581</v>
      </c>
      <c r="B445" s="48">
        <v>418</v>
      </c>
      <c r="C445" s="49" t="s">
        <v>582</v>
      </c>
      <c r="D445" s="50" t="s">
        <v>1164</v>
      </c>
      <c r="E445" s="36">
        <v>1</v>
      </c>
      <c r="F445" s="77">
        <v>310484</v>
      </c>
    </row>
    <row r="446" spans="1:6" ht="11.45" customHeight="1" x14ac:dyDescent="0.2">
      <c r="A446" s="170"/>
      <c r="B446" s="8">
        <v>419</v>
      </c>
      <c r="C446" s="49" t="s">
        <v>584</v>
      </c>
      <c r="D446" s="50" t="s">
        <v>585</v>
      </c>
      <c r="E446" s="36">
        <v>1</v>
      </c>
      <c r="F446" s="77">
        <v>128200</v>
      </c>
    </row>
    <row r="447" spans="1:6" ht="11.45" customHeight="1" x14ac:dyDescent="0.2">
      <c r="A447" s="170"/>
      <c r="B447" s="48">
        <v>420</v>
      </c>
      <c r="C447" s="49" t="s">
        <v>586</v>
      </c>
      <c r="D447" s="50" t="s">
        <v>587</v>
      </c>
      <c r="E447" s="36">
        <v>1</v>
      </c>
      <c r="F447" s="77">
        <v>39800</v>
      </c>
    </row>
    <row r="448" spans="1:6" ht="28.5" x14ac:dyDescent="0.2">
      <c r="A448" s="170"/>
      <c r="B448" s="8">
        <v>421</v>
      </c>
      <c r="C448" s="49" t="s">
        <v>588</v>
      </c>
      <c r="D448" s="50" t="s">
        <v>589</v>
      </c>
      <c r="E448" s="36">
        <v>1</v>
      </c>
      <c r="F448" s="77">
        <v>39800</v>
      </c>
    </row>
    <row r="449" spans="1:6" ht="11.45" customHeight="1" x14ac:dyDescent="0.2">
      <c r="A449" s="170"/>
      <c r="B449" s="48">
        <v>422</v>
      </c>
      <c r="C449" s="49" t="s">
        <v>590</v>
      </c>
      <c r="D449" s="50" t="s">
        <v>591</v>
      </c>
      <c r="E449" s="36">
        <v>1</v>
      </c>
      <c r="F449" s="77">
        <v>21040</v>
      </c>
    </row>
    <row r="450" spans="1:6" ht="11.45" customHeight="1" x14ac:dyDescent="0.2">
      <c r="A450" s="170"/>
      <c r="B450" s="8">
        <v>423</v>
      </c>
      <c r="C450" s="49" t="s">
        <v>592</v>
      </c>
      <c r="D450" s="50" t="s">
        <v>57</v>
      </c>
      <c r="E450" s="36">
        <v>1</v>
      </c>
      <c r="F450" s="77">
        <v>520376</v>
      </c>
    </row>
    <row r="451" spans="1:6" ht="14.25" x14ac:dyDescent="0.2">
      <c r="A451" s="170"/>
      <c r="B451" s="48">
        <v>424</v>
      </c>
      <c r="C451" s="49" t="s">
        <v>593</v>
      </c>
      <c r="D451" s="50" t="s">
        <v>594</v>
      </c>
      <c r="E451" s="36">
        <v>1</v>
      </c>
      <c r="F451" s="77">
        <v>816000</v>
      </c>
    </row>
    <row r="452" spans="1:6" ht="11.45" customHeight="1" x14ac:dyDescent="0.2">
      <c r="A452" s="170"/>
      <c r="B452" s="8">
        <v>425</v>
      </c>
      <c r="C452" s="49" t="s">
        <v>595</v>
      </c>
      <c r="D452" s="50" t="s">
        <v>57</v>
      </c>
      <c r="E452" s="36">
        <v>1</v>
      </c>
      <c r="F452" s="77">
        <v>385774</v>
      </c>
    </row>
    <row r="453" spans="1:6" ht="14.25" x14ac:dyDescent="0.2">
      <c r="A453" s="170"/>
      <c r="B453" s="48">
        <v>426</v>
      </c>
      <c r="C453" s="49" t="s">
        <v>596</v>
      </c>
      <c r="D453" s="50" t="s">
        <v>597</v>
      </c>
      <c r="E453" s="36">
        <v>1</v>
      </c>
      <c r="F453" s="77">
        <v>5220</v>
      </c>
    </row>
    <row r="454" spans="1:6" s="97" customFormat="1" ht="14.25" x14ac:dyDescent="0.2">
      <c r="A454" s="170"/>
      <c r="B454" s="8">
        <v>427</v>
      </c>
      <c r="C454" s="93" t="s">
        <v>598</v>
      </c>
      <c r="D454" s="94" t="s">
        <v>234</v>
      </c>
      <c r="E454" s="95"/>
      <c r="F454" s="96"/>
    </row>
    <row r="455" spans="1:6" s="97" customFormat="1" ht="14.25" x14ac:dyDescent="0.2">
      <c r="A455" s="170"/>
      <c r="B455" s="48">
        <v>428</v>
      </c>
      <c r="C455" s="93" t="s">
        <v>599</v>
      </c>
      <c r="D455" s="94" t="s">
        <v>600</v>
      </c>
      <c r="E455" s="95"/>
      <c r="F455" s="96"/>
    </row>
    <row r="456" spans="1:6" ht="14.25" x14ac:dyDescent="0.2">
      <c r="A456" s="170"/>
      <c r="B456" s="8">
        <v>429</v>
      </c>
      <c r="C456" s="49" t="s">
        <v>601</v>
      </c>
      <c r="D456" s="50" t="s">
        <v>234</v>
      </c>
      <c r="E456" s="36">
        <v>1</v>
      </c>
      <c r="F456" s="77">
        <v>10640</v>
      </c>
    </row>
    <row r="457" spans="1:6" s="97" customFormat="1" ht="14.25" x14ac:dyDescent="0.2">
      <c r="A457" s="170"/>
      <c r="B457" s="48">
        <v>430</v>
      </c>
      <c r="C457" s="93" t="s">
        <v>1137</v>
      </c>
      <c r="D457" s="94" t="s">
        <v>234</v>
      </c>
      <c r="E457" s="95"/>
      <c r="F457" s="96"/>
    </row>
    <row r="458" spans="1:6" s="97" customFormat="1" ht="14.25" x14ac:dyDescent="0.2">
      <c r="A458" s="170"/>
      <c r="B458" s="8">
        <v>431</v>
      </c>
      <c r="C458" s="93" t="s">
        <v>1138</v>
      </c>
      <c r="D458" s="94" t="s">
        <v>234</v>
      </c>
      <c r="E458" s="95"/>
      <c r="F458" s="96"/>
    </row>
    <row r="459" spans="1:6" s="97" customFormat="1" ht="14.25" x14ac:dyDescent="0.2">
      <c r="A459" s="170"/>
      <c r="B459" s="48">
        <v>432</v>
      </c>
      <c r="C459" s="93" t="s">
        <v>1139</v>
      </c>
      <c r="D459" s="94" t="s">
        <v>234</v>
      </c>
      <c r="E459" s="95"/>
      <c r="F459" s="96"/>
    </row>
    <row r="460" spans="1:6" ht="14.25" x14ac:dyDescent="0.2">
      <c r="A460" s="170"/>
      <c r="B460" s="8">
        <v>433</v>
      </c>
      <c r="C460" s="49" t="s">
        <v>602</v>
      </c>
      <c r="D460" s="50" t="s">
        <v>500</v>
      </c>
      <c r="E460" s="36">
        <v>1</v>
      </c>
      <c r="F460" s="77">
        <v>5302</v>
      </c>
    </row>
    <row r="461" spans="1:6" ht="14.25" x14ac:dyDescent="0.2">
      <c r="A461" s="170"/>
      <c r="B461" s="48">
        <v>434</v>
      </c>
      <c r="C461" s="49" t="s">
        <v>603</v>
      </c>
      <c r="D461" s="50" t="s">
        <v>604</v>
      </c>
      <c r="E461" s="36">
        <v>1</v>
      </c>
      <c r="F461" s="77">
        <v>10256</v>
      </c>
    </row>
    <row r="462" spans="1:6" s="97" customFormat="1" ht="14.25" x14ac:dyDescent="0.2">
      <c r="A462" s="170"/>
      <c r="B462" s="8">
        <v>435</v>
      </c>
      <c r="C462" s="93" t="s">
        <v>1140</v>
      </c>
      <c r="D462" s="94" t="s">
        <v>61</v>
      </c>
      <c r="E462" s="95"/>
      <c r="F462" s="96"/>
    </row>
    <row r="463" spans="1:6" ht="28.5" x14ac:dyDescent="0.2">
      <c r="A463" s="170"/>
      <c r="B463" s="48">
        <v>436</v>
      </c>
      <c r="C463" s="49" t="s">
        <v>605</v>
      </c>
      <c r="D463" s="50" t="s">
        <v>388</v>
      </c>
      <c r="E463" s="36">
        <v>1</v>
      </c>
      <c r="F463" s="77">
        <v>60240</v>
      </c>
    </row>
    <row r="464" spans="1:6" ht="28.5" x14ac:dyDescent="0.2">
      <c r="A464" s="170"/>
      <c r="B464" s="8">
        <v>437</v>
      </c>
      <c r="C464" s="49" t="s">
        <v>606</v>
      </c>
      <c r="D464" s="50" t="s">
        <v>388</v>
      </c>
      <c r="E464" s="36">
        <v>1</v>
      </c>
      <c r="F464" s="77">
        <v>71300</v>
      </c>
    </row>
    <row r="465" spans="1:6" ht="11.45" customHeight="1" x14ac:dyDescent="0.2">
      <c r="A465" s="171"/>
      <c r="B465" s="48">
        <v>438</v>
      </c>
      <c r="C465" s="38" t="s">
        <v>607</v>
      </c>
      <c r="D465" s="39" t="s">
        <v>57</v>
      </c>
      <c r="E465" s="36">
        <v>1</v>
      </c>
      <c r="F465" s="77">
        <v>598000</v>
      </c>
    </row>
    <row r="466" spans="1:6" ht="14.25" x14ac:dyDescent="0.2">
      <c r="A466" s="139" t="s">
        <v>608</v>
      </c>
      <c r="B466" s="8">
        <v>439</v>
      </c>
      <c r="C466" s="49" t="s">
        <v>609</v>
      </c>
      <c r="D466" s="50" t="s">
        <v>610</v>
      </c>
      <c r="E466" s="36">
        <v>1</v>
      </c>
      <c r="F466" s="77">
        <v>163100</v>
      </c>
    </row>
    <row r="467" spans="1:6" ht="28.5" x14ac:dyDescent="0.2">
      <c r="A467" s="140"/>
      <c r="B467" s="48">
        <v>440</v>
      </c>
      <c r="C467" s="49" t="s">
        <v>611</v>
      </c>
      <c r="D467" s="50" t="s">
        <v>612</v>
      </c>
      <c r="E467" s="36">
        <v>1</v>
      </c>
      <c r="F467" s="77">
        <v>99998</v>
      </c>
    </row>
    <row r="468" spans="1:6" ht="14.25" x14ac:dyDescent="0.2">
      <c r="A468" s="140"/>
      <c r="B468" s="8">
        <v>441</v>
      </c>
      <c r="C468" s="49" t="s">
        <v>613</v>
      </c>
      <c r="D468" s="50" t="s">
        <v>614</v>
      </c>
      <c r="E468" s="36">
        <v>1</v>
      </c>
      <c r="F468" s="77">
        <v>65900</v>
      </c>
    </row>
    <row r="469" spans="1:6" ht="14.25" x14ac:dyDescent="0.2">
      <c r="A469" s="140"/>
      <c r="B469" s="48">
        <v>442</v>
      </c>
      <c r="C469" s="49" t="s">
        <v>615</v>
      </c>
      <c r="D469" s="50" t="s">
        <v>616</v>
      </c>
      <c r="E469" s="36">
        <v>1</v>
      </c>
      <c r="F469" s="77">
        <v>74002</v>
      </c>
    </row>
    <row r="470" spans="1:6" ht="14.25" x14ac:dyDescent="0.2">
      <c r="A470" s="140"/>
      <c r="B470" s="8">
        <v>443</v>
      </c>
      <c r="C470" s="49" t="s">
        <v>617</v>
      </c>
      <c r="D470" s="50" t="s">
        <v>616</v>
      </c>
      <c r="E470" s="36">
        <v>1</v>
      </c>
      <c r="F470" s="77">
        <v>54700</v>
      </c>
    </row>
    <row r="471" spans="1:6" ht="14.25" x14ac:dyDescent="0.2">
      <c r="A471" s="140"/>
      <c r="B471" s="48">
        <v>444</v>
      </c>
      <c r="C471" s="49" t="s">
        <v>618</v>
      </c>
      <c r="D471" s="50" t="s">
        <v>616</v>
      </c>
      <c r="E471" s="36">
        <v>1</v>
      </c>
      <c r="F471" s="77">
        <v>224000</v>
      </c>
    </row>
    <row r="472" spans="1:6" ht="14.25" x14ac:dyDescent="0.2">
      <c r="A472" s="140"/>
      <c r="B472" s="8">
        <v>445</v>
      </c>
      <c r="C472" s="49" t="s">
        <v>619</v>
      </c>
      <c r="D472" s="50" t="s">
        <v>620</v>
      </c>
      <c r="E472" s="36">
        <v>1</v>
      </c>
      <c r="F472" s="77">
        <v>498444</v>
      </c>
    </row>
    <row r="473" spans="1:6" ht="14.25" x14ac:dyDescent="0.2">
      <c r="A473" s="140"/>
      <c r="B473" s="48">
        <v>446</v>
      </c>
      <c r="C473" s="49" t="s">
        <v>621</v>
      </c>
      <c r="D473" s="50" t="s">
        <v>622</v>
      </c>
      <c r="E473" s="36">
        <v>1</v>
      </c>
      <c r="F473" s="77">
        <v>183000</v>
      </c>
    </row>
    <row r="474" spans="1:6" ht="14.25" x14ac:dyDescent="0.2">
      <c r="A474" s="140"/>
      <c r="B474" s="8">
        <v>447</v>
      </c>
      <c r="C474" s="49" t="s">
        <v>623</v>
      </c>
      <c r="D474" s="50" t="s">
        <v>79</v>
      </c>
      <c r="E474" s="36">
        <v>1</v>
      </c>
      <c r="F474" s="77">
        <v>27044</v>
      </c>
    </row>
    <row r="475" spans="1:6" ht="42.75" x14ac:dyDescent="0.2">
      <c r="A475" s="140"/>
      <c r="B475" s="48">
        <v>448</v>
      </c>
      <c r="C475" s="49" t="s">
        <v>624</v>
      </c>
      <c r="D475" s="50" t="s">
        <v>625</v>
      </c>
      <c r="E475" s="36">
        <v>1</v>
      </c>
      <c r="F475" s="77">
        <v>247600</v>
      </c>
    </row>
    <row r="476" spans="1:6" ht="28.5" x14ac:dyDescent="0.2">
      <c r="A476" s="140"/>
      <c r="B476" s="8">
        <v>449</v>
      </c>
      <c r="C476" s="49" t="s">
        <v>626</v>
      </c>
      <c r="D476" s="50" t="s">
        <v>44</v>
      </c>
      <c r="E476" s="36">
        <v>1</v>
      </c>
      <c r="F476" s="77">
        <v>53294</v>
      </c>
    </row>
    <row r="477" spans="1:6" ht="14.25" x14ac:dyDescent="0.2">
      <c r="A477" s="140"/>
      <c r="B477" s="48">
        <v>450</v>
      </c>
      <c r="C477" s="49" t="s">
        <v>627</v>
      </c>
      <c r="D477" s="50" t="s">
        <v>628</v>
      </c>
      <c r="E477" s="36">
        <v>1</v>
      </c>
      <c r="F477" s="77">
        <v>176000</v>
      </c>
    </row>
    <row r="478" spans="1:6" ht="46.9" customHeight="1" x14ac:dyDescent="0.2">
      <c r="A478" s="141"/>
      <c r="B478" s="8">
        <v>451</v>
      </c>
      <c r="C478" s="49" t="s">
        <v>629</v>
      </c>
      <c r="D478" s="50" t="s">
        <v>616</v>
      </c>
      <c r="E478" s="36">
        <v>1</v>
      </c>
      <c r="F478" s="77">
        <v>268506</v>
      </c>
    </row>
    <row r="479" spans="1:6" ht="14.25" x14ac:dyDescent="0.2">
      <c r="A479" s="174" t="s">
        <v>630</v>
      </c>
      <c r="B479" s="48">
        <v>452</v>
      </c>
      <c r="C479" s="49" t="s">
        <v>631</v>
      </c>
      <c r="D479" s="50" t="s">
        <v>632</v>
      </c>
      <c r="E479" s="36">
        <v>1</v>
      </c>
      <c r="F479" s="77">
        <v>39270</v>
      </c>
    </row>
    <row r="480" spans="1:6" ht="14.25" x14ac:dyDescent="0.2">
      <c r="A480" s="175"/>
      <c r="B480" s="8">
        <v>453</v>
      </c>
      <c r="C480" s="49" t="s">
        <v>633</v>
      </c>
      <c r="D480" s="50" t="s">
        <v>616</v>
      </c>
      <c r="E480" s="36">
        <v>1</v>
      </c>
      <c r="F480" s="77">
        <v>51000</v>
      </c>
    </row>
    <row r="481" spans="1:6" ht="14.25" x14ac:dyDescent="0.2">
      <c r="A481" s="175"/>
      <c r="B481" s="48">
        <v>454</v>
      </c>
      <c r="C481" s="49" t="s">
        <v>634</v>
      </c>
      <c r="D481" s="50" t="s">
        <v>79</v>
      </c>
      <c r="E481" s="36">
        <v>1</v>
      </c>
      <c r="F481" s="77">
        <v>5200</v>
      </c>
    </row>
    <row r="482" spans="1:6" ht="28.5" x14ac:dyDescent="0.2">
      <c r="A482" s="175"/>
      <c r="B482" s="8">
        <v>455</v>
      </c>
      <c r="C482" s="49" t="s">
        <v>635</v>
      </c>
      <c r="D482" s="50" t="s">
        <v>636</v>
      </c>
      <c r="E482" s="36">
        <v>1</v>
      </c>
      <c r="F482" s="77">
        <v>5086</v>
      </c>
    </row>
    <row r="483" spans="1:6" ht="28.5" x14ac:dyDescent="0.2">
      <c r="A483" s="175"/>
      <c r="B483" s="48">
        <v>456</v>
      </c>
      <c r="C483" s="49" t="s">
        <v>637</v>
      </c>
      <c r="D483" s="50" t="s">
        <v>638</v>
      </c>
      <c r="E483" s="36">
        <v>1</v>
      </c>
      <c r="F483" s="77">
        <v>5848</v>
      </c>
    </row>
    <row r="484" spans="1:6" ht="28.5" x14ac:dyDescent="0.2">
      <c r="A484" s="175"/>
      <c r="B484" s="8">
        <v>457</v>
      </c>
      <c r="C484" s="49" t="s">
        <v>639</v>
      </c>
      <c r="D484" s="50" t="s">
        <v>638</v>
      </c>
      <c r="E484" s="36">
        <v>1</v>
      </c>
      <c r="F484" s="77">
        <v>5530</v>
      </c>
    </row>
    <row r="485" spans="1:6" ht="28.5" x14ac:dyDescent="0.2">
      <c r="A485" s="175"/>
      <c r="B485" s="48">
        <v>458</v>
      </c>
      <c r="C485" s="49" t="s">
        <v>640</v>
      </c>
      <c r="D485" s="50" t="s">
        <v>638</v>
      </c>
      <c r="E485" s="36">
        <v>1</v>
      </c>
      <c r="F485" s="77">
        <v>20676</v>
      </c>
    </row>
    <row r="486" spans="1:6" ht="28.5" x14ac:dyDescent="0.2">
      <c r="A486" s="175"/>
      <c r="B486" s="8">
        <v>459</v>
      </c>
      <c r="C486" s="49" t="s">
        <v>641</v>
      </c>
      <c r="D486" s="50" t="s">
        <v>638</v>
      </c>
      <c r="E486" s="36">
        <v>1</v>
      </c>
      <c r="F486" s="77">
        <v>41024</v>
      </c>
    </row>
    <row r="487" spans="1:6" ht="14.25" x14ac:dyDescent="0.2">
      <c r="A487" s="175"/>
      <c r="B487" s="48">
        <v>460</v>
      </c>
      <c r="C487" s="49" t="s">
        <v>642</v>
      </c>
      <c r="D487" s="50" t="s">
        <v>643</v>
      </c>
      <c r="E487" s="36">
        <v>1</v>
      </c>
      <c r="F487" s="77">
        <v>57252</v>
      </c>
    </row>
    <row r="488" spans="1:6" ht="14.25" x14ac:dyDescent="0.2">
      <c r="A488" s="175"/>
      <c r="B488" s="8">
        <v>461</v>
      </c>
      <c r="C488" s="49" t="s">
        <v>644</v>
      </c>
      <c r="D488" s="50" t="s">
        <v>645</v>
      </c>
      <c r="E488" s="36">
        <v>1</v>
      </c>
      <c r="F488" s="77">
        <v>32920</v>
      </c>
    </row>
    <row r="489" spans="1:6" ht="14.25" x14ac:dyDescent="0.2">
      <c r="A489" s="175"/>
      <c r="B489" s="48">
        <v>462</v>
      </c>
      <c r="C489" s="49" t="s">
        <v>646</v>
      </c>
      <c r="D489" s="50" t="s">
        <v>647</v>
      </c>
      <c r="E489" s="36">
        <v>1</v>
      </c>
      <c r="F489" s="77">
        <v>9520</v>
      </c>
    </row>
    <row r="490" spans="1:6" ht="14.25" x14ac:dyDescent="0.2">
      <c r="A490" s="175"/>
      <c r="B490" s="8">
        <v>463</v>
      </c>
      <c r="C490" s="49" t="s">
        <v>648</v>
      </c>
      <c r="D490" s="50" t="s">
        <v>649</v>
      </c>
      <c r="E490" s="36">
        <v>1</v>
      </c>
      <c r="F490" s="77">
        <v>9740</v>
      </c>
    </row>
    <row r="491" spans="1:6" ht="14.25" x14ac:dyDescent="0.2">
      <c r="A491" s="175"/>
      <c r="B491" s="48">
        <v>464</v>
      </c>
      <c r="C491" s="49" t="s">
        <v>650</v>
      </c>
      <c r="D491" s="50" t="s">
        <v>651</v>
      </c>
      <c r="E491" s="36">
        <v>1</v>
      </c>
      <c r="F491" s="77">
        <v>89000</v>
      </c>
    </row>
    <row r="492" spans="1:6" ht="14.25" x14ac:dyDescent="0.2">
      <c r="A492" s="175"/>
      <c r="B492" s="8">
        <v>465</v>
      </c>
      <c r="C492" s="49" t="s">
        <v>652</v>
      </c>
      <c r="D492" s="50" t="s">
        <v>632</v>
      </c>
      <c r="E492" s="36">
        <v>1</v>
      </c>
      <c r="F492" s="77">
        <v>29750</v>
      </c>
    </row>
    <row r="493" spans="1:6" ht="14.25" x14ac:dyDescent="0.2">
      <c r="A493" s="175"/>
      <c r="B493" s="48">
        <v>466</v>
      </c>
      <c r="C493" s="49" t="s">
        <v>653</v>
      </c>
      <c r="D493" s="50" t="s">
        <v>632</v>
      </c>
      <c r="E493" s="36">
        <v>1</v>
      </c>
      <c r="F493" s="77">
        <v>29750</v>
      </c>
    </row>
    <row r="494" spans="1:6" ht="14.25" x14ac:dyDescent="0.2">
      <c r="A494" s="175"/>
      <c r="B494" s="8">
        <v>467</v>
      </c>
      <c r="C494" s="49" t="s">
        <v>654</v>
      </c>
      <c r="D494" s="50" t="s">
        <v>632</v>
      </c>
      <c r="E494" s="36">
        <v>1</v>
      </c>
      <c r="F494" s="77">
        <v>29750</v>
      </c>
    </row>
    <row r="495" spans="1:6" ht="14.25" x14ac:dyDescent="0.2">
      <c r="A495" s="175"/>
      <c r="B495" s="48">
        <v>468</v>
      </c>
      <c r="C495" s="49" t="s">
        <v>655</v>
      </c>
      <c r="D495" s="50" t="s">
        <v>632</v>
      </c>
      <c r="E495" s="36">
        <v>1</v>
      </c>
      <c r="F495" s="77">
        <v>30464</v>
      </c>
    </row>
    <row r="496" spans="1:6" ht="14.25" x14ac:dyDescent="0.2">
      <c r="A496" s="175"/>
      <c r="B496" s="8">
        <v>469</v>
      </c>
      <c r="C496" s="49" t="s">
        <v>656</v>
      </c>
      <c r="D496" s="50" t="s">
        <v>632</v>
      </c>
      <c r="E496" s="36">
        <v>1</v>
      </c>
      <c r="F496" s="77">
        <v>30464</v>
      </c>
    </row>
    <row r="497" spans="1:6" ht="14.25" x14ac:dyDescent="0.2">
      <c r="A497" s="175"/>
      <c r="B497" s="48">
        <v>470</v>
      </c>
      <c r="C497" s="49" t="s">
        <v>657</v>
      </c>
      <c r="D497" s="50" t="s">
        <v>632</v>
      </c>
      <c r="E497" s="36">
        <v>1</v>
      </c>
      <c r="F497" s="77">
        <v>30464</v>
      </c>
    </row>
    <row r="498" spans="1:6" ht="14.25" x14ac:dyDescent="0.2">
      <c r="A498" s="175"/>
      <c r="B498" s="8">
        <v>471</v>
      </c>
      <c r="C498" s="49" t="s">
        <v>658</v>
      </c>
      <c r="D498" s="50" t="s">
        <v>632</v>
      </c>
      <c r="E498" s="36">
        <v>1</v>
      </c>
      <c r="F498" s="77">
        <v>37128</v>
      </c>
    </row>
    <row r="499" spans="1:6" ht="14.25" x14ac:dyDescent="0.2">
      <c r="A499" s="175"/>
      <c r="B499" s="48">
        <v>472</v>
      </c>
      <c r="C499" s="49" t="s">
        <v>659</v>
      </c>
      <c r="D499" s="50" t="s">
        <v>632</v>
      </c>
      <c r="E499" s="36">
        <v>1</v>
      </c>
      <c r="F499" s="77">
        <v>37128</v>
      </c>
    </row>
    <row r="500" spans="1:6" ht="14.25" x14ac:dyDescent="0.2">
      <c r="A500" s="175"/>
      <c r="B500" s="8">
        <v>473</v>
      </c>
      <c r="C500" s="49" t="s">
        <v>660</v>
      </c>
      <c r="D500" s="50" t="s">
        <v>632</v>
      </c>
      <c r="E500" s="36">
        <v>1</v>
      </c>
      <c r="F500" s="77">
        <v>35462</v>
      </c>
    </row>
    <row r="501" spans="1:6" ht="14.25" x14ac:dyDescent="0.2">
      <c r="A501" s="175"/>
      <c r="B501" s="48">
        <v>474</v>
      </c>
      <c r="C501" s="49" t="s">
        <v>661</v>
      </c>
      <c r="D501" s="50" t="s">
        <v>632</v>
      </c>
      <c r="E501" s="36">
        <v>1</v>
      </c>
      <c r="F501" s="77">
        <v>31892</v>
      </c>
    </row>
    <row r="502" spans="1:6" ht="14.25" x14ac:dyDescent="0.2">
      <c r="A502" s="175"/>
      <c r="B502" s="8">
        <v>475</v>
      </c>
      <c r="C502" s="49" t="s">
        <v>662</v>
      </c>
      <c r="D502" s="50" t="s">
        <v>632</v>
      </c>
      <c r="E502" s="36">
        <v>1</v>
      </c>
      <c r="F502" s="77">
        <v>49504</v>
      </c>
    </row>
    <row r="503" spans="1:6" ht="14.25" x14ac:dyDescent="0.2">
      <c r="A503" s="175"/>
      <c r="B503" s="48">
        <v>476</v>
      </c>
      <c r="C503" s="49" t="s">
        <v>663</v>
      </c>
      <c r="D503" s="50" t="s">
        <v>632</v>
      </c>
      <c r="E503" s="36">
        <v>1</v>
      </c>
      <c r="F503" s="77">
        <v>79254</v>
      </c>
    </row>
    <row r="504" spans="1:6" ht="14.25" x14ac:dyDescent="0.2">
      <c r="A504" s="175"/>
      <c r="B504" s="8">
        <v>477</v>
      </c>
      <c r="C504" s="49" t="s">
        <v>664</v>
      </c>
      <c r="D504" s="50" t="s">
        <v>665</v>
      </c>
      <c r="E504" s="36">
        <v>1</v>
      </c>
      <c r="F504" s="77">
        <v>48373.5</v>
      </c>
    </row>
    <row r="505" spans="1:6" ht="14.25" x14ac:dyDescent="0.2">
      <c r="A505" s="175"/>
      <c r="B505" s="48">
        <v>478</v>
      </c>
      <c r="C505" s="49" t="s">
        <v>666</v>
      </c>
      <c r="D505" s="50" t="s">
        <v>79</v>
      </c>
      <c r="E505" s="36">
        <v>1</v>
      </c>
      <c r="F505" s="77">
        <v>6352.22</v>
      </c>
    </row>
    <row r="506" spans="1:6" ht="14.25" x14ac:dyDescent="0.2">
      <c r="A506" s="175"/>
      <c r="B506" s="8">
        <v>479</v>
      </c>
      <c r="C506" s="49" t="s">
        <v>667</v>
      </c>
      <c r="D506" s="50" t="s">
        <v>79</v>
      </c>
      <c r="E506" s="36">
        <v>1</v>
      </c>
      <c r="F506" s="77">
        <v>105791</v>
      </c>
    </row>
    <row r="507" spans="1:6" ht="14.25" x14ac:dyDescent="0.2">
      <c r="A507" s="175"/>
      <c r="B507" s="48">
        <v>480</v>
      </c>
      <c r="C507" s="49" t="s">
        <v>668</v>
      </c>
      <c r="D507" s="50" t="s">
        <v>79</v>
      </c>
      <c r="E507" s="36">
        <v>1</v>
      </c>
      <c r="F507" s="77">
        <v>103768</v>
      </c>
    </row>
    <row r="508" spans="1:6" ht="14.25" x14ac:dyDescent="0.2">
      <c r="A508" s="175"/>
      <c r="B508" s="8">
        <v>481</v>
      </c>
      <c r="C508" s="49" t="s">
        <v>669</v>
      </c>
      <c r="D508" s="50" t="s">
        <v>670</v>
      </c>
      <c r="E508" s="36">
        <v>1</v>
      </c>
      <c r="F508" s="77">
        <v>51170</v>
      </c>
    </row>
    <row r="509" spans="1:6" ht="14.25" x14ac:dyDescent="0.2">
      <c r="A509" s="175"/>
      <c r="B509" s="48">
        <v>482</v>
      </c>
      <c r="C509" s="49" t="s">
        <v>671</v>
      </c>
      <c r="D509" s="50" t="s">
        <v>672</v>
      </c>
      <c r="E509" s="36">
        <v>1</v>
      </c>
      <c r="F509" s="77">
        <v>12185.6</v>
      </c>
    </row>
    <row r="510" spans="1:6" ht="14.25" x14ac:dyDescent="0.2">
      <c r="A510" s="175"/>
      <c r="B510" s="8">
        <v>483</v>
      </c>
      <c r="C510" s="49" t="s">
        <v>673</v>
      </c>
      <c r="D510" s="50" t="s">
        <v>674</v>
      </c>
      <c r="E510" s="36">
        <v>1</v>
      </c>
      <c r="F510" s="77">
        <v>119000</v>
      </c>
    </row>
    <row r="511" spans="1:6" ht="14.25" x14ac:dyDescent="0.2">
      <c r="A511" s="175"/>
      <c r="B511" s="48">
        <v>484</v>
      </c>
      <c r="C511" s="49" t="s">
        <v>675</v>
      </c>
      <c r="D511" s="50" t="s">
        <v>676</v>
      </c>
      <c r="E511" s="36">
        <v>1</v>
      </c>
      <c r="F511" s="77">
        <v>96620.86</v>
      </c>
    </row>
    <row r="512" spans="1:6" ht="14.25" x14ac:dyDescent="0.2">
      <c r="A512" s="175"/>
      <c r="B512" s="8">
        <v>485</v>
      </c>
      <c r="C512" s="49" t="s">
        <v>677</v>
      </c>
      <c r="D512" s="50" t="s">
        <v>678</v>
      </c>
      <c r="E512" s="36">
        <v>1</v>
      </c>
      <c r="F512" s="77">
        <v>11090.8</v>
      </c>
    </row>
    <row r="513" spans="1:6" ht="14.25" x14ac:dyDescent="0.2">
      <c r="A513" s="175"/>
      <c r="B513" s="48">
        <v>486</v>
      </c>
      <c r="C513" s="49" t="s">
        <v>679</v>
      </c>
      <c r="D513" s="50" t="s">
        <v>680</v>
      </c>
      <c r="E513" s="36">
        <v>1</v>
      </c>
      <c r="F513" s="77">
        <v>26322.799999999999</v>
      </c>
    </row>
    <row r="514" spans="1:6" ht="14.25" x14ac:dyDescent="0.2">
      <c r="A514" s="175"/>
      <c r="B514" s="8">
        <v>487</v>
      </c>
      <c r="C514" s="38" t="s">
        <v>681</v>
      </c>
      <c r="D514" s="50" t="s">
        <v>79</v>
      </c>
      <c r="E514" s="36">
        <v>1</v>
      </c>
      <c r="F514" s="77">
        <v>7778</v>
      </c>
    </row>
    <row r="515" spans="1:6" ht="14.25" x14ac:dyDescent="0.2">
      <c r="A515" s="175"/>
      <c r="B515" s="48">
        <v>488</v>
      </c>
      <c r="C515" s="38" t="s">
        <v>682</v>
      </c>
      <c r="D515" s="50" t="s">
        <v>79</v>
      </c>
      <c r="E515" s="36">
        <v>1</v>
      </c>
      <c r="F515" s="77">
        <v>2000</v>
      </c>
    </row>
    <row r="516" spans="1:6" ht="14.25" x14ac:dyDescent="0.2">
      <c r="A516" s="175"/>
      <c r="B516" s="8">
        <v>489</v>
      </c>
      <c r="C516" s="38" t="s">
        <v>683</v>
      </c>
      <c r="D516" s="50" t="s">
        <v>79</v>
      </c>
      <c r="E516" s="36">
        <v>1</v>
      </c>
      <c r="F516" s="77">
        <v>2000</v>
      </c>
    </row>
    <row r="517" spans="1:6" ht="14.25" x14ac:dyDescent="0.2">
      <c r="A517" s="175"/>
      <c r="B517" s="48">
        <v>490</v>
      </c>
      <c r="C517" s="49" t="s">
        <v>684</v>
      </c>
      <c r="D517" s="50" t="s">
        <v>79</v>
      </c>
      <c r="E517" s="36">
        <v>1</v>
      </c>
      <c r="F517" s="77">
        <v>32000</v>
      </c>
    </row>
    <row r="518" spans="1:6" ht="14.25" x14ac:dyDescent="0.2">
      <c r="A518" s="175"/>
      <c r="B518" s="8">
        <v>491</v>
      </c>
      <c r="C518" s="49" t="s">
        <v>685</v>
      </c>
      <c r="D518" s="50" t="s">
        <v>79</v>
      </c>
      <c r="E518" s="36">
        <v>1</v>
      </c>
      <c r="F518" s="77">
        <v>32000</v>
      </c>
    </row>
    <row r="519" spans="1:6" s="97" customFormat="1" ht="14.25" x14ac:dyDescent="0.2">
      <c r="A519" s="175"/>
      <c r="B519" s="48">
        <v>492</v>
      </c>
      <c r="C519" s="93" t="s">
        <v>686</v>
      </c>
      <c r="D519" s="94" t="s">
        <v>79</v>
      </c>
      <c r="E519" s="95"/>
      <c r="F519" s="96"/>
    </row>
    <row r="520" spans="1:6" ht="14.25" x14ac:dyDescent="0.2">
      <c r="A520" s="175"/>
      <c r="B520" s="8">
        <v>493</v>
      </c>
      <c r="C520" s="49" t="s">
        <v>687</v>
      </c>
      <c r="D520" s="50" t="s">
        <v>79</v>
      </c>
      <c r="E520" s="36">
        <v>1</v>
      </c>
      <c r="F520" s="77">
        <v>4760</v>
      </c>
    </row>
    <row r="521" spans="1:6" ht="14.25" x14ac:dyDescent="0.2">
      <c r="A521" s="175"/>
      <c r="B521" s="48">
        <v>494</v>
      </c>
      <c r="C521" s="38" t="s">
        <v>688</v>
      </c>
      <c r="D521" s="50" t="s">
        <v>79</v>
      </c>
      <c r="E521" s="36">
        <v>1</v>
      </c>
      <c r="F521" s="77">
        <v>6575.9400000000005</v>
      </c>
    </row>
    <row r="522" spans="1:6" ht="14.25" x14ac:dyDescent="0.2">
      <c r="A522" s="175"/>
      <c r="B522" s="8">
        <v>495</v>
      </c>
      <c r="C522" s="49" t="s">
        <v>689</v>
      </c>
      <c r="D522" s="50" t="s">
        <v>79</v>
      </c>
      <c r="E522" s="36">
        <v>1</v>
      </c>
      <c r="F522" s="77">
        <v>39910</v>
      </c>
    </row>
    <row r="523" spans="1:6" ht="14.25" x14ac:dyDescent="0.2">
      <c r="A523" s="175"/>
      <c r="B523" s="48">
        <v>496</v>
      </c>
      <c r="C523" s="49" t="s">
        <v>690</v>
      </c>
      <c r="D523" s="50" t="s">
        <v>79</v>
      </c>
      <c r="E523" s="36">
        <v>1</v>
      </c>
      <c r="F523" s="77">
        <v>1946.8400000000001</v>
      </c>
    </row>
    <row r="524" spans="1:6" ht="14.25" x14ac:dyDescent="0.2">
      <c r="A524" s="175"/>
      <c r="B524" s="8">
        <v>497</v>
      </c>
      <c r="C524" s="49" t="s">
        <v>691</v>
      </c>
      <c r="D524" s="50" t="s">
        <v>79</v>
      </c>
      <c r="E524" s="36">
        <v>1</v>
      </c>
      <c r="F524" s="77">
        <v>1984.92</v>
      </c>
    </row>
    <row r="525" spans="1:6" ht="14.25" x14ac:dyDescent="0.2">
      <c r="A525" s="175"/>
      <c r="B525" s="48">
        <v>498</v>
      </c>
      <c r="C525" s="49" t="s">
        <v>692</v>
      </c>
      <c r="D525" s="50" t="s">
        <v>678</v>
      </c>
      <c r="E525" s="36">
        <v>1</v>
      </c>
      <c r="F525" s="77">
        <v>240000</v>
      </c>
    </row>
    <row r="526" spans="1:6" ht="14.25" x14ac:dyDescent="0.2">
      <c r="A526" s="175"/>
      <c r="B526" s="8">
        <v>499</v>
      </c>
      <c r="C526" s="49" t="s">
        <v>693</v>
      </c>
      <c r="D526" s="50" t="s">
        <v>678</v>
      </c>
      <c r="E526" s="36">
        <v>1</v>
      </c>
      <c r="F526" s="77">
        <v>240000</v>
      </c>
    </row>
    <row r="527" spans="1:6" ht="14.25" x14ac:dyDescent="0.2">
      <c r="A527" s="175"/>
      <c r="B527" s="48">
        <v>500</v>
      </c>
      <c r="C527" s="49" t="s">
        <v>694</v>
      </c>
      <c r="D527" s="50" t="s">
        <v>678</v>
      </c>
      <c r="E527" s="36">
        <v>1</v>
      </c>
      <c r="F527" s="77">
        <v>240000</v>
      </c>
    </row>
    <row r="528" spans="1:6" ht="14.25" x14ac:dyDescent="0.2">
      <c r="A528" s="175"/>
      <c r="B528" s="8">
        <v>501</v>
      </c>
      <c r="C528" s="49" t="s">
        <v>695</v>
      </c>
      <c r="D528" s="50" t="s">
        <v>678</v>
      </c>
      <c r="E528" s="36">
        <v>1</v>
      </c>
      <c r="F528" s="77">
        <v>240000</v>
      </c>
    </row>
    <row r="529" spans="1:6" ht="14.25" x14ac:dyDescent="0.2">
      <c r="A529" s="175"/>
      <c r="B529" s="48">
        <v>502</v>
      </c>
      <c r="C529" s="49" t="s">
        <v>696</v>
      </c>
      <c r="D529" s="50" t="s">
        <v>678</v>
      </c>
      <c r="E529" s="36">
        <v>1</v>
      </c>
      <c r="F529" s="77">
        <v>240000</v>
      </c>
    </row>
    <row r="530" spans="1:6" ht="14.25" x14ac:dyDescent="0.2">
      <c r="A530" s="175"/>
      <c r="B530" s="8">
        <v>503</v>
      </c>
      <c r="C530" s="49" t="s">
        <v>697</v>
      </c>
      <c r="D530" s="50" t="s">
        <v>678</v>
      </c>
      <c r="E530" s="36">
        <v>1</v>
      </c>
      <c r="F530" s="77">
        <v>240000</v>
      </c>
    </row>
    <row r="531" spans="1:6" ht="14.25" x14ac:dyDescent="0.2">
      <c r="A531" s="175"/>
      <c r="B531" s="48">
        <v>504</v>
      </c>
      <c r="C531" s="49" t="s">
        <v>698</v>
      </c>
      <c r="D531" s="50" t="s">
        <v>678</v>
      </c>
      <c r="E531" s="36">
        <v>1</v>
      </c>
      <c r="F531" s="77">
        <v>240000</v>
      </c>
    </row>
    <row r="532" spans="1:6" ht="14.25" x14ac:dyDescent="0.2">
      <c r="A532" s="175"/>
      <c r="B532" s="8">
        <v>505</v>
      </c>
      <c r="C532" s="49" t="s">
        <v>699</v>
      </c>
      <c r="D532" s="50" t="s">
        <v>700</v>
      </c>
      <c r="E532" s="36">
        <v>1</v>
      </c>
      <c r="F532" s="77">
        <v>15470</v>
      </c>
    </row>
    <row r="533" spans="1:6" ht="14.25" x14ac:dyDescent="0.2">
      <c r="A533" s="175"/>
      <c r="B533" s="48">
        <v>506</v>
      </c>
      <c r="C533" s="49" t="s">
        <v>701</v>
      </c>
      <c r="D533" s="50" t="s">
        <v>700</v>
      </c>
      <c r="E533" s="36">
        <v>1</v>
      </c>
      <c r="F533" s="77">
        <v>15470</v>
      </c>
    </row>
    <row r="534" spans="1:6" ht="14.25" x14ac:dyDescent="0.2">
      <c r="A534" s="175"/>
      <c r="B534" s="8">
        <v>507</v>
      </c>
      <c r="C534" s="49" t="s">
        <v>702</v>
      </c>
      <c r="D534" s="50" t="s">
        <v>700</v>
      </c>
      <c r="E534" s="36">
        <v>1</v>
      </c>
      <c r="F534" s="77">
        <v>15470</v>
      </c>
    </row>
    <row r="535" spans="1:6" ht="14.25" x14ac:dyDescent="0.2">
      <c r="A535" s="175"/>
      <c r="B535" s="48">
        <v>508</v>
      </c>
      <c r="C535" s="49" t="s">
        <v>703</v>
      </c>
      <c r="D535" s="50" t="s">
        <v>700</v>
      </c>
      <c r="E535" s="36">
        <v>1</v>
      </c>
      <c r="F535" s="77">
        <v>15470</v>
      </c>
    </row>
    <row r="536" spans="1:6" ht="14.25" x14ac:dyDescent="0.2">
      <c r="A536" s="175"/>
      <c r="B536" s="8">
        <v>509</v>
      </c>
      <c r="C536" s="49" t="s">
        <v>704</v>
      </c>
      <c r="D536" s="50" t="s">
        <v>700</v>
      </c>
      <c r="E536" s="36">
        <v>1</v>
      </c>
      <c r="F536" s="77">
        <v>15470</v>
      </c>
    </row>
    <row r="537" spans="1:6" ht="14.25" x14ac:dyDescent="0.2">
      <c r="A537" s="175"/>
      <c r="B537" s="48">
        <v>510</v>
      </c>
      <c r="C537" s="49" t="s">
        <v>705</v>
      </c>
      <c r="D537" s="50" t="s">
        <v>700</v>
      </c>
      <c r="E537" s="36">
        <v>1</v>
      </c>
      <c r="F537" s="77">
        <v>15470</v>
      </c>
    </row>
    <row r="538" spans="1:6" ht="14.25" x14ac:dyDescent="0.2">
      <c r="A538" s="175"/>
      <c r="B538" s="8">
        <v>511</v>
      </c>
      <c r="C538" s="49" t="s">
        <v>706</v>
      </c>
      <c r="D538" s="50" t="s">
        <v>700</v>
      </c>
      <c r="E538" s="36">
        <v>1</v>
      </c>
      <c r="F538" s="77">
        <v>15470</v>
      </c>
    </row>
    <row r="539" spans="1:6" ht="14.25" x14ac:dyDescent="0.2">
      <c r="A539" s="175"/>
      <c r="B539" s="48">
        <v>512</v>
      </c>
      <c r="C539" s="49" t="s">
        <v>707</v>
      </c>
      <c r="D539" s="50" t="s">
        <v>700</v>
      </c>
      <c r="E539" s="36">
        <v>1</v>
      </c>
      <c r="F539" s="77">
        <v>35700</v>
      </c>
    </row>
    <row r="540" spans="1:6" s="24" customFormat="1" ht="14.25" x14ac:dyDescent="0.2">
      <c r="A540" s="175"/>
      <c r="B540" s="8">
        <v>513</v>
      </c>
      <c r="C540" s="38" t="s">
        <v>708</v>
      </c>
      <c r="D540" s="39" t="s">
        <v>709</v>
      </c>
      <c r="E540" s="90">
        <v>1</v>
      </c>
      <c r="F540" s="91">
        <v>36000</v>
      </c>
    </row>
    <row r="541" spans="1:6" ht="14.25" x14ac:dyDescent="0.2">
      <c r="A541" s="175"/>
      <c r="B541" s="48">
        <v>514</v>
      </c>
      <c r="C541" s="49" t="s">
        <v>710</v>
      </c>
      <c r="D541" s="50" t="s">
        <v>79</v>
      </c>
      <c r="E541" s="36">
        <v>1</v>
      </c>
      <c r="F541" s="77">
        <v>7933.3333333333339</v>
      </c>
    </row>
    <row r="542" spans="1:6" ht="14.25" x14ac:dyDescent="0.2">
      <c r="A542" s="175"/>
      <c r="B542" s="8">
        <v>515</v>
      </c>
      <c r="C542" s="49" t="s">
        <v>711</v>
      </c>
      <c r="D542" s="50" t="s">
        <v>79</v>
      </c>
      <c r="E542" s="36">
        <v>1</v>
      </c>
      <c r="F542" s="77">
        <v>6825</v>
      </c>
    </row>
    <row r="543" spans="1:6" ht="14.25" x14ac:dyDescent="0.2">
      <c r="A543" s="175"/>
      <c r="B543" s="48">
        <v>516</v>
      </c>
      <c r="C543" s="49" t="s">
        <v>712</v>
      </c>
      <c r="D543" s="50" t="s">
        <v>84</v>
      </c>
      <c r="E543" s="36">
        <v>1</v>
      </c>
      <c r="F543" s="77">
        <v>13800</v>
      </c>
    </row>
    <row r="544" spans="1:6" ht="14.25" x14ac:dyDescent="0.2">
      <c r="A544" s="175"/>
      <c r="B544" s="8">
        <v>517</v>
      </c>
      <c r="C544" s="65" t="s">
        <v>713</v>
      </c>
      <c r="D544" s="66" t="s">
        <v>79</v>
      </c>
      <c r="E544" s="36">
        <v>1</v>
      </c>
      <c r="F544" s="77">
        <v>625.94000000000005</v>
      </c>
    </row>
    <row r="545" spans="1:6" ht="14.25" x14ac:dyDescent="0.2">
      <c r="A545" s="175"/>
      <c r="B545" s="48">
        <v>518</v>
      </c>
      <c r="C545" s="49" t="s">
        <v>714</v>
      </c>
      <c r="D545" s="50" t="s">
        <v>79</v>
      </c>
      <c r="E545" s="36">
        <v>1</v>
      </c>
      <c r="F545" s="77">
        <v>35604.800000000003</v>
      </c>
    </row>
    <row r="546" spans="1:6" ht="28.5" x14ac:dyDescent="0.2">
      <c r="A546" s="175"/>
      <c r="B546" s="8">
        <v>519</v>
      </c>
      <c r="C546" s="67" t="s">
        <v>715</v>
      </c>
      <c r="D546" s="68" t="s">
        <v>716</v>
      </c>
      <c r="E546" s="36">
        <v>1</v>
      </c>
      <c r="F546" s="77">
        <v>6459.32</v>
      </c>
    </row>
    <row r="547" spans="1:6" ht="42.75" x14ac:dyDescent="0.2">
      <c r="A547" s="175"/>
      <c r="B547" s="48">
        <v>520</v>
      </c>
      <c r="C547" s="49" t="s">
        <v>717</v>
      </c>
      <c r="D547" s="50" t="s">
        <v>718</v>
      </c>
      <c r="E547" s="36">
        <v>1</v>
      </c>
      <c r="F547" s="77">
        <v>158680</v>
      </c>
    </row>
    <row r="548" spans="1:6" ht="14.25" x14ac:dyDescent="0.2">
      <c r="A548" s="175"/>
      <c r="B548" s="8">
        <v>521</v>
      </c>
      <c r="C548" s="49" t="s">
        <v>719</v>
      </c>
      <c r="D548" s="50" t="s">
        <v>616</v>
      </c>
      <c r="E548" s="36">
        <v>1</v>
      </c>
      <c r="F548" s="77">
        <v>89999.7</v>
      </c>
    </row>
    <row r="549" spans="1:6" ht="14.25" x14ac:dyDescent="0.2">
      <c r="A549" s="175"/>
      <c r="B549" s="48">
        <v>522</v>
      </c>
      <c r="C549" s="49" t="s">
        <v>720</v>
      </c>
      <c r="D549" s="50" t="s">
        <v>678</v>
      </c>
      <c r="E549" s="36">
        <v>1</v>
      </c>
      <c r="F549" s="77">
        <v>123998</v>
      </c>
    </row>
    <row r="550" spans="1:6" ht="14.25" x14ac:dyDescent="0.2">
      <c r="A550" s="175"/>
      <c r="B550" s="8">
        <v>523</v>
      </c>
      <c r="C550" s="49" t="s">
        <v>721</v>
      </c>
      <c r="D550" s="50" t="s">
        <v>678</v>
      </c>
      <c r="E550" s="36">
        <v>1</v>
      </c>
      <c r="F550" s="77">
        <v>123998</v>
      </c>
    </row>
    <row r="551" spans="1:6" ht="14.25" x14ac:dyDescent="0.2">
      <c r="A551" s="175"/>
      <c r="B551" s="48">
        <v>524</v>
      </c>
      <c r="C551" s="49" t="s">
        <v>722</v>
      </c>
      <c r="D551" s="50" t="s">
        <v>678</v>
      </c>
      <c r="E551" s="36">
        <v>1</v>
      </c>
      <c r="F551" s="77">
        <v>123998</v>
      </c>
    </row>
    <row r="552" spans="1:6" ht="14.25" x14ac:dyDescent="0.2">
      <c r="A552" s="175"/>
      <c r="B552" s="8">
        <v>525</v>
      </c>
      <c r="C552" s="49" t="s">
        <v>723</v>
      </c>
      <c r="D552" s="50" t="s">
        <v>79</v>
      </c>
      <c r="E552" s="36">
        <v>1</v>
      </c>
      <c r="F552" s="77">
        <v>445060</v>
      </c>
    </row>
    <row r="553" spans="1:6" ht="14.25" x14ac:dyDescent="0.2">
      <c r="A553" s="175"/>
      <c r="B553" s="48">
        <v>526</v>
      </c>
      <c r="C553" s="49" t="s">
        <v>724</v>
      </c>
      <c r="D553" s="50" t="s">
        <v>79</v>
      </c>
      <c r="E553" s="36">
        <v>1</v>
      </c>
      <c r="F553" s="77">
        <v>64400</v>
      </c>
    </row>
    <row r="554" spans="1:6" ht="14.25" x14ac:dyDescent="0.2">
      <c r="A554" s="175"/>
      <c r="B554" s="8">
        <v>527</v>
      </c>
      <c r="C554" s="49" t="s">
        <v>725</v>
      </c>
      <c r="D554" s="50" t="s">
        <v>79</v>
      </c>
      <c r="E554" s="36">
        <v>1</v>
      </c>
      <c r="F554" s="77">
        <v>64400</v>
      </c>
    </row>
    <row r="555" spans="1:6" ht="28.5" x14ac:dyDescent="0.2">
      <c r="A555" s="175"/>
      <c r="B555" s="48">
        <v>528</v>
      </c>
      <c r="C555" s="49" t="s">
        <v>726</v>
      </c>
      <c r="D555" s="50" t="s">
        <v>727</v>
      </c>
      <c r="E555" s="36">
        <v>1</v>
      </c>
      <c r="F555" s="77">
        <v>336000</v>
      </c>
    </row>
    <row r="556" spans="1:6" ht="14.25" x14ac:dyDescent="0.2">
      <c r="A556" s="175"/>
      <c r="B556" s="8">
        <v>529</v>
      </c>
      <c r="C556" s="49" t="s">
        <v>728</v>
      </c>
      <c r="D556" s="50" t="s">
        <v>727</v>
      </c>
      <c r="E556" s="36">
        <v>1</v>
      </c>
      <c r="F556" s="77">
        <v>336000</v>
      </c>
    </row>
    <row r="557" spans="1:6" ht="28.5" x14ac:dyDescent="0.2">
      <c r="A557" s="175"/>
      <c r="B557" s="48">
        <v>530</v>
      </c>
      <c r="C557" s="49" t="s">
        <v>729</v>
      </c>
      <c r="D557" s="50" t="s">
        <v>727</v>
      </c>
      <c r="E557" s="36">
        <v>1</v>
      </c>
      <c r="F557" s="77">
        <v>336000</v>
      </c>
    </row>
    <row r="558" spans="1:6" ht="14.25" x14ac:dyDescent="0.2">
      <c r="A558" s="175"/>
      <c r="B558" s="8">
        <v>531</v>
      </c>
      <c r="C558" s="49" t="s">
        <v>730</v>
      </c>
      <c r="D558" s="50" t="s">
        <v>727</v>
      </c>
      <c r="E558" s="36">
        <v>1</v>
      </c>
      <c r="F558" s="77">
        <v>336000</v>
      </c>
    </row>
    <row r="559" spans="1:6" ht="28.5" x14ac:dyDescent="0.2">
      <c r="A559" s="175"/>
      <c r="B559" s="48">
        <v>532</v>
      </c>
      <c r="C559" s="49" t="s">
        <v>731</v>
      </c>
      <c r="D559" s="50" t="s">
        <v>727</v>
      </c>
      <c r="E559" s="36">
        <v>1</v>
      </c>
      <c r="F559" s="77">
        <v>336000</v>
      </c>
    </row>
    <row r="560" spans="1:6" ht="14.25" x14ac:dyDescent="0.2">
      <c r="A560" s="175"/>
      <c r="B560" s="8">
        <v>533</v>
      </c>
      <c r="C560" s="49" t="s">
        <v>732</v>
      </c>
      <c r="D560" s="50" t="s">
        <v>727</v>
      </c>
      <c r="E560" s="36">
        <v>1</v>
      </c>
      <c r="F560" s="77">
        <v>336000</v>
      </c>
    </row>
    <row r="561" spans="1:6" ht="28.5" x14ac:dyDescent="0.2">
      <c r="A561" s="175"/>
      <c r="B561" s="48">
        <v>534</v>
      </c>
      <c r="C561" s="49" t="s">
        <v>733</v>
      </c>
      <c r="D561" s="50" t="s">
        <v>727</v>
      </c>
      <c r="E561" s="36">
        <v>1</v>
      </c>
      <c r="F561" s="77">
        <v>336000</v>
      </c>
    </row>
    <row r="562" spans="1:6" ht="14.25" x14ac:dyDescent="0.2">
      <c r="A562" s="175"/>
      <c r="B562" s="8">
        <v>535</v>
      </c>
      <c r="C562" s="49" t="s">
        <v>734</v>
      </c>
      <c r="D562" s="50" t="s">
        <v>727</v>
      </c>
      <c r="E562" s="36">
        <v>1</v>
      </c>
      <c r="F562" s="77">
        <v>336000</v>
      </c>
    </row>
    <row r="563" spans="1:6" ht="28.5" x14ac:dyDescent="0.2">
      <c r="A563" s="175"/>
      <c r="B563" s="48">
        <v>536</v>
      </c>
      <c r="C563" s="49" t="s">
        <v>735</v>
      </c>
      <c r="D563" s="50" t="s">
        <v>727</v>
      </c>
      <c r="E563" s="36">
        <v>1</v>
      </c>
      <c r="F563" s="77">
        <v>336000</v>
      </c>
    </row>
    <row r="564" spans="1:6" ht="14.25" x14ac:dyDescent="0.2">
      <c r="A564" s="175"/>
      <c r="B564" s="8">
        <v>537</v>
      </c>
      <c r="C564" s="49" t="s">
        <v>736</v>
      </c>
      <c r="D564" s="50" t="s">
        <v>727</v>
      </c>
      <c r="E564" s="36">
        <v>1</v>
      </c>
      <c r="F564" s="77">
        <v>336000</v>
      </c>
    </row>
    <row r="565" spans="1:6" ht="28.5" x14ac:dyDescent="0.2">
      <c r="A565" s="175"/>
      <c r="B565" s="48">
        <v>538</v>
      </c>
      <c r="C565" s="49" t="s">
        <v>737</v>
      </c>
      <c r="D565" s="50" t="s">
        <v>727</v>
      </c>
      <c r="E565" s="36">
        <v>1</v>
      </c>
      <c r="F565" s="77">
        <v>336000</v>
      </c>
    </row>
    <row r="566" spans="1:6" ht="14.25" x14ac:dyDescent="0.2">
      <c r="A566" s="175"/>
      <c r="B566" s="8">
        <v>539</v>
      </c>
      <c r="C566" s="49" t="s">
        <v>738</v>
      </c>
      <c r="D566" s="50" t="s">
        <v>727</v>
      </c>
      <c r="E566" s="36">
        <v>1</v>
      </c>
      <c r="F566" s="77">
        <v>336000</v>
      </c>
    </row>
    <row r="567" spans="1:6" ht="28.5" x14ac:dyDescent="0.2">
      <c r="A567" s="175"/>
      <c r="B567" s="48">
        <v>540</v>
      </c>
      <c r="C567" s="49" t="s">
        <v>739</v>
      </c>
      <c r="D567" s="50" t="s">
        <v>727</v>
      </c>
      <c r="E567" s="36">
        <v>1</v>
      </c>
      <c r="F567" s="77">
        <v>336000</v>
      </c>
    </row>
    <row r="568" spans="1:6" ht="14.25" x14ac:dyDescent="0.2">
      <c r="A568" s="175"/>
      <c r="B568" s="8">
        <v>541</v>
      </c>
      <c r="C568" s="49" t="s">
        <v>740</v>
      </c>
      <c r="D568" s="50" t="s">
        <v>727</v>
      </c>
      <c r="E568" s="36">
        <v>1</v>
      </c>
      <c r="F568" s="77">
        <v>336000</v>
      </c>
    </row>
    <row r="569" spans="1:6" ht="14.25" x14ac:dyDescent="0.2">
      <c r="A569" s="175"/>
      <c r="B569" s="48">
        <v>542</v>
      </c>
      <c r="C569" s="49" t="s">
        <v>741</v>
      </c>
      <c r="D569" s="50" t="s">
        <v>727</v>
      </c>
      <c r="E569" s="36">
        <v>1</v>
      </c>
      <c r="F569" s="77">
        <v>312000</v>
      </c>
    </row>
    <row r="570" spans="1:6" ht="28.5" x14ac:dyDescent="0.2">
      <c r="A570" s="175"/>
      <c r="B570" s="8">
        <v>543</v>
      </c>
      <c r="C570" s="49" t="s">
        <v>742</v>
      </c>
      <c r="D570" s="50" t="s">
        <v>727</v>
      </c>
      <c r="E570" s="36">
        <v>1</v>
      </c>
      <c r="F570" s="77">
        <v>312000</v>
      </c>
    </row>
    <row r="571" spans="1:6" ht="14.25" x14ac:dyDescent="0.2">
      <c r="A571" s="175"/>
      <c r="B571" s="48">
        <v>544</v>
      </c>
      <c r="C571" s="49" t="s">
        <v>743</v>
      </c>
      <c r="D571" s="50" t="s">
        <v>727</v>
      </c>
      <c r="E571" s="36">
        <v>1</v>
      </c>
      <c r="F571" s="77">
        <v>312000</v>
      </c>
    </row>
    <row r="572" spans="1:6" ht="28.5" x14ac:dyDescent="0.2">
      <c r="A572" s="175"/>
      <c r="B572" s="8">
        <v>545</v>
      </c>
      <c r="C572" s="49" t="s">
        <v>744</v>
      </c>
      <c r="D572" s="50" t="s">
        <v>727</v>
      </c>
      <c r="E572" s="36">
        <v>1</v>
      </c>
      <c r="F572" s="77">
        <v>312000</v>
      </c>
    </row>
    <row r="573" spans="1:6" ht="14.25" x14ac:dyDescent="0.2">
      <c r="A573" s="175"/>
      <c r="B573" s="48">
        <v>546</v>
      </c>
      <c r="C573" s="49" t="s">
        <v>745</v>
      </c>
      <c r="D573" s="50" t="s">
        <v>727</v>
      </c>
      <c r="E573" s="36">
        <v>1</v>
      </c>
      <c r="F573" s="77">
        <v>312000</v>
      </c>
    </row>
    <row r="574" spans="1:6" ht="28.5" x14ac:dyDescent="0.2">
      <c r="A574" s="175"/>
      <c r="B574" s="8">
        <v>547</v>
      </c>
      <c r="C574" s="49" t="s">
        <v>746</v>
      </c>
      <c r="D574" s="50" t="s">
        <v>727</v>
      </c>
      <c r="E574" s="36">
        <v>1</v>
      </c>
      <c r="F574" s="77">
        <v>312000</v>
      </c>
    </row>
    <row r="575" spans="1:6" ht="14.25" x14ac:dyDescent="0.2">
      <c r="A575" s="175"/>
      <c r="B575" s="48">
        <v>548</v>
      </c>
      <c r="C575" s="49" t="s">
        <v>747</v>
      </c>
      <c r="D575" s="50" t="s">
        <v>727</v>
      </c>
      <c r="E575" s="36">
        <v>1</v>
      </c>
      <c r="F575" s="77">
        <v>432000</v>
      </c>
    </row>
    <row r="576" spans="1:6" ht="28.5" x14ac:dyDescent="0.2">
      <c r="A576" s="175"/>
      <c r="B576" s="8">
        <v>549</v>
      </c>
      <c r="C576" s="49" t="s">
        <v>748</v>
      </c>
      <c r="D576" s="50" t="s">
        <v>727</v>
      </c>
      <c r="E576" s="36">
        <v>1</v>
      </c>
      <c r="F576" s="77">
        <v>432000</v>
      </c>
    </row>
    <row r="577" spans="1:6" ht="14.25" x14ac:dyDescent="0.2">
      <c r="A577" s="175"/>
      <c r="B577" s="48">
        <v>550</v>
      </c>
      <c r="C577" s="49" t="s">
        <v>749</v>
      </c>
      <c r="D577" s="50" t="s">
        <v>727</v>
      </c>
      <c r="E577" s="36">
        <v>1</v>
      </c>
      <c r="F577" s="77">
        <v>432000</v>
      </c>
    </row>
    <row r="578" spans="1:6" ht="28.5" x14ac:dyDescent="0.2">
      <c r="A578" s="175"/>
      <c r="B578" s="8">
        <v>551</v>
      </c>
      <c r="C578" s="49" t="s">
        <v>750</v>
      </c>
      <c r="D578" s="50" t="s">
        <v>727</v>
      </c>
      <c r="E578" s="36">
        <v>1</v>
      </c>
      <c r="F578" s="77">
        <v>432000</v>
      </c>
    </row>
    <row r="579" spans="1:6" ht="14.25" x14ac:dyDescent="0.2">
      <c r="A579" s="175"/>
      <c r="B579" s="48">
        <v>552</v>
      </c>
      <c r="C579" s="49" t="s">
        <v>751</v>
      </c>
      <c r="D579" s="50" t="s">
        <v>727</v>
      </c>
      <c r="E579" s="36">
        <v>1</v>
      </c>
      <c r="F579" s="77">
        <v>432000</v>
      </c>
    </row>
    <row r="580" spans="1:6" ht="28.5" x14ac:dyDescent="0.2">
      <c r="A580" s="175"/>
      <c r="B580" s="8">
        <v>553</v>
      </c>
      <c r="C580" s="49" t="s">
        <v>752</v>
      </c>
      <c r="D580" s="50" t="s">
        <v>727</v>
      </c>
      <c r="E580" s="36">
        <v>1</v>
      </c>
      <c r="F580" s="77">
        <v>432000</v>
      </c>
    </row>
    <row r="581" spans="1:6" ht="14.25" x14ac:dyDescent="0.2">
      <c r="A581" s="175"/>
      <c r="B581" s="48">
        <v>554</v>
      </c>
      <c r="C581" s="49" t="s">
        <v>753</v>
      </c>
      <c r="D581" s="50" t="s">
        <v>727</v>
      </c>
      <c r="E581" s="36">
        <v>1</v>
      </c>
      <c r="F581" s="77">
        <v>216000</v>
      </c>
    </row>
    <row r="582" spans="1:6" ht="14.25" x14ac:dyDescent="0.2">
      <c r="A582" s="175"/>
      <c r="B582" s="8">
        <v>555</v>
      </c>
      <c r="C582" s="49" t="s">
        <v>754</v>
      </c>
      <c r="D582" s="50" t="s">
        <v>727</v>
      </c>
      <c r="E582" s="36">
        <v>1</v>
      </c>
      <c r="F582" s="77">
        <v>216000</v>
      </c>
    </row>
    <row r="583" spans="1:6" ht="14.25" x14ac:dyDescent="0.2">
      <c r="A583" s="175"/>
      <c r="B583" s="48">
        <v>556</v>
      </c>
      <c r="C583" s="49" t="s">
        <v>755</v>
      </c>
      <c r="D583" s="50" t="s">
        <v>756</v>
      </c>
      <c r="E583" s="36">
        <v>1</v>
      </c>
      <c r="F583" s="77">
        <v>12149.9</v>
      </c>
    </row>
    <row r="584" spans="1:6" ht="14.25" x14ac:dyDescent="0.2">
      <c r="A584" s="175"/>
      <c r="B584" s="8">
        <v>557</v>
      </c>
      <c r="C584" s="49" t="s">
        <v>757</v>
      </c>
      <c r="D584" s="50" t="s">
        <v>758</v>
      </c>
      <c r="E584" s="36">
        <v>1</v>
      </c>
      <c r="F584" s="77">
        <v>21420</v>
      </c>
    </row>
    <row r="585" spans="1:6" ht="14.25" x14ac:dyDescent="0.2">
      <c r="A585" s="175"/>
      <c r="B585" s="48">
        <v>558</v>
      </c>
      <c r="C585" s="49" t="s">
        <v>759</v>
      </c>
      <c r="D585" s="50" t="s">
        <v>758</v>
      </c>
      <c r="E585" s="36">
        <v>1</v>
      </c>
      <c r="F585" s="77">
        <v>15000</v>
      </c>
    </row>
    <row r="586" spans="1:6" ht="14.25" x14ac:dyDescent="0.2">
      <c r="A586" s="175"/>
      <c r="B586" s="8">
        <v>559</v>
      </c>
      <c r="C586" s="49" t="s">
        <v>760</v>
      </c>
      <c r="D586" s="50" t="s">
        <v>758</v>
      </c>
      <c r="E586" s="36">
        <v>1</v>
      </c>
      <c r="F586" s="77">
        <v>147203</v>
      </c>
    </row>
    <row r="587" spans="1:6" ht="14.25" x14ac:dyDescent="0.2">
      <c r="A587" s="175"/>
      <c r="B587" s="48">
        <v>560</v>
      </c>
      <c r="C587" s="49" t="s">
        <v>761</v>
      </c>
      <c r="D587" s="50" t="s">
        <v>758</v>
      </c>
      <c r="E587" s="36">
        <v>1</v>
      </c>
      <c r="F587" s="77">
        <v>24000</v>
      </c>
    </row>
    <row r="588" spans="1:6" ht="14.25" x14ac:dyDescent="0.2">
      <c r="A588" s="175"/>
      <c r="B588" s="8">
        <v>561</v>
      </c>
      <c r="C588" s="49" t="s">
        <v>762</v>
      </c>
      <c r="D588" s="50" t="s">
        <v>758</v>
      </c>
      <c r="E588" s="36">
        <v>1</v>
      </c>
      <c r="F588" s="77">
        <v>4240</v>
      </c>
    </row>
    <row r="589" spans="1:6" ht="14.25" x14ac:dyDescent="0.2">
      <c r="A589" s="175"/>
      <c r="B589" s="48">
        <v>562</v>
      </c>
      <c r="C589" s="49" t="s">
        <v>763</v>
      </c>
      <c r="D589" s="50" t="s">
        <v>764</v>
      </c>
      <c r="E589" s="36">
        <v>1</v>
      </c>
      <c r="F589" s="77">
        <v>3700</v>
      </c>
    </row>
    <row r="590" spans="1:6" ht="14.25" x14ac:dyDescent="0.2">
      <c r="A590" s="175"/>
      <c r="B590" s="8">
        <v>563</v>
      </c>
      <c r="C590" s="49" t="s">
        <v>765</v>
      </c>
      <c r="D590" s="50" t="s">
        <v>79</v>
      </c>
      <c r="E590" s="36">
        <v>1</v>
      </c>
      <c r="F590" s="77">
        <v>6222</v>
      </c>
    </row>
    <row r="591" spans="1:6" ht="85.5" x14ac:dyDescent="0.2">
      <c r="A591" s="175"/>
      <c r="B591" s="48">
        <v>564</v>
      </c>
      <c r="C591" s="49" t="s">
        <v>766</v>
      </c>
      <c r="D591" s="50" t="s">
        <v>79</v>
      </c>
      <c r="E591" s="36">
        <v>1</v>
      </c>
      <c r="F591" s="77">
        <v>1380.4</v>
      </c>
    </row>
    <row r="592" spans="1:6" ht="14.25" x14ac:dyDescent="0.2">
      <c r="A592" s="175"/>
      <c r="B592" s="8">
        <v>565</v>
      </c>
      <c r="C592" s="49" t="s">
        <v>767</v>
      </c>
      <c r="D592" s="50" t="s">
        <v>764</v>
      </c>
      <c r="E592" s="36">
        <v>1</v>
      </c>
      <c r="F592" s="77">
        <v>18000</v>
      </c>
    </row>
    <row r="593" spans="1:6" ht="14.25" x14ac:dyDescent="0.2">
      <c r="A593" s="175"/>
      <c r="B593" s="48">
        <v>566</v>
      </c>
      <c r="C593" s="49" t="s">
        <v>768</v>
      </c>
      <c r="D593" s="50" t="s">
        <v>79</v>
      </c>
      <c r="E593" s="36">
        <v>1</v>
      </c>
      <c r="F593" s="77">
        <v>1938</v>
      </c>
    </row>
    <row r="594" spans="1:6" ht="14.25" x14ac:dyDescent="0.2">
      <c r="A594" s="175"/>
      <c r="B594" s="8">
        <v>567</v>
      </c>
      <c r="C594" s="49" t="s">
        <v>769</v>
      </c>
      <c r="D594" s="50" t="s">
        <v>79</v>
      </c>
      <c r="E594" s="36">
        <v>1</v>
      </c>
      <c r="F594" s="77">
        <v>460</v>
      </c>
    </row>
    <row r="595" spans="1:6" ht="14.25" x14ac:dyDescent="0.2">
      <c r="A595" s="175"/>
      <c r="B595" s="48">
        <v>568</v>
      </c>
      <c r="C595" s="49" t="s">
        <v>770</v>
      </c>
      <c r="D595" s="50" t="s">
        <v>79</v>
      </c>
      <c r="E595" s="36">
        <v>1</v>
      </c>
      <c r="F595" s="77">
        <v>1666</v>
      </c>
    </row>
    <row r="596" spans="1:6" ht="14.25" x14ac:dyDescent="0.2">
      <c r="A596" s="175"/>
      <c r="B596" s="8">
        <v>569</v>
      </c>
      <c r="C596" s="49" t="s">
        <v>771</v>
      </c>
      <c r="D596" s="50" t="s">
        <v>79</v>
      </c>
      <c r="E596" s="36">
        <v>1</v>
      </c>
      <c r="F596" s="77">
        <v>16231.6</v>
      </c>
    </row>
    <row r="597" spans="1:6" ht="14.25" x14ac:dyDescent="0.2">
      <c r="A597" s="175"/>
      <c r="B597" s="48">
        <v>570</v>
      </c>
      <c r="C597" s="49" t="s">
        <v>772</v>
      </c>
      <c r="D597" s="50" t="s">
        <v>79</v>
      </c>
      <c r="E597" s="36">
        <v>1</v>
      </c>
      <c r="F597" s="77">
        <v>34010.199999999997</v>
      </c>
    </row>
    <row r="598" spans="1:6" ht="14.25" x14ac:dyDescent="0.2">
      <c r="A598" s="175"/>
      <c r="B598" s="8">
        <v>571</v>
      </c>
      <c r="C598" s="49" t="s">
        <v>773</v>
      </c>
      <c r="D598" s="50" t="s">
        <v>625</v>
      </c>
      <c r="E598" s="36">
        <v>1</v>
      </c>
      <c r="F598" s="77">
        <v>76000</v>
      </c>
    </row>
    <row r="599" spans="1:6" ht="14.25" x14ac:dyDescent="0.2">
      <c r="A599" s="175"/>
      <c r="B599" s="48">
        <v>572</v>
      </c>
      <c r="C599" s="49" t="s">
        <v>774</v>
      </c>
      <c r="D599" s="50" t="s">
        <v>775</v>
      </c>
      <c r="E599" s="36">
        <v>1</v>
      </c>
      <c r="F599" s="77">
        <v>864552</v>
      </c>
    </row>
    <row r="600" spans="1:6" ht="14.25" x14ac:dyDescent="0.2">
      <c r="A600" s="175"/>
      <c r="B600" s="8">
        <v>573</v>
      </c>
      <c r="C600" s="49" t="s">
        <v>776</v>
      </c>
      <c r="D600" s="50" t="s">
        <v>775</v>
      </c>
      <c r="E600" s="36">
        <v>1</v>
      </c>
      <c r="F600" s="77">
        <v>864552</v>
      </c>
    </row>
    <row r="601" spans="1:6" ht="14.25" x14ac:dyDescent="0.2">
      <c r="A601" s="175"/>
      <c r="B601" s="48">
        <v>574</v>
      </c>
      <c r="C601" s="49" t="s">
        <v>777</v>
      </c>
      <c r="D601" s="50" t="s">
        <v>775</v>
      </c>
      <c r="E601" s="36">
        <v>1</v>
      </c>
      <c r="F601" s="77">
        <v>864552</v>
      </c>
    </row>
    <row r="602" spans="1:6" ht="14.25" x14ac:dyDescent="0.2">
      <c r="A602" s="175"/>
      <c r="B602" s="8">
        <v>575</v>
      </c>
      <c r="C602" s="49" t="s">
        <v>778</v>
      </c>
      <c r="D602" s="50" t="s">
        <v>775</v>
      </c>
      <c r="E602" s="36">
        <v>1</v>
      </c>
      <c r="F602" s="77">
        <v>864552</v>
      </c>
    </row>
    <row r="603" spans="1:6" ht="14.25" x14ac:dyDescent="0.2">
      <c r="A603" s="175"/>
      <c r="B603" s="48">
        <v>576</v>
      </c>
      <c r="C603" s="49" t="s">
        <v>779</v>
      </c>
      <c r="D603" s="50" t="s">
        <v>79</v>
      </c>
      <c r="E603" s="36">
        <v>1</v>
      </c>
      <c r="F603" s="77">
        <v>196495.18</v>
      </c>
    </row>
    <row r="604" spans="1:6" ht="14.25" x14ac:dyDescent="0.2">
      <c r="A604" s="175"/>
      <c r="B604" s="8">
        <v>577</v>
      </c>
      <c r="C604" s="49" t="s">
        <v>780</v>
      </c>
      <c r="D604" s="50" t="s">
        <v>79</v>
      </c>
      <c r="E604" s="36">
        <v>1</v>
      </c>
      <c r="F604" s="77">
        <v>359400</v>
      </c>
    </row>
    <row r="605" spans="1:6" ht="14.25" x14ac:dyDescent="0.2">
      <c r="A605" s="175"/>
      <c r="B605" s="48">
        <v>578</v>
      </c>
      <c r="C605" s="49" t="s">
        <v>781</v>
      </c>
      <c r="D605" s="50" t="s">
        <v>782</v>
      </c>
      <c r="E605" s="36">
        <v>1</v>
      </c>
      <c r="F605" s="77">
        <v>144000</v>
      </c>
    </row>
    <row r="606" spans="1:6" ht="14.25" x14ac:dyDescent="0.2">
      <c r="A606" s="175"/>
      <c r="B606" s="8">
        <v>579</v>
      </c>
      <c r="C606" s="49" t="s">
        <v>783</v>
      </c>
      <c r="D606" s="50" t="s">
        <v>782</v>
      </c>
      <c r="E606" s="36">
        <v>1</v>
      </c>
      <c r="F606" s="77">
        <v>98000</v>
      </c>
    </row>
    <row r="607" spans="1:6" ht="14.25" x14ac:dyDescent="0.2">
      <c r="A607" s="175"/>
      <c r="B607" s="48">
        <v>580</v>
      </c>
      <c r="C607" s="49" t="s">
        <v>784</v>
      </c>
      <c r="D607" s="50" t="s">
        <v>782</v>
      </c>
      <c r="E607" s="36">
        <v>1</v>
      </c>
      <c r="F607" s="77">
        <v>126140</v>
      </c>
    </row>
    <row r="608" spans="1:6" ht="14.25" x14ac:dyDescent="0.2">
      <c r="A608" s="175"/>
      <c r="B608" s="8">
        <v>581</v>
      </c>
      <c r="C608" s="49" t="s">
        <v>785</v>
      </c>
      <c r="D608" s="50" t="s">
        <v>782</v>
      </c>
      <c r="E608" s="36">
        <v>1</v>
      </c>
      <c r="F608" s="77">
        <v>194000</v>
      </c>
    </row>
    <row r="609" spans="1:6" ht="14.25" x14ac:dyDescent="0.2">
      <c r="A609" s="175"/>
      <c r="B609" s="48">
        <v>582</v>
      </c>
      <c r="C609" s="49" t="s">
        <v>786</v>
      </c>
      <c r="D609" s="50" t="s">
        <v>787</v>
      </c>
      <c r="E609" s="36">
        <v>1</v>
      </c>
      <c r="F609" s="77">
        <v>196837.9</v>
      </c>
    </row>
    <row r="610" spans="1:6" ht="14.25" x14ac:dyDescent="0.2">
      <c r="A610" s="175"/>
      <c r="B610" s="8">
        <v>583</v>
      </c>
      <c r="C610" s="49" t="s">
        <v>788</v>
      </c>
      <c r="D610" s="50" t="s">
        <v>79</v>
      </c>
      <c r="E610" s="36">
        <v>1</v>
      </c>
      <c r="F610" s="77">
        <v>400000</v>
      </c>
    </row>
    <row r="611" spans="1:6" ht="14.25" x14ac:dyDescent="0.2">
      <c r="A611" s="175"/>
      <c r="B611" s="48">
        <v>584</v>
      </c>
      <c r="C611" s="49" t="s">
        <v>789</v>
      </c>
      <c r="D611" s="50" t="s">
        <v>79</v>
      </c>
      <c r="E611" s="36">
        <v>1</v>
      </c>
      <c r="F611" s="77">
        <v>5240</v>
      </c>
    </row>
    <row r="612" spans="1:6" ht="14.25" x14ac:dyDescent="0.2">
      <c r="A612" s="175"/>
      <c r="B612" s="8">
        <v>585</v>
      </c>
      <c r="C612" s="49" t="s">
        <v>790</v>
      </c>
      <c r="D612" s="50" t="s">
        <v>616</v>
      </c>
      <c r="E612" s="36">
        <v>1</v>
      </c>
      <c r="F612" s="77">
        <v>25254.18</v>
      </c>
    </row>
    <row r="613" spans="1:6" ht="14.25" x14ac:dyDescent="0.2">
      <c r="A613" s="175"/>
      <c r="B613" s="48">
        <v>586</v>
      </c>
      <c r="C613" s="49" t="s">
        <v>791</v>
      </c>
      <c r="D613" s="50" t="s">
        <v>79</v>
      </c>
      <c r="E613" s="36">
        <v>1</v>
      </c>
      <c r="F613" s="77">
        <v>10000</v>
      </c>
    </row>
    <row r="614" spans="1:6" ht="14.25" x14ac:dyDescent="0.2">
      <c r="A614" s="175"/>
      <c r="B614" s="8">
        <v>587</v>
      </c>
      <c r="C614" s="49" t="s">
        <v>792</v>
      </c>
      <c r="D614" s="50" t="s">
        <v>793</v>
      </c>
      <c r="E614" s="36">
        <v>1</v>
      </c>
      <c r="F614" s="77">
        <v>72000</v>
      </c>
    </row>
    <row r="615" spans="1:6" ht="14.25" x14ac:dyDescent="0.2">
      <c r="A615" s="175"/>
      <c r="B615" s="48">
        <v>588</v>
      </c>
      <c r="C615" s="49" t="s">
        <v>794</v>
      </c>
      <c r="D615" s="50" t="s">
        <v>795</v>
      </c>
      <c r="E615" s="36">
        <v>1</v>
      </c>
      <c r="F615" s="77">
        <v>27016</v>
      </c>
    </row>
    <row r="616" spans="1:6" ht="14.25" x14ac:dyDescent="0.2">
      <c r="A616" s="175"/>
      <c r="B616" s="8">
        <v>589</v>
      </c>
      <c r="C616" s="49" t="s">
        <v>796</v>
      </c>
      <c r="D616" s="50" t="s">
        <v>797</v>
      </c>
      <c r="E616" s="36">
        <v>1</v>
      </c>
      <c r="F616" s="77">
        <v>51194</v>
      </c>
    </row>
    <row r="617" spans="1:6" ht="42.75" x14ac:dyDescent="0.2">
      <c r="A617" s="175"/>
      <c r="B617" s="48">
        <v>590</v>
      </c>
      <c r="C617" s="49" t="s">
        <v>798</v>
      </c>
      <c r="D617" s="50" t="s">
        <v>79</v>
      </c>
      <c r="E617" s="36">
        <v>1</v>
      </c>
      <c r="F617" s="77">
        <v>170000</v>
      </c>
    </row>
    <row r="618" spans="1:6" ht="14.25" x14ac:dyDescent="0.2">
      <c r="A618" s="175"/>
      <c r="B618" s="8">
        <v>591</v>
      </c>
      <c r="C618" s="38" t="s">
        <v>799</v>
      </c>
      <c r="D618" s="39" t="s">
        <v>800</v>
      </c>
      <c r="E618" s="36">
        <v>1</v>
      </c>
      <c r="F618" s="77">
        <v>7654</v>
      </c>
    </row>
    <row r="619" spans="1:6" ht="28.5" x14ac:dyDescent="0.2">
      <c r="A619" s="175"/>
      <c r="B619" s="48">
        <v>592</v>
      </c>
      <c r="C619" s="38" t="s">
        <v>801</v>
      </c>
      <c r="D619" s="39" t="s">
        <v>802</v>
      </c>
      <c r="E619" s="36">
        <v>1</v>
      </c>
      <c r="F619" s="77">
        <v>117640</v>
      </c>
    </row>
    <row r="620" spans="1:6" ht="14.25" x14ac:dyDescent="0.2">
      <c r="A620" s="175"/>
      <c r="B620" s="8">
        <v>593</v>
      </c>
      <c r="C620" s="49" t="s">
        <v>803</v>
      </c>
      <c r="D620" s="50" t="s">
        <v>804</v>
      </c>
      <c r="E620" s="36">
        <v>1</v>
      </c>
      <c r="F620" s="77">
        <v>15200</v>
      </c>
    </row>
    <row r="621" spans="1:6" ht="28.5" x14ac:dyDescent="0.2">
      <c r="A621" s="175"/>
      <c r="B621" s="48">
        <v>594</v>
      </c>
      <c r="C621" s="38" t="s">
        <v>805</v>
      </c>
      <c r="D621" s="39" t="s">
        <v>79</v>
      </c>
      <c r="E621" s="36">
        <v>1</v>
      </c>
      <c r="F621" s="77">
        <v>21706</v>
      </c>
    </row>
    <row r="622" spans="1:6" ht="14.25" x14ac:dyDescent="0.2">
      <c r="A622" s="175"/>
      <c r="B622" s="8">
        <v>595</v>
      </c>
      <c r="C622" s="38" t="s">
        <v>806</v>
      </c>
      <c r="D622" s="39" t="s">
        <v>807</v>
      </c>
      <c r="E622" s="36">
        <v>1</v>
      </c>
      <c r="F622" s="77">
        <v>35700</v>
      </c>
    </row>
    <row r="623" spans="1:6" ht="14.25" x14ac:dyDescent="0.2">
      <c r="A623" s="175"/>
      <c r="B623" s="48">
        <v>596</v>
      </c>
      <c r="C623" s="38" t="s">
        <v>808</v>
      </c>
      <c r="D623" s="39" t="s">
        <v>809</v>
      </c>
      <c r="E623" s="36">
        <v>1</v>
      </c>
      <c r="F623" s="77">
        <v>22848</v>
      </c>
    </row>
    <row r="624" spans="1:6" ht="14.25" x14ac:dyDescent="0.2">
      <c r="A624" s="175"/>
      <c r="B624" s="8">
        <v>597</v>
      </c>
      <c r="C624" s="38" t="s">
        <v>810</v>
      </c>
      <c r="D624" s="39" t="s">
        <v>79</v>
      </c>
      <c r="E624" s="36">
        <v>1</v>
      </c>
      <c r="F624" s="77">
        <v>14400</v>
      </c>
    </row>
    <row r="625" spans="1:6" ht="14.25" x14ac:dyDescent="0.2">
      <c r="A625" s="175"/>
      <c r="B625" s="48">
        <v>598</v>
      </c>
      <c r="C625" s="38" t="s">
        <v>811</v>
      </c>
      <c r="D625" s="39" t="s">
        <v>79</v>
      </c>
      <c r="E625" s="36">
        <v>1</v>
      </c>
      <c r="F625" s="77">
        <v>19200</v>
      </c>
    </row>
    <row r="626" spans="1:6" ht="14.25" x14ac:dyDescent="0.2">
      <c r="A626" s="175"/>
      <c r="B626" s="8">
        <v>599</v>
      </c>
      <c r="C626" s="38" t="s">
        <v>812</v>
      </c>
      <c r="D626" s="39" t="s">
        <v>79</v>
      </c>
      <c r="E626" s="36">
        <v>1</v>
      </c>
      <c r="F626" s="77">
        <v>24000</v>
      </c>
    </row>
    <row r="627" spans="1:6" ht="14.25" x14ac:dyDescent="0.2">
      <c r="A627" s="175"/>
      <c r="B627" s="48">
        <v>600</v>
      </c>
      <c r="C627" s="38" t="s">
        <v>813</v>
      </c>
      <c r="D627" s="39" t="s">
        <v>79</v>
      </c>
      <c r="E627" s="36">
        <v>1</v>
      </c>
      <c r="F627" s="77">
        <v>28800</v>
      </c>
    </row>
    <row r="628" spans="1:6" ht="14.25" x14ac:dyDescent="0.2">
      <c r="A628" s="175"/>
      <c r="B628" s="8">
        <v>601</v>
      </c>
      <c r="C628" s="38" t="s">
        <v>814</v>
      </c>
      <c r="D628" s="39" t="s">
        <v>79</v>
      </c>
      <c r="E628" s="36">
        <v>1</v>
      </c>
      <c r="F628" s="77">
        <v>33600</v>
      </c>
    </row>
    <row r="629" spans="1:6" ht="14.25" x14ac:dyDescent="0.2">
      <c r="A629" s="175"/>
      <c r="B629" s="48">
        <v>602</v>
      </c>
      <c r="C629" s="38" t="s">
        <v>815</v>
      </c>
      <c r="D629" s="39" t="s">
        <v>79</v>
      </c>
      <c r="E629" s="36">
        <v>1</v>
      </c>
      <c r="F629" s="77">
        <v>38400</v>
      </c>
    </row>
    <row r="630" spans="1:6" ht="14.25" x14ac:dyDescent="0.2">
      <c r="A630" s="175"/>
      <c r="B630" s="8">
        <v>603</v>
      </c>
      <c r="C630" s="38" t="s">
        <v>816</v>
      </c>
      <c r="D630" s="39" t="s">
        <v>79</v>
      </c>
      <c r="E630" s="36">
        <v>1</v>
      </c>
      <c r="F630" s="77">
        <v>43200</v>
      </c>
    </row>
    <row r="631" spans="1:6" ht="14.25" x14ac:dyDescent="0.2">
      <c r="A631" s="175"/>
      <c r="B631" s="48">
        <v>604</v>
      </c>
      <c r="C631" s="38" t="s">
        <v>817</v>
      </c>
      <c r="D631" s="39" t="s">
        <v>79</v>
      </c>
      <c r="E631" s="36">
        <v>1</v>
      </c>
      <c r="F631" s="77">
        <v>58000</v>
      </c>
    </row>
    <row r="632" spans="1:6" ht="14.25" x14ac:dyDescent="0.2">
      <c r="A632" s="175"/>
      <c r="B632" s="8">
        <v>605</v>
      </c>
      <c r="C632" s="38" t="s">
        <v>818</v>
      </c>
      <c r="D632" s="39" t="s">
        <v>79</v>
      </c>
      <c r="E632" s="36">
        <v>1</v>
      </c>
      <c r="F632" s="77">
        <v>60000</v>
      </c>
    </row>
    <row r="633" spans="1:6" ht="14.25" x14ac:dyDescent="0.2">
      <c r="A633" s="175"/>
      <c r="B633" s="48">
        <v>606</v>
      </c>
      <c r="C633" s="38" t="s">
        <v>819</v>
      </c>
      <c r="D633" s="39" t="s">
        <v>79</v>
      </c>
      <c r="E633" s="36">
        <v>1</v>
      </c>
      <c r="F633" s="77">
        <v>62000</v>
      </c>
    </row>
    <row r="634" spans="1:6" ht="14.25" x14ac:dyDescent="0.2">
      <c r="A634" s="175"/>
      <c r="B634" s="8">
        <v>607</v>
      </c>
      <c r="C634" s="69" t="s">
        <v>820</v>
      </c>
      <c r="D634" s="39" t="s">
        <v>821</v>
      </c>
      <c r="E634" s="36">
        <v>1</v>
      </c>
      <c r="F634" s="77">
        <v>50000</v>
      </c>
    </row>
    <row r="635" spans="1:6" ht="14.25" x14ac:dyDescent="0.2">
      <c r="A635" s="175"/>
      <c r="B635" s="48">
        <v>608</v>
      </c>
      <c r="C635" s="38" t="s">
        <v>822</v>
      </c>
      <c r="D635" s="39" t="s">
        <v>79</v>
      </c>
      <c r="E635" s="36">
        <v>1</v>
      </c>
      <c r="F635" s="77">
        <v>15148</v>
      </c>
    </row>
    <row r="636" spans="1:6" ht="14.25" x14ac:dyDescent="0.2">
      <c r="A636" s="175"/>
      <c r="B636" s="8">
        <v>609</v>
      </c>
      <c r="C636" s="38" t="s">
        <v>823</v>
      </c>
      <c r="D636" s="39" t="s">
        <v>79</v>
      </c>
      <c r="E636" s="36">
        <v>1</v>
      </c>
      <c r="F636" s="77">
        <v>13614</v>
      </c>
    </row>
    <row r="637" spans="1:6" ht="14.25" x14ac:dyDescent="0.2">
      <c r="A637" s="175"/>
      <c r="B637" s="48">
        <v>610</v>
      </c>
      <c r="C637" s="38" t="s">
        <v>824</v>
      </c>
      <c r="D637" s="39" t="s">
        <v>79</v>
      </c>
      <c r="E637" s="36">
        <v>1</v>
      </c>
      <c r="F637" s="77">
        <v>19800</v>
      </c>
    </row>
    <row r="638" spans="1:6" ht="14.25" x14ac:dyDescent="0.2">
      <c r="A638" s="176" t="s">
        <v>825</v>
      </c>
      <c r="B638" s="8">
        <v>611</v>
      </c>
      <c r="C638" s="49" t="s">
        <v>826</v>
      </c>
      <c r="D638" s="50" t="s">
        <v>827</v>
      </c>
      <c r="E638" s="36">
        <v>1</v>
      </c>
      <c r="F638" s="77">
        <v>114000</v>
      </c>
    </row>
    <row r="639" spans="1:6" ht="14.25" x14ac:dyDescent="0.2">
      <c r="A639" s="177"/>
      <c r="B639" s="48">
        <v>612</v>
      </c>
      <c r="C639" s="49" t="s">
        <v>828</v>
      </c>
      <c r="D639" s="50" t="s">
        <v>829</v>
      </c>
      <c r="E639" s="36">
        <v>1</v>
      </c>
      <c r="F639" s="77">
        <v>55000</v>
      </c>
    </row>
    <row r="640" spans="1:6" ht="14.25" x14ac:dyDescent="0.2">
      <c r="A640" s="177"/>
      <c r="B640" s="8">
        <v>613</v>
      </c>
      <c r="C640" s="49" t="s">
        <v>830</v>
      </c>
      <c r="D640" s="50" t="s">
        <v>831</v>
      </c>
      <c r="E640" s="36">
        <v>1</v>
      </c>
      <c r="F640" s="77">
        <v>440000</v>
      </c>
    </row>
    <row r="641" spans="1:6" ht="14.25" x14ac:dyDescent="0.2">
      <c r="A641" s="177"/>
      <c r="B641" s="48">
        <v>614</v>
      </c>
      <c r="C641" s="49" t="s">
        <v>832</v>
      </c>
      <c r="D641" s="50" t="s">
        <v>833</v>
      </c>
      <c r="E641" s="36">
        <v>1</v>
      </c>
      <c r="F641" s="77">
        <v>70000</v>
      </c>
    </row>
    <row r="642" spans="1:6" ht="14.25" x14ac:dyDescent="0.2">
      <c r="A642" s="177"/>
      <c r="B642" s="8">
        <v>615</v>
      </c>
      <c r="C642" s="49" t="s">
        <v>834</v>
      </c>
      <c r="D642" s="50" t="s">
        <v>79</v>
      </c>
      <c r="E642" s="36">
        <v>1</v>
      </c>
      <c r="F642" s="77">
        <v>9520</v>
      </c>
    </row>
    <row r="643" spans="1:6" ht="14.25" x14ac:dyDescent="0.2">
      <c r="A643" s="177"/>
      <c r="B643" s="48">
        <v>616</v>
      </c>
      <c r="C643" s="49" t="s">
        <v>835</v>
      </c>
      <c r="D643" s="50" t="s">
        <v>836</v>
      </c>
      <c r="E643" s="36">
        <v>1</v>
      </c>
      <c r="F643" s="77">
        <v>40000</v>
      </c>
    </row>
    <row r="644" spans="1:6" ht="14.25" x14ac:dyDescent="0.2">
      <c r="A644" s="177"/>
      <c r="B644" s="8">
        <v>617</v>
      </c>
      <c r="C644" s="49" t="s">
        <v>837</v>
      </c>
      <c r="D644" s="50" t="s">
        <v>632</v>
      </c>
      <c r="E644" s="36">
        <v>1</v>
      </c>
      <c r="F644" s="77">
        <v>114000</v>
      </c>
    </row>
    <row r="645" spans="1:6" ht="14.25" x14ac:dyDescent="0.2">
      <c r="A645" s="177"/>
      <c r="B645" s="48">
        <v>618</v>
      </c>
      <c r="C645" s="49" t="s">
        <v>838</v>
      </c>
      <c r="D645" s="50" t="s">
        <v>632</v>
      </c>
      <c r="E645" s="36">
        <v>1</v>
      </c>
      <c r="F645" s="77">
        <v>10448.200000000001</v>
      </c>
    </row>
    <row r="646" spans="1:6" ht="14.25" x14ac:dyDescent="0.2">
      <c r="A646" s="177"/>
      <c r="B646" s="8">
        <v>619</v>
      </c>
      <c r="C646" s="49" t="s">
        <v>839</v>
      </c>
      <c r="D646" s="50" t="s">
        <v>840</v>
      </c>
      <c r="E646" s="36">
        <v>1</v>
      </c>
      <c r="F646" s="77">
        <v>7973</v>
      </c>
    </row>
    <row r="647" spans="1:6" ht="14.25" x14ac:dyDescent="0.2">
      <c r="A647" s="177"/>
      <c r="B647" s="48">
        <v>620</v>
      </c>
      <c r="C647" s="49" t="s">
        <v>841</v>
      </c>
      <c r="D647" s="50" t="s">
        <v>842</v>
      </c>
      <c r="E647" s="36">
        <v>1</v>
      </c>
      <c r="F647" s="77">
        <v>49980</v>
      </c>
    </row>
    <row r="648" spans="1:6" ht="14.25" x14ac:dyDescent="0.2">
      <c r="A648" s="177"/>
      <c r="B648" s="8">
        <v>621</v>
      </c>
      <c r="C648" s="49" t="s">
        <v>843</v>
      </c>
      <c r="D648" s="50" t="s">
        <v>844</v>
      </c>
      <c r="E648" s="36">
        <v>1</v>
      </c>
      <c r="F648" s="77">
        <v>35700</v>
      </c>
    </row>
    <row r="649" spans="1:6" ht="14.25" x14ac:dyDescent="0.2">
      <c r="A649" s="177"/>
      <c r="B649" s="48">
        <v>622</v>
      </c>
      <c r="C649" s="49" t="s">
        <v>845</v>
      </c>
      <c r="D649" s="50" t="s">
        <v>846</v>
      </c>
      <c r="E649" s="36">
        <v>1</v>
      </c>
      <c r="F649" s="77">
        <v>26061</v>
      </c>
    </row>
    <row r="650" spans="1:6" ht="14.25" x14ac:dyDescent="0.2">
      <c r="A650" s="177"/>
      <c r="B650" s="8">
        <v>623</v>
      </c>
      <c r="C650" s="49" t="s">
        <v>847</v>
      </c>
      <c r="D650" s="50" t="s">
        <v>848</v>
      </c>
      <c r="E650" s="36">
        <v>1</v>
      </c>
      <c r="F650" s="77">
        <v>52122</v>
      </c>
    </row>
    <row r="651" spans="1:6" ht="14.25" x14ac:dyDescent="0.2">
      <c r="A651" s="177"/>
      <c r="B651" s="48">
        <v>624</v>
      </c>
      <c r="C651" s="49" t="s">
        <v>849</v>
      </c>
      <c r="D651" s="50" t="s">
        <v>850</v>
      </c>
      <c r="E651" s="36">
        <v>1</v>
      </c>
      <c r="F651" s="77">
        <v>69020</v>
      </c>
    </row>
    <row r="652" spans="1:6" ht="28.5" x14ac:dyDescent="0.2">
      <c r="A652" s="177"/>
      <c r="B652" s="8">
        <v>625</v>
      </c>
      <c r="C652" s="49" t="s">
        <v>851</v>
      </c>
      <c r="D652" s="50" t="s">
        <v>852</v>
      </c>
      <c r="E652" s="36">
        <v>1</v>
      </c>
      <c r="F652" s="77">
        <v>143276</v>
      </c>
    </row>
    <row r="653" spans="1:6" ht="28.5" x14ac:dyDescent="0.2">
      <c r="A653" s="177"/>
      <c r="B653" s="48">
        <v>626</v>
      </c>
      <c r="C653" s="49" t="s">
        <v>853</v>
      </c>
      <c r="D653" s="50" t="s">
        <v>852</v>
      </c>
      <c r="E653" s="36">
        <v>1</v>
      </c>
      <c r="F653" s="77">
        <v>112574</v>
      </c>
    </row>
    <row r="654" spans="1:6" ht="28.5" x14ac:dyDescent="0.2">
      <c r="A654" s="177"/>
      <c r="B654" s="8">
        <v>627</v>
      </c>
      <c r="C654" s="49" t="s">
        <v>854</v>
      </c>
      <c r="D654" s="50" t="s">
        <v>852</v>
      </c>
      <c r="E654" s="36">
        <v>1</v>
      </c>
      <c r="F654" s="77">
        <v>112574</v>
      </c>
    </row>
    <row r="655" spans="1:6" ht="28.5" x14ac:dyDescent="0.2">
      <c r="A655" s="177"/>
      <c r="B655" s="48">
        <v>628</v>
      </c>
      <c r="C655" s="49" t="s">
        <v>855</v>
      </c>
      <c r="D655" s="50" t="s">
        <v>852</v>
      </c>
      <c r="E655" s="36">
        <v>1</v>
      </c>
      <c r="F655" s="77">
        <v>143276</v>
      </c>
    </row>
    <row r="656" spans="1:6" ht="28.5" x14ac:dyDescent="0.2">
      <c r="A656" s="177"/>
      <c r="B656" s="8">
        <v>629</v>
      </c>
      <c r="C656" s="49" t="s">
        <v>856</v>
      </c>
      <c r="D656" s="50" t="s">
        <v>852</v>
      </c>
      <c r="E656" s="36">
        <v>1</v>
      </c>
      <c r="F656" s="77">
        <v>157080</v>
      </c>
    </row>
    <row r="657" spans="1:6" ht="28.5" x14ac:dyDescent="0.2">
      <c r="A657" s="177"/>
      <c r="B657" s="48">
        <v>630</v>
      </c>
      <c r="C657" s="49" t="s">
        <v>857</v>
      </c>
      <c r="D657" s="50" t="s">
        <v>852</v>
      </c>
      <c r="E657" s="36">
        <v>1</v>
      </c>
      <c r="F657" s="77">
        <v>157080</v>
      </c>
    </row>
    <row r="658" spans="1:6" ht="28.5" x14ac:dyDescent="0.2">
      <c r="A658" s="177"/>
      <c r="B658" s="8">
        <v>631</v>
      </c>
      <c r="C658" s="49" t="s">
        <v>858</v>
      </c>
      <c r="D658" s="50" t="s">
        <v>852</v>
      </c>
      <c r="E658" s="36">
        <v>1</v>
      </c>
      <c r="F658" s="77">
        <v>157080</v>
      </c>
    </row>
    <row r="659" spans="1:6" ht="14.25" x14ac:dyDescent="0.2">
      <c r="A659" s="177"/>
      <c r="B659" s="48">
        <v>632</v>
      </c>
      <c r="C659" s="49" t="s">
        <v>859</v>
      </c>
      <c r="D659" s="50" t="s">
        <v>195</v>
      </c>
      <c r="E659" s="36">
        <v>1</v>
      </c>
      <c r="F659" s="77">
        <v>699800</v>
      </c>
    </row>
    <row r="660" spans="1:6" ht="14.25" x14ac:dyDescent="0.2">
      <c r="A660" s="177"/>
      <c r="B660" s="8">
        <v>633</v>
      </c>
      <c r="C660" s="49" t="s">
        <v>860</v>
      </c>
      <c r="D660" s="50" t="s">
        <v>861</v>
      </c>
      <c r="E660" s="36">
        <v>1</v>
      </c>
      <c r="F660" s="77">
        <v>89660</v>
      </c>
    </row>
    <row r="661" spans="1:6" ht="14.25" x14ac:dyDescent="0.2">
      <c r="A661" s="177"/>
      <c r="B661" s="48">
        <v>634</v>
      </c>
      <c r="C661" s="49" t="s">
        <v>862</v>
      </c>
      <c r="D661" s="50" t="s">
        <v>37</v>
      </c>
      <c r="E661" s="36">
        <v>1</v>
      </c>
      <c r="F661" s="77">
        <v>29600</v>
      </c>
    </row>
    <row r="662" spans="1:6" ht="14.25" x14ac:dyDescent="0.2">
      <c r="A662" s="177"/>
      <c r="B662" s="8">
        <v>635</v>
      </c>
      <c r="C662" s="49" t="s">
        <v>863</v>
      </c>
      <c r="D662" s="50" t="s">
        <v>37</v>
      </c>
      <c r="E662" s="36">
        <v>1</v>
      </c>
      <c r="F662" s="77">
        <v>97900</v>
      </c>
    </row>
    <row r="663" spans="1:6" s="97" customFormat="1" ht="14.25" x14ac:dyDescent="0.2">
      <c r="A663" s="177"/>
      <c r="B663" s="48">
        <v>636</v>
      </c>
      <c r="C663" s="93" t="s">
        <v>864</v>
      </c>
      <c r="D663" s="94" t="s">
        <v>37</v>
      </c>
      <c r="E663" s="95"/>
      <c r="F663" s="96"/>
    </row>
    <row r="664" spans="1:6" ht="14.25" x14ac:dyDescent="0.2">
      <c r="A664" s="177"/>
      <c r="B664" s="8">
        <v>637</v>
      </c>
      <c r="C664" s="38" t="s">
        <v>865</v>
      </c>
      <c r="D664" s="39" t="s">
        <v>37</v>
      </c>
      <c r="E664" s="36">
        <v>1</v>
      </c>
      <c r="F664" s="77">
        <v>177000</v>
      </c>
    </row>
    <row r="665" spans="1:6" ht="14.25" x14ac:dyDescent="0.2">
      <c r="A665" s="177"/>
      <c r="B665" s="48">
        <v>638</v>
      </c>
      <c r="C665" s="49" t="s">
        <v>866</v>
      </c>
      <c r="D665" s="50" t="s">
        <v>84</v>
      </c>
      <c r="E665" s="36">
        <v>1</v>
      </c>
      <c r="F665" s="77">
        <v>192000</v>
      </c>
    </row>
    <row r="666" spans="1:6" ht="14.25" x14ac:dyDescent="0.2">
      <c r="A666" s="177"/>
      <c r="B666" s="8">
        <v>639</v>
      </c>
      <c r="C666" s="49" t="s">
        <v>867</v>
      </c>
      <c r="D666" s="50" t="s">
        <v>868</v>
      </c>
      <c r="E666" s="36">
        <v>1</v>
      </c>
      <c r="F666" s="77">
        <v>94460</v>
      </c>
    </row>
    <row r="667" spans="1:6" ht="14.25" x14ac:dyDescent="0.2">
      <c r="A667" s="177"/>
      <c r="B667" s="48">
        <v>640</v>
      </c>
      <c r="C667" s="49" t="s">
        <v>869</v>
      </c>
      <c r="D667" s="50" t="s">
        <v>37</v>
      </c>
      <c r="E667" s="36">
        <v>1</v>
      </c>
      <c r="F667" s="77">
        <v>64260</v>
      </c>
    </row>
    <row r="668" spans="1:6" ht="14.25" x14ac:dyDescent="0.2">
      <c r="A668" s="177"/>
      <c r="B668" s="8">
        <v>641</v>
      </c>
      <c r="C668" s="38" t="s">
        <v>870</v>
      </c>
      <c r="D668" s="50" t="s">
        <v>84</v>
      </c>
      <c r="E668" s="36">
        <v>1</v>
      </c>
      <c r="F668" s="77">
        <v>56240</v>
      </c>
    </row>
    <row r="669" spans="1:6" ht="14.25" x14ac:dyDescent="0.2">
      <c r="A669" s="177"/>
      <c r="B669" s="48">
        <v>642</v>
      </c>
      <c r="C669" s="38" t="s">
        <v>871</v>
      </c>
      <c r="D669" s="50" t="s">
        <v>84</v>
      </c>
      <c r="E669" s="36">
        <v>1</v>
      </c>
      <c r="F669" s="77">
        <v>97380</v>
      </c>
    </row>
    <row r="670" spans="1:6" ht="28.5" x14ac:dyDescent="0.2">
      <c r="A670" s="177"/>
      <c r="B670" s="8">
        <v>643</v>
      </c>
      <c r="C670" s="49" t="s">
        <v>872</v>
      </c>
      <c r="D670" s="50" t="s">
        <v>873</v>
      </c>
      <c r="E670" s="36">
        <v>1</v>
      </c>
      <c r="F670" s="77">
        <v>412000</v>
      </c>
    </row>
    <row r="671" spans="1:6" ht="28.5" x14ac:dyDescent="0.2">
      <c r="A671" s="177"/>
      <c r="B671" s="48">
        <v>644</v>
      </c>
      <c r="C671" s="49" t="s">
        <v>874</v>
      </c>
      <c r="D671" s="50" t="s">
        <v>873</v>
      </c>
      <c r="E671" s="36">
        <v>1</v>
      </c>
      <c r="F671" s="77">
        <v>726000</v>
      </c>
    </row>
    <row r="672" spans="1:6" ht="28.5" x14ac:dyDescent="0.2">
      <c r="A672" s="177"/>
      <c r="B672" s="8">
        <v>645</v>
      </c>
      <c r="C672" s="49" t="s">
        <v>875</v>
      </c>
      <c r="D672" s="50" t="s">
        <v>873</v>
      </c>
      <c r="E672" s="36">
        <v>1</v>
      </c>
      <c r="F672" s="77">
        <v>530000</v>
      </c>
    </row>
    <row r="673" spans="1:6" ht="28.5" x14ac:dyDescent="0.2">
      <c r="A673" s="177"/>
      <c r="B673" s="48">
        <v>646</v>
      </c>
      <c r="C673" s="49" t="s">
        <v>876</v>
      </c>
      <c r="D673" s="50" t="s">
        <v>873</v>
      </c>
      <c r="E673" s="36">
        <v>1</v>
      </c>
      <c r="F673" s="77">
        <v>690000</v>
      </c>
    </row>
    <row r="674" spans="1:6" ht="28.5" x14ac:dyDescent="0.2">
      <c r="A674" s="177"/>
      <c r="B674" s="8">
        <v>647</v>
      </c>
      <c r="C674" s="49" t="s">
        <v>877</v>
      </c>
      <c r="D674" s="50" t="s">
        <v>873</v>
      </c>
      <c r="E674" s="36">
        <v>1</v>
      </c>
      <c r="F674" s="77">
        <v>932000</v>
      </c>
    </row>
    <row r="675" spans="1:6" ht="42.75" x14ac:dyDescent="0.2">
      <c r="A675" s="177"/>
      <c r="B675" s="48">
        <v>648</v>
      </c>
      <c r="C675" s="49" t="s">
        <v>878</v>
      </c>
      <c r="D675" s="50" t="s">
        <v>873</v>
      </c>
      <c r="E675" s="36">
        <v>1</v>
      </c>
      <c r="F675" s="77">
        <v>804000</v>
      </c>
    </row>
    <row r="676" spans="1:6" ht="42.75" x14ac:dyDescent="0.2">
      <c r="A676" s="177"/>
      <c r="B676" s="8">
        <v>649</v>
      </c>
      <c r="C676" s="49" t="s">
        <v>879</v>
      </c>
      <c r="D676" s="50" t="s">
        <v>873</v>
      </c>
      <c r="E676" s="36">
        <v>1</v>
      </c>
      <c r="F676" s="77">
        <v>788000</v>
      </c>
    </row>
    <row r="677" spans="1:6" ht="42.75" x14ac:dyDescent="0.2">
      <c r="A677" s="177"/>
      <c r="B677" s="48">
        <v>650</v>
      </c>
      <c r="C677" s="49" t="s">
        <v>880</v>
      </c>
      <c r="D677" s="50" t="s">
        <v>881</v>
      </c>
      <c r="E677" s="36">
        <v>1</v>
      </c>
      <c r="F677" s="77">
        <v>500000</v>
      </c>
    </row>
    <row r="678" spans="1:6" ht="28.5" x14ac:dyDescent="0.2">
      <c r="A678" s="177"/>
      <c r="B678" s="8">
        <v>651</v>
      </c>
      <c r="C678" s="49" t="s">
        <v>882</v>
      </c>
      <c r="D678" s="50" t="s">
        <v>873</v>
      </c>
      <c r="E678" s="36">
        <v>1</v>
      </c>
      <c r="F678" s="77">
        <v>788000</v>
      </c>
    </row>
    <row r="679" spans="1:6" ht="14.25" x14ac:dyDescent="0.2">
      <c r="A679" s="177"/>
      <c r="B679" s="48">
        <v>652</v>
      </c>
      <c r="C679" s="49" t="s">
        <v>883</v>
      </c>
      <c r="D679" s="50" t="s">
        <v>84</v>
      </c>
      <c r="E679" s="36">
        <v>1</v>
      </c>
      <c r="F679" s="77">
        <v>50040</v>
      </c>
    </row>
    <row r="680" spans="1:6" ht="14.25" x14ac:dyDescent="0.2">
      <c r="A680" s="177"/>
      <c r="B680" s="8">
        <v>653</v>
      </c>
      <c r="C680" s="49" t="s">
        <v>884</v>
      </c>
      <c r="D680" s="50" t="s">
        <v>868</v>
      </c>
      <c r="E680" s="36">
        <v>1</v>
      </c>
      <c r="F680" s="77">
        <v>97380</v>
      </c>
    </row>
    <row r="681" spans="1:6" s="97" customFormat="1" ht="14.25" x14ac:dyDescent="0.2">
      <c r="A681" s="177"/>
      <c r="B681" s="48">
        <v>654</v>
      </c>
      <c r="C681" s="93" t="s">
        <v>885</v>
      </c>
      <c r="D681" s="94" t="s">
        <v>886</v>
      </c>
      <c r="E681" s="95"/>
      <c r="F681" s="96"/>
    </row>
    <row r="682" spans="1:6" ht="14.25" x14ac:dyDescent="0.2">
      <c r="A682" s="177"/>
      <c r="B682" s="8">
        <v>655</v>
      </c>
      <c r="C682" s="49" t="s">
        <v>887</v>
      </c>
      <c r="D682" s="50" t="s">
        <v>888</v>
      </c>
      <c r="E682" s="36">
        <v>1</v>
      </c>
      <c r="F682" s="77">
        <v>56406</v>
      </c>
    </row>
    <row r="683" spans="1:6" ht="14.25" x14ac:dyDescent="0.2">
      <c r="A683" s="177"/>
      <c r="B683" s="48">
        <v>656</v>
      </c>
      <c r="C683" s="49" t="s">
        <v>889</v>
      </c>
      <c r="D683" s="50" t="s">
        <v>890</v>
      </c>
      <c r="E683" s="36">
        <v>1</v>
      </c>
      <c r="F683" s="77">
        <v>5117</v>
      </c>
    </row>
    <row r="684" spans="1:6" ht="14.25" x14ac:dyDescent="0.2">
      <c r="A684" s="177"/>
      <c r="B684" s="8">
        <v>657</v>
      </c>
      <c r="C684" s="49" t="s">
        <v>891</v>
      </c>
      <c r="D684" s="50" t="s">
        <v>890</v>
      </c>
      <c r="E684" s="36">
        <v>1</v>
      </c>
      <c r="F684" s="77">
        <v>6426</v>
      </c>
    </row>
    <row r="685" spans="1:6" ht="14.25" x14ac:dyDescent="0.2">
      <c r="A685" s="177"/>
      <c r="B685" s="48">
        <v>658</v>
      </c>
      <c r="C685" s="49" t="s">
        <v>892</v>
      </c>
      <c r="D685" s="50" t="s">
        <v>844</v>
      </c>
      <c r="E685" s="36">
        <v>1</v>
      </c>
      <c r="F685" s="77">
        <v>440300</v>
      </c>
    </row>
    <row r="686" spans="1:6" ht="14.25" x14ac:dyDescent="0.2">
      <c r="A686" s="177"/>
      <c r="B686" s="8">
        <v>659</v>
      </c>
      <c r="C686" s="49" t="s">
        <v>893</v>
      </c>
      <c r="D686" s="50" t="s">
        <v>894</v>
      </c>
      <c r="E686" s="36">
        <v>1</v>
      </c>
      <c r="F686" s="77">
        <v>69091.399999999994</v>
      </c>
    </row>
    <row r="687" spans="1:6" s="97" customFormat="1" ht="14.25" x14ac:dyDescent="0.2">
      <c r="A687" s="177"/>
      <c r="B687" s="48">
        <v>660</v>
      </c>
      <c r="C687" s="93" t="s">
        <v>895</v>
      </c>
      <c r="D687" s="94" t="s">
        <v>79</v>
      </c>
      <c r="E687" s="95"/>
      <c r="F687" s="96"/>
    </row>
    <row r="688" spans="1:6" ht="14.25" x14ac:dyDescent="0.2">
      <c r="A688" s="177"/>
      <c r="B688" s="8">
        <v>661</v>
      </c>
      <c r="C688" s="49" t="s">
        <v>896</v>
      </c>
      <c r="D688" s="50" t="s">
        <v>868</v>
      </c>
      <c r="E688" s="36">
        <v>1</v>
      </c>
      <c r="F688" s="77">
        <v>59000</v>
      </c>
    </row>
    <row r="689" spans="1:6" ht="42.75" x14ac:dyDescent="0.2">
      <c r="A689" s="177"/>
      <c r="B689" s="48">
        <v>662</v>
      </c>
      <c r="C689" s="49" t="s">
        <v>897</v>
      </c>
      <c r="D689" s="50" t="s">
        <v>79</v>
      </c>
      <c r="E689" s="36">
        <v>1</v>
      </c>
      <c r="F689" s="77">
        <v>50400</v>
      </c>
    </row>
    <row r="690" spans="1:6" ht="14.25" x14ac:dyDescent="0.2">
      <c r="A690" s="177"/>
      <c r="B690" s="8">
        <v>663</v>
      </c>
      <c r="C690" s="49" t="s">
        <v>898</v>
      </c>
      <c r="D690" s="50" t="s">
        <v>79</v>
      </c>
      <c r="E690" s="36">
        <v>1</v>
      </c>
      <c r="F690" s="77">
        <v>46800</v>
      </c>
    </row>
    <row r="691" spans="1:6" ht="14.25" x14ac:dyDescent="0.2">
      <c r="A691" s="177"/>
      <c r="B691" s="48">
        <v>664</v>
      </c>
      <c r="C691" s="49" t="s">
        <v>899</v>
      </c>
      <c r="D691" s="50" t="s">
        <v>79</v>
      </c>
      <c r="E691" s="36">
        <v>1</v>
      </c>
      <c r="F691" s="77">
        <v>354620</v>
      </c>
    </row>
    <row r="692" spans="1:6" ht="14.25" x14ac:dyDescent="0.2">
      <c r="A692" s="177"/>
      <c r="B692" s="8">
        <v>665</v>
      </c>
      <c r="C692" s="49" t="s">
        <v>900</v>
      </c>
      <c r="D692" s="50" t="s">
        <v>901</v>
      </c>
      <c r="E692" s="36">
        <v>1</v>
      </c>
      <c r="F692" s="77">
        <v>28000</v>
      </c>
    </row>
    <row r="693" spans="1:6" ht="14.25" x14ac:dyDescent="0.2">
      <c r="A693" s="177"/>
      <c r="B693" s="48">
        <v>666</v>
      </c>
      <c r="C693" s="49" t="s">
        <v>902</v>
      </c>
      <c r="D693" s="50" t="s">
        <v>79</v>
      </c>
      <c r="E693" s="36">
        <v>1</v>
      </c>
      <c r="F693" s="77">
        <v>18000</v>
      </c>
    </row>
    <row r="694" spans="1:6" ht="14.25" x14ac:dyDescent="0.2">
      <c r="A694" s="177"/>
      <c r="B694" s="8">
        <v>667</v>
      </c>
      <c r="C694" s="49" t="s">
        <v>903</v>
      </c>
      <c r="D694" s="50" t="s">
        <v>79</v>
      </c>
      <c r="E694" s="36">
        <v>1</v>
      </c>
      <c r="F694" s="77">
        <v>18000</v>
      </c>
    </row>
    <row r="695" spans="1:6" ht="14.25" x14ac:dyDescent="0.2">
      <c r="A695" s="177"/>
      <c r="B695" s="48">
        <v>668</v>
      </c>
      <c r="C695" s="49" t="s">
        <v>904</v>
      </c>
      <c r="D695" s="50" t="s">
        <v>79</v>
      </c>
      <c r="E695" s="36">
        <v>1</v>
      </c>
      <c r="F695" s="77">
        <v>18000</v>
      </c>
    </row>
    <row r="696" spans="1:6" ht="14.25" x14ac:dyDescent="0.2">
      <c r="A696" s="177"/>
      <c r="B696" s="8">
        <v>669</v>
      </c>
      <c r="C696" s="49" t="s">
        <v>905</v>
      </c>
      <c r="D696" s="50" t="s">
        <v>79</v>
      </c>
      <c r="E696" s="36">
        <v>1</v>
      </c>
      <c r="F696" s="77">
        <v>21000</v>
      </c>
    </row>
    <row r="697" spans="1:6" ht="28.5" x14ac:dyDescent="0.2">
      <c r="A697" s="177"/>
      <c r="B697" s="48">
        <v>670</v>
      </c>
      <c r="C697" s="38" t="s">
        <v>906</v>
      </c>
      <c r="D697" s="50" t="s">
        <v>79</v>
      </c>
      <c r="E697" s="36">
        <v>1</v>
      </c>
      <c r="F697" s="77">
        <v>486000</v>
      </c>
    </row>
    <row r="698" spans="1:6" ht="42.75" x14ac:dyDescent="0.2">
      <c r="A698" s="178"/>
      <c r="B698" s="8">
        <v>671</v>
      </c>
      <c r="C698" s="38" t="s">
        <v>907</v>
      </c>
      <c r="D698" s="50" t="s">
        <v>79</v>
      </c>
      <c r="E698" s="36">
        <v>1</v>
      </c>
      <c r="F698" s="77">
        <v>486000</v>
      </c>
    </row>
    <row r="699" spans="1:6" x14ac:dyDescent="0.2">
      <c r="A699" s="179" t="s">
        <v>908</v>
      </c>
      <c r="B699" s="180"/>
      <c r="C699" s="180"/>
      <c r="D699" s="180"/>
      <c r="E699" s="181"/>
      <c r="F699" s="73">
        <f>SUM(F28:F698)</f>
        <v>105888987.53333335</v>
      </c>
    </row>
    <row r="700" spans="1:6" x14ac:dyDescent="0.2">
      <c r="A700" s="182" t="s">
        <v>1141</v>
      </c>
      <c r="B700" s="183"/>
      <c r="C700" s="184"/>
      <c r="D700" s="185" t="s">
        <v>1142</v>
      </c>
      <c r="E700" s="186"/>
      <c r="F700" s="187"/>
    </row>
    <row r="701" spans="1:6" ht="139.9" customHeight="1" x14ac:dyDescent="0.2">
      <c r="A701" s="188" t="s">
        <v>1143</v>
      </c>
      <c r="B701" s="189"/>
      <c r="C701" s="189"/>
      <c r="D701" s="189"/>
      <c r="E701" s="189"/>
      <c r="F701" s="190"/>
    </row>
    <row r="702" spans="1:6" x14ac:dyDescent="0.2">
      <c r="A702" s="11"/>
      <c r="B702" s="12"/>
      <c r="C702" s="12"/>
      <c r="D702" s="12"/>
      <c r="E702" s="12"/>
      <c r="F702" s="102"/>
    </row>
    <row r="703" spans="1:6" ht="22.9" customHeight="1" x14ac:dyDescent="0.2">
      <c r="A703" s="172" t="s">
        <v>1144</v>
      </c>
      <c r="B703" s="173"/>
      <c r="C703" s="14"/>
      <c r="D703" s="15"/>
      <c r="E703" s="2"/>
      <c r="F703" s="103"/>
    </row>
    <row r="704" spans="1:6" x14ac:dyDescent="0.2">
      <c r="A704" s="16" t="s">
        <v>1145</v>
      </c>
      <c r="B704" s="1"/>
      <c r="C704" s="14" t="s">
        <v>1165</v>
      </c>
      <c r="D704" s="17"/>
      <c r="E704" s="2"/>
      <c r="F704" s="103"/>
    </row>
    <row r="705" spans="1:6" x14ac:dyDescent="0.2">
      <c r="A705" s="16" t="s">
        <v>1147</v>
      </c>
      <c r="B705" s="1"/>
      <c r="C705" s="74">
        <v>51764950</v>
      </c>
      <c r="D705" s="18"/>
      <c r="F705" s="103"/>
    </row>
    <row r="706" spans="1:6" x14ac:dyDescent="0.2">
      <c r="A706" s="16" t="s">
        <v>1149</v>
      </c>
      <c r="B706" s="1"/>
      <c r="C706" s="14" t="s">
        <v>1166</v>
      </c>
      <c r="D706" s="18"/>
      <c r="F706" s="103"/>
    </row>
    <row r="707" spans="1:6" x14ac:dyDescent="0.2">
      <c r="A707" s="16" t="s">
        <v>1150</v>
      </c>
      <c r="B707" s="1"/>
      <c r="C707" s="19">
        <v>46129</v>
      </c>
      <c r="D707" s="20"/>
      <c r="F707" s="103"/>
    </row>
    <row r="708" spans="1:6" x14ac:dyDescent="0.2">
      <c r="A708" s="21"/>
      <c r="B708" s="22"/>
      <c r="C708" s="23"/>
      <c r="D708" s="23"/>
      <c r="E708" s="5"/>
      <c r="F708" s="104"/>
    </row>
  </sheetData>
  <mergeCells count="20">
    <mergeCell ref="A703:B703"/>
    <mergeCell ref="A479:A637"/>
    <mergeCell ref="A638:A698"/>
    <mergeCell ref="A699:E699"/>
    <mergeCell ref="A700:C700"/>
    <mergeCell ref="D700:F700"/>
    <mergeCell ref="A701:F701"/>
    <mergeCell ref="A466:A478"/>
    <mergeCell ref="A21:B23"/>
    <mergeCell ref="C21:E23"/>
    <mergeCell ref="F21:F23"/>
    <mergeCell ref="A24:B24"/>
    <mergeCell ref="C24:D24"/>
    <mergeCell ref="A25:B25"/>
    <mergeCell ref="C25:F25"/>
    <mergeCell ref="A26:B26"/>
    <mergeCell ref="C26:F26"/>
    <mergeCell ref="A28:A341"/>
    <mergeCell ref="A343:A444"/>
    <mergeCell ref="A445:A46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705"/>
  <sheetViews>
    <sheetView workbookViewId="0"/>
  </sheetViews>
  <sheetFormatPr baseColWidth="10" defaultColWidth="11.42578125" defaultRowHeight="12.75" x14ac:dyDescent="0.2"/>
  <cols>
    <col min="1" max="1" width="17.140625" style="1" customWidth="1"/>
    <col min="2" max="2" width="10.42578125" style="8" customWidth="1"/>
    <col min="3" max="3" width="77.140625" style="1" customWidth="1"/>
    <col min="4" max="4" width="32.5703125" style="1" customWidth="1"/>
    <col min="5" max="5" width="14.42578125" style="3" customWidth="1"/>
    <col min="6" max="6" width="23.5703125" style="3" customWidth="1"/>
    <col min="7" max="16384" width="11.42578125" style="1"/>
  </cols>
  <sheetData>
    <row r="1" spans="1:6" ht="15.75" x14ac:dyDescent="0.2">
      <c r="A1" s="105" t="s">
        <v>1167</v>
      </c>
      <c r="B1" s="106"/>
      <c r="C1" s="107"/>
      <c r="D1" s="108"/>
      <c r="E1" s="108"/>
      <c r="F1" s="107"/>
    </row>
    <row r="2" spans="1:6" ht="15.75" x14ac:dyDescent="0.25">
      <c r="A2" s="109" t="s">
        <v>1168</v>
      </c>
      <c r="B2" s="110"/>
      <c r="C2" s="111"/>
      <c r="E2" s="1"/>
      <c r="F2" s="112"/>
    </row>
    <row r="3" spans="1:6" ht="15.75" x14ac:dyDescent="0.25">
      <c r="A3" s="109" t="s">
        <v>1169</v>
      </c>
      <c r="B3" s="110"/>
      <c r="C3" s="111"/>
      <c r="E3" s="1"/>
      <c r="F3" s="112"/>
    </row>
    <row r="4" spans="1:6" ht="15.75" x14ac:dyDescent="0.2">
      <c r="A4" s="113" t="s">
        <v>1170</v>
      </c>
      <c r="B4" s="110"/>
      <c r="C4" s="111"/>
      <c r="D4" s="114"/>
      <c r="E4" s="114"/>
      <c r="F4" s="111"/>
    </row>
    <row r="5" spans="1:6" ht="15.75" x14ac:dyDescent="0.25">
      <c r="A5" s="109" t="s">
        <v>1171</v>
      </c>
      <c r="B5" s="110"/>
      <c r="C5" s="111"/>
      <c r="E5" s="1"/>
      <c r="F5" s="112"/>
    </row>
    <row r="6" spans="1:6" ht="15.75" x14ac:dyDescent="0.25">
      <c r="A6" s="109" t="s">
        <v>1172</v>
      </c>
      <c r="B6" s="110"/>
      <c r="C6" s="111"/>
      <c r="E6" s="1"/>
      <c r="F6" s="112"/>
    </row>
    <row r="7" spans="1:6" ht="15.75" x14ac:dyDescent="0.25">
      <c r="A7" s="109" t="s">
        <v>1173</v>
      </c>
      <c r="B7" s="110"/>
      <c r="C7" s="111"/>
      <c r="E7" s="1"/>
      <c r="F7" s="112"/>
    </row>
    <row r="8" spans="1:6" ht="15.75" x14ac:dyDescent="0.25">
      <c r="A8" s="115" t="s">
        <v>1174</v>
      </c>
      <c r="B8" s="110"/>
      <c r="C8" s="111"/>
      <c r="D8" s="116"/>
      <c r="E8" s="117"/>
      <c r="F8" s="117"/>
    </row>
    <row r="9" spans="1:6" ht="15.75" x14ac:dyDescent="0.25">
      <c r="A9" s="109" t="s">
        <v>1175</v>
      </c>
      <c r="B9" s="110"/>
      <c r="C9" s="111"/>
      <c r="E9" s="1"/>
      <c r="F9" s="112"/>
    </row>
    <row r="10" spans="1:6" ht="15.75" x14ac:dyDescent="0.25">
      <c r="A10" s="109" t="s">
        <v>1176</v>
      </c>
      <c r="B10" s="110"/>
      <c r="C10" s="111"/>
      <c r="E10" s="1"/>
      <c r="F10" s="112"/>
    </row>
    <row r="11" spans="1:6" ht="15.75" x14ac:dyDescent="0.25">
      <c r="A11" s="109" t="s">
        <v>1177</v>
      </c>
      <c r="B11" s="110"/>
      <c r="C11" s="111"/>
      <c r="E11" s="1"/>
      <c r="F11" s="112"/>
    </row>
    <row r="12" spans="1:6" ht="15.75" x14ac:dyDescent="0.25">
      <c r="A12" s="118" t="s">
        <v>1178</v>
      </c>
      <c r="B12" s="119"/>
      <c r="C12" s="120"/>
      <c r="D12" s="15"/>
      <c r="E12" s="15"/>
      <c r="F12" s="121"/>
    </row>
    <row r="13" spans="1:6" x14ac:dyDescent="0.2">
      <c r="A13" s="142"/>
      <c r="B13" s="143"/>
      <c r="C13" s="148" t="s">
        <v>1060</v>
      </c>
      <c r="D13" s="148"/>
      <c r="E13" s="148"/>
      <c r="F13" s="150"/>
    </row>
    <row r="14" spans="1:6" x14ac:dyDescent="0.2">
      <c r="A14" s="144"/>
      <c r="B14" s="145"/>
      <c r="C14" s="149"/>
      <c r="D14" s="149"/>
      <c r="E14" s="149"/>
      <c r="F14" s="151"/>
    </row>
    <row r="15" spans="1:6" x14ac:dyDescent="0.2">
      <c r="A15" s="146"/>
      <c r="B15" s="147"/>
      <c r="C15" s="149"/>
      <c r="D15" s="149"/>
      <c r="E15" s="149"/>
      <c r="F15" s="151"/>
    </row>
    <row r="16" spans="1:6" ht="31.5" x14ac:dyDescent="0.2">
      <c r="A16" s="152" t="s">
        <v>1061</v>
      </c>
      <c r="B16" s="153"/>
      <c r="C16" s="154" t="s">
        <v>1062</v>
      </c>
      <c r="D16" s="155"/>
      <c r="E16" s="27" t="s">
        <v>1063</v>
      </c>
      <c r="F16" s="28" t="s">
        <v>1064</v>
      </c>
    </row>
    <row r="17" spans="1:6" ht="12.6" customHeight="1" x14ac:dyDescent="0.2">
      <c r="A17" s="156" t="s">
        <v>1065</v>
      </c>
      <c r="B17" s="157"/>
      <c r="C17" s="192" t="s">
        <v>1066</v>
      </c>
      <c r="D17" s="193"/>
      <c r="E17" s="193"/>
      <c r="F17" s="194"/>
    </row>
    <row r="18" spans="1:6" ht="32.450000000000003" customHeight="1" x14ac:dyDescent="0.2">
      <c r="A18" s="160" t="s">
        <v>1067</v>
      </c>
      <c r="B18" s="161"/>
      <c r="C18" s="195" t="s">
        <v>1068</v>
      </c>
      <c r="D18" s="196"/>
      <c r="E18" s="196"/>
      <c r="F18" s="197"/>
    </row>
    <row r="19" spans="1:6" ht="38.25" x14ac:dyDescent="0.2">
      <c r="A19" s="30" t="s">
        <v>0</v>
      </c>
      <c r="B19" s="31" t="s">
        <v>1</v>
      </c>
      <c r="C19" s="31" t="s">
        <v>2</v>
      </c>
      <c r="D19" s="31" t="s">
        <v>3</v>
      </c>
      <c r="E19" s="31" t="s">
        <v>1069</v>
      </c>
      <c r="F19" s="75" t="s">
        <v>1070</v>
      </c>
    </row>
    <row r="20" spans="1:6" ht="14.25" x14ac:dyDescent="0.2">
      <c r="A20" s="164" t="s">
        <v>18</v>
      </c>
      <c r="B20" s="33">
        <v>1</v>
      </c>
      <c r="C20" s="34" t="s">
        <v>19</v>
      </c>
      <c r="D20" s="35" t="s">
        <v>20</v>
      </c>
      <c r="E20" s="36">
        <v>1</v>
      </c>
      <c r="F20" s="76">
        <v>53900</v>
      </c>
    </row>
    <row r="21" spans="1:6" ht="14.25" x14ac:dyDescent="0.2">
      <c r="A21" s="164"/>
      <c r="B21" s="33">
        <v>2</v>
      </c>
      <c r="C21" s="38" t="s">
        <v>21</v>
      </c>
      <c r="D21" s="39" t="s">
        <v>22</v>
      </c>
      <c r="E21" s="36">
        <v>1</v>
      </c>
      <c r="F21" s="77">
        <v>59300</v>
      </c>
    </row>
    <row r="22" spans="1:6" ht="14.25" x14ac:dyDescent="0.2">
      <c r="A22" s="164"/>
      <c r="B22" s="33">
        <v>3</v>
      </c>
      <c r="C22" s="38" t="s">
        <v>23</v>
      </c>
      <c r="D22" s="39" t="s">
        <v>24</v>
      </c>
      <c r="E22" s="36">
        <v>1</v>
      </c>
      <c r="F22" s="77">
        <v>82400</v>
      </c>
    </row>
    <row r="23" spans="1:6" ht="171" x14ac:dyDescent="0.2">
      <c r="A23" s="164"/>
      <c r="B23" s="33">
        <v>4</v>
      </c>
      <c r="C23" s="38" t="s">
        <v>1071</v>
      </c>
      <c r="D23" s="39" t="s">
        <v>25</v>
      </c>
      <c r="E23" s="36">
        <v>1</v>
      </c>
      <c r="F23" s="77">
        <v>235100</v>
      </c>
    </row>
    <row r="24" spans="1:6" ht="57" x14ac:dyDescent="0.2">
      <c r="A24" s="164"/>
      <c r="B24" s="33">
        <v>5</v>
      </c>
      <c r="C24" s="38" t="s">
        <v>1072</v>
      </c>
      <c r="D24" s="39" t="s">
        <v>26</v>
      </c>
      <c r="E24" s="36">
        <v>1</v>
      </c>
      <c r="F24" s="77">
        <v>293600</v>
      </c>
    </row>
    <row r="25" spans="1:6" ht="71.25" x14ac:dyDescent="0.2">
      <c r="A25" s="164"/>
      <c r="B25" s="33">
        <v>6</v>
      </c>
      <c r="C25" s="38" t="s">
        <v>1073</v>
      </c>
      <c r="D25" s="39" t="s">
        <v>25</v>
      </c>
      <c r="E25" s="36">
        <v>1</v>
      </c>
      <c r="F25" s="77">
        <v>298800</v>
      </c>
    </row>
    <row r="26" spans="1:6" ht="42.75" x14ac:dyDescent="0.2">
      <c r="A26" s="164"/>
      <c r="B26" s="33">
        <v>7</v>
      </c>
      <c r="C26" s="38" t="s">
        <v>1074</v>
      </c>
      <c r="D26" s="39" t="s">
        <v>27</v>
      </c>
      <c r="E26" s="36">
        <v>1</v>
      </c>
      <c r="F26" s="77">
        <v>204900</v>
      </c>
    </row>
    <row r="27" spans="1:6" ht="135.19999999999999" customHeight="1" x14ac:dyDescent="0.2">
      <c r="A27" s="164"/>
      <c r="B27" s="33">
        <v>8</v>
      </c>
      <c r="C27" s="38" t="s">
        <v>1075</v>
      </c>
      <c r="D27" s="39" t="s">
        <v>25</v>
      </c>
      <c r="E27" s="36">
        <v>1</v>
      </c>
      <c r="F27" s="77">
        <v>185000</v>
      </c>
    </row>
    <row r="28" spans="1:6" ht="213.75" x14ac:dyDescent="0.2">
      <c r="A28" s="164"/>
      <c r="B28" s="33">
        <v>9</v>
      </c>
      <c r="C28" s="38" t="s">
        <v>1076</v>
      </c>
      <c r="D28" s="39" t="s">
        <v>28</v>
      </c>
      <c r="E28" s="36">
        <v>1</v>
      </c>
      <c r="F28" s="77">
        <v>222600</v>
      </c>
    </row>
    <row r="29" spans="1:6" ht="99.75" x14ac:dyDescent="0.2">
      <c r="A29" s="164"/>
      <c r="B29" s="33">
        <v>10</v>
      </c>
      <c r="C29" s="38" t="s">
        <v>1077</v>
      </c>
      <c r="D29" s="39" t="s">
        <v>29</v>
      </c>
      <c r="E29" s="36">
        <v>1</v>
      </c>
      <c r="F29" s="77">
        <v>183000</v>
      </c>
    </row>
    <row r="30" spans="1:6" ht="85.5" x14ac:dyDescent="0.2">
      <c r="A30" s="164"/>
      <c r="B30" s="33">
        <v>11</v>
      </c>
      <c r="C30" s="38" t="s">
        <v>1078</v>
      </c>
      <c r="D30" s="39" t="s">
        <v>28</v>
      </c>
      <c r="E30" s="36">
        <v>1</v>
      </c>
      <c r="F30" s="77">
        <v>281000</v>
      </c>
    </row>
    <row r="31" spans="1:6" ht="85.5" x14ac:dyDescent="0.2">
      <c r="A31" s="164"/>
      <c r="B31" s="33">
        <v>12</v>
      </c>
      <c r="C31" s="38" t="s">
        <v>30</v>
      </c>
      <c r="D31" s="39" t="s">
        <v>31</v>
      </c>
      <c r="E31" s="36">
        <v>1</v>
      </c>
      <c r="F31" s="77">
        <v>227200</v>
      </c>
    </row>
    <row r="32" spans="1:6" ht="71.25" x14ac:dyDescent="0.2">
      <c r="A32" s="164"/>
      <c r="B32" s="33">
        <v>13</v>
      </c>
      <c r="C32" s="38" t="s">
        <v>1079</v>
      </c>
      <c r="D32" s="39" t="s">
        <v>31</v>
      </c>
      <c r="E32" s="36">
        <v>1</v>
      </c>
      <c r="F32" s="77">
        <v>202800</v>
      </c>
    </row>
    <row r="33" spans="1:6" ht="85.5" x14ac:dyDescent="0.2">
      <c r="A33" s="164"/>
      <c r="B33" s="33">
        <v>14</v>
      </c>
      <c r="C33" s="38" t="s">
        <v>1080</v>
      </c>
      <c r="D33" s="39" t="s">
        <v>28</v>
      </c>
      <c r="E33" s="36">
        <v>1</v>
      </c>
      <c r="F33" s="77">
        <v>257500</v>
      </c>
    </row>
    <row r="34" spans="1:6" ht="213.75" x14ac:dyDescent="0.2">
      <c r="A34" s="164"/>
      <c r="B34" s="33">
        <v>15</v>
      </c>
      <c r="C34" s="38" t="s">
        <v>1081</v>
      </c>
      <c r="D34" s="39" t="s">
        <v>25</v>
      </c>
      <c r="E34" s="36">
        <v>1</v>
      </c>
      <c r="F34" s="77">
        <v>175900</v>
      </c>
    </row>
    <row r="35" spans="1:6" ht="57" x14ac:dyDescent="0.2">
      <c r="A35" s="164"/>
      <c r="B35" s="33">
        <v>16</v>
      </c>
      <c r="C35" s="38" t="s">
        <v>1082</v>
      </c>
      <c r="D35" s="39" t="s">
        <v>25</v>
      </c>
      <c r="E35" s="36">
        <v>1</v>
      </c>
      <c r="F35" s="77">
        <v>372400</v>
      </c>
    </row>
    <row r="36" spans="1:6" ht="185.25" x14ac:dyDescent="0.2">
      <c r="A36" s="164"/>
      <c r="B36" s="33">
        <v>17</v>
      </c>
      <c r="C36" s="38" t="s">
        <v>1083</v>
      </c>
      <c r="D36" s="39" t="s">
        <v>25</v>
      </c>
      <c r="E36" s="36">
        <v>1</v>
      </c>
      <c r="F36" s="77">
        <v>232200</v>
      </c>
    </row>
    <row r="37" spans="1:6" ht="114" x14ac:dyDescent="0.2">
      <c r="A37" s="164"/>
      <c r="B37" s="33">
        <v>18</v>
      </c>
      <c r="C37" s="38" t="s">
        <v>1084</v>
      </c>
      <c r="D37" s="39" t="s">
        <v>31</v>
      </c>
      <c r="E37" s="36">
        <v>1</v>
      </c>
      <c r="F37" s="77">
        <v>302700</v>
      </c>
    </row>
    <row r="38" spans="1:6" ht="57" x14ac:dyDescent="0.2">
      <c r="A38" s="164"/>
      <c r="B38" s="33">
        <v>19</v>
      </c>
      <c r="C38" s="38" t="s">
        <v>1085</v>
      </c>
      <c r="D38" s="39" t="s">
        <v>32</v>
      </c>
      <c r="E38" s="36">
        <v>1</v>
      </c>
      <c r="F38" s="77">
        <v>180600</v>
      </c>
    </row>
    <row r="39" spans="1:6" ht="42.75" x14ac:dyDescent="0.2">
      <c r="A39" s="164"/>
      <c r="B39" s="33">
        <v>20</v>
      </c>
      <c r="C39" s="38" t="s">
        <v>1086</v>
      </c>
      <c r="D39" s="39" t="s">
        <v>32</v>
      </c>
      <c r="E39" s="36">
        <v>1</v>
      </c>
      <c r="F39" s="77">
        <v>158000</v>
      </c>
    </row>
    <row r="40" spans="1:6" ht="242.25" x14ac:dyDescent="0.2">
      <c r="A40" s="164"/>
      <c r="B40" s="33">
        <v>21</v>
      </c>
      <c r="C40" s="38" t="s">
        <v>1087</v>
      </c>
      <c r="D40" s="39" t="s">
        <v>28</v>
      </c>
      <c r="E40" s="36">
        <v>1</v>
      </c>
      <c r="F40" s="77">
        <v>288200</v>
      </c>
    </row>
    <row r="41" spans="1:6" s="24" customFormat="1" ht="85.5" x14ac:dyDescent="0.2">
      <c r="A41" s="164"/>
      <c r="B41" s="35">
        <v>22</v>
      </c>
      <c r="C41" s="38" t="s">
        <v>1088</v>
      </c>
      <c r="D41" s="39" t="s">
        <v>33</v>
      </c>
      <c r="E41" s="90">
        <v>1</v>
      </c>
      <c r="F41" s="91">
        <v>10841000</v>
      </c>
    </row>
    <row r="42" spans="1:6" ht="128.25" x14ac:dyDescent="0.2">
      <c r="A42" s="164"/>
      <c r="B42" s="33">
        <v>23</v>
      </c>
      <c r="C42" s="38" t="s">
        <v>1089</v>
      </c>
      <c r="D42" s="39" t="s">
        <v>34</v>
      </c>
      <c r="E42" s="36">
        <v>1</v>
      </c>
      <c r="F42" s="77">
        <v>101000</v>
      </c>
    </row>
    <row r="43" spans="1:6" ht="71.25" x14ac:dyDescent="0.2">
      <c r="A43" s="164"/>
      <c r="B43" s="33">
        <v>24</v>
      </c>
      <c r="C43" s="38" t="s">
        <v>1090</v>
      </c>
      <c r="D43" s="39" t="s">
        <v>35</v>
      </c>
      <c r="E43" s="36">
        <v>1</v>
      </c>
      <c r="F43" s="77">
        <v>48100</v>
      </c>
    </row>
    <row r="44" spans="1:6" ht="14.25" x14ac:dyDescent="0.2">
      <c r="A44" s="164"/>
      <c r="B44" s="33">
        <v>25</v>
      </c>
      <c r="C44" s="38" t="s">
        <v>36</v>
      </c>
      <c r="D44" s="39" t="s">
        <v>37</v>
      </c>
      <c r="E44" s="36">
        <v>1</v>
      </c>
      <c r="F44" s="77">
        <v>47900</v>
      </c>
    </row>
    <row r="45" spans="1:6" ht="42.75" x14ac:dyDescent="0.2">
      <c r="A45" s="164"/>
      <c r="B45" s="33">
        <v>26</v>
      </c>
      <c r="C45" s="38" t="s">
        <v>1091</v>
      </c>
      <c r="D45" s="39" t="s">
        <v>34</v>
      </c>
      <c r="E45" s="36">
        <v>1</v>
      </c>
      <c r="F45" s="77">
        <v>79700</v>
      </c>
    </row>
    <row r="46" spans="1:6" ht="42.75" x14ac:dyDescent="0.2">
      <c r="A46" s="164"/>
      <c r="B46" s="33">
        <v>27</v>
      </c>
      <c r="C46" s="38" t="s">
        <v>1092</v>
      </c>
      <c r="D46" s="39" t="s">
        <v>38</v>
      </c>
      <c r="E46" s="36">
        <v>1</v>
      </c>
      <c r="F46" s="77">
        <v>115700</v>
      </c>
    </row>
    <row r="47" spans="1:6" ht="28.5" x14ac:dyDescent="0.2">
      <c r="A47" s="164"/>
      <c r="B47" s="33">
        <v>28</v>
      </c>
      <c r="C47" s="38" t="s">
        <v>39</v>
      </c>
      <c r="D47" s="39" t="s">
        <v>40</v>
      </c>
      <c r="E47" s="36">
        <v>1</v>
      </c>
      <c r="F47" s="77">
        <v>42200</v>
      </c>
    </row>
    <row r="48" spans="1:6" ht="14.25" x14ac:dyDescent="0.2">
      <c r="A48" s="164"/>
      <c r="B48" s="33">
        <v>29</v>
      </c>
      <c r="C48" s="38" t="s">
        <v>41</v>
      </c>
      <c r="D48" s="39" t="s">
        <v>42</v>
      </c>
      <c r="E48" s="36">
        <v>1</v>
      </c>
      <c r="F48" s="77">
        <v>68800</v>
      </c>
    </row>
    <row r="49" spans="1:6" ht="14.25" x14ac:dyDescent="0.2">
      <c r="A49" s="164"/>
      <c r="B49" s="33">
        <v>30</v>
      </c>
      <c r="C49" s="38" t="s">
        <v>43</v>
      </c>
      <c r="D49" s="39" t="s">
        <v>42</v>
      </c>
      <c r="E49" s="36">
        <v>1</v>
      </c>
      <c r="F49" s="77">
        <v>122200</v>
      </c>
    </row>
    <row r="50" spans="1:6" ht="85.5" x14ac:dyDescent="0.2">
      <c r="A50" s="164"/>
      <c r="B50" s="33">
        <v>31</v>
      </c>
      <c r="C50" s="38" t="s">
        <v>1093</v>
      </c>
      <c r="D50" s="39" t="s">
        <v>44</v>
      </c>
      <c r="E50" s="36">
        <v>1</v>
      </c>
      <c r="F50" s="77">
        <v>35800</v>
      </c>
    </row>
    <row r="51" spans="1:6" ht="28.5" x14ac:dyDescent="0.2">
      <c r="A51" s="164"/>
      <c r="B51" s="33">
        <v>32</v>
      </c>
      <c r="C51" s="38" t="s">
        <v>1094</v>
      </c>
      <c r="D51" s="39" t="s">
        <v>44</v>
      </c>
      <c r="E51" s="36">
        <v>1</v>
      </c>
      <c r="F51" s="77">
        <v>167500</v>
      </c>
    </row>
    <row r="52" spans="1:6" ht="42.75" x14ac:dyDescent="0.2">
      <c r="A52" s="164"/>
      <c r="B52" s="33">
        <v>33</v>
      </c>
      <c r="C52" s="38" t="s">
        <v>1095</v>
      </c>
      <c r="D52" s="39" t="s">
        <v>45</v>
      </c>
      <c r="E52" s="36">
        <v>1</v>
      </c>
      <c r="F52" s="77">
        <v>94200</v>
      </c>
    </row>
    <row r="53" spans="1:6" ht="42.75" x14ac:dyDescent="0.2">
      <c r="A53" s="164"/>
      <c r="B53" s="33">
        <v>34</v>
      </c>
      <c r="C53" s="38" t="s">
        <v>1096</v>
      </c>
      <c r="D53" s="39" t="s">
        <v>45</v>
      </c>
      <c r="E53" s="36">
        <v>1</v>
      </c>
      <c r="F53" s="77">
        <v>58500</v>
      </c>
    </row>
    <row r="54" spans="1:6" ht="28.5" x14ac:dyDescent="0.2">
      <c r="A54" s="164"/>
      <c r="B54" s="33">
        <v>35</v>
      </c>
      <c r="C54" s="38" t="s">
        <v>1097</v>
      </c>
      <c r="D54" s="39" t="s">
        <v>46</v>
      </c>
      <c r="E54" s="36">
        <v>1</v>
      </c>
      <c r="F54" s="77">
        <v>686400</v>
      </c>
    </row>
    <row r="55" spans="1:6" ht="42.75" x14ac:dyDescent="0.2">
      <c r="A55" s="164"/>
      <c r="B55" s="33">
        <v>36</v>
      </c>
      <c r="C55" s="38" t="s">
        <v>1098</v>
      </c>
      <c r="D55" s="39" t="s">
        <v>47</v>
      </c>
      <c r="E55" s="36">
        <v>1</v>
      </c>
      <c r="F55" s="77">
        <v>64800</v>
      </c>
    </row>
    <row r="56" spans="1:6" ht="57" x14ac:dyDescent="0.2">
      <c r="A56" s="164"/>
      <c r="B56" s="33">
        <v>37</v>
      </c>
      <c r="C56" s="38" t="s">
        <v>1099</v>
      </c>
      <c r="D56" s="39" t="s">
        <v>47</v>
      </c>
      <c r="E56" s="36">
        <v>1</v>
      </c>
      <c r="F56" s="77">
        <v>32300</v>
      </c>
    </row>
    <row r="57" spans="1:6" ht="57" x14ac:dyDescent="0.2">
      <c r="A57" s="164"/>
      <c r="B57" s="33">
        <v>38</v>
      </c>
      <c r="C57" s="38" t="s">
        <v>1100</v>
      </c>
      <c r="D57" s="39" t="s">
        <v>47</v>
      </c>
      <c r="E57" s="36">
        <v>1</v>
      </c>
      <c r="F57" s="77">
        <v>38800</v>
      </c>
    </row>
    <row r="58" spans="1:6" ht="57" x14ac:dyDescent="0.2">
      <c r="A58" s="164"/>
      <c r="B58" s="33">
        <v>39</v>
      </c>
      <c r="C58" s="38" t="s">
        <v>1101</v>
      </c>
      <c r="D58" s="39" t="s">
        <v>47</v>
      </c>
      <c r="E58" s="36">
        <v>1</v>
      </c>
      <c r="F58" s="77">
        <v>39600</v>
      </c>
    </row>
    <row r="59" spans="1:6" ht="14.25" x14ac:dyDescent="0.2">
      <c r="A59" s="164"/>
      <c r="B59" s="33">
        <v>40</v>
      </c>
      <c r="C59" s="38" t="s">
        <v>48</v>
      </c>
      <c r="D59" s="39" t="s">
        <v>47</v>
      </c>
      <c r="E59" s="36">
        <v>1</v>
      </c>
      <c r="F59" s="77">
        <v>19100</v>
      </c>
    </row>
    <row r="60" spans="1:6" ht="28.5" x14ac:dyDescent="0.2">
      <c r="A60" s="164"/>
      <c r="B60" s="33">
        <v>41</v>
      </c>
      <c r="C60" s="38" t="s">
        <v>49</v>
      </c>
      <c r="D60" s="39" t="s">
        <v>47</v>
      </c>
      <c r="E60" s="36">
        <v>1</v>
      </c>
      <c r="F60" s="77">
        <v>50400</v>
      </c>
    </row>
    <row r="61" spans="1:6" ht="42.75" x14ac:dyDescent="0.2">
      <c r="A61" s="164"/>
      <c r="B61" s="33">
        <v>42</v>
      </c>
      <c r="C61" s="38" t="s">
        <v>1102</v>
      </c>
      <c r="D61" s="39" t="s">
        <v>50</v>
      </c>
      <c r="E61" s="36">
        <v>1</v>
      </c>
      <c r="F61" s="77">
        <v>67300</v>
      </c>
    </row>
    <row r="62" spans="1:6" ht="42.75" x14ac:dyDescent="0.2">
      <c r="A62" s="164"/>
      <c r="B62" s="33">
        <v>43</v>
      </c>
      <c r="C62" s="38" t="s">
        <v>1103</v>
      </c>
      <c r="D62" s="39" t="s">
        <v>51</v>
      </c>
      <c r="E62" s="36">
        <v>1</v>
      </c>
      <c r="F62" s="77">
        <v>72100</v>
      </c>
    </row>
    <row r="63" spans="1:6" ht="42.75" x14ac:dyDescent="0.2">
      <c r="A63" s="164"/>
      <c r="B63" s="33">
        <v>44</v>
      </c>
      <c r="C63" s="38" t="s">
        <v>1104</v>
      </c>
      <c r="D63" s="39" t="s">
        <v>52</v>
      </c>
      <c r="E63" s="36">
        <v>1</v>
      </c>
      <c r="F63" s="77">
        <v>54500</v>
      </c>
    </row>
    <row r="64" spans="1:6" ht="42.75" x14ac:dyDescent="0.2">
      <c r="A64" s="164"/>
      <c r="B64" s="33">
        <v>45</v>
      </c>
      <c r="C64" s="38" t="s">
        <v>1105</v>
      </c>
      <c r="D64" s="39" t="s">
        <v>52</v>
      </c>
      <c r="E64" s="36">
        <v>1</v>
      </c>
      <c r="F64" s="77">
        <v>51600</v>
      </c>
    </row>
    <row r="65" spans="1:6" ht="42.75" x14ac:dyDescent="0.2">
      <c r="A65" s="164"/>
      <c r="B65" s="33">
        <v>46</v>
      </c>
      <c r="C65" s="38" t="s">
        <v>1106</v>
      </c>
      <c r="D65" s="39" t="s">
        <v>52</v>
      </c>
      <c r="E65" s="36">
        <v>1</v>
      </c>
      <c r="F65" s="77">
        <v>56800</v>
      </c>
    </row>
    <row r="66" spans="1:6" ht="42.75" x14ac:dyDescent="0.2">
      <c r="A66" s="164"/>
      <c r="B66" s="33">
        <v>47</v>
      </c>
      <c r="C66" s="38" t="s">
        <v>1107</v>
      </c>
      <c r="D66" s="39" t="s">
        <v>52</v>
      </c>
      <c r="E66" s="36">
        <v>1</v>
      </c>
      <c r="F66" s="77">
        <v>56800</v>
      </c>
    </row>
    <row r="67" spans="1:6" ht="28.5" x14ac:dyDescent="0.2">
      <c r="A67" s="164"/>
      <c r="B67" s="33">
        <v>48</v>
      </c>
      <c r="C67" s="38" t="s">
        <v>1108</v>
      </c>
      <c r="D67" s="39" t="s">
        <v>53</v>
      </c>
      <c r="E67" s="36">
        <v>1</v>
      </c>
      <c r="F67" s="77">
        <v>87900</v>
      </c>
    </row>
    <row r="68" spans="1:6" ht="42.75" x14ac:dyDescent="0.2">
      <c r="A68" s="164"/>
      <c r="B68" s="33">
        <v>49</v>
      </c>
      <c r="C68" s="38" t="s">
        <v>1109</v>
      </c>
      <c r="D68" s="39" t="s">
        <v>54</v>
      </c>
      <c r="E68" s="36">
        <v>1</v>
      </c>
      <c r="F68" s="77">
        <v>38600</v>
      </c>
    </row>
    <row r="69" spans="1:6" s="24" customFormat="1" ht="28.5" x14ac:dyDescent="0.2">
      <c r="A69" s="164"/>
      <c r="B69" s="35">
        <v>50</v>
      </c>
      <c r="C69" s="38" t="s">
        <v>1110</v>
      </c>
      <c r="D69" s="39" t="s">
        <v>55</v>
      </c>
      <c r="E69" s="90">
        <v>1</v>
      </c>
      <c r="F69" s="91">
        <v>33300</v>
      </c>
    </row>
    <row r="70" spans="1:6" s="24" customFormat="1" ht="28.5" x14ac:dyDescent="0.2">
      <c r="A70" s="164"/>
      <c r="B70" s="35">
        <v>51</v>
      </c>
      <c r="C70" s="38" t="s">
        <v>1111</v>
      </c>
      <c r="D70" s="39" t="s">
        <v>55</v>
      </c>
      <c r="E70" s="90">
        <v>1</v>
      </c>
      <c r="F70" s="91">
        <v>40700</v>
      </c>
    </row>
    <row r="71" spans="1:6" s="24" customFormat="1" ht="28.5" x14ac:dyDescent="0.2">
      <c r="A71" s="164"/>
      <c r="B71" s="35">
        <v>52</v>
      </c>
      <c r="C71" s="38" t="s">
        <v>1112</v>
      </c>
      <c r="D71" s="39" t="s">
        <v>55</v>
      </c>
      <c r="E71" s="90">
        <v>1</v>
      </c>
      <c r="F71" s="91">
        <v>56400</v>
      </c>
    </row>
    <row r="72" spans="1:6" ht="28.5" x14ac:dyDescent="0.2">
      <c r="A72" s="164"/>
      <c r="B72" s="33">
        <v>53</v>
      </c>
      <c r="C72" s="38" t="s">
        <v>56</v>
      </c>
      <c r="D72" s="39" t="s">
        <v>57</v>
      </c>
      <c r="E72" s="36">
        <v>1</v>
      </c>
      <c r="F72" s="77">
        <v>136900</v>
      </c>
    </row>
    <row r="73" spans="1:6" ht="14.25" x14ac:dyDescent="0.2">
      <c r="A73" s="164"/>
      <c r="B73" s="33">
        <v>54</v>
      </c>
      <c r="C73" s="38" t="s">
        <v>58</v>
      </c>
      <c r="D73" s="39" t="s">
        <v>59</v>
      </c>
      <c r="E73" s="36">
        <v>1</v>
      </c>
      <c r="F73" s="77">
        <v>63000</v>
      </c>
    </row>
    <row r="74" spans="1:6" ht="14.25" x14ac:dyDescent="0.2">
      <c r="A74" s="164"/>
      <c r="B74" s="33">
        <v>55</v>
      </c>
      <c r="C74" s="38" t="s">
        <v>60</v>
      </c>
      <c r="D74" s="39" t="s">
        <v>61</v>
      </c>
      <c r="E74" s="36">
        <v>1</v>
      </c>
      <c r="F74" s="77">
        <v>85900</v>
      </c>
    </row>
    <row r="75" spans="1:6" ht="14.25" x14ac:dyDescent="0.2">
      <c r="A75" s="164"/>
      <c r="B75" s="33">
        <v>56</v>
      </c>
      <c r="C75" s="38" t="s">
        <v>62</v>
      </c>
      <c r="D75" s="39" t="s">
        <v>37</v>
      </c>
      <c r="E75" s="36">
        <v>1</v>
      </c>
      <c r="F75" s="77">
        <v>222100</v>
      </c>
    </row>
    <row r="76" spans="1:6" ht="14.25" x14ac:dyDescent="0.2">
      <c r="A76" s="164"/>
      <c r="B76" s="33">
        <v>57</v>
      </c>
      <c r="C76" s="38" t="s">
        <v>63</v>
      </c>
      <c r="D76" s="39" t="s">
        <v>64</v>
      </c>
      <c r="E76" s="36">
        <v>1</v>
      </c>
      <c r="F76" s="77">
        <v>31600</v>
      </c>
    </row>
    <row r="77" spans="1:6" ht="114" x14ac:dyDescent="0.2">
      <c r="A77" s="164"/>
      <c r="B77" s="33">
        <v>58</v>
      </c>
      <c r="C77" s="38" t="s">
        <v>1113</v>
      </c>
      <c r="D77" s="39" t="s">
        <v>65</v>
      </c>
      <c r="E77" s="36">
        <v>1</v>
      </c>
      <c r="F77" s="77">
        <v>103800</v>
      </c>
    </row>
    <row r="78" spans="1:6" ht="42.75" x14ac:dyDescent="0.2">
      <c r="A78" s="164"/>
      <c r="B78" s="33">
        <v>59</v>
      </c>
      <c r="C78" s="38" t="s">
        <v>1114</v>
      </c>
      <c r="D78" s="39" t="s">
        <v>66</v>
      </c>
      <c r="E78" s="36">
        <v>1</v>
      </c>
      <c r="F78" s="77">
        <v>132400</v>
      </c>
    </row>
    <row r="79" spans="1:6" ht="71.25" x14ac:dyDescent="0.2">
      <c r="A79" s="164"/>
      <c r="B79" s="33">
        <v>60</v>
      </c>
      <c r="C79" s="38" t="s">
        <v>1115</v>
      </c>
      <c r="D79" s="39" t="s">
        <v>67</v>
      </c>
      <c r="E79" s="36">
        <v>1</v>
      </c>
      <c r="F79" s="77">
        <v>411300</v>
      </c>
    </row>
    <row r="80" spans="1:6" ht="28.5" x14ac:dyDescent="0.2">
      <c r="A80" s="164"/>
      <c r="B80" s="33">
        <v>61</v>
      </c>
      <c r="C80" s="38" t="s">
        <v>1116</v>
      </c>
      <c r="D80" s="39" t="s">
        <v>68</v>
      </c>
      <c r="E80" s="36">
        <v>1</v>
      </c>
      <c r="F80" s="77">
        <v>249400</v>
      </c>
    </row>
    <row r="81" spans="1:6" ht="14.25" x14ac:dyDescent="0.2">
      <c r="A81" s="164"/>
      <c r="B81" s="33">
        <v>62</v>
      </c>
      <c r="C81" s="38" t="s">
        <v>69</v>
      </c>
      <c r="D81" s="39" t="s">
        <v>61</v>
      </c>
      <c r="E81" s="36">
        <v>1</v>
      </c>
      <c r="F81" s="77">
        <v>11100</v>
      </c>
    </row>
    <row r="82" spans="1:6" ht="14.25" x14ac:dyDescent="0.2">
      <c r="A82" s="164"/>
      <c r="B82" s="33">
        <v>63</v>
      </c>
      <c r="C82" s="38" t="s">
        <v>70</v>
      </c>
      <c r="D82" s="39" t="s">
        <v>71</v>
      </c>
      <c r="E82" s="36">
        <v>1</v>
      </c>
      <c r="F82" s="77">
        <v>78400</v>
      </c>
    </row>
    <row r="83" spans="1:6" ht="14.25" x14ac:dyDescent="0.2">
      <c r="A83" s="164"/>
      <c r="B83" s="33">
        <v>64</v>
      </c>
      <c r="C83" s="38" t="s">
        <v>72</v>
      </c>
      <c r="D83" s="39" t="s">
        <v>73</v>
      </c>
      <c r="E83" s="36">
        <v>1</v>
      </c>
      <c r="F83" s="77">
        <v>48100</v>
      </c>
    </row>
    <row r="84" spans="1:6" ht="14.25" x14ac:dyDescent="0.2">
      <c r="A84" s="164"/>
      <c r="B84" s="33">
        <v>65</v>
      </c>
      <c r="C84" s="38" t="s">
        <v>74</v>
      </c>
      <c r="D84" s="39" t="s">
        <v>75</v>
      </c>
      <c r="E84" s="36">
        <v>1</v>
      </c>
      <c r="F84" s="77">
        <v>397200</v>
      </c>
    </row>
    <row r="85" spans="1:6" ht="14.25" x14ac:dyDescent="0.2">
      <c r="A85" s="164"/>
      <c r="B85" s="33">
        <v>66</v>
      </c>
      <c r="C85" s="38" t="s">
        <v>76</v>
      </c>
      <c r="D85" s="39" t="s">
        <v>75</v>
      </c>
      <c r="E85" s="36">
        <v>1</v>
      </c>
      <c r="F85" s="77">
        <v>135200</v>
      </c>
    </row>
    <row r="86" spans="1:6" ht="14.25" x14ac:dyDescent="0.2">
      <c r="A86" s="164"/>
      <c r="B86" s="33">
        <v>67</v>
      </c>
      <c r="C86" s="38" t="s">
        <v>77</v>
      </c>
      <c r="D86" s="39" t="s">
        <v>55</v>
      </c>
      <c r="E86" s="36">
        <v>1</v>
      </c>
      <c r="F86" s="77">
        <v>48100</v>
      </c>
    </row>
    <row r="87" spans="1:6" ht="14.25" x14ac:dyDescent="0.2">
      <c r="A87" s="164"/>
      <c r="B87" s="33">
        <v>68</v>
      </c>
      <c r="C87" s="38" t="s">
        <v>78</v>
      </c>
      <c r="D87" s="39" t="s">
        <v>79</v>
      </c>
      <c r="E87" s="36">
        <v>1</v>
      </c>
      <c r="F87" s="77">
        <v>176100</v>
      </c>
    </row>
    <row r="88" spans="1:6" ht="14.25" x14ac:dyDescent="0.2">
      <c r="A88" s="164"/>
      <c r="B88" s="33">
        <v>69</v>
      </c>
      <c r="C88" s="38" t="s">
        <v>80</v>
      </c>
      <c r="D88" s="39" t="s">
        <v>81</v>
      </c>
      <c r="E88" s="36">
        <v>1</v>
      </c>
      <c r="F88" s="77">
        <v>49200</v>
      </c>
    </row>
    <row r="89" spans="1:6" ht="14.25" x14ac:dyDescent="0.2">
      <c r="A89" s="164"/>
      <c r="B89" s="33">
        <v>70</v>
      </c>
      <c r="C89" s="38" t="s">
        <v>82</v>
      </c>
      <c r="D89" s="39" t="s">
        <v>83</v>
      </c>
      <c r="E89" s="36">
        <v>1</v>
      </c>
      <c r="F89" s="77">
        <v>68800</v>
      </c>
    </row>
    <row r="90" spans="1:6" ht="28.5" x14ac:dyDescent="0.2">
      <c r="A90" s="164"/>
      <c r="B90" s="33">
        <v>71</v>
      </c>
      <c r="C90" s="38" t="s">
        <v>1117</v>
      </c>
      <c r="D90" s="39" t="s">
        <v>84</v>
      </c>
      <c r="E90" s="36">
        <v>1</v>
      </c>
      <c r="F90" s="77">
        <v>167600</v>
      </c>
    </row>
    <row r="91" spans="1:6" ht="14.25" x14ac:dyDescent="0.2">
      <c r="A91" s="164"/>
      <c r="B91" s="33">
        <v>72</v>
      </c>
      <c r="C91" s="38" t="s">
        <v>85</v>
      </c>
      <c r="D91" s="39" t="s">
        <v>86</v>
      </c>
      <c r="E91" s="36">
        <v>1</v>
      </c>
      <c r="F91" s="77">
        <v>127500</v>
      </c>
    </row>
    <row r="92" spans="1:6" ht="14.25" x14ac:dyDescent="0.2">
      <c r="A92" s="164"/>
      <c r="B92" s="33">
        <v>73</v>
      </c>
      <c r="C92" s="38" t="s">
        <v>87</v>
      </c>
      <c r="D92" s="39" t="s">
        <v>88</v>
      </c>
      <c r="E92" s="36">
        <v>1</v>
      </c>
      <c r="F92" s="77">
        <v>21400</v>
      </c>
    </row>
    <row r="93" spans="1:6" ht="42.75" x14ac:dyDescent="0.2">
      <c r="A93" s="164"/>
      <c r="B93" s="33">
        <v>74</v>
      </c>
      <c r="C93" s="38" t="s">
        <v>1118</v>
      </c>
      <c r="D93" s="39" t="s">
        <v>89</v>
      </c>
      <c r="E93" s="36">
        <v>1</v>
      </c>
      <c r="F93" s="77">
        <v>153500</v>
      </c>
    </row>
    <row r="94" spans="1:6" ht="14.25" x14ac:dyDescent="0.2">
      <c r="A94" s="164"/>
      <c r="B94" s="33">
        <v>75</v>
      </c>
      <c r="C94" s="38" t="s">
        <v>90</v>
      </c>
      <c r="D94" s="39" t="s">
        <v>91</v>
      </c>
      <c r="E94" s="36">
        <v>1</v>
      </c>
      <c r="F94" s="77">
        <v>101100</v>
      </c>
    </row>
    <row r="95" spans="1:6" ht="14.25" x14ac:dyDescent="0.2">
      <c r="A95" s="164"/>
      <c r="B95" s="33">
        <v>76</v>
      </c>
      <c r="C95" s="38" t="s">
        <v>92</v>
      </c>
      <c r="D95" s="39" t="s">
        <v>93</v>
      </c>
      <c r="E95" s="36">
        <v>1</v>
      </c>
      <c r="F95" s="77">
        <v>73700</v>
      </c>
    </row>
    <row r="96" spans="1:6" ht="28.5" x14ac:dyDescent="0.2">
      <c r="A96" s="164"/>
      <c r="B96" s="33">
        <v>77</v>
      </c>
      <c r="C96" s="38" t="s">
        <v>94</v>
      </c>
      <c r="D96" s="39" t="s">
        <v>57</v>
      </c>
      <c r="E96" s="36">
        <v>1</v>
      </c>
      <c r="F96" s="77">
        <v>44900</v>
      </c>
    </row>
    <row r="97" spans="1:6" ht="14.25" x14ac:dyDescent="0.2">
      <c r="A97" s="164"/>
      <c r="B97" s="33">
        <v>78</v>
      </c>
      <c r="C97" s="38" t="s">
        <v>95</v>
      </c>
      <c r="D97" s="39" t="s">
        <v>20</v>
      </c>
      <c r="E97" s="36">
        <v>1</v>
      </c>
      <c r="F97" s="77">
        <v>57000</v>
      </c>
    </row>
    <row r="98" spans="1:6" ht="28.5" x14ac:dyDescent="0.2">
      <c r="A98" s="164"/>
      <c r="B98" s="33">
        <v>79</v>
      </c>
      <c r="C98" s="38" t="s">
        <v>96</v>
      </c>
      <c r="D98" s="39" t="s">
        <v>97</v>
      </c>
      <c r="E98" s="36">
        <v>1</v>
      </c>
      <c r="F98" s="77">
        <v>47300</v>
      </c>
    </row>
    <row r="99" spans="1:6" ht="14.25" x14ac:dyDescent="0.2">
      <c r="A99" s="164"/>
      <c r="B99" s="33">
        <v>80</v>
      </c>
      <c r="C99" s="38" t="s">
        <v>98</v>
      </c>
      <c r="D99" s="39" t="s">
        <v>57</v>
      </c>
      <c r="E99" s="36">
        <v>1</v>
      </c>
      <c r="F99" s="77">
        <v>37300</v>
      </c>
    </row>
    <row r="100" spans="1:6" ht="14.25" x14ac:dyDescent="0.2">
      <c r="A100" s="164"/>
      <c r="B100" s="33">
        <v>81</v>
      </c>
      <c r="C100" s="38" t="s">
        <v>99</v>
      </c>
      <c r="D100" s="39" t="s">
        <v>100</v>
      </c>
      <c r="E100" s="36">
        <v>1</v>
      </c>
      <c r="F100" s="77">
        <v>242100</v>
      </c>
    </row>
    <row r="101" spans="1:6" ht="28.5" x14ac:dyDescent="0.2">
      <c r="A101" s="164"/>
      <c r="B101" s="33">
        <v>82</v>
      </c>
      <c r="C101" s="38" t="s">
        <v>101</v>
      </c>
      <c r="D101" s="39" t="s">
        <v>102</v>
      </c>
      <c r="E101" s="36">
        <v>1</v>
      </c>
      <c r="F101" s="77">
        <v>135000</v>
      </c>
    </row>
    <row r="102" spans="1:6" ht="14.25" x14ac:dyDescent="0.2">
      <c r="A102" s="164"/>
      <c r="B102" s="33">
        <v>83</v>
      </c>
      <c r="C102" s="38" t="s">
        <v>103</v>
      </c>
      <c r="D102" s="39" t="s">
        <v>104</v>
      </c>
      <c r="E102" s="36">
        <v>1</v>
      </c>
      <c r="F102" s="77">
        <v>120300</v>
      </c>
    </row>
    <row r="103" spans="1:6" ht="14.25" x14ac:dyDescent="0.2">
      <c r="A103" s="164"/>
      <c r="B103" s="33">
        <v>84</v>
      </c>
      <c r="C103" s="38" t="s">
        <v>105</v>
      </c>
      <c r="D103" s="39" t="s">
        <v>57</v>
      </c>
      <c r="E103" s="36">
        <v>1</v>
      </c>
      <c r="F103" s="77">
        <v>137300</v>
      </c>
    </row>
    <row r="104" spans="1:6" ht="14.25" x14ac:dyDescent="0.2">
      <c r="A104" s="164"/>
      <c r="B104" s="33">
        <v>85</v>
      </c>
      <c r="C104" s="38" t="s">
        <v>106</v>
      </c>
      <c r="D104" s="39" t="s">
        <v>107</v>
      </c>
      <c r="E104" s="36">
        <v>1</v>
      </c>
      <c r="F104" s="77">
        <v>57600</v>
      </c>
    </row>
    <row r="105" spans="1:6" ht="14.25" x14ac:dyDescent="0.2">
      <c r="A105" s="164"/>
      <c r="B105" s="33">
        <v>86</v>
      </c>
      <c r="C105" s="38" t="s">
        <v>108</v>
      </c>
      <c r="D105" s="39" t="s">
        <v>109</v>
      </c>
      <c r="E105" s="36">
        <v>1</v>
      </c>
      <c r="F105" s="77">
        <v>30900</v>
      </c>
    </row>
    <row r="106" spans="1:6" ht="14.25" x14ac:dyDescent="0.2">
      <c r="A106" s="164"/>
      <c r="B106" s="33">
        <v>87</v>
      </c>
      <c r="C106" s="38" t="s">
        <v>110</v>
      </c>
      <c r="D106" s="39" t="s">
        <v>111</v>
      </c>
      <c r="E106" s="36">
        <v>1</v>
      </c>
      <c r="F106" s="77">
        <v>601300</v>
      </c>
    </row>
    <row r="107" spans="1:6" ht="14.25" x14ac:dyDescent="0.2">
      <c r="A107" s="164"/>
      <c r="B107" s="33">
        <v>88</v>
      </c>
      <c r="C107" s="38" t="s">
        <v>112</v>
      </c>
      <c r="D107" s="39" t="s">
        <v>57</v>
      </c>
      <c r="E107" s="36">
        <v>1</v>
      </c>
      <c r="F107" s="77">
        <v>353000</v>
      </c>
    </row>
    <row r="108" spans="1:6" ht="14.25" x14ac:dyDescent="0.2">
      <c r="A108" s="164"/>
      <c r="B108" s="33">
        <v>89</v>
      </c>
      <c r="C108" s="38" t="s">
        <v>113</v>
      </c>
      <c r="D108" s="39" t="s">
        <v>57</v>
      </c>
      <c r="E108" s="36">
        <v>1</v>
      </c>
      <c r="F108" s="77">
        <v>68800</v>
      </c>
    </row>
    <row r="109" spans="1:6" ht="14.25" x14ac:dyDescent="0.2">
      <c r="A109" s="164"/>
      <c r="B109" s="33">
        <v>90</v>
      </c>
      <c r="C109" s="38" t="s">
        <v>114</v>
      </c>
      <c r="D109" s="39" t="s">
        <v>100</v>
      </c>
      <c r="E109" s="36">
        <v>1</v>
      </c>
      <c r="F109" s="77">
        <v>90400</v>
      </c>
    </row>
    <row r="110" spans="1:6" ht="14.25" x14ac:dyDescent="0.2">
      <c r="A110" s="164"/>
      <c r="B110" s="33">
        <v>91</v>
      </c>
      <c r="C110" s="38" t="s">
        <v>115</v>
      </c>
      <c r="D110" s="39" t="s">
        <v>116</v>
      </c>
      <c r="E110" s="36">
        <v>1</v>
      </c>
      <c r="F110" s="77">
        <v>150400</v>
      </c>
    </row>
    <row r="111" spans="1:6" ht="14.25" x14ac:dyDescent="0.2">
      <c r="A111" s="164"/>
      <c r="B111" s="33">
        <v>92</v>
      </c>
      <c r="C111" s="38" t="s">
        <v>117</v>
      </c>
      <c r="D111" s="39" t="s">
        <v>84</v>
      </c>
      <c r="E111" s="36">
        <v>1</v>
      </c>
      <c r="F111" s="77">
        <v>89700</v>
      </c>
    </row>
    <row r="112" spans="1:6" ht="14.25" x14ac:dyDescent="0.2">
      <c r="A112" s="164"/>
      <c r="B112" s="33">
        <v>93</v>
      </c>
      <c r="C112" s="38" t="s">
        <v>118</v>
      </c>
      <c r="D112" s="39" t="s">
        <v>119</v>
      </c>
      <c r="E112" s="36">
        <v>1</v>
      </c>
      <c r="F112" s="77">
        <v>34700</v>
      </c>
    </row>
    <row r="113" spans="1:6" ht="14.25" x14ac:dyDescent="0.2">
      <c r="A113" s="164"/>
      <c r="B113" s="33">
        <v>94</v>
      </c>
      <c r="C113" s="38" t="s">
        <v>120</v>
      </c>
      <c r="D113" s="39" t="s">
        <v>121</v>
      </c>
      <c r="E113" s="36">
        <v>1</v>
      </c>
      <c r="F113" s="77">
        <v>484000</v>
      </c>
    </row>
    <row r="114" spans="1:6" ht="14.25" x14ac:dyDescent="0.2">
      <c r="A114" s="164"/>
      <c r="B114" s="33">
        <v>95</v>
      </c>
      <c r="C114" s="38" t="s">
        <v>122</v>
      </c>
      <c r="D114" s="39" t="s">
        <v>84</v>
      </c>
      <c r="E114" s="36">
        <v>1</v>
      </c>
      <c r="F114" s="77">
        <v>87900</v>
      </c>
    </row>
    <row r="115" spans="1:6" ht="14.25" x14ac:dyDescent="0.2">
      <c r="A115" s="164"/>
      <c r="B115" s="33">
        <v>96</v>
      </c>
      <c r="C115" s="38" t="s">
        <v>123</v>
      </c>
      <c r="D115" s="39" t="s">
        <v>124</v>
      </c>
      <c r="E115" s="36">
        <v>1</v>
      </c>
      <c r="F115" s="77">
        <v>38700</v>
      </c>
    </row>
    <row r="116" spans="1:6" ht="14.25" x14ac:dyDescent="0.2">
      <c r="A116" s="164"/>
      <c r="B116" s="33">
        <v>97</v>
      </c>
      <c r="C116" s="38" t="s">
        <v>125</v>
      </c>
      <c r="D116" s="39" t="s">
        <v>126</v>
      </c>
      <c r="E116" s="36">
        <v>1</v>
      </c>
      <c r="F116" s="77">
        <v>46900</v>
      </c>
    </row>
    <row r="117" spans="1:6" ht="14.25" x14ac:dyDescent="0.2">
      <c r="A117" s="164"/>
      <c r="B117" s="33">
        <v>98</v>
      </c>
      <c r="C117" s="38" t="s">
        <v>127</v>
      </c>
      <c r="D117" s="39" t="s">
        <v>57</v>
      </c>
      <c r="E117" s="36">
        <v>1</v>
      </c>
      <c r="F117" s="77">
        <v>166500</v>
      </c>
    </row>
    <row r="118" spans="1:6" ht="14.25" x14ac:dyDescent="0.2">
      <c r="A118" s="164"/>
      <c r="B118" s="33">
        <v>99</v>
      </c>
      <c r="C118" s="38" t="s">
        <v>128</v>
      </c>
      <c r="D118" s="39" t="s">
        <v>129</v>
      </c>
      <c r="E118" s="36">
        <v>1</v>
      </c>
      <c r="F118" s="77">
        <v>27800</v>
      </c>
    </row>
    <row r="119" spans="1:6" ht="14.25" x14ac:dyDescent="0.2">
      <c r="A119" s="164"/>
      <c r="B119" s="33">
        <v>100</v>
      </c>
      <c r="C119" s="38" t="s">
        <v>130</v>
      </c>
      <c r="D119" s="39" t="s">
        <v>129</v>
      </c>
      <c r="E119" s="36">
        <v>1</v>
      </c>
      <c r="F119" s="77">
        <v>58700</v>
      </c>
    </row>
    <row r="120" spans="1:6" ht="14.25" x14ac:dyDescent="0.2">
      <c r="A120" s="164"/>
      <c r="B120" s="33">
        <v>101</v>
      </c>
      <c r="C120" s="38" t="s">
        <v>131</v>
      </c>
      <c r="D120" s="39" t="s">
        <v>57</v>
      </c>
      <c r="E120" s="36">
        <v>1</v>
      </c>
      <c r="F120" s="77">
        <v>76600</v>
      </c>
    </row>
    <row r="121" spans="1:6" ht="14.25" x14ac:dyDescent="0.2">
      <c r="A121" s="164"/>
      <c r="B121" s="33">
        <v>102</v>
      </c>
      <c r="C121" s="38" t="s">
        <v>132</v>
      </c>
      <c r="D121" s="39" t="s">
        <v>57</v>
      </c>
      <c r="E121" s="36">
        <v>1</v>
      </c>
      <c r="F121" s="77">
        <v>29800</v>
      </c>
    </row>
    <row r="122" spans="1:6" ht="14.25" x14ac:dyDescent="0.2">
      <c r="A122" s="164"/>
      <c r="B122" s="33">
        <v>103</v>
      </c>
      <c r="C122" s="38" t="s">
        <v>133</v>
      </c>
      <c r="D122" s="39" t="s">
        <v>134</v>
      </c>
      <c r="E122" s="36">
        <v>1</v>
      </c>
      <c r="F122" s="77">
        <v>14400</v>
      </c>
    </row>
    <row r="123" spans="1:6" ht="28.5" x14ac:dyDescent="0.2">
      <c r="A123" s="164"/>
      <c r="B123" s="33">
        <v>104</v>
      </c>
      <c r="C123" s="38" t="s">
        <v>135</v>
      </c>
      <c r="D123" s="39" t="s">
        <v>136</v>
      </c>
      <c r="E123" s="36">
        <v>1</v>
      </c>
      <c r="F123" s="77">
        <v>87500</v>
      </c>
    </row>
    <row r="124" spans="1:6" ht="14.25" x14ac:dyDescent="0.2">
      <c r="A124" s="164"/>
      <c r="B124" s="33">
        <v>105</v>
      </c>
      <c r="C124" s="38" t="s">
        <v>137</v>
      </c>
      <c r="D124" s="39" t="s">
        <v>138</v>
      </c>
      <c r="E124" s="36">
        <v>1</v>
      </c>
      <c r="F124" s="77">
        <v>124300</v>
      </c>
    </row>
    <row r="125" spans="1:6" ht="14.25" x14ac:dyDescent="0.2">
      <c r="A125" s="164"/>
      <c r="B125" s="33">
        <v>106</v>
      </c>
      <c r="C125" s="38" t="s">
        <v>139</v>
      </c>
      <c r="D125" s="39" t="s">
        <v>84</v>
      </c>
      <c r="E125" s="36">
        <v>1</v>
      </c>
      <c r="F125" s="77">
        <v>63500</v>
      </c>
    </row>
    <row r="126" spans="1:6" ht="14.25" x14ac:dyDescent="0.2">
      <c r="A126" s="164"/>
      <c r="B126" s="33">
        <v>107</v>
      </c>
      <c r="C126" s="38" t="s">
        <v>140</v>
      </c>
      <c r="D126" s="39" t="s">
        <v>129</v>
      </c>
      <c r="E126" s="36">
        <v>1</v>
      </c>
      <c r="F126" s="77">
        <v>11100</v>
      </c>
    </row>
    <row r="127" spans="1:6" ht="14.25" x14ac:dyDescent="0.2">
      <c r="A127" s="164"/>
      <c r="B127" s="33">
        <v>118</v>
      </c>
      <c r="C127" s="38" t="s">
        <v>141</v>
      </c>
      <c r="D127" s="39" t="s">
        <v>142</v>
      </c>
      <c r="E127" s="36">
        <v>1</v>
      </c>
      <c r="F127" s="77">
        <v>38200</v>
      </c>
    </row>
    <row r="128" spans="1:6" ht="14.25" x14ac:dyDescent="0.2">
      <c r="A128" s="164"/>
      <c r="B128" s="33">
        <v>109</v>
      </c>
      <c r="C128" s="38" t="s">
        <v>143</v>
      </c>
      <c r="D128" s="39" t="s">
        <v>144</v>
      </c>
      <c r="E128" s="36">
        <v>1</v>
      </c>
      <c r="F128" s="77">
        <v>46300</v>
      </c>
    </row>
    <row r="129" spans="1:6" ht="14.25" x14ac:dyDescent="0.2">
      <c r="A129" s="164"/>
      <c r="B129" s="33">
        <v>110</v>
      </c>
      <c r="C129" s="38" t="s">
        <v>145</v>
      </c>
      <c r="D129" s="39" t="s">
        <v>104</v>
      </c>
      <c r="E129" s="36">
        <v>1</v>
      </c>
      <c r="F129" s="77">
        <v>22600</v>
      </c>
    </row>
    <row r="130" spans="1:6" ht="14.25" x14ac:dyDescent="0.2">
      <c r="A130" s="164"/>
      <c r="B130" s="33">
        <v>111</v>
      </c>
      <c r="C130" s="38" t="s">
        <v>146</v>
      </c>
      <c r="D130" s="39" t="s">
        <v>129</v>
      </c>
      <c r="E130" s="36">
        <v>1</v>
      </c>
      <c r="F130" s="77">
        <v>30700</v>
      </c>
    </row>
    <row r="131" spans="1:6" ht="28.5" x14ac:dyDescent="0.2">
      <c r="A131" s="164"/>
      <c r="B131" s="33">
        <v>112</v>
      </c>
      <c r="C131" s="38" t="s">
        <v>147</v>
      </c>
      <c r="D131" s="39" t="s">
        <v>148</v>
      </c>
      <c r="E131" s="36">
        <v>1</v>
      </c>
      <c r="F131" s="77">
        <v>98900</v>
      </c>
    </row>
    <row r="132" spans="1:6" ht="142.5" x14ac:dyDescent="0.2">
      <c r="A132" s="164"/>
      <c r="B132" s="33">
        <v>113</v>
      </c>
      <c r="C132" s="38" t="s">
        <v>1119</v>
      </c>
      <c r="D132" s="39" t="s">
        <v>25</v>
      </c>
      <c r="E132" s="36">
        <v>1</v>
      </c>
      <c r="F132" s="77">
        <v>144300</v>
      </c>
    </row>
    <row r="133" spans="1:6" ht="14.25" x14ac:dyDescent="0.2">
      <c r="A133" s="164"/>
      <c r="B133" s="33">
        <v>114</v>
      </c>
      <c r="C133" s="38" t="s">
        <v>149</v>
      </c>
      <c r="D133" s="39" t="s">
        <v>24</v>
      </c>
      <c r="E133" s="36">
        <v>1</v>
      </c>
      <c r="F133" s="77">
        <v>61300</v>
      </c>
    </row>
    <row r="134" spans="1:6" ht="42.75" x14ac:dyDescent="0.2">
      <c r="A134" s="164"/>
      <c r="B134" s="33">
        <v>115</v>
      </c>
      <c r="C134" s="38" t="s">
        <v>150</v>
      </c>
      <c r="D134" s="39" t="s">
        <v>57</v>
      </c>
      <c r="E134" s="36">
        <v>1</v>
      </c>
      <c r="F134" s="77">
        <v>32200</v>
      </c>
    </row>
    <row r="135" spans="1:6" ht="14.25" x14ac:dyDescent="0.2">
      <c r="A135" s="164"/>
      <c r="B135" s="33">
        <v>116</v>
      </c>
      <c r="C135" s="38" t="s">
        <v>151</v>
      </c>
      <c r="D135" s="39" t="s">
        <v>152</v>
      </c>
      <c r="E135" s="36">
        <v>1</v>
      </c>
      <c r="F135" s="77">
        <v>16600</v>
      </c>
    </row>
    <row r="136" spans="1:6" ht="14.25" x14ac:dyDescent="0.2">
      <c r="A136" s="164"/>
      <c r="B136" s="33">
        <v>117</v>
      </c>
      <c r="C136" s="38" t="s">
        <v>141</v>
      </c>
      <c r="D136" s="39" t="s">
        <v>142</v>
      </c>
      <c r="E136" s="36">
        <v>1</v>
      </c>
      <c r="F136" s="77">
        <v>38200</v>
      </c>
    </row>
    <row r="137" spans="1:6" ht="57" x14ac:dyDescent="0.2">
      <c r="A137" s="164"/>
      <c r="B137" s="33">
        <v>118</v>
      </c>
      <c r="C137" s="38" t="s">
        <v>153</v>
      </c>
      <c r="D137" s="39" t="s">
        <v>154</v>
      </c>
      <c r="E137" s="36">
        <v>1</v>
      </c>
      <c r="F137" s="77">
        <v>212300</v>
      </c>
    </row>
    <row r="138" spans="1:6" ht="14.25" x14ac:dyDescent="0.2">
      <c r="A138" s="164"/>
      <c r="B138" s="33">
        <v>119</v>
      </c>
      <c r="C138" s="38" t="s">
        <v>155</v>
      </c>
      <c r="D138" s="39" t="s">
        <v>156</v>
      </c>
      <c r="E138" s="36">
        <v>1</v>
      </c>
      <c r="F138" s="77">
        <v>109900</v>
      </c>
    </row>
    <row r="139" spans="1:6" ht="14.25" x14ac:dyDescent="0.2">
      <c r="A139" s="164"/>
      <c r="B139" s="33">
        <v>120</v>
      </c>
      <c r="C139" s="38" t="s">
        <v>157</v>
      </c>
      <c r="D139" s="39" t="s">
        <v>158</v>
      </c>
      <c r="E139" s="36">
        <v>1</v>
      </c>
      <c r="F139" s="77">
        <v>562000</v>
      </c>
    </row>
    <row r="140" spans="1:6" ht="14.25" x14ac:dyDescent="0.2">
      <c r="A140" s="164"/>
      <c r="B140" s="33">
        <v>121</v>
      </c>
      <c r="C140" s="38" t="s">
        <v>159</v>
      </c>
      <c r="D140" s="39" t="s">
        <v>160</v>
      </c>
      <c r="E140" s="36">
        <v>1</v>
      </c>
      <c r="F140" s="77">
        <v>106200</v>
      </c>
    </row>
    <row r="141" spans="1:6" ht="85.5" x14ac:dyDescent="0.2">
      <c r="A141" s="164"/>
      <c r="B141" s="33">
        <v>122</v>
      </c>
      <c r="C141" s="38" t="s">
        <v>161</v>
      </c>
      <c r="D141" s="39" t="s">
        <v>162</v>
      </c>
      <c r="E141" s="36">
        <v>1</v>
      </c>
      <c r="F141" s="77">
        <v>102500</v>
      </c>
    </row>
    <row r="142" spans="1:6" ht="42.75" x14ac:dyDescent="0.2">
      <c r="A142" s="164"/>
      <c r="B142" s="33">
        <v>123</v>
      </c>
      <c r="C142" s="38" t="s">
        <v>163</v>
      </c>
      <c r="D142" s="39" t="s">
        <v>164</v>
      </c>
      <c r="E142" s="36">
        <v>1</v>
      </c>
      <c r="F142" s="77">
        <v>63600</v>
      </c>
    </row>
    <row r="143" spans="1:6" ht="14.25" x14ac:dyDescent="0.2">
      <c r="A143" s="164"/>
      <c r="B143" s="33">
        <v>124</v>
      </c>
      <c r="C143" s="38" t="s">
        <v>165</v>
      </c>
      <c r="D143" s="39" t="s">
        <v>166</v>
      </c>
      <c r="E143" s="36">
        <v>1</v>
      </c>
      <c r="F143" s="77">
        <v>12800</v>
      </c>
    </row>
    <row r="144" spans="1:6" ht="14.25" x14ac:dyDescent="0.2">
      <c r="A144" s="164"/>
      <c r="B144" s="33">
        <v>125</v>
      </c>
      <c r="C144" s="38" t="s">
        <v>167</v>
      </c>
      <c r="D144" s="39" t="s">
        <v>104</v>
      </c>
      <c r="E144" s="36">
        <v>1</v>
      </c>
      <c r="F144" s="77">
        <v>23100</v>
      </c>
    </row>
    <row r="145" spans="1:6" ht="57" x14ac:dyDescent="0.2">
      <c r="A145" s="164"/>
      <c r="B145" s="33">
        <v>126</v>
      </c>
      <c r="C145" s="38" t="s">
        <v>168</v>
      </c>
      <c r="D145" s="39" t="s">
        <v>169</v>
      </c>
      <c r="E145" s="36">
        <v>1</v>
      </c>
      <c r="F145" s="77">
        <v>172500</v>
      </c>
    </row>
    <row r="146" spans="1:6" ht="42.75" x14ac:dyDescent="0.2">
      <c r="A146" s="164"/>
      <c r="B146" s="33">
        <v>127</v>
      </c>
      <c r="C146" s="38" t="s">
        <v>170</v>
      </c>
      <c r="D146" s="39" t="s">
        <v>171</v>
      </c>
      <c r="E146" s="36">
        <v>1</v>
      </c>
      <c r="F146" s="77">
        <v>1240700</v>
      </c>
    </row>
    <row r="147" spans="1:6" ht="57" x14ac:dyDescent="0.2">
      <c r="A147" s="164"/>
      <c r="B147" s="33">
        <v>128</v>
      </c>
      <c r="C147" s="38" t="s">
        <v>172</v>
      </c>
      <c r="D147" s="39" t="s">
        <v>173</v>
      </c>
      <c r="E147" s="36">
        <v>1</v>
      </c>
      <c r="F147" s="77">
        <v>34300</v>
      </c>
    </row>
    <row r="148" spans="1:6" ht="28.5" x14ac:dyDescent="0.2">
      <c r="A148" s="164"/>
      <c r="B148" s="33">
        <v>129</v>
      </c>
      <c r="C148" s="38" t="s">
        <v>174</v>
      </c>
      <c r="D148" s="39" t="s">
        <v>129</v>
      </c>
      <c r="E148" s="36">
        <v>1</v>
      </c>
      <c r="F148" s="77">
        <v>20400</v>
      </c>
    </row>
    <row r="149" spans="1:6" ht="14.25" x14ac:dyDescent="0.2">
      <c r="A149" s="164"/>
      <c r="B149" s="33">
        <v>130</v>
      </c>
      <c r="C149" s="38" t="s">
        <v>175</v>
      </c>
      <c r="D149" s="39" t="s">
        <v>104</v>
      </c>
      <c r="E149" s="36">
        <v>1</v>
      </c>
      <c r="F149" s="77">
        <v>17500</v>
      </c>
    </row>
    <row r="150" spans="1:6" ht="14.25" x14ac:dyDescent="0.2">
      <c r="A150" s="164"/>
      <c r="B150" s="33">
        <v>131</v>
      </c>
      <c r="C150" s="38" t="s">
        <v>176</v>
      </c>
      <c r="D150" s="39" t="s">
        <v>177</v>
      </c>
      <c r="E150" s="36">
        <v>1</v>
      </c>
      <c r="F150" s="77">
        <v>210300</v>
      </c>
    </row>
    <row r="151" spans="1:6" ht="28.5" x14ac:dyDescent="0.2">
      <c r="A151" s="164"/>
      <c r="B151" s="33">
        <v>132</v>
      </c>
      <c r="C151" s="38" t="s">
        <v>178</v>
      </c>
      <c r="D151" s="39" t="s">
        <v>179</v>
      </c>
      <c r="E151" s="36">
        <v>1</v>
      </c>
      <c r="F151" s="77">
        <v>82000</v>
      </c>
    </row>
    <row r="152" spans="1:6" ht="28.5" x14ac:dyDescent="0.2">
      <c r="A152" s="164"/>
      <c r="B152" s="33">
        <v>133</v>
      </c>
      <c r="C152" s="38" t="s">
        <v>180</v>
      </c>
      <c r="D152" s="39" t="s">
        <v>84</v>
      </c>
      <c r="E152" s="36">
        <v>1</v>
      </c>
      <c r="F152" s="77">
        <v>103300</v>
      </c>
    </row>
    <row r="153" spans="1:6" ht="14.25" x14ac:dyDescent="0.2">
      <c r="A153" s="164"/>
      <c r="B153" s="33">
        <v>134</v>
      </c>
      <c r="C153" s="38" t="s">
        <v>181</v>
      </c>
      <c r="D153" s="39" t="s">
        <v>182</v>
      </c>
      <c r="E153" s="36">
        <v>1</v>
      </c>
      <c r="F153" s="77">
        <v>92400</v>
      </c>
    </row>
    <row r="154" spans="1:6" ht="14.25" x14ac:dyDescent="0.2">
      <c r="A154" s="164"/>
      <c r="B154" s="33">
        <v>135</v>
      </c>
      <c r="C154" s="38" t="s">
        <v>183</v>
      </c>
      <c r="D154" s="39" t="s">
        <v>182</v>
      </c>
      <c r="E154" s="36">
        <v>1</v>
      </c>
      <c r="F154" s="77">
        <v>157800</v>
      </c>
    </row>
    <row r="155" spans="1:6" ht="28.5" x14ac:dyDescent="0.2">
      <c r="A155" s="164"/>
      <c r="B155" s="33">
        <v>136</v>
      </c>
      <c r="C155" s="38" t="s">
        <v>184</v>
      </c>
      <c r="D155" s="39" t="s">
        <v>185</v>
      </c>
      <c r="E155" s="36">
        <v>1</v>
      </c>
      <c r="F155" s="77">
        <v>41100</v>
      </c>
    </row>
    <row r="156" spans="1:6" ht="28.5" x14ac:dyDescent="0.2">
      <c r="A156" s="164"/>
      <c r="B156" s="33">
        <v>137</v>
      </c>
      <c r="C156" s="38" t="s">
        <v>186</v>
      </c>
      <c r="D156" s="39" t="s">
        <v>187</v>
      </c>
      <c r="E156" s="36">
        <v>1</v>
      </c>
      <c r="F156" s="77">
        <v>22800</v>
      </c>
    </row>
    <row r="157" spans="1:6" ht="14.25" x14ac:dyDescent="0.2">
      <c r="A157" s="164"/>
      <c r="B157" s="33">
        <v>138</v>
      </c>
      <c r="C157" s="38" t="s">
        <v>188</v>
      </c>
      <c r="D157" s="39" t="s">
        <v>129</v>
      </c>
      <c r="E157" s="36">
        <v>1</v>
      </c>
      <c r="F157" s="77">
        <v>105800</v>
      </c>
    </row>
    <row r="158" spans="1:6" ht="28.5" x14ac:dyDescent="0.2">
      <c r="A158" s="164"/>
      <c r="B158" s="33">
        <v>139</v>
      </c>
      <c r="C158" s="38" t="s">
        <v>189</v>
      </c>
      <c r="D158" s="39" t="s">
        <v>144</v>
      </c>
      <c r="E158" s="36">
        <v>1</v>
      </c>
      <c r="F158" s="77">
        <v>241500</v>
      </c>
    </row>
    <row r="159" spans="1:6" ht="28.5" x14ac:dyDescent="0.2">
      <c r="A159" s="164"/>
      <c r="B159" s="33">
        <v>140</v>
      </c>
      <c r="C159" s="38" t="s">
        <v>190</v>
      </c>
      <c r="D159" s="39" t="s">
        <v>86</v>
      </c>
      <c r="E159" s="36">
        <v>1</v>
      </c>
      <c r="F159" s="77">
        <v>36200</v>
      </c>
    </row>
    <row r="160" spans="1:6" ht="28.5" x14ac:dyDescent="0.2">
      <c r="A160" s="164"/>
      <c r="B160" s="33">
        <v>141</v>
      </c>
      <c r="C160" s="38" t="s">
        <v>191</v>
      </c>
      <c r="D160" s="39" t="s">
        <v>86</v>
      </c>
      <c r="E160" s="36">
        <v>1</v>
      </c>
      <c r="F160" s="77">
        <v>34300</v>
      </c>
    </row>
    <row r="161" spans="1:6" ht="14.25" x14ac:dyDescent="0.2">
      <c r="A161" s="164"/>
      <c r="B161" s="33">
        <v>142</v>
      </c>
      <c r="C161" s="38" t="s">
        <v>192</v>
      </c>
      <c r="D161" s="39" t="s">
        <v>193</v>
      </c>
      <c r="E161" s="36">
        <v>1</v>
      </c>
      <c r="F161" s="77">
        <v>116400</v>
      </c>
    </row>
    <row r="162" spans="1:6" ht="28.5" x14ac:dyDescent="0.2">
      <c r="A162" s="164"/>
      <c r="B162" s="33">
        <v>143</v>
      </c>
      <c r="C162" s="38" t="s">
        <v>194</v>
      </c>
      <c r="D162" s="39" t="s">
        <v>195</v>
      </c>
      <c r="E162" s="36">
        <v>1</v>
      </c>
      <c r="F162" s="77">
        <v>212800</v>
      </c>
    </row>
    <row r="163" spans="1:6" ht="14.25" x14ac:dyDescent="0.2">
      <c r="A163" s="164"/>
      <c r="B163" s="33">
        <v>144</v>
      </c>
      <c r="C163" s="38" t="s">
        <v>196</v>
      </c>
      <c r="D163" s="39" t="s">
        <v>104</v>
      </c>
      <c r="E163" s="36">
        <v>1</v>
      </c>
      <c r="F163" s="77">
        <v>98100</v>
      </c>
    </row>
    <row r="164" spans="1:6" ht="14.25" x14ac:dyDescent="0.2">
      <c r="A164" s="164"/>
      <c r="B164" s="33">
        <v>145</v>
      </c>
      <c r="C164" s="38" t="s">
        <v>197</v>
      </c>
      <c r="D164" s="39" t="s">
        <v>104</v>
      </c>
      <c r="E164" s="36">
        <v>1</v>
      </c>
      <c r="F164" s="77">
        <v>55400</v>
      </c>
    </row>
    <row r="165" spans="1:6" ht="14.25" x14ac:dyDescent="0.2">
      <c r="A165" s="164"/>
      <c r="B165" s="33">
        <v>146</v>
      </c>
      <c r="C165" s="38" t="s">
        <v>198</v>
      </c>
      <c r="D165" s="39" t="s">
        <v>199</v>
      </c>
      <c r="E165" s="36">
        <v>1</v>
      </c>
      <c r="F165" s="77">
        <v>324900</v>
      </c>
    </row>
    <row r="166" spans="1:6" ht="14.25" x14ac:dyDescent="0.2">
      <c r="A166" s="164"/>
      <c r="B166" s="33">
        <v>147</v>
      </c>
      <c r="C166" s="38" t="s">
        <v>200</v>
      </c>
      <c r="D166" s="39" t="s">
        <v>199</v>
      </c>
      <c r="E166" s="36">
        <v>1</v>
      </c>
      <c r="F166" s="77">
        <v>454900</v>
      </c>
    </row>
    <row r="167" spans="1:6" s="24" customFormat="1" ht="14.25" x14ac:dyDescent="0.2">
      <c r="A167" s="164"/>
      <c r="B167" s="35">
        <v>148</v>
      </c>
      <c r="C167" s="38" t="s">
        <v>201</v>
      </c>
      <c r="D167" s="39" t="s">
        <v>144</v>
      </c>
      <c r="E167" s="90">
        <v>1</v>
      </c>
      <c r="F167" s="91">
        <v>25600</v>
      </c>
    </row>
    <row r="168" spans="1:6" ht="14.25" x14ac:dyDescent="0.2">
      <c r="A168" s="164"/>
      <c r="B168" s="33">
        <v>149</v>
      </c>
      <c r="C168" s="38" t="s">
        <v>202</v>
      </c>
      <c r="D168" s="39" t="s">
        <v>144</v>
      </c>
      <c r="E168" s="36">
        <v>1</v>
      </c>
      <c r="F168" s="77">
        <v>93100</v>
      </c>
    </row>
    <row r="169" spans="1:6" ht="14.25" x14ac:dyDescent="0.2">
      <c r="A169" s="164"/>
      <c r="B169" s="33">
        <v>150</v>
      </c>
      <c r="C169" s="38" t="s">
        <v>203</v>
      </c>
      <c r="D169" s="39" t="s">
        <v>144</v>
      </c>
      <c r="E169" s="36">
        <v>1</v>
      </c>
      <c r="F169" s="77">
        <v>140800</v>
      </c>
    </row>
    <row r="170" spans="1:6" ht="14.25" x14ac:dyDescent="0.2">
      <c r="A170" s="164"/>
      <c r="B170" s="33">
        <v>151</v>
      </c>
      <c r="C170" s="38" t="s">
        <v>204</v>
      </c>
      <c r="D170" s="39" t="s">
        <v>57</v>
      </c>
      <c r="E170" s="36">
        <v>1</v>
      </c>
      <c r="F170" s="77">
        <v>87200</v>
      </c>
    </row>
    <row r="171" spans="1:6" ht="14.25" x14ac:dyDescent="0.2">
      <c r="A171" s="164"/>
      <c r="B171" s="33">
        <v>152</v>
      </c>
      <c r="C171" s="38" t="s">
        <v>205</v>
      </c>
      <c r="D171" s="39" t="s">
        <v>75</v>
      </c>
      <c r="E171" s="36">
        <v>1</v>
      </c>
      <c r="F171" s="77">
        <v>319300</v>
      </c>
    </row>
    <row r="172" spans="1:6" ht="14.25" x14ac:dyDescent="0.2">
      <c r="A172" s="164"/>
      <c r="B172" s="33">
        <v>153</v>
      </c>
      <c r="C172" s="38" t="s">
        <v>206</v>
      </c>
      <c r="D172" s="39" t="s">
        <v>75</v>
      </c>
      <c r="E172" s="36">
        <v>1</v>
      </c>
      <c r="F172" s="77">
        <v>380400</v>
      </c>
    </row>
    <row r="173" spans="1:6" ht="14.25" x14ac:dyDescent="0.2">
      <c r="A173" s="164"/>
      <c r="B173" s="33">
        <v>154</v>
      </c>
      <c r="C173" s="38" t="s">
        <v>207</v>
      </c>
      <c r="D173" s="39" t="s">
        <v>208</v>
      </c>
      <c r="E173" s="36">
        <v>1</v>
      </c>
      <c r="F173" s="77">
        <v>125800</v>
      </c>
    </row>
    <row r="174" spans="1:6" ht="28.5" x14ac:dyDescent="0.2">
      <c r="A174" s="164"/>
      <c r="B174" s="33">
        <v>155</v>
      </c>
      <c r="C174" s="38" t="s">
        <v>209</v>
      </c>
      <c r="D174" s="39" t="s">
        <v>75</v>
      </c>
      <c r="E174" s="36">
        <v>1</v>
      </c>
      <c r="F174" s="77">
        <v>125700</v>
      </c>
    </row>
    <row r="175" spans="1:6" ht="14.25" x14ac:dyDescent="0.2">
      <c r="A175" s="164"/>
      <c r="B175" s="33">
        <v>156</v>
      </c>
      <c r="C175" s="38" t="s">
        <v>210</v>
      </c>
      <c r="D175" s="39" t="s">
        <v>211</v>
      </c>
      <c r="E175" s="36">
        <v>1</v>
      </c>
      <c r="F175" s="77">
        <v>93900</v>
      </c>
    </row>
    <row r="176" spans="1:6" ht="28.5" x14ac:dyDescent="0.2">
      <c r="A176" s="164"/>
      <c r="B176" s="33">
        <v>157</v>
      </c>
      <c r="C176" s="38" t="s">
        <v>212</v>
      </c>
      <c r="D176" s="39" t="s">
        <v>109</v>
      </c>
      <c r="E176" s="36">
        <v>1</v>
      </c>
      <c r="F176" s="77">
        <v>96500</v>
      </c>
    </row>
    <row r="177" spans="1:6" ht="57" x14ac:dyDescent="0.2">
      <c r="A177" s="164"/>
      <c r="B177" s="33">
        <v>158</v>
      </c>
      <c r="C177" s="38" t="s">
        <v>213</v>
      </c>
      <c r="D177" s="39" t="s">
        <v>214</v>
      </c>
      <c r="E177" s="36">
        <v>1</v>
      </c>
      <c r="F177" s="77">
        <v>88200</v>
      </c>
    </row>
    <row r="178" spans="1:6" ht="28.5" x14ac:dyDescent="0.2">
      <c r="A178" s="164"/>
      <c r="B178" s="33">
        <v>159</v>
      </c>
      <c r="C178" s="38" t="s">
        <v>215</v>
      </c>
      <c r="D178" s="39" t="s">
        <v>109</v>
      </c>
      <c r="E178" s="36">
        <v>1</v>
      </c>
      <c r="F178" s="77">
        <v>188000</v>
      </c>
    </row>
    <row r="179" spans="1:6" ht="14.25" x14ac:dyDescent="0.2">
      <c r="A179" s="164"/>
      <c r="B179" s="33">
        <v>160</v>
      </c>
      <c r="C179" s="38" t="s">
        <v>216</v>
      </c>
      <c r="D179" s="39" t="s">
        <v>217</v>
      </c>
      <c r="E179" s="36">
        <v>1</v>
      </c>
      <c r="F179" s="77">
        <v>48400</v>
      </c>
    </row>
    <row r="180" spans="1:6" ht="14.25" x14ac:dyDescent="0.2">
      <c r="A180" s="164"/>
      <c r="B180" s="33">
        <v>161</v>
      </c>
      <c r="C180" s="38" t="s">
        <v>218</v>
      </c>
      <c r="D180" s="39" t="s">
        <v>217</v>
      </c>
      <c r="E180" s="36">
        <v>1</v>
      </c>
      <c r="F180" s="77">
        <v>22800</v>
      </c>
    </row>
    <row r="181" spans="1:6" ht="28.5" x14ac:dyDescent="0.2">
      <c r="A181" s="164"/>
      <c r="B181" s="33">
        <v>162</v>
      </c>
      <c r="C181" s="38" t="s">
        <v>219</v>
      </c>
      <c r="D181" s="39" t="s">
        <v>220</v>
      </c>
      <c r="E181" s="36">
        <v>1</v>
      </c>
      <c r="F181" s="77">
        <v>158200</v>
      </c>
    </row>
    <row r="182" spans="1:6" ht="14.25" x14ac:dyDescent="0.2">
      <c r="A182" s="164"/>
      <c r="B182" s="33">
        <v>163</v>
      </c>
      <c r="C182" s="38" t="s">
        <v>221</v>
      </c>
      <c r="D182" s="39" t="s">
        <v>20</v>
      </c>
      <c r="E182" s="36">
        <v>1</v>
      </c>
      <c r="F182" s="77">
        <v>24700</v>
      </c>
    </row>
    <row r="183" spans="1:6" ht="14.25" x14ac:dyDescent="0.2">
      <c r="A183" s="164"/>
      <c r="B183" s="33">
        <v>164</v>
      </c>
      <c r="C183" s="38" t="s">
        <v>222</v>
      </c>
      <c r="D183" s="39" t="s">
        <v>86</v>
      </c>
      <c r="E183" s="36">
        <v>1</v>
      </c>
      <c r="F183" s="77">
        <v>38500</v>
      </c>
    </row>
    <row r="184" spans="1:6" ht="14.25" x14ac:dyDescent="0.2">
      <c r="A184" s="164"/>
      <c r="B184" s="33">
        <v>165</v>
      </c>
      <c r="C184" s="38" t="s">
        <v>223</v>
      </c>
      <c r="D184" s="39" t="s">
        <v>57</v>
      </c>
      <c r="E184" s="36">
        <v>1</v>
      </c>
      <c r="F184" s="77">
        <v>40500</v>
      </c>
    </row>
    <row r="185" spans="1:6" ht="57" x14ac:dyDescent="0.2">
      <c r="A185" s="164"/>
      <c r="B185" s="33">
        <v>166</v>
      </c>
      <c r="C185" s="38" t="s">
        <v>224</v>
      </c>
      <c r="D185" s="39" t="s">
        <v>225</v>
      </c>
      <c r="E185" s="36">
        <v>1</v>
      </c>
      <c r="F185" s="77">
        <v>117400</v>
      </c>
    </row>
    <row r="186" spans="1:6" ht="99.75" x14ac:dyDescent="0.2">
      <c r="A186" s="164"/>
      <c r="B186" s="33">
        <v>167</v>
      </c>
      <c r="C186" s="38" t="s">
        <v>226</v>
      </c>
      <c r="D186" s="39" t="s">
        <v>227</v>
      </c>
      <c r="E186" s="36">
        <v>1</v>
      </c>
      <c r="F186" s="77">
        <v>85000</v>
      </c>
    </row>
    <row r="187" spans="1:6" ht="14.25" x14ac:dyDescent="0.2">
      <c r="A187" s="164"/>
      <c r="B187" s="33">
        <v>168</v>
      </c>
      <c r="C187" s="38" t="s">
        <v>228</v>
      </c>
      <c r="D187" s="39" t="s">
        <v>195</v>
      </c>
      <c r="E187" s="36">
        <v>1</v>
      </c>
      <c r="F187" s="77">
        <v>413800</v>
      </c>
    </row>
    <row r="188" spans="1:6" ht="28.5" x14ac:dyDescent="0.2">
      <c r="A188" s="164"/>
      <c r="B188" s="33">
        <v>169</v>
      </c>
      <c r="C188" s="38" t="s">
        <v>229</v>
      </c>
      <c r="D188" s="39" t="s">
        <v>230</v>
      </c>
      <c r="E188" s="36">
        <v>1</v>
      </c>
      <c r="F188" s="77">
        <v>38500</v>
      </c>
    </row>
    <row r="189" spans="1:6" ht="14.25" x14ac:dyDescent="0.2">
      <c r="A189" s="164"/>
      <c r="B189" s="33">
        <v>170</v>
      </c>
      <c r="C189" s="38" t="s">
        <v>231</v>
      </c>
      <c r="D189" s="39" t="s">
        <v>232</v>
      </c>
      <c r="E189" s="36">
        <v>1</v>
      </c>
      <c r="F189" s="77">
        <v>31700</v>
      </c>
    </row>
    <row r="190" spans="1:6" ht="14.25" x14ac:dyDescent="0.2">
      <c r="A190" s="164"/>
      <c r="B190" s="33">
        <v>171</v>
      </c>
      <c r="C190" s="38" t="s">
        <v>233</v>
      </c>
      <c r="D190" s="39" t="s">
        <v>234</v>
      </c>
      <c r="E190" s="36">
        <v>1</v>
      </c>
      <c r="F190" s="77">
        <v>210500</v>
      </c>
    </row>
    <row r="191" spans="1:6" ht="14.25" x14ac:dyDescent="0.2">
      <c r="A191" s="164"/>
      <c r="B191" s="33">
        <v>172</v>
      </c>
      <c r="C191" s="38" t="s">
        <v>235</v>
      </c>
      <c r="D191" s="39" t="s">
        <v>234</v>
      </c>
      <c r="E191" s="36">
        <v>1</v>
      </c>
      <c r="F191" s="77">
        <v>294200</v>
      </c>
    </row>
    <row r="192" spans="1:6" ht="14.25" x14ac:dyDescent="0.2">
      <c r="A192" s="164"/>
      <c r="B192" s="33">
        <v>173</v>
      </c>
      <c r="C192" s="38" t="s">
        <v>236</v>
      </c>
      <c r="D192" s="39" t="s">
        <v>234</v>
      </c>
      <c r="E192" s="36">
        <v>1</v>
      </c>
      <c r="F192" s="77">
        <v>343200</v>
      </c>
    </row>
    <row r="193" spans="1:6" ht="14.25" x14ac:dyDescent="0.2">
      <c r="A193" s="164"/>
      <c r="B193" s="33">
        <v>174</v>
      </c>
      <c r="C193" s="38" t="s">
        <v>237</v>
      </c>
      <c r="D193" s="39" t="s">
        <v>234</v>
      </c>
      <c r="E193" s="36">
        <v>1</v>
      </c>
      <c r="F193" s="77">
        <v>468000</v>
      </c>
    </row>
    <row r="194" spans="1:6" ht="42.75" x14ac:dyDescent="0.2">
      <c r="A194" s="164"/>
      <c r="B194" s="33">
        <v>175</v>
      </c>
      <c r="C194" s="38" t="s">
        <v>238</v>
      </c>
      <c r="D194" s="39" t="s">
        <v>239</v>
      </c>
      <c r="E194" s="36">
        <v>1</v>
      </c>
      <c r="F194" s="77">
        <v>232000</v>
      </c>
    </row>
    <row r="195" spans="1:6" ht="42.75" x14ac:dyDescent="0.2">
      <c r="A195" s="164"/>
      <c r="B195" s="33">
        <v>176</v>
      </c>
      <c r="C195" s="38" t="s">
        <v>240</v>
      </c>
      <c r="D195" s="39" t="s">
        <v>239</v>
      </c>
      <c r="E195" s="36">
        <v>1</v>
      </c>
      <c r="F195" s="77">
        <v>267700</v>
      </c>
    </row>
    <row r="196" spans="1:6" ht="42.75" x14ac:dyDescent="0.2">
      <c r="A196" s="164"/>
      <c r="B196" s="33">
        <v>177</v>
      </c>
      <c r="C196" s="38" t="s">
        <v>241</v>
      </c>
      <c r="D196" s="39" t="s">
        <v>239</v>
      </c>
      <c r="E196" s="36">
        <v>1</v>
      </c>
      <c r="F196" s="77">
        <v>409600</v>
      </c>
    </row>
    <row r="197" spans="1:6" ht="28.5" x14ac:dyDescent="0.2">
      <c r="A197" s="164"/>
      <c r="B197" s="33">
        <v>178</v>
      </c>
      <c r="C197" s="38" t="s">
        <v>242</v>
      </c>
      <c r="D197" s="39" t="s">
        <v>243</v>
      </c>
      <c r="E197" s="36">
        <v>1</v>
      </c>
      <c r="F197" s="77">
        <v>13500</v>
      </c>
    </row>
    <row r="198" spans="1:6" ht="14.25" x14ac:dyDescent="0.2">
      <c r="A198" s="164"/>
      <c r="B198" s="33">
        <v>179</v>
      </c>
      <c r="C198" s="38" t="s">
        <v>244</v>
      </c>
      <c r="D198" s="39" t="s">
        <v>245</v>
      </c>
      <c r="E198" s="36">
        <v>1</v>
      </c>
      <c r="F198" s="77">
        <v>83000</v>
      </c>
    </row>
    <row r="199" spans="1:6" ht="28.5" x14ac:dyDescent="0.2">
      <c r="A199" s="164"/>
      <c r="B199" s="33">
        <v>180</v>
      </c>
      <c r="C199" s="38" t="s">
        <v>246</v>
      </c>
      <c r="D199" s="39" t="s">
        <v>247</v>
      </c>
      <c r="E199" s="36">
        <v>1</v>
      </c>
      <c r="F199" s="77">
        <v>60900</v>
      </c>
    </row>
    <row r="200" spans="1:6" ht="28.5" x14ac:dyDescent="0.2">
      <c r="A200" s="164"/>
      <c r="B200" s="33">
        <v>181</v>
      </c>
      <c r="C200" s="38" t="s">
        <v>248</v>
      </c>
      <c r="D200" s="39" t="s">
        <v>121</v>
      </c>
      <c r="E200" s="36">
        <v>1</v>
      </c>
      <c r="F200" s="77">
        <v>219000</v>
      </c>
    </row>
    <row r="201" spans="1:6" ht="14.25" x14ac:dyDescent="0.2">
      <c r="A201" s="164"/>
      <c r="B201" s="33">
        <v>182</v>
      </c>
      <c r="C201" s="38" t="s">
        <v>249</v>
      </c>
      <c r="D201" s="39" t="s">
        <v>250</v>
      </c>
      <c r="E201" s="36">
        <v>1</v>
      </c>
      <c r="F201" s="77">
        <v>40900</v>
      </c>
    </row>
    <row r="202" spans="1:6" ht="14.25" x14ac:dyDescent="0.2">
      <c r="A202" s="164"/>
      <c r="B202" s="33">
        <v>183</v>
      </c>
      <c r="C202" s="38" t="s">
        <v>251</v>
      </c>
      <c r="D202" s="39" t="s">
        <v>252</v>
      </c>
      <c r="E202" s="36">
        <v>1</v>
      </c>
      <c r="F202" s="77">
        <v>11500</v>
      </c>
    </row>
    <row r="203" spans="1:6" ht="14.25" x14ac:dyDescent="0.2">
      <c r="A203" s="164"/>
      <c r="B203" s="33">
        <v>184</v>
      </c>
      <c r="C203" s="38" t="s">
        <v>251</v>
      </c>
      <c r="D203" s="39" t="s">
        <v>253</v>
      </c>
      <c r="E203" s="36">
        <v>1</v>
      </c>
      <c r="F203" s="77">
        <v>16100</v>
      </c>
    </row>
    <row r="204" spans="1:6" ht="14.25" x14ac:dyDescent="0.2">
      <c r="A204" s="164"/>
      <c r="B204" s="33">
        <v>185</v>
      </c>
      <c r="C204" s="38" t="s">
        <v>254</v>
      </c>
      <c r="D204" s="39" t="s">
        <v>255</v>
      </c>
      <c r="E204" s="36">
        <v>1</v>
      </c>
      <c r="F204" s="77">
        <v>17600</v>
      </c>
    </row>
    <row r="205" spans="1:6" ht="14.25" x14ac:dyDescent="0.2">
      <c r="A205" s="164"/>
      <c r="B205" s="33">
        <v>186</v>
      </c>
      <c r="C205" s="38" t="s">
        <v>256</v>
      </c>
      <c r="D205" s="39" t="s">
        <v>257</v>
      </c>
      <c r="E205" s="36">
        <v>1</v>
      </c>
      <c r="F205" s="77">
        <v>123800</v>
      </c>
    </row>
    <row r="206" spans="1:6" ht="14.25" x14ac:dyDescent="0.2">
      <c r="A206" s="164"/>
      <c r="B206" s="33">
        <v>187</v>
      </c>
      <c r="C206" s="38" t="s">
        <v>258</v>
      </c>
      <c r="D206" s="39" t="s">
        <v>104</v>
      </c>
      <c r="E206" s="36">
        <v>1</v>
      </c>
      <c r="F206" s="77">
        <v>27100</v>
      </c>
    </row>
    <row r="207" spans="1:6" ht="14.25" x14ac:dyDescent="0.2">
      <c r="A207" s="164"/>
      <c r="B207" s="33">
        <v>188</v>
      </c>
      <c r="C207" s="38" t="s">
        <v>259</v>
      </c>
      <c r="D207" s="39" t="s">
        <v>260</v>
      </c>
      <c r="E207" s="36">
        <v>1</v>
      </c>
      <c r="F207" s="77">
        <v>27600</v>
      </c>
    </row>
    <row r="208" spans="1:6" ht="28.5" x14ac:dyDescent="0.2">
      <c r="A208" s="164"/>
      <c r="B208" s="33">
        <v>189</v>
      </c>
      <c r="C208" s="38" t="s">
        <v>261</v>
      </c>
      <c r="D208" s="39" t="s">
        <v>262</v>
      </c>
      <c r="E208" s="36">
        <v>1</v>
      </c>
      <c r="F208" s="77">
        <v>45000</v>
      </c>
    </row>
    <row r="209" spans="1:6" ht="14.25" x14ac:dyDescent="0.2">
      <c r="A209" s="164"/>
      <c r="B209" s="33">
        <v>190</v>
      </c>
      <c r="C209" s="38" t="s">
        <v>263</v>
      </c>
      <c r="D209" s="39" t="s">
        <v>73</v>
      </c>
      <c r="E209" s="36">
        <v>1</v>
      </c>
      <c r="F209" s="77">
        <v>30000</v>
      </c>
    </row>
    <row r="210" spans="1:6" ht="14.25" x14ac:dyDescent="0.2">
      <c r="A210" s="164"/>
      <c r="B210" s="33">
        <v>191</v>
      </c>
      <c r="C210" s="38" t="s">
        <v>264</v>
      </c>
      <c r="D210" s="39" t="s">
        <v>100</v>
      </c>
      <c r="E210" s="36">
        <v>1</v>
      </c>
      <c r="F210" s="77">
        <v>428300</v>
      </c>
    </row>
    <row r="211" spans="1:6" ht="14.25" x14ac:dyDescent="0.2">
      <c r="A211" s="164"/>
      <c r="B211" s="33">
        <v>192</v>
      </c>
      <c r="C211" s="38" t="s">
        <v>265</v>
      </c>
      <c r="D211" s="39" t="s">
        <v>266</v>
      </c>
      <c r="E211" s="36">
        <v>1</v>
      </c>
      <c r="F211" s="77">
        <v>101200</v>
      </c>
    </row>
    <row r="212" spans="1:6" ht="14.25" x14ac:dyDescent="0.2">
      <c r="A212" s="164"/>
      <c r="B212" s="33">
        <v>193</v>
      </c>
      <c r="C212" s="38" t="s">
        <v>267</v>
      </c>
      <c r="D212" s="39" t="s">
        <v>100</v>
      </c>
      <c r="E212" s="36">
        <v>1</v>
      </c>
      <c r="F212" s="77">
        <v>36300</v>
      </c>
    </row>
    <row r="213" spans="1:6" ht="14.25" x14ac:dyDescent="0.2">
      <c r="A213" s="164"/>
      <c r="B213" s="33">
        <v>194</v>
      </c>
      <c r="C213" s="38" t="s">
        <v>268</v>
      </c>
      <c r="D213" s="39" t="s">
        <v>269</v>
      </c>
      <c r="E213" s="36">
        <v>1</v>
      </c>
      <c r="F213" s="77">
        <v>64800</v>
      </c>
    </row>
    <row r="214" spans="1:6" ht="57" x14ac:dyDescent="0.2">
      <c r="A214" s="164"/>
      <c r="B214" s="33">
        <v>195</v>
      </c>
      <c r="C214" s="38" t="s">
        <v>270</v>
      </c>
      <c r="D214" s="39" t="s">
        <v>271</v>
      </c>
      <c r="E214" s="36">
        <v>1</v>
      </c>
      <c r="F214" s="77">
        <v>41200</v>
      </c>
    </row>
    <row r="215" spans="1:6" ht="42.75" x14ac:dyDescent="0.2">
      <c r="A215" s="164"/>
      <c r="B215" s="33">
        <v>196</v>
      </c>
      <c r="C215" s="38" t="s">
        <v>272</v>
      </c>
      <c r="D215" s="39" t="s">
        <v>273</v>
      </c>
      <c r="E215" s="36">
        <v>1</v>
      </c>
      <c r="F215" s="77">
        <v>31300</v>
      </c>
    </row>
    <row r="216" spans="1:6" ht="28.5" x14ac:dyDescent="0.2">
      <c r="A216" s="164"/>
      <c r="B216" s="33">
        <v>197</v>
      </c>
      <c r="C216" s="38" t="s">
        <v>274</v>
      </c>
      <c r="D216" s="39" t="s">
        <v>275</v>
      </c>
      <c r="E216" s="36">
        <v>1</v>
      </c>
      <c r="F216" s="77">
        <v>28300</v>
      </c>
    </row>
    <row r="217" spans="1:6" ht="14.25" x14ac:dyDescent="0.2">
      <c r="A217" s="164"/>
      <c r="B217" s="33">
        <v>198</v>
      </c>
      <c r="C217" s="38" t="s">
        <v>276</v>
      </c>
      <c r="D217" s="39" t="s">
        <v>277</v>
      </c>
      <c r="E217" s="36">
        <v>1</v>
      </c>
      <c r="F217" s="77">
        <v>8000</v>
      </c>
    </row>
    <row r="218" spans="1:6" ht="14.25" x14ac:dyDescent="0.2">
      <c r="A218" s="164"/>
      <c r="B218" s="33">
        <v>199</v>
      </c>
      <c r="C218" s="38" t="s">
        <v>278</v>
      </c>
      <c r="D218" s="39" t="s">
        <v>279</v>
      </c>
      <c r="E218" s="36">
        <v>1</v>
      </c>
      <c r="F218" s="77">
        <v>41600</v>
      </c>
    </row>
    <row r="219" spans="1:6" ht="28.5" x14ac:dyDescent="0.2">
      <c r="A219" s="164"/>
      <c r="B219" s="33">
        <v>200</v>
      </c>
      <c r="C219" s="38" t="s">
        <v>280</v>
      </c>
      <c r="D219" s="39" t="s">
        <v>281</v>
      </c>
      <c r="E219" s="36">
        <v>1</v>
      </c>
      <c r="F219" s="77">
        <v>473500</v>
      </c>
    </row>
    <row r="220" spans="1:6" ht="14.25" x14ac:dyDescent="0.2">
      <c r="A220" s="164"/>
      <c r="B220" s="33">
        <v>201</v>
      </c>
      <c r="C220" s="38" t="s">
        <v>282</v>
      </c>
      <c r="D220" s="39" t="s">
        <v>57</v>
      </c>
      <c r="E220" s="36">
        <v>1</v>
      </c>
      <c r="F220" s="77">
        <v>61400</v>
      </c>
    </row>
    <row r="221" spans="1:6" ht="57" x14ac:dyDescent="0.2">
      <c r="A221" s="164"/>
      <c r="B221" s="33">
        <v>202</v>
      </c>
      <c r="C221" s="38" t="s">
        <v>283</v>
      </c>
      <c r="D221" s="39" t="s">
        <v>284</v>
      </c>
      <c r="E221" s="36">
        <v>1</v>
      </c>
      <c r="F221" s="77">
        <v>108000</v>
      </c>
    </row>
    <row r="222" spans="1:6" ht="14.25" x14ac:dyDescent="0.2">
      <c r="A222" s="164"/>
      <c r="B222" s="33">
        <v>203</v>
      </c>
      <c r="C222" s="38" t="s">
        <v>285</v>
      </c>
      <c r="D222" s="39" t="s">
        <v>286</v>
      </c>
      <c r="E222" s="36">
        <v>1</v>
      </c>
      <c r="F222" s="77">
        <v>39200</v>
      </c>
    </row>
    <row r="223" spans="1:6" ht="14.25" x14ac:dyDescent="0.2">
      <c r="A223" s="164"/>
      <c r="B223" s="33">
        <v>204</v>
      </c>
      <c r="C223" s="38" t="s">
        <v>287</v>
      </c>
      <c r="D223" s="39" t="s">
        <v>121</v>
      </c>
      <c r="E223" s="36">
        <v>1</v>
      </c>
      <c r="F223" s="77">
        <v>40900</v>
      </c>
    </row>
    <row r="224" spans="1:6" ht="14.25" x14ac:dyDescent="0.2">
      <c r="A224" s="164"/>
      <c r="B224" s="33">
        <v>205</v>
      </c>
      <c r="C224" s="38" t="s">
        <v>288</v>
      </c>
      <c r="D224" s="39" t="s">
        <v>121</v>
      </c>
      <c r="E224" s="36">
        <v>1</v>
      </c>
      <c r="F224" s="77">
        <v>40900</v>
      </c>
    </row>
    <row r="225" spans="1:6" ht="14.25" x14ac:dyDescent="0.2">
      <c r="A225" s="164"/>
      <c r="B225" s="33">
        <v>206</v>
      </c>
      <c r="C225" s="38" t="s">
        <v>289</v>
      </c>
      <c r="D225" s="39" t="s">
        <v>121</v>
      </c>
      <c r="E225" s="36">
        <v>1</v>
      </c>
      <c r="F225" s="77">
        <v>40900</v>
      </c>
    </row>
    <row r="226" spans="1:6" ht="14.25" x14ac:dyDescent="0.2">
      <c r="A226" s="164"/>
      <c r="B226" s="33">
        <v>207</v>
      </c>
      <c r="C226" s="38" t="s">
        <v>290</v>
      </c>
      <c r="D226" s="39" t="s">
        <v>121</v>
      </c>
      <c r="E226" s="36">
        <v>1</v>
      </c>
      <c r="F226" s="77">
        <v>40900</v>
      </c>
    </row>
    <row r="227" spans="1:6" ht="14.25" x14ac:dyDescent="0.2">
      <c r="A227" s="164"/>
      <c r="B227" s="33">
        <v>208</v>
      </c>
      <c r="C227" s="38" t="s">
        <v>291</v>
      </c>
      <c r="D227" s="39" t="s">
        <v>121</v>
      </c>
      <c r="E227" s="36">
        <v>1</v>
      </c>
      <c r="F227" s="77">
        <v>40900</v>
      </c>
    </row>
    <row r="228" spans="1:6" ht="14.25" x14ac:dyDescent="0.2">
      <c r="A228" s="164"/>
      <c r="B228" s="33">
        <v>209</v>
      </c>
      <c r="C228" s="38" t="s">
        <v>292</v>
      </c>
      <c r="D228" s="39" t="s">
        <v>121</v>
      </c>
      <c r="E228" s="36">
        <v>1</v>
      </c>
      <c r="F228" s="77">
        <v>40900</v>
      </c>
    </row>
    <row r="229" spans="1:6" ht="14.25" x14ac:dyDescent="0.2">
      <c r="A229" s="164"/>
      <c r="B229" s="33">
        <v>210</v>
      </c>
      <c r="C229" s="38" t="s">
        <v>293</v>
      </c>
      <c r="D229" s="39" t="s">
        <v>294</v>
      </c>
      <c r="E229" s="36">
        <v>1</v>
      </c>
      <c r="F229" s="77">
        <v>222400</v>
      </c>
    </row>
    <row r="230" spans="1:6" ht="14.25" x14ac:dyDescent="0.2">
      <c r="A230" s="164"/>
      <c r="B230" s="33">
        <v>211</v>
      </c>
      <c r="C230" s="38" t="s">
        <v>295</v>
      </c>
      <c r="D230" s="39" t="s">
        <v>296</v>
      </c>
      <c r="E230" s="36">
        <v>1</v>
      </c>
      <c r="F230" s="77">
        <v>216100</v>
      </c>
    </row>
    <row r="231" spans="1:6" ht="14.25" x14ac:dyDescent="0.2">
      <c r="A231" s="164"/>
      <c r="B231" s="33">
        <v>212</v>
      </c>
      <c r="C231" s="38" t="s">
        <v>297</v>
      </c>
      <c r="D231" s="39" t="s">
        <v>298</v>
      </c>
      <c r="E231" s="36">
        <v>1</v>
      </c>
      <c r="F231" s="77">
        <v>192000</v>
      </c>
    </row>
    <row r="232" spans="1:6" ht="14.25" x14ac:dyDescent="0.2">
      <c r="A232" s="164"/>
      <c r="B232" s="33">
        <v>213</v>
      </c>
      <c r="C232" s="38" t="s">
        <v>299</v>
      </c>
      <c r="D232" s="39" t="s">
        <v>298</v>
      </c>
      <c r="E232" s="36">
        <v>1</v>
      </c>
      <c r="F232" s="77">
        <v>192000</v>
      </c>
    </row>
    <row r="233" spans="1:6" ht="14.25" x14ac:dyDescent="0.2">
      <c r="A233" s="164"/>
      <c r="B233" s="33">
        <v>214</v>
      </c>
      <c r="C233" s="38" t="s">
        <v>300</v>
      </c>
      <c r="D233" s="39" t="s">
        <v>301</v>
      </c>
      <c r="E233" s="36">
        <v>1</v>
      </c>
      <c r="F233" s="77">
        <v>127000</v>
      </c>
    </row>
    <row r="234" spans="1:6" ht="14.25" x14ac:dyDescent="0.2">
      <c r="A234" s="164"/>
      <c r="B234" s="33">
        <v>215</v>
      </c>
      <c r="C234" s="38" t="s">
        <v>302</v>
      </c>
      <c r="D234" s="39" t="s">
        <v>245</v>
      </c>
      <c r="E234" s="36">
        <v>1</v>
      </c>
      <c r="F234" s="77">
        <v>195900</v>
      </c>
    </row>
    <row r="235" spans="1:6" ht="28.5" x14ac:dyDescent="0.2">
      <c r="A235" s="164"/>
      <c r="B235" s="33">
        <v>216</v>
      </c>
      <c r="C235" s="38" t="s">
        <v>303</v>
      </c>
      <c r="D235" s="39" t="s">
        <v>245</v>
      </c>
      <c r="E235" s="36">
        <v>1</v>
      </c>
      <c r="F235" s="77">
        <v>53000</v>
      </c>
    </row>
    <row r="236" spans="1:6" ht="28.5" x14ac:dyDescent="0.2">
      <c r="A236" s="164"/>
      <c r="B236" s="33">
        <v>217</v>
      </c>
      <c r="C236" s="38" t="s">
        <v>304</v>
      </c>
      <c r="D236" s="39" t="s">
        <v>245</v>
      </c>
      <c r="E236" s="36">
        <v>1</v>
      </c>
      <c r="F236" s="77">
        <v>53300</v>
      </c>
    </row>
    <row r="237" spans="1:6" ht="14.25" x14ac:dyDescent="0.2">
      <c r="A237" s="164"/>
      <c r="B237" s="33">
        <v>218</v>
      </c>
      <c r="C237" s="38" t="s">
        <v>305</v>
      </c>
      <c r="D237" s="39" t="s">
        <v>245</v>
      </c>
      <c r="E237" s="36">
        <v>1</v>
      </c>
      <c r="F237" s="77">
        <v>124800</v>
      </c>
    </row>
    <row r="238" spans="1:6" ht="14.25" x14ac:dyDescent="0.2">
      <c r="A238" s="164"/>
      <c r="B238" s="33">
        <v>219</v>
      </c>
      <c r="C238" s="38" t="s">
        <v>306</v>
      </c>
      <c r="D238" s="39" t="s">
        <v>182</v>
      </c>
      <c r="E238" s="36">
        <v>1</v>
      </c>
      <c r="F238" s="77">
        <v>40800</v>
      </c>
    </row>
    <row r="239" spans="1:6" ht="14.25" x14ac:dyDescent="0.2">
      <c r="A239" s="164"/>
      <c r="B239" s="33">
        <v>220</v>
      </c>
      <c r="C239" s="38" t="s">
        <v>307</v>
      </c>
      <c r="D239" s="39" t="s">
        <v>37</v>
      </c>
      <c r="E239" s="36">
        <v>1</v>
      </c>
      <c r="F239" s="77">
        <v>286800</v>
      </c>
    </row>
    <row r="240" spans="1:6" ht="14.25" x14ac:dyDescent="0.2">
      <c r="A240" s="164"/>
      <c r="B240" s="33">
        <v>221</v>
      </c>
      <c r="C240" s="38" t="s">
        <v>308</v>
      </c>
      <c r="D240" s="39" t="s">
        <v>144</v>
      </c>
      <c r="E240" s="36">
        <v>1</v>
      </c>
      <c r="F240" s="77">
        <v>100300</v>
      </c>
    </row>
    <row r="241" spans="1:6" ht="14.25" x14ac:dyDescent="0.2">
      <c r="A241" s="164"/>
      <c r="B241" s="33">
        <v>222</v>
      </c>
      <c r="C241" s="38" t="s">
        <v>309</v>
      </c>
      <c r="D241" s="39" t="s">
        <v>121</v>
      </c>
      <c r="E241" s="36">
        <v>1</v>
      </c>
      <c r="F241" s="77">
        <v>238300</v>
      </c>
    </row>
    <row r="242" spans="1:6" ht="14.25" x14ac:dyDescent="0.2">
      <c r="A242" s="164"/>
      <c r="B242" s="33">
        <v>223</v>
      </c>
      <c r="C242" s="38" t="s">
        <v>310</v>
      </c>
      <c r="D242" s="39" t="s">
        <v>311</v>
      </c>
      <c r="E242" s="36">
        <v>1</v>
      </c>
      <c r="F242" s="77">
        <v>271800</v>
      </c>
    </row>
    <row r="243" spans="1:6" ht="28.5" x14ac:dyDescent="0.2">
      <c r="A243" s="164"/>
      <c r="B243" s="33">
        <v>224</v>
      </c>
      <c r="C243" s="38" t="s">
        <v>312</v>
      </c>
      <c r="D243" s="39" t="s">
        <v>313</v>
      </c>
      <c r="E243" s="36">
        <v>1</v>
      </c>
      <c r="F243" s="77">
        <v>49600</v>
      </c>
    </row>
    <row r="244" spans="1:6" ht="42.75" x14ac:dyDescent="0.2">
      <c r="A244" s="164"/>
      <c r="B244" s="33">
        <v>225</v>
      </c>
      <c r="C244" s="38" t="s">
        <v>314</v>
      </c>
      <c r="D244" s="39" t="s">
        <v>315</v>
      </c>
      <c r="E244" s="36">
        <v>1</v>
      </c>
      <c r="F244" s="77">
        <v>108100</v>
      </c>
    </row>
    <row r="245" spans="1:6" ht="14.25" x14ac:dyDescent="0.2">
      <c r="A245" s="164"/>
      <c r="B245" s="33">
        <v>226</v>
      </c>
      <c r="C245" s="38" t="s">
        <v>316</v>
      </c>
      <c r="D245" s="39" t="s">
        <v>182</v>
      </c>
      <c r="E245" s="36">
        <v>1</v>
      </c>
      <c r="F245" s="77">
        <v>17700</v>
      </c>
    </row>
    <row r="246" spans="1:6" ht="14.25" x14ac:dyDescent="0.2">
      <c r="A246" s="164"/>
      <c r="B246" s="33">
        <v>227</v>
      </c>
      <c r="C246" s="38" t="s">
        <v>317</v>
      </c>
      <c r="D246" s="39" t="s">
        <v>182</v>
      </c>
      <c r="E246" s="36">
        <v>1</v>
      </c>
      <c r="F246" s="77">
        <v>9700</v>
      </c>
    </row>
    <row r="247" spans="1:6" ht="14.25" x14ac:dyDescent="0.2">
      <c r="A247" s="164"/>
      <c r="B247" s="33">
        <v>228</v>
      </c>
      <c r="C247" s="38" t="s">
        <v>318</v>
      </c>
      <c r="D247" s="39" t="s">
        <v>319</v>
      </c>
      <c r="E247" s="36">
        <v>1</v>
      </c>
      <c r="F247" s="77">
        <v>186700</v>
      </c>
    </row>
    <row r="248" spans="1:6" ht="14.25" x14ac:dyDescent="0.2">
      <c r="A248" s="164"/>
      <c r="B248" s="33">
        <v>229</v>
      </c>
      <c r="C248" s="38" t="s">
        <v>320</v>
      </c>
      <c r="D248" s="39" t="s">
        <v>84</v>
      </c>
      <c r="E248" s="36">
        <v>1</v>
      </c>
      <c r="F248" s="77">
        <v>139000</v>
      </c>
    </row>
    <row r="249" spans="1:6" ht="14.25" x14ac:dyDescent="0.2">
      <c r="A249" s="164"/>
      <c r="B249" s="33">
        <v>230</v>
      </c>
      <c r="C249" s="38" t="s">
        <v>321</v>
      </c>
      <c r="D249" s="39" t="s">
        <v>84</v>
      </c>
      <c r="E249" s="36">
        <v>1</v>
      </c>
      <c r="F249" s="77">
        <v>120900</v>
      </c>
    </row>
    <row r="250" spans="1:6" ht="28.5" x14ac:dyDescent="0.2">
      <c r="A250" s="164"/>
      <c r="B250" s="33">
        <v>231</v>
      </c>
      <c r="C250" s="38" t="s">
        <v>322</v>
      </c>
      <c r="D250" s="39" t="s">
        <v>257</v>
      </c>
      <c r="E250" s="36">
        <v>1</v>
      </c>
      <c r="F250" s="77">
        <v>49300</v>
      </c>
    </row>
    <row r="251" spans="1:6" ht="14.25" x14ac:dyDescent="0.2">
      <c r="A251" s="164"/>
      <c r="B251" s="33">
        <v>232</v>
      </c>
      <c r="C251" s="38" t="s">
        <v>323</v>
      </c>
      <c r="D251" s="39" t="s">
        <v>324</v>
      </c>
      <c r="E251" s="36">
        <v>1</v>
      </c>
      <c r="F251" s="77">
        <v>6900</v>
      </c>
    </row>
    <row r="252" spans="1:6" ht="14.25" x14ac:dyDescent="0.2">
      <c r="A252" s="164"/>
      <c r="B252" s="33">
        <v>233</v>
      </c>
      <c r="C252" s="38" t="s">
        <v>325</v>
      </c>
      <c r="D252" s="39" t="s">
        <v>326</v>
      </c>
      <c r="E252" s="36">
        <v>1</v>
      </c>
      <c r="F252" s="77">
        <v>79200</v>
      </c>
    </row>
    <row r="253" spans="1:6" ht="14.25" x14ac:dyDescent="0.2">
      <c r="A253" s="164"/>
      <c r="B253" s="33">
        <v>234</v>
      </c>
      <c r="C253" s="38" t="s">
        <v>327</v>
      </c>
      <c r="D253" s="39" t="s">
        <v>328</v>
      </c>
      <c r="E253" s="36">
        <v>1</v>
      </c>
      <c r="F253" s="77">
        <v>91900</v>
      </c>
    </row>
    <row r="254" spans="1:6" ht="14.25" x14ac:dyDescent="0.2">
      <c r="A254" s="164"/>
      <c r="B254" s="33">
        <v>235</v>
      </c>
      <c r="C254" s="38" t="s">
        <v>329</v>
      </c>
      <c r="D254" s="39" t="s">
        <v>326</v>
      </c>
      <c r="E254" s="36">
        <v>1</v>
      </c>
      <c r="F254" s="77">
        <v>67400</v>
      </c>
    </row>
    <row r="255" spans="1:6" ht="14.25" x14ac:dyDescent="0.2">
      <c r="A255" s="164"/>
      <c r="B255" s="33">
        <v>236</v>
      </c>
      <c r="C255" s="38" t="s">
        <v>329</v>
      </c>
      <c r="D255" s="39" t="s">
        <v>330</v>
      </c>
      <c r="E255" s="36">
        <v>1</v>
      </c>
      <c r="F255" s="77">
        <v>85900</v>
      </c>
    </row>
    <row r="256" spans="1:6" ht="14.25" x14ac:dyDescent="0.2">
      <c r="A256" s="164"/>
      <c r="B256" s="33">
        <v>237</v>
      </c>
      <c r="C256" s="38" t="s">
        <v>329</v>
      </c>
      <c r="D256" s="39" t="s">
        <v>331</v>
      </c>
      <c r="E256" s="36">
        <v>1</v>
      </c>
      <c r="F256" s="77">
        <v>92900</v>
      </c>
    </row>
    <row r="257" spans="1:6" ht="14.25" x14ac:dyDescent="0.2">
      <c r="A257" s="164"/>
      <c r="B257" s="33">
        <v>238</v>
      </c>
      <c r="C257" s="38" t="s">
        <v>329</v>
      </c>
      <c r="D257" s="39" t="s">
        <v>332</v>
      </c>
      <c r="E257" s="36">
        <v>1</v>
      </c>
      <c r="F257" s="77">
        <v>89900</v>
      </c>
    </row>
    <row r="258" spans="1:6" ht="14.25" x14ac:dyDescent="0.2">
      <c r="A258" s="164"/>
      <c r="B258" s="33">
        <v>239</v>
      </c>
      <c r="C258" s="38" t="s">
        <v>333</v>
      </c>
      <c r="D258" s="39" t="s">
        <v>334</v>
      </c>
      <c r="E258" s="36">
        <v>1</v>
      </c>
      <c r="F258" s="77">
        <v>52900</v>
      </c>
    </row>
    <row r="259" spans="1:6" ht="14.25" x14ac:dyDescent="0.2">
      <c r="A259" s="164"/>
      <c r="B259" s="33">
        <v>240</v>
      </c>
      <c r="C259" s="38" t="s">
        <v>335</v>
      </c>
      <c r="D259" s="39" t="s">
        <v>334</v>
      </c>
      <c r="E259" s="36">
        <v>1</v>
      </c>
      <c r="F259" s="77">
        <v>55100</v>
      </c>
    </row>
    <row r="260" spans="1:6" ht="14.25" x14ac:dyDescent="0.2">
      <c r="A260" s="164"/>
      <c r="B260" s="33">
        <v>241</v>
      </c>
      <c r="C260" s="38" t="s">
        <v>336</v>
      </c>
      <c r="D260" s="39" t="s">
        <v>334</v>
      </c>
      <c r="E260" s="36">
        <v>1</v>
      </c>
      <c r="F260" s="77">
        <v>66200</v>
      </c>
    </row>
    <row r="261" spans="1:6" ht="14.25" x14ac:dyDescent="0.2">
      <c r="A261" s="164"/>
      <c r="B261" s="33">
        <v>242</v>
      </c>
      <c r="C261" s="38" t="s">
        <v>337</v>
      </c>
      <c r="D261" s="39" t="s">
        <v>334</v>
      </c>
      <c r="E261" s="36">
        <v>1</v>
      </c>
      <c r="F261" s="77">
        <v>77100</v>
      </c>
    </row>
    <row r="262" spans="1:6" ht="14.25" x14ac:dyDescent="0.2">
      <c r="A262" s="164"/>
      <c r="B262" s="33">
        <v>243</v>
      </c>
      <c r="C262" s="38" t="s">
        <v>338</v>
      </c>
      <c r="D262" s="39" t="s">
        <v>339</v>
      </c>
      <c r="E262" s="36">
        <v>1</v>
      </c>
      <c r="F262" s="77">
        <v>8300</v>
      </c>
    </row>
    <row r="263" spans="1:6" ht="14.25" x14ac:dyDescent="0.2">
      <c r="A263" s="164"/>
      <c r="B263" s="33">
        <v>244</v>
      </c>
      <c r="C263" s="38" t="s">
        <v>340</v>
      </c>
      <c r="D263" s="39" t="s">
        <v>57</v>
      </c>
      <c r="E263" s="36">
        <v>1</v>
      </c>
      <c r="F263" s="77">
        <v>249700</v>
      </c>
    </row>
    <row r="264" spans="1:6" ht="14.25" x14ac:dyDescent="0.2">
      <c r="A264" s="164"/>
      <c r="B264" s="33">
        <v>245</v>
      </c>
      <c r="C264" s="38" t="s">
        <v>341</v>
      </c>
      <c r="D264" s="39" t="s">
        <v>57</v>
      </c>
      <c r="E264" s="36">
        <v>1</v>
      </c>
      <c r="F264" s="77">
        <v>280600</v>
      </c>
    </row>
    <row r="265" spans="1:6" ht="14.25" x14ac:dyDescent="0.2">
      <c r="A265" s="164"/>
      <c r="B265" s="33">
        <v>246</v>
      </c>
      <c r="C265" s="38" t="s">
        <v>342</v>
      </c>
      <c r="D265" s="39" t="s">
        <v>343</v>
      </c>
      <c r="E265" s="36">
        <v>1</v>
      </c>
      <c r="F265" s="77">
        <v>106900</v>
      </c>
    </row>
    <row r="266" spans="1:6" ht="28.5" x14ac:dyDescent="0.2">
      <c r="A266" s="164"/>
      <c r="B266" s="33">
        <v>247</v>
      </c>
      <c r="C266" s="38" t="s">
        <v>344</v>
      </c>
      <c r="D266" s="39" t="s">
        <v>345</v>
      </c>
      <c r="E266" s="36">
        <v>1</v>
      </c>
      <c r="F266" s="77">
        <v>88400</v>
      </c>
    </row>
    <row r="267" spans="1:6" ht="28.5" x14ac:dyDescent="0.2">
      <c r="A267" s="164"/>
      <c r="B267" s="33">
        <v>248</v>
      </c>
      <c r="C267" s="38" t="s">
        <v>346</v>
      </c>
      <c r="D267" s="39" t="s">
        <v>347</v>
      </c>
      <c r="E267" s="36">
        <v>1</v>
      </c>
      <c r="F267" s="77">
        <v>72000</v>
      </c>
    </row>
    <row r="268" spans="1:6" ht="14.25" x14ac:dyDescent="0.2">
      <c r="A268" s="164"/>
      <c r="B268" s="33">
        <v>249</v>
      </c>
      <c r="C268" s="38" t="s">
        <v>348</v>
      </c>
      <c r="D268" s="39" t="s">
        <v>129</v>
      </c>
      <c r="E268" s="36">
        <v>1</v>
      </c>
      <c r="F268" s="77">
        <v>5900</v>
      </c>
    </row>
    <row r="269" spans="1:6" ht="42.75" x14ac:dyDescent="0.2">
      <c r="A269" s="164"/>
      <c r="B269" s="33">
        <v>250</v>
      </c>
      <c r="C269" s="38" t="s">
        <v>349</v>
      </c>
      <c r="D269" s="39" t="s">
        <v>350</v>
      </c>
      <c r="E269" s="36">
        <v>1</v>
      </c>
      <c r="F269" s="77">
        <v>191500</v>
      </c>
    </row>
    <row r="270" spans="1:6" ht="28.5" x14ac:dyDescent="0.2">
      <c r="A270" s="164"/>
      <c r="B270" s="33">
        <v>251</v>
      </c>
      <c r="C270" s="38" t="s">
        <v>351</v>
      </c>
      <c r="D270" s="39" t="s">
        <v>352</v>
      </c>
      <c r="E270" s="36">
        <v>1</v>
      </c>
      <c r="F270" s="77">
        <v>51800</v>
      </c>
    </row>
    <row r="271" spans="1:6" ht="28.5" x14ac:dyDescent="0.2">
      <c r="A271" s="164"/>
      <c r="B271" s="33">
        <v>252</v>
      </c>
      <c r="C271" s="38" t="s">
        <v>353</v>
      </c>
      <c r="D271" s="39" t="s">
        <v>354</v>
      </c>
      <c r="E271" s="36">
        <v>1</v>
      </c>
      <c r="F271" s="77">
        <v>183000</v>
      </c>
    </row>
    <row r="272" spans="1:6" ht="14.25" x14ac:dyDescent="0.2">
      <c r="A272" s="164"/>
      <c r="B272" s="33">
        <v>253</v>
      </c>
      <c r="C272" s="38" t="s">
        <v>355</v>
      </c>
      <c r="D272" s="39" t="s">
        <v>356</v>
      </c>
      <c r="E272" s="36">
        <v>1</v>
      </c>
      <c r="F272" s="77">
        <v>129700</v>
      </c>
    </row>
    <row r="273" spans="1:6" ht="14.25" x14ac:dyDescent="0.2">
      <c r="A273" s="164"/>
      <c r="B273" s="33">
        <v>254</v>
      </c>
      <c r="C273" s="38" t="s">
        <v>357</v>
      </c>
      <c r="D273" s="39" t="s">
        <v>358</v>
      </c>
      <c r="E273" s="36">
        <v>1</v>
      </c>
      <c r="F273" s="77">
        <v>113400</v>
      </c>
    </row>
    <row r="274" spans="1:6" ht="14.25" x14ac:dyDescent="0.2">
      <c r="A274" s="164"/>
      <c r="B274" s="33">
        <v>255</v>
      </c>
      <c r="C274" s="38" t="s">
        <v>359</v>
      </c>
      <c r="D274" s="39" t="s">
        <v>358</v>
      </c>
      <c r="E274" s="36">
        <v>1</v>
      </c>
      <c r="F274" s="77">
        <v>125400</v>
      </c>
    </row>
    <row r="275" spans="1:6" ht="14.25" x14ac:dyDescent="0.2">
      <c r="A275" s="164"/>
      <c r="B275" s="33">
        <v>256</v>
      </c>
      <c r="C275" s="38" t="s">
        <v>360</v>
      </c>
      <c r="D275" s="39" t="s">
        <v>358</v>
      </c>
      <c r="E275" s="36">
        <v>1</v>
      </c>
      <c r="F275" s="77">
        <v>205400</v>
      </c>
    </row>
    <row r="276" spans="1:6" ht="14.25" x14ac:dyDescent="0.2">
      <c r="A276" s="164"/>
      <c r="B276" s="33">
        <v>257</v>
      </c>
      <c r="C276" s="38" t="s">
        <v>361</v>
      </c>
      <c r="D276" s="39" t="s">
        <v>362</v>
      </c>
      <c r="E276" s="36">
        <v>1</v>
      </c>
      <c r="F276" s="77">
        <v>78100</v>
      </c>
    </row>
    <row r="277" spans="1:6" ht="14.25" x14ac:dyDescent="0.2">
      <c r="A277" s="164"/>
      <c r="B277" s="33">
        <v>258</v>
      </c>
      <c r="C277" s="38" t="s">
        <v>363</v>
      </c>
      <c r="D277" s="39" t="s">
        <v>364</v>
      </c>
      <c r="E277" s="36">
        <v>1</v>
      </c>
      <c r="F277" s="77">
        <v>80800</v>
      </c>
    </row>
    <row r="278" spans="1:6" ht="14.25" x14ac:dyDescent="0.2">
      <c r="A278" s="164"/>
      <c r="B278" s="33">
        <v>259</v>
      </c>
      <c r="C278" s="38" t="s">
        <v>365</v>
      </c>
      <c r="D278" s="39" t="s">
        <v>366</v>
      </c>
      <c r="E278" s="36">
        <v>1</v>
      </c>
      <c r="F278" s="77">
        <v>83400</v>
      </c>
    </row>
    <row r="279" spans="1:6" ht="14.25" x14ac:dyDescent="0.2">
      <c r="A279" s="164"/>
      <c r="B279" s="33">
        <v>260</v>
      </c>
      <c r="C279" s="38" t="s">
        <v>367</v>
      </c>
      <c r="D279" s="39" t="s">
        <v>368</v>
      </c>
      <c r="E279" s="36">
        <v>1</v>
      </c>
      <c r="F279" s="77">
        <v>105600</v>
      </c>
    </row>
    <row r="280" spans="1:6" ht="14.25" x14ac:dyDescent="0.2">
      <c r="A280" s="164"/>
      <c r="B280" s="33">
        <v>261</v>
      </c>
      <c r="C280" s="38" t="s">
        <v>369</v>
      </c>
      <c r="D280" s="39" t="s">
        <v>362</v>
      </c>
      <c r="E280" s="36">
        <v>1</v>
      </c>
      <c r="F280" s="77">
        <v>72900</v>
      </c>
    </row>
    <row r="281" spans="1:6" ht="14.25" x14ac:dyDescent="0.2">
      <c r="A281" s="164"/>
      <c r="B281" s="33">
        <v>262</v>
      </c>
      <c r="C281" s="38" t="s">
        <v>370</v>
      </c>
      <c r="D281" s="39" t="s">
        <v>371</v>
      </c>
      <c r="E281" s="36">
        <v>1</v>
      </c>
      <c r="F281" s="77">
        <v>81800</v>
      </c>
    </row>
    <row r="282" spans="1:6" ht="99.75" x14ac:dyDescent="0.2">
      <c r="A282" s="164"/>
      <c r="B282" s="33">
        <v>263</v>
      </c>
      <c r="C282" s="38" t="s">
        <v>372</v>
      </c>
      <c r="D282" s="39" t="s">
        <v>373</v>
      </c>
      <c r="E282" s="36">
        <v>1</v>
      </c>
      <c r="F282" s="77">
        <v>247700</v>
      </c>
    </row>
    <row r="283" spans="1:6" ht="14.25" x14ac:dyDescent="0.2">
      <c r="A283" s="164"/>
      <c r="B283" s="33">
        <v>264</v>
      </c>
      <c r="C283" s="38" t="s">
        <v>374</v>
      </c>
      <c r="D283" s="39" t="s">
        <v>375</v>
      </c>
      <c r="E283" s="36">
        <v>1</v>
      </c>
      <c r="F283" s="77">
        <v>175800</v>
      </c>
    </row>
    <row r="284" spans="1:6" ht="14.25" x14ac:dyDescent="0.2">
      <c r="A284" s="164"/>
      <c r="B284" s="33">
        <v>265</v>
      </c>
      <c r="C284" s="38" t="s">
        <v>376</v>
      </c>
      <c r="D284" s="39" t="s">
        <v>57</v>
      </c>
      <c r="E284" s="36">
        <v>1</v>
      </c>
      <c r="F284" s="77">
        <v>24400</v>
      </c>
    </row>
    <row r="285" spans="1:6" ht="14.25" x14ac:dyDescent="0.2">
      <c r="A285" s="164"/>
      <c r="B285" s="33">
        <v>266</v>
      </c>
      <c r="C285" s="38" t="s">
        <v>377</v>
      </c>
      <c r="D285" s="39" t="s">
        <v>378</v>
      </c>
      <c r="E285" s="36">
        <v>1</v>
      </c>
      <c r="F285" s="77">
        <v>38300</v>
      </c>
    </row>
    <row r="286" spans="1:6" ht="156.75" x14ac:dyDescent="0.2">
      <c r="A286" s="164"/>
      <c r="B286" s="33">
        <v>267</v>
      </c>
      <c r="C286" s="38" t="s">
        <v>379</v>
      </c>
      <c r="D286" s="39" t="s">
        <v>380</v>
      </c>
      <c r="E286" s="36">
        <v>1</v>
      </c>
      <c r="F286" s="77">
        <v>247700</v>
      </c>
    </row>
    <row r="287" spans="1:6" ht="71.25" x14ac:dyDescent="0.2">
      <c r="A287" s="164"/>
      <c r="B287" s="33">
        <v>268</v>
      </c>
      <c r="C287" s="38" t="s">
        <v>1120</v>
      </c>
      <c r="D287" s="39" t="s">
        <v>75</v>
      </c>
      <c r="E287" s="36">
        <v>1</v>
      </c>
      <c r="F287" s="77">
        <v>200600</v>
      </c>
    </row>
    <row r="288" spans="1:6" ht="114" x14ac:dyDescent="0.2">
      <c r="A288" s="164"/>
      <c r="B288" s="33">
        <v>269</v>
      </c>
      <c r="C288" s="38" t="s">
        <v>1121</v>
      </c>
      <c r="D288" s="39" t="s">
        <v>381</v>
      </c>
      <c r="E288" s="36">
        <v>1</v>
      </c>
      <c r="F288" s="77">
        <v>259000</v>
      </c>
    </row>
    <row r="289" spans="1:6" ht="14.25" x14ac:dyDescent="0.2">
      <c r="A289" s="164"/>
      <c r="B289" s="33">
        <v>270</v>
      </c>
      <c r="C289" s="38" t="s">
        <v>382</v>
      </c>
      <c r="D289" s="39" t="s">
        <v>100</v>
      </c>
      <c r="E289" s="36">
        <v>1</v>
      </c>
      <c r="F289" s="77">
        <v>109900</v>
      </c>
    </row>
    <row r="290" spans="1:6" ht="28.5" x14ac:dyDescent="0.2">
      <c r="A290" s="164"/>
      <c r="B290" s="33">
        <v>271</v>
      </c>
      <c r="C290" s="38" t="s">
        <v>383</v>
      </c>
      <c r="D290" s="39" t="s">
        <v>384</v>
      </c>
      <c r="E290" s="36">
        <v>1</v>
      </c>
      <c r="F290" s="77">
        <v>27000</v>
      </c>
    </row>
    <row r="291" spans="1:6" ht="14.25" x14ac:dyDescent="0.2">
      <c r="A291" s="164"/>
      <c r="B291" s="33">
        <v>272</v>
      </c>
      <c r="C291" s="38" t="s">
        <v>385</v>
      </c>
      <c r="D291" s="39" t="s">
        <v>386</v>
      </c>
      <c r="E291" s="36">
        <v>1</v>
      </c>
      <c r="F291" s="77">
        <v>116400</v>
      </c>
    </row>
    <row r="292" spans="1:6" ht="114" x14ac:dyDescent="0.2">
      <c r="A292" s="164"/>
      <c r="B292" s="33">
        <v>273</v>
      </c>
      <c r="C292" s="38" t="s">
        <v>1122</v>
      </c>
      <c r="D292" s="39" t="s">
        <v>75</v>
      </c>
      <c r="E292" s="36">
        <v>1</v>
      </c>
      <c r="F292" s="77">
        <v>101200</v>
      </c>
    </row>
    <row r="293" spans="1:6" ht="28.5" x14ac:dyDescent="0.2">
      <c r="A293" s="164"/>
      <c r="B293" s="33">
        <v>274</v>
      </c>
      <c r="C293" s="38" t="s">
        <v>387</v>
      </c>
      <c r="D293" s="39" t="s">
        <v>388</v>
      </c>
      <c r="E293" s="36">
        <v>1</v>
      </c>
      <c r="F293" s="77">
        <v>52200</v>
      </c>
    </row>
    <row r="294" spans="1:6" ht="28.5" x14ac:dyDescent="0.2">
      <c r="A294" s="164"/>
      <c r="B294" s="33">
        <v>275</v>
      </c>
      <c r="C294" s="38" t="s">
        <v>389</v>
      </c>
      <c r="D294" s="39" t="s">
        <v>380</v>
      </c>
      <c r="E294" s="36">
        <v>1</v>
      </c>
      <c r="F294" s="77">
        <v>198600</v>
      </c>
    </row>
    <row r="295" spans="1:6" ht="42.75" x14ac:dyDescent="0.2">
      <c r="A295" s="164"/>
      <c r="B295" s="33">
        <v>276</v>
      </c>
      <c r="C295" s="38" t="s">
        <v>390</v>
      </c>
      <c r="D295" s="39" t="s">
        <v>20</v>
      </c>
      <c r="E295" s="36">
        <v>1</v>
      </c>
      <c r="F295" s="77">
        <v>54800</v>
      </c>
    </row>
    <row r="296" spans="1:6" ht="28.5" x14ac:dyDescent="0.2">
      <c r="A296" s="164"/>
      <c r="B296" s="33">
        <v>277</v>
      </c>
      <c r="C296" s="38" t="s">
        <v>391</v>
      </c>
      <c r="D296" s="39" t="s">
        <v>392</v>
      </c>
      <c r="E296" s="36">
        <v>1</v>
      </c>
      <c r="F296" s="77">
        <v>151800</v>
      </c>
    </row>
    <row r="297" spans="1:6" ht="28.5" x14ac:dyDescent="0.2">
      <c r="A297" s="164"/>
      <c r="B297" s="33">
        <v>278</v>
      </c>
      <c r="C297" s="38" t="s">
        <v>393</v>
      </c>
      <c r="D297" s="39" t="s">
        <v>37</v>
      </c>
      <c r="E297" s="36">
        <v>1</v>
      </c>
      <c r="F297" s="77">
        <v>45300</v>
      </c>
    </row>
    <row r="298" spans="1:6" ht="14.25" x14ac:dyDescent="0.2">
      <c r="A298" s="164"/>
      <c r="B298" s="33">
        <v>279</v>
      </c>
      <c r="C298" s="38" t="s">
        <v>394</v>
      </c>
      <c r="D298" s="39" t="s">
        <v>86</v>
      </c>
      <c r="E298" s="36">
        <v>1</v>
      </c>
      <c r="F298" s="77">
        <v>55300</v>
      </c>
    </row>
    <row r="299" spans="1:6" ht="14.25" x14ac:dyDescent="0.2">
      <c r="A299" s="164"/>
      <c r="B299" s="33">
        <v>280</v>
      </c>
      <c r="C299" s="38" t="s">
        <v>395</v>
      </c>
      <c r="D299" s="39" t="s">
        <v>31</v>
      </c>
      <c r="E299" s="36">
        <v>1</v>
      </c>
      <c r="F299" s="77">
        <v>222000</v>
      </c>
    </row>
    <row r="300" spans="1:6" ht="42.75" x14ac:dyDescent="0.2">
      <c r="A300" s="164"/>
      <c r="B300" s="33">
        <v>281</v>
      </c>
      <c r="C300" s="38" t="s">
        <v>1123</v>
      </c>
      <c r="D300" s="39" t="s">
        <v>29</v>
      </c>
      <c r="E300" s="36">
        <v>1</v>
      </c>
      <c r="F300" s="77">
        <v>53300</v>
      </c>
    </row>
    <row r="301" spans="1:6" ht="57" x14ac:dyDescent="0.2">
      <c r="A301" s="164"/>
      <c r="B301" s="33">
        <v>282</v>
      </c>
      <c r="C301" s="38" t="s">
        <v>1124</v>
      </c>
      <c r="D301" s="39" t="s">
        <v>29</v>
      </c>
      <c r="E301" s="36">
        <v>1</v>
      </c>
      <c r="F301" s="77">
        <v>87300</v>
      </c>
    </row>
    <row r="302" spans="1:6" ht="114" x14ac:dyDescent="0.2">
      <c r="A302" s="164"/>
      <c r="B302" s="33">
        <v>283</v>
      </c>
      <c r="C302" s="38" t="s">
        <v>1125</v>
      </c>
      <c r="D302" s="39" t="s">
        <v>396</v>
      </c>
      <c r="E302" s="36">
        <v>1</v>
      </c>
      <c r="F302" s="77">
        <v>53300</v>
      </c>
    </row>
    <row r="303" spans="1:6" ht="142.5" x14ac:dyDescent="0.2">
      <c r="A303" s="164"/>
      <c r="B303" s="33">
        <v>284</v>
      </c>
      <c r="C303" s="38" t="s">
        <v>1126</v>
      </c>
      <c r="D303" s="39" t="s">
        <v>29</v>
      </c>
      <c r="E303" s="36">
        <v>1</v>
      </c>
      <c r="F303" s="77">
        <v>53300</v>
      </c>
    </row>
    <row r="304" spans="1:6" ht="28.5" x14ac:dyDescent="0.2">
      <c r="A304" s="164"/>
      <c r="B304" s="33">
        <v>285</v>
      </c>
      <c r="C304" s="38" t="s">
        <v>1127</v>
      </c>
      <c r="D304" s="39" t="s">
        <v>397</v>
      </c>
      <c r="E304" s="36">
        <v>1</v>
      </c>
      <c r="F304" s="77">
        <v>61200</v>
      </c>
    </row>
    <row r="305" spans="1:6" ht="14.25" x14ac:dyDescent="0.2">
      <c r="A305" s="164"/>
      <c r="B305" s="33">
        <v>286</v>
      </c>
      <c r="C305" s="38" t="s">
        <v>398</v>
      </c>
      <c r="D305" s="39" t="s">
        <v>20</v>
      </c>
      <c r="E305" s="36">
        <v>1</v>
      </c>
      <c r="F305" s="77">
        <v>130800</v>
      </c>
    </row>
    <row r="306" spans="1:6" ht="28.5" x14ac:dyDescent="0.2">
      <c r="A306" s="164"/>
      <c r="B306" s="33">
        <v>287</v>
      </c>
      <c r="C306" s="38" t="s">
        <v>399</v>
      </c>
      <c r="D306" s="39" t="s">
        <v>400</v>
      </c>
      <c r="E306" s="36">
        <v>1</v>
      </c>
      <c r="F306" s="77">
        <v>120200</v>
      </c>
    </row>
    <row r="307" spans="1:6" ht="28.5" x14ac:dyDescent="0.2">
      <c r="A307" s="164"/>
      <c r="B307" s="33">
        <v>288</v>
      </c>
      <c r="C307" s="38" t="s">
        <v>401</v>
      </c>
      <c r="D307" s="39" t="s">
        <v>400</v>
      </c>
      <c r="E307" s="36">
        <v>1</v>
      </c>
      <c r="F307" s="77">
        <v>120200</v>
      </c>
    </row>
    <row r="308" spans="1:6" ht="14.25" x14ac:dyDescent="0.2">
      <c r="A308" s="164"/>
      <c r="B308" s="33">
        <v>289</v>
      </c>
      <c r="C308" s="38" t="s">
        <v>402</v>
      </c>
      <c r="D308" s="39" t="s">
        <v>403</v>
      </c>
      <c r="E308" s="36">
        <v>1</v>
      </c>
      <c r="F308" s="77">
        <v>63300</v>
      </c>
    </row>
    <row r="309" spans="1:6" ht="85.5" x14ac:dyDescent="0.2">
      <c r="A309" s="164"/>
      <c r="B309" s="33">
        <v>290</v>
      </c>
      <c r="C309" s="38" t="s">
        <v>404</v>
      </c>
      <c r="D309" s="39" t="s">
        <v>405</v>
      </c>
      <c r="E309" s="36">
        <v>1</v>
      </c>
      <c r="F309" s="77">
        <v>138800</v>
      </c>
    </row>
    <row r="310" spans="1:6" ht="171" x14ac:dyDescent="0.2">
      <c r="A310" s="164"/>
      <c r="B310" s="33">
        <v>291</v>
      </c>
      <c r="C310" s="38" t="s">
        <v>1128</v>
      </c>
      <c r="D310" s="39" t="s">
        <v>84</v>
      </c>
      <c r="E310" s="36">
        <v>1</v>
      </c>
      <c r="F310" s="77">
        <v>53100</v>
      </c>
    </row>
    <row r="311" spans="1:6" ht="28.5" x14ac:dyDescent="0.2">
      <c r="A311" s="164"/>
      <c r="B311" s="33">
        <v>292</v>
      </c>
      <c r="C311" s="38" t="s">
        <v>406</v>
      </c>
      <c r="D311" s="39" t="s">
        <v>20</v>
      </c>
      <c r="E311" s="36">
        <v>1</v>
      </c>
      <c r="F311" s="77">
        <v>55400</v>
      </c>
    </row>
    <row r="312" spans="1:6" ht="14.25" x14ac:dyDescent="0.2">
      <c r="A312" s="164"/>
      <c r="B312" s="33">
        <v>293</v>
      </c>
      <c r="C312" s="38" t="s">
        <v>407</v>
      </c>
      <c r="D312" s="39" t="s">
        <v>408</v>
      </c>
      <c r="E312" s="36">
        <v>1</v>
      </c>
      <c r="F312" s="77">
        <v>22000</v>
      </c>
    </row>
    <row r="313" spans="1:6" ht="14.25" x14ac:dyDescent="0.2">
      <c r="A313" s="164"/>
      <c r="B313" s="33">
        <v>294</v>
      </c>
      <c r="C313" s="38" t="s">
        <v>409</v>
      </c>
      <c r="D313" s="39" t="s">
        <v>57</v>
      </c>
      <c r="E313" s="36">
        <v>1</v>
      </c>
      <c r="F313" s="77">
        <v>146000</v>
      </c>
    </row>
    <row r="314" spans="1:6" ht="42.75" x14ac:dyDescent="0.2">
      <c r="A314" s="164"/>
      <c r="B314" s="33">
        <v>295</v>
      </c>
      <c r="C314" s="38" t="s">
        <v>1129</v>
      </c>
      <c r="D314" s="39" t="s">
        <v>57</v>
      </c>
      <c r="E314" s="36">
        <v>1</v>
      </c>
      <c r="F314" s="77">
        <v>131600</v>
      </c>
    </row>
    <row r="315" spans="1:6" ht="57" x14ac:dyDescent="0.2">
      <c r="A315" s="164"/>
      <c r="B315" s="33">
        <v>296</v>
      </c>
      <c r="C315" s="38" t="s">
        <v>410</v>
      </c>
      <c r="D315" s="39" t="s">
        <v>411</v>
      </c>
      <c r="E315" s="36">
        <v>1</v>
      </c>
      <c r="F315" s="77">
        <v>15900</v>
      </c>
    </row>
    <row r="316" spans="1:6" ht="156.75" x14ac:dyDescent="0.2">
      <c r="A316" s="164"/>
      <c r="B316" s="33">
        <v>297</v>
      </c>
      <c r="C316" s="38" t="s">
        <v>1130</v>
      </c>
      <c r="D316" s="39" t="s">
        <v>57</v>
      </c>
      <c r="E316" s="36">
        <v>1</v>
      </c>
      <c r="F316" s="77">
        <v>62600</v>
      </c>
    </row>
    <row r="317" spans="1:6" ht="71.25" x14ac:dyDescent="0.2">
      <c r="A317" s="164"/>
      <c r="B317" s="33">
        <v>298</v>
      </c>
      <c r="C317" s="38" t="s">
        <v>1131</v>
      </c>
      <c r="D317" s="39" t="s">
        <v>57</v>
      </c>
      <c r="E317" s="36">
        <v>1</v>
      </c>
      <c r="F317" s="77">
        <v>27700</v>
      </c>
    </row>
    <row r="318" spans="1:6" ht="99.75" x14ac:dyDescent="0.2">
      <c r="A318" s="164"/>
      <c r="B318" s="33">
        <v>299</v>
      </c>
      <c r="C318" s="38" t="s">
        <v>1132</v>
      </c>
      <c r="D318" s="39" t="s">
        <v>412</v>
      </c>
      <c r="E318" s="36">
        <v>1</v>
      </c>
      <c r="F318" s="77">
        <v>258600</v>
      </c>
    </row>
    <row r="319" spans="1:6" ht="57" x14ac:dyDescent="0.2">
      <c r="A319" s="164"/>
      <c r="B319" s="33">
        <v>300</v>
      </c>
      <c r="C319" s="38" t="s">
        <v>1133</v>
      </c>
      <c r="D319" s="39" t="s">
        <v>412</v>
      </c>
      <c r="E319" s="36">
        <v>1</v>
      </c>
      <c r="F319" s="77">
        <v>138300</v>
      </c>
    </row>
    <row r="320" spans="1:6" ht="114" x14ac:dyDescent="0.2">
      <c r="A320" s="164"/>
      <c r="B320" s="33">
        <v>301</v>
      </c>
      <c r="C320" s="38" t="s">
        <v>1134</v>
      </c>
      <c r="D320" s="39" t="s">
        <v>412</v>
      </c>
      <c r="E320" s="36">
        <v>1</v>
      </c>
      <c r="F320" s="77">
        <v>229400</v>
      </c>
    </row>
    <row r="321" spans="1:6" ht="128.25" x14ac:dyDescent="0.2">
      <c r="A321" s="164"/>
      <c r="B321" s="33">
        <v>302</v>
      </c>
      <c r="C321" s="38" t="s">
        <v>1135</v>
      </c>
      <c r="D321" s="39" t="s">
        <v>412</v>
      </c>
      <c r="E321" s="36">
        <v>1</v>
      </c>
      <c r="F321" s="77">
        <v>229400</v>
      </c>
    </row>
    <row r="322" spans="1:6" ht="57" x14ac:dyDescent="0.2">
      <c r="A322" s="164"/>
      <c r="B322" s="33">
        <v>303</v>
      </c>
      <c r="C322" s="38" t="s">
        <v>1136</v>
      </c>
      <c r="D322" s="39" t="s">
        <v>412</v>
      </c>
      <c r="E322" s="36">
        <v>1</v>
      </c>
      <c r="F322" s="77">
        <v>189400</v>
      </c>
    </row>
    <row r="323" spans="1:6" ht="14.25" x14ac:dyDescent="0.2">
      <c r="A323" s="164"/>
      <c r="B323" s="33">
        <v>304</v>
      </c>
      <c r="C323" s="38" t="s">
        <v>413</v>
      </c>
      <c r="D323" s="39" t="s">
        <v>414</v>
      </c>
      <c r="E323" s="36">
        <v>1</v>
      </c>
      <c r="F323" s="77">
        <v>46800</v>
      </c>
    </row>
    <row r="324" spans="1:6" ht="28.5" x14ac:dyDescent="0.2">
      <c r="A324" s="164"/>
      <c r="B324" s="33">
        <v>305</v>
      </c>
      <c r="C324" s="38" t="s">
        <v>415</v>
      </c>
      <c r="D324" s="39" t="s">
        <v>416</v>
      </c>
      <c r="E324" s="36">
        <v>1</v>
      </c>
      <c r="F324" s="77">
        <v>161900</v>
      </c>
    </row>
    <row r="325" spans="1:6" ht="14.25" x14ac:dyDescent="0.2">
      <c r="A325" s="164"/>
      <c r="B325" s="33">
        <v>306</v>
      </c>
      <c r="C325" s="38" t="s">
        <v>417</v>
      </c>
      <c r="D325" s="39" t="s">
        <v>182</v>
      </c>
      <c r="E325" s="36">
        <v>1</v>
      </c>
      <c r="F325" s="77">
        <v>44400</v>
      </c>
    </row>
    <row r="326" spans="1:6" ht="14.25" x14ac:dyDescent="0.2">
      <c r="A326" s="164"/>
      <c r="B326" s="33">
        <v>307</v>
      </c>
      <c r="C326" s="38" t="s">
        <v>418</v>
      </c>
      <c r="D326" s="39" t="s">
        <v>419</v>
      </c>
      <c r="E326" s="36">
        <v>1</v>
      </c>
      <c r="F326" s="77">
        <v>451400</v>
      </c>
    </row>
    <row r="327" spans="1:6" ht="14.25" x14ac:dyDescent="0.2">
      <c r="A327" s="164"/>
      <c r="B327" s="33">
        <v>308</v>
      </c>
      <c r="C327" s="38" t="s">
        <v>420</v>
      </c>
      <c r="D327" s="39" t="s">
        <v>421</v>
      </c>
      <c r="E327" s="36">
        <v>1</v>
      </c>
      <c r="F327" s="77">
        <v>57000</v>
      </c>
    </row>
    <row r="328" spans="1:6" ht="14.25" x14ac:dyDescent="0.2">
      <c r="A328" s="164"/>
      <c r="B328" s="33">
        <v>309</v>
      </c>
      <c r="C328" s="38" t="s">
        <v>422</v>
      </c>
      <c r="D328" s="39" t="s">
        <v>423</v>
      </c>
      <c r="E328" s="36">
        <v>1</v>
      </c>
      <c r="F328" s="77">
        <v>222000</v>
      </c>
    </row>
    <row r="329" spans="1:6" ht="28.5" x14ac:dyDescent="0.2">
      <c r="A329" s="164"/>
      <c r="B329" s="33">
        <v>310</v>
      </c>
      <c r="C329" s="49" t="s">
        <v>424</v>
      </c>
      <c r="D329" s="50" t="s">
        <v>423</v>
      </c>
      <c r="E329" s="36">
        <v>1</v>
      </c>
      <c r="F329" s="77"/>
    </row>
    <row r="330" spans="1:6" ht="28.5" x14ac:dyDescent="0.2">
      <c r="A330" s="164"/>
      <c r="B330" s="33">
        <v>311</v>
      </c>
      <c r="C330" s="38" t="s">
        <v>425</v>
      </c>
      <c r="D330" s="39" t="s">
        <v>426</v>
      </c>
      <c r="E330" s="36">
        <v>1</v>
      </c>
      <c r="F330" s="77">
        <v>671600</v>
      </c>
    </row>
    <row r="331" spans="1:6" ht="14.25" x14ac:dyDescent="0.2">
      <c r="A331" s="164"/>
      <c r="B331" s="33">
        <v>312</v>
      </c>
      <c r="C331" s="38" t="s">
        <v>427</v>
      </c>
      <c r="D331" s="39" t="s">
        <v>428</v>
      </c>
      <c r="E331" s="36">
        <v>1</v>
      </c>
      <c r="F331" s="77">
        <v>62700</v>
      </c>
    </row>
    <row r="332" spans="1:6" ht="14.25" x14ac:dyDescent="0.2">
      <c r="A332" s="164"/>
      <c r="B332" s="33">
        <v>313</v>
      </c>
      <c r="C332" s="38" t="s">
        <v>429</v>
      </c>
      <c r="D332" s="39" t="s">
        <v>430</v>
      </c>
      <c r="E332" s="36">
        <v>1</v>
      </c>
      <c r="F332" s="77">
        <v>8300</v>
      </c>
    </row>
    <row r="333" spans="1:6" ht="14.25" x14ac:dyDescent="0.2">
      <c r="A333" s="165"/>
      <c r="B333" s="33">
        <v>314</v>
      </c>
      <c r="C333" s="40" t="s">
        <v>431</v>
      </c>
      <c r="D333" s="41" t="s">
        <v>432</v>
      </c>
      <c r="E333" s="36">
        <v>1</v>
      </c>
      <c r="F333" s="78">
        <v>1202500</v>
      </c>
    </row>
    <row r="334" spans="1:6" x14ac:dyDescent="0.2">
      <c r="A334" s="42"/>
      <c r="B334" s="43"/>
      <c r="C334" s="44"/>
      <c r="D334" s="45"/>
      <c r="E334" s="46"/>
      <c r="F334" s="79"/>
    </row>
    <row r="335" spans="1:6" ht="14.45" customHeight="1" x14ac:dyDescent="0.2">
      <c r="A335" s="166" t="s">
        <v>433</v>
      </c>
      <c r="B335" s="50">
        <v>315</v>
      </c>
      <c r="C335" s="49" t="s">
        <v>434</v>
      </c>
      <c r="D335" s="50" t="s">
        <v>435</v>
      </c>
      <c r="E335" s="36">
        <v>1</v>
      </c>
      <c r="F335" s="76">
        <v>324300</v>
      </c>
    </row>
    <row r="336" spans="1:6" ht="36.6" customHeight="1" x14ac:dyDescent="0.2">
      <c r="A336" s="167"/>
      <c r="B336" s="48">
        <v>316</v>
      </c>
      <c r="C336" s="49" t="s">
        <v>436</v>
      </c>
      <c r="D336" s="50" t="s">
        <v>437</v>
      </c>
      <c r="E336" s="36">
        <v>1</v>
      </c>
      <c r="F336" s="91">
        <v>30100</v>
      </c>
    </row>
    <row r="337" spans="1:6" ht="14.25" x14ac:dyDescent="0.2">
      <c r="A337" s="167"/>
      <c r="B337" s="48">
        <v>317</v>
      </c>
      <c r="C337" s="49" t="s">
        <v>438</v>
      </c>
      <c r="D337" s="50" t="s">
        <v>439</v>
      </c>
      <c r="E337" s="36">
        <v>1</v>
      </c>
      <c r="F337" s="91">
        <v>39000</v>
      </c>
    </row>
    <row r="338" spans="1:6" ht="14.25" x14ac:dyDescent="0.2">
      <c r="A338" s="167"/>
      <c r="B338" s="48">
        <v>318</v>
      </c>
      <c r="C338" s="49" t="s">
        <v>440</v>
      </c>
      <c r="D338" s="50" t="s">
        <v>182</v>
      </c>
      <c r="E338" s="36">
        <v>1</v>
      </c>
      <c r="F338" s="91">
        <v>28100</v>
      </c>
    </row>
    <row r="339" spans="1:6" ht="14.25" x14ac:dyDescent="0.2">
      <c r="A339" s="167"/>
      <c r="B339" s="48">
        <v>319</v>
      </c>
      <c r="C339" s="49" t="s">
        <v>441</v>
      </c>
      <c r="D339" s="50" t="s">
        <v>442</v>
      </c>
      <c r="E339" s="36">
        <v>1</v>
      </c>
      <c r="F339" s="91">
        <v>47700</v>
      </c>
    </row>
    <row r="340" spans="1:6" ht="14.25" x14ac:dyDescent="0.2">
      <c r="A340" s="167"/>
      <c r="B340" s="48">
        <v>320</v>
      </c>
      <c r="C340" s="49" t="s">
        <v>443</v>
      </c>
      <c r="D340" s="50" t="s">
        <v>444</v>
      </c>
      <c r="E340" s="36">
        <v>1</v>
      </c>
      <c r="F340" s="91">
        <v>115000</v>
      </c>
    </row>
    <row r="341" spans="1:6" ht="14.25" x14ac:dyDescent="0.2">
      <c r="A341" s="167"/>
      <c r="B341" s="48">
        <v>321</v>
      </c>
      <c r="C341" s="49" t="s">
        <v>445</v>
      </c>
      <c r="D341" s="50" t="s">
        <v>446</v>
      </c>
      <c r="E341" s="36">
        <v>1</v>
      </c>
      <c r="F341" s="91">
        <v>4800</v>
      </c>
    </row>
    <row r="342" spans="1:6" ht="14.25" x14ac:dyDescent="0.2">
      <c r="A342" s="167"/>
      <c r="B342" s="48">
        <v>322</v>
      </c>
      <c r="C342" s="49" t="s">
        <v>447</v>
      </c>
      <c r="D342" s="50" t="s">
        <v>448</v>
      </c>
      <c r="E342" s="36">
        <v>1</v>
      </c>
      <c r="F342" s="91">
        <v>36400</v>
      </c>
    </row>
    <row r="343" spans="1:6" ht="14.25" x14ac:dyDescent="0.2">
      <c r="A343" s="167"/>
      <c r="B343" s="48">
        <v>323</v>
      </c>
      <c r="C343" s="49" t="s">
        <v>449</v>
      </c>
      <c r="D343" s="50" t="s">
        <v>234</v>
      </c>
      <c r="E343" s="36">
        <v>1</v>
      </c>
      <c r="F343" s="91">
        <v>29400</v>
      </c>
    </row>
    <row r="344" spans="1:6" ht="14.25" x14ac:dyDescent="0.2">
      <c r="A344" s="167"/>
      <c r="B344" s="48">
        <v>324</v>
      </c>
      <c r="C344" s="38" t="s">
        <v>450</v>
      </c>
      <c r="D344" s="50" t="s">
        <v>129</v>
      </c>
      <c r="E344" s="36">
        <v>1</v>
      </c>
      <c r="F344" s="91">
        <v>76300</v>
      </c>
    </row>
    <row r="345" spans="1:6" ht="57" x14ac:dyDescent="0.2">
      <c r="A345" s="167"/>
      <c r="B345" s="48">
        <v>325</v>
      </c>
      <c r="C345" s="49" t="s">
        <v>451</v>
      </c>
      <c r="D345" s="50" t="s">
        <v>79</v>
      </c>
      <c r="E345" s="36">
        <v>1</v>
      </c>
      <c r="F345" s="91">
        <v>16700</v>
      </c>
    </row>
    <row r="346" spans="1:6" ht="28.5" x14ac:dyDescent="0.2">
      <c r="A346" s="167"/>
      <c r="B346" s="48">
        <v>326</v>
      </c>
      <c r="C346" s="49" t="s">
        <v>452</v>
      </c>
      <c r="D346" s="50" t="s">
        <v>45</v>
      </c>
      <c r="E346" s="36">
        <v>1</v>
      </c>
      <c r="F346" s="91">
        <v>30500</v>
      </c>
    </row>
    <row r="347" spans="1:6" ht="14.25" x14ac:dyDescent="0.2">
      <c r="A347" s="167"/>
      <c r="B347" s="48">
        <v>327</v>
      </c>
      <c r="C347" s="49" t="s">
        <v>453</v>
      </c>
      <c r="D347" s="50" t="s">
        <v>454</v>
      </c>
      <c r="E347" s="36">
        <v>1</v>
      </c>
      <c r="F347" s="91">
        <v>15700</v>
      </c>
    </row>
    <row r="348" spans="1:6" ht="42.75" x14ac:dyDescent="0.2">
      <c r="A348" s="167"/>
      <c r="B348" s="48">
        <v>328</v>
      </c>
      <c r="C348" s="49" t="s">
        <v>455</v>
      </c>
      <c r="D348" s="50" t="s">
        <v>386</v>
      </c>
      <c r="E348" s="36">
        <v>1</v>
      </c>
      <c r="F348" s="91">
        <v>53800</v>
      </c>
    </row>
    <row r="349" spans="1:6" ht="22.9" customHeight="1" x14ac:dyDescent="0.2">
      <c r="A349" s="167"/>
      <c r="B349" s="48">
        <v>329</v>
      </c>
      <c r="C349" s="49" t="s">
        <v>456</v>
      </c>
      <c r="D349" s="50" t="s">
        <v>20</v>
      </c>
      <c r="E349" s="36">
        <v>1</v>
      </c>
      <c r="F349" s="91">
        <v>28600</v>
      </c>
    </row>
    <row r="350" spans="1:6" ht="42.75" x14ac:dyDescent="0.2">
      <c r="A350" s="167"/>
      <c r="B350" s="48">
        <v>330</v>
      </c>
      <c r="C350" s="49" t="s">
        <v>457</v>
      </c>
      <c r="D350" s="50" t="s">
        <v>20</v>
      </c>
      <c r="E350" s="36">
        <v>1</v>
      </c>
      <c r="F350" s="91">
        <v>22200</v>
      </c>
    </row>
    <row r="351" spans="1:6" ht="14.25" x14ac:dyDescent="0.2">
      <c r="A351" s="167"/>
      <c r="B351" s="48">
        <v>331</v>
      </c>
      <c r="C351" s="49" t="s">
        <v>458</v>
      </c>
      <c r="D351" s="50" t="s">
        <v>459</v>
      </c>
      <c r="E351" s="36">
        <v>1</v>
      </c>
      <c r="F351" s="91">
        <v>5700</v>
      </c>
    </row>
    <row r="352" spans="1:6" ht="14.25" x14ac:dyDescent="0.2">
      <c r="A352" s="167"/>
      <c r="B352" s="48">
        <v>332</v>
      </c>
      <c r="C352" s="49" t="s">
        <v>460</v>
      </c>
      <c r="D352" s="50" t="s">
        <v>37</v>
      </c>
      <c r="E352" s="36">
        <v>1</v>
      </c>
      <c r="F352" s="91">
        <v>21900</v>
      </c>
    </row>
    <row r="353" spans="1:6" ht="14.25" x14ac:dyDescent="0.2">
      <c r="A353" s="167"/>
      <c r="B353" s="48">
        <v>333</v>
      </c>
      <c r="C353" s="49" t="s">
        <v>461</v>
      </c>
      <c r="D353" s="50" t="s">
        <v>462</v>
      </c>
      <c r="E353" s="36">
        <v>1</v>
      </c>
      <c r="F353" s="91">
        <v>13400</v>
      </c>
    </row>
    <row r="354" spans="1:6" ht="57" x14ac:dyDescent="0.2">
      <c r="A354" s="167"/>
      <c r="B354" s="48">
        <v>334</v>
      </c>
      <c r="C354" s="49" t="s">
        <v>463</v>
      </c>
      <c r="D354" s="50" t="s">
        <v>464</v>
      </c>
      <c r="E354" s="36">
        <v>1</v>
      </c>
      <c r="F354" s="91">
        <v>177500</v>
      </c>
    </row>
    <row r="355" spans="1:6" ht="42.75" x14ac:dyDescent="0.2">
      <c r="A355" s="167"/>
      <c r="B355" s="48">
        <v>335</v>
      </c>
      <c r="C355" s="49" t="s">
        <v>465</v>
      </c>
      <c r="D355" s="50" t="s">
        <v>245</v>
      </c>
      <c r="E355" s="36">
        <v>1</v>
      </c>
      <c r="F355" s="91">
        <v>85300</v>
      </c>
    </row>
    <row r="356" spans="1:6" ht="57" x14ac:dyDescent="0.2">
      <c r="A356" s="167"/>
      <c r="B356" s="48">
        <v>336</v>
      </c>
      <c r="C356" s="49" t="s">
        <v>466</v>
      </c>
      <c r="D356" s="50" t="s">
        <v>245</v>
      </c>
      <c r="E356" s="36">
        <v>1</v>
      </c>
      <c r="F356" s="91">
        <v>165900</v>
      </c>
    </row>
    <row r="357" spans="1:6" ht="28.5" x14ac:dyDescent="0.2">
      <c r="A357" s="167"/>
      <c r="B357" s="48">
        <v>337</v>
      </c>
      <c r="C357" s="49" t="s">
        <v>467</v>
      </c>
      <c r="D357" s="50" t="s">
        <v>245</v>
      </c>
      <c r="E357" s="36">
        <v>1</v>
      </c>
      <c r="F357" s="91">
        <v>230200</v>
      </c>
    </row>
    <row r="358" spans="1:6" ht="28.5" x14ac:dyDescent="0.2">
      <c r="A358" s="167"/>
      <c r="B358" s="48">
        <v>338</v>
      </c>
      <c r="C358" s="49" t="s">
        <v>468</v>
      </c>
      <c r="D358" s="50" t="s">
        <v>166</v>
      </c>
      <c r="E358" s="36">
        <v>1</v>
      </c>
      <c r="F358" s="91">
        <v>152300</v>
      </c>
    </row>
    <row r="359" spans="1:6" ht="28.5" x14ac:dyDescent="0.2">
      <c r="A359" s="167"/>
      <c r="B359" s="48">
        <v>339</v>
      </c>
      <c r="C359" s="49" t="s">
        <v>469</v>
      </c>
      <c r="D359" s="39" t="s">
        <v>166</v>
      </c>
      <c r="E359" s="36">
        <v>1</v>
      </c>
      <c r="F359" s="91">
        <v>88600</v>
      </c>
    </row>
    <row r="360" spans="1:6" ht="14.25" x14ac:dyDescent="0.2">
      <c r="A360" s="167"/>
      <c r="B360" s="48">
        <v>340</v>
      </c>
      <c r="C360" s="49" t="s">
        <v>470</v>
      </c>
      <c r="D360" s="50" t="s">
        <v>245</v>
      </c>
      <c r="E360" s="36">
        <v>1</v>
      </c>
      <c r="F360" s="91">
        <v>146200</v>
      </c>
    </row>
    <row r="361" spans="1:6" ht="28.5" x14ac:dyDescent="0.2">
      <c r="A361" s="167"/>
      <c r="B361" s="48">
        <v>341</v>
      </c>
      <c r="C361" s="49" t="s">
        <v>471</v>
      </c>
      <c r="D361" s="50" t="s">
        <v>472</v>
      </c>
      <c r="E361" s="36">
        <v>1</v>
      </c>
      <c r="F361" s="91">
        <v>62000</v>
      </c>
    </row>
    <row r="362" spans="1:6" ht="14.25" x14ac:dyDescent="0.2">
      <c r="A362" s="167"/>
      <c r="B362" s="48">
        <v>342</v>
      </c>
      <c r="C362" s="49" t="s">
        <v>473</v>
      </c>
      <c r="D362" s="50" t="s">
        <v>474</v>
      </c>
      <c r="E362" s="36">
        <v>1</v>
      </c>
      <c r="F362" s="91">
        <v>132600</v>
      </c>
    </row>
    <row r="363" spans="1:6" ht="14.25" x14ac:dyDescent="0.2">
      <c r="A363" s="167"/>
      <c r="B363" s="48">
        <v>343</v>
      </c>
      <c r="C363" s="49" t="s">
        <v>475</v>
      </c>
      <c r="D363" s="50" t="s">
        <v>144</v>
      </c>
      <c r="E363" s="36">
        <v>1</v>
      </c>
      <c r="F363" s="91">
        <v>40600</v>
      </c>
    </row>
    <row r="364" spans="1:6" ht="14.25" x14ac:dyDescent="0.2">
      <c r="A364" s="167"/>
      <c r="B364" s="48">
        <v>344</v>
      </c>
      <c r="C364" s="49" t="s">
        <v>476</v>
      </c>
      <c r="D364" s="50" t="s">
        <v>193</v>
      </c>
      <c r="E364" s="36">
        <v>1</v>
      </c>
      <c r="F364" s="91">
        <v>18100</v>
      </c>
    </row>
    <row r="365" spans="1:6" ht="14.25" x14ac:dyDescent="0.2">
      <c r="A365" s="167"/>
      <c r="B365" s="48">
        <v>345</v>
      </c>
      <c r="C365" s="49" t="s">
        <v>477</v>
      </c>
      <c r="D365" s="50" t="s">
        <v>478</v>
      </c>
      <c r="E365" s="36">
        <v>1</v>
      </c>
      <c r="F365" s="91">
        <v>31800</v>
      </c>
    </row>
    <row r="366" spans="1:6" ht="14.25" x14ac:dyDescent="0.2">
      <c r="A366" s="167"/>
      <c r="B366" s="48">
        <v>346</v>
      </c>
      <c r="C366" s="49" t="s">
        <v>479</v>
      </c>
      <c r="D366" s="50" t="s">
        <v>480</v>
      </c>
      <c r="E366" s="36">
        <v>1</v>
      </c>
      <c r="F366" s="91">
        <v>18000</v>
      </c>
    </row>
    <row r="367" spans="1:6" ht="14.25" x14ac:dyDescent="0.2">
      <c r="A367" s="167"/>
      <c r="B367" s="48">
        <v>347</v>
      </c>
      <c r="C367" s="49" t="s">
        <v>481</v>
      </c>
      <c r="D367" s="50" t="s">
        <v>193</v>
      </c>
      <c r="E367" s="36">
        <v>1</v>
      </c>
      <c r="F367" s="91">
        <v>28100</v>
      </c>
    </row>
    <row r="368" spans="1:6" ht="28.5" x14ac:dyDescent="0.2">
      <c r="A368" s="167"/>
      <c r="B368" s="48">
        <v>348</v>
      </c>
      <c r="C368" s="49" t="s">
        <v>482</v>
      </c>
      <c r="D368" s="50" t="s">
        <v>79</v>
      </c>
      <c r="E368" s="36">
        <v>1</v>
      </c>
      <c r="F368" s="91">
        <v>15700</v>
      </c>
    </row>
    <row r="369" spans="1:6" ht="42.75" x14ac:dyDescent="0.2">
      <c r="A369" s="167"/>
      <c r="B369" s="48">
        <v>349</v>
      </c>
      <c r="C369" s="49" t="s">
        <v>483</v>
      </c>
      <c r="D369" s="50" t="s">
        <v>484</v>
      </c>
      <c r="E369" s="36">
        <v>1</v>
      </c>
      <c r="F369" s="91">
        <v>17600</v>
      </c>
    </row>
    <row r="370" spans="1:6" ht="14.25" x14ac:dyDescent="0.2">
      <c r="A370" s="167"/>
      <c r="B370" s="48">
        <v>350</v>
      </c>
      <c r="C370" s="49" t="s">
        <v>485</v>
      </c>
      <c r="D370" s="50" t="s">
        <v>100</v>
      </c>
      <c r="E370" s="36">
        <v>1</v>
      </c>
      <c r="F370" s="91">
        <v>17600</v>
      </c>
    </row>
    <row r="371" spans="1:6" ht="14.25" x14ac:dyDescent="0.2">
      <c r="A371" s="167"/>
      <c r="B371" s="48">
        <v>351</v>
      </c>
      <c r="C371" s="49" t="s">
        <v>486</v>
      </c>
      <c r="D371" s="50" t="s">
        <v>487</v>
      </c>
      <c r="E371" s="36">
        <v>1</v>
      </c>
      <c r="F371" s="91">
        <v>114700</v>
      </c>
    </row>
    <row r="372" spans="1:6" ht="14.25" x14ac:dyDescent="0.2">
      <c r="A372" s="167"/>
      <c r="B372" s="48">
        <v>352</v>
      </c>
      <c r="C372" s="49" t="s">
        <v>488</v>
      </c>
      <c r="D372" s="50" t="s">
        <v>489</v>
      </c>
      <c r="E372" s="36">
        <v>1</v>
      </c>
      <c r="F372" s="91">
        <v>99700</v>
      </c>
    </row>
    <row r="373" spans="1:6" ht="14.25" x14ac:dyDescent="0.2">
      <c r="A373" s="167"/>
      <c r="B373" s="48">
        <v>353</v>
      </c>
      <c r="C373" s="49" t="s">
        <v>490</v>
      </c>
      <c r="D373" s="51" t="s">
        <v>491</v>
      </c>
      <c r="E373" s="36">
        <v>1</v>
      </c>
      <c r="F373" s="91">
        <v>38900</v>
      </c>
    </row>
    <row r="374" spans="1:6" ht="14.25" x14ac:dyDescent="0.2">
      <c r="A374" s="167"/>
      <c r="B374" s="48">
        <v>354</v>
      </c>
      <c r="C374" s="52" t="s">
        <v>492</v>
      </c>
      <c r="D374" s="50" t="s">
        <v>493</v>
      </c>
      <c r="E374" s="36">
        <v>1</v>
      </c>
      <c r="F374" s="91">
        <v>27800</v>
      </c>
    </row>
    <row r="375" spans="1:6" ht="14.25" x14ac:dyDescent="0.2">
      <c r="A375" s="167"/>
      <c r="B375" s="48">
        <v>355</v>
      </c>
      <c r="C375" s="49" t="s">
        <v>494</v>
      </c>
      <c r="D375" s="50" t="s">
        <v>144</v>
      </c>
      <c r="E375" s="36">
        <v>1</v>
      </c>
      <c r="F375" s="91">
        <v>77700</v>
      </c>
    </row>
    <row r="376" spans="1:6" ht="14.25" x14ac:dyDescent="0.2">
      <c r="A376" s="167"/>
      <c r="B376" s="48">
        <v>356</v>
      </c>
      <c r="C376" s="49" t="s">
        <v>495</v>
      </c>
      <c r="D376" s="50" t="s">
        <v>57</v>
      </c>
      <c r="E376" s="36">
        <v>1</v>
      </c>
      <c r="F376" s="91">
        <v>18500</v>
      </c>
    </row>
    <row r="377" spans="1:6" ht="28.5" x14ac:dyDescent="0.2">
      <c r="A377" s="167"/>
      <c r="B377" s="48">
        <v>357</v>
      </c>
      <c r="C377" s="52" t="s">
        <v>496</v>
      </c>
      <c r="D377" s="50" t="s">
        <v>497</v>
      </c>
      <c r="E377" s="36">
        <v>1</v>
      </c>
      <c r="F377" s="91">
        <v>140600</v>
      </c>
    </row>
    <row r="378" spans="1:6" ht="28.5" x14ac:dyDescent="0.2">
      <c r="A378" s="167"/>
      <c r="B378" s="48">
        <v>358</v>
      </c>
      <c r="C378" s="49" t="s">
        <v>498</v>
      </c>
      <c r="D378" s="50" t="s">
        <v>64</v>
      </c>
      <c r="E378" s="36">
        <v>1</v>
      </c>
      <c r="F378" s="91">
        <v>55300</v>
      </c>
    </row>
    <row r="379" spans="1:6" ht="14.25" x14ac:dyDescent="0.2">
      <c r="A379" s="167"/>
      <c r="B379" s="48">
        <v>359</v>
      </c>
      <c r="C379" s="49" t="s">
        <v>499</v>
      </c>
      <c r="D379" s="50" t="s">
        <v>500</v>
      </c>
      <c r="E379" s="36">
        <v>1</v>
      </c>
      <c r="F379" s="91">
        <v>68500</v>
      </c>
    </row>
    <row r="380" spans="1:6" ht="14.25" x14ac:dyDescent="0.2">
      <c r="A380" s="167"/>
      <c r="B380" s="48">
        <v>360</v>
      </c>
      <c r="C380" s="49" t="s">
        <v>501</v>
      </c>
      <c r="D380" s="50" t="s">
        <v>86</v>
      </c>
      <c r="E380" s="36">
        <v>1</v>
      </c>
      <c r="F380" s="91">
        <v>51800</v>
      </c>
    </row>
    <row r="381" spans="1:6" ht="14.25" x14ac:dyDescent="0.2">
      <c r="A381" s="167"/>
      <c r="B381" s="48">
        <v>361</v>
      </c>
      <c r="C381" s="49" t="s">
        <v>502</v>
      </c>
      <c r="D381" s="50" t="s">
        <v>503</v>
      </c>
      <c r="E381" s="36">
        <v>1</v>
      </c>
      <c r="F381" s="91">
        <v>12000</v>
      </c>
    </row>
    <row r="382" spans="1:6" ht="14.25" x14ac:dyDescent="0.2">
      <c r="A382" s="167"/>
      <c r="B382" s="48">
        <v>362</v>
      </c>
      <c r="C382" s="49" t="s">
        <v>504</v>
      </c>
      <c r="D382" s="50" t="s">
        <v>505</v>
      </c>
      <c r="E382" s="36">
        <v>1</v>
      </c>
      <c r="F382" s="91">
        <v>38900</v>
      </c>
    </row>
    <row r="383" spans="1:6" ht="14.25" x14ac:dyDescent="0.2">
      <c r="A383" s="167"/>
      <c r="B383" s="48">
        <v>363</v>
      </c>
      <c r="C383" s="49" t="s">
        <v>506</v>
      </c>
      <c r="D383" s="50" t="s">
        <v>507</v>
      </c>
      <c r="E383" s="36">
        <v>1</v>
      </c>
      <c r="F383" s="91">
        <v>583900</v>
      </c>
    </row>
    <row r="384" spans="1:6" ht="14.25" x14ac:dyDescent="0.2">
      <c r="A384" s="167"/>
      <c r="B384" s="48">
        <v>364</v>
      </c>
      <c r="C384" s="49" t="s">
        <v>508</v>
      </c>
      <c r="D384" s="50" t="s">
        <v>144</v>
      </c>
      <c r="E384" s="36">
        <v>1</v>
      </c>
      <c r="F384" s="91">
        <v>27800</v>
      </c>
    </row>
    <row r="385" spans="1:6" ht="14.25" x14ac:dyDescent="0.2">
      <c r="A385" s="167"/>
      <c r="B385" s="48">
        <v>365</v>
      </c>
      <c r="C385" s="49" t="s">
        <v>509</v>
      </c>
      <c r="D385" s="50" t="s">
        <v>493</v>
      </c>
      <c r="E385" s="36">
        <v>1</v>
      </c>
      <c r="F385" s="91">
        <v>33300</v>
      </c>
    </row>
    <row r="386" spans="1:6" ht="14.25" x14ac:dyDescent="0.2">
      <c r="A386" s="167"/>
      <c r="B386" s="48">
        <v>366</v>
      </c>
      <c r="C386" s="49" t="s">
        <v>510</v>
      </c>
      <c r="D386" s="50" t="s">
        <v>493</v>
      </c>
      <c r="E386" s="36">
        <v>1</v>
      </c>
      <c r="F386" s="91">
        <v>72000</v>
      </c>
    </row>
    <row r="387" spans="1:6" ht="14.25" x14ac:dyDescent="0.2">
      <c r="A387" s="167"/>
      <c r="B387" s="48">
        <v>367</v>
      </c>
      <c r="C387" s="49" t="s">
        <v>511</v>
      </c>
      <c r="D387" s="50" t="s">
        <v>493</v>
      </c>
      <c r="E387" s="36">
        <v>1</v>
      </c>
      <c r="F387" s="91">
        <v>96000</v>
      </c>
    </row>
    <row r="388" spans="1:6" ht="14.25" x14ac:dyDescent="0.2">
      <c r="A388" s="167"/>
      <c r="B388" s="48">
        <v>368</v>
      </c>
      <c r="C388" s="49" t="s">
        <v>512</v>
      </c>
      <c r="D388" s="50" t="s">
        <v>493</v>
      </c>
      <c r="E388" s="36">
        <v>1</v>
      </c>
      <c r="F388" s="91">
        <v>207200</v>
      </c>
    </row>
    <row r="389" spans="1:6" ht="14.25" x14ac:dyDescent="0.2">
      <c r="A389" s="167"/>
      <c r="B389" s="48">
        <v>369</v>
      </c>
      <c r="C389" s="49" t="s">
        <v>513</v>
      </c>
      <c r="D389" s="50" t="s">
        <v>514</v>
      </c>
      <c r="E389" s="36">
        <v>1</v>
      </c>
      <c r="F389" s="91">
        <v>201700</v>
      </c>
    </row>
    <row r="390" spans="1:6" ht="14.25" x14ac:dyDescent="0.2">
      <c r="A390" s="167"/>
      <c r="B390" s="48">
        <v>370</v>
      </c>
      <c r="C390" s="49" t="s">
        <v>515</v>
      </c>
      <c r="D390" s="50" t="s">
        <v>489</v>
      </c>
      <c r="E390" s="36">
        <v>1</v>
      </c>
      <c r="F390" s="91">
        <v>149900</v>
      </c>
    </row>
    <row r="391" spans="1:6" ht="14.25" x14ac:dyDescent="0.2">
      <c r="A391" s="167"/>
      <c r="B391" s="48">
        <v>371</v>
      </c>
      <c r="C391" s="49" t="s">
        <v>516</v>
      </c>
      <c r="D391" s="50" t="s">
        <v>517</v>
      </c>
      <c r="E391" s="36">
        <v>1</v>
      </c>
      <c r="F391" s="91">
        <v>43500</v>
      </c>
    </row>
    <row r="392" spans="1:6" ht="14.25" x14ac:dyDescent="0.2">
      <c r="A392" s="167"/>
      <c r="B392" s="48">
        <v>372</v>
      </c>
      <c r="C392" s="49" t="s">
        <v>518</v>
      </c>
      <c r="D392" s="50" t="s">
        <v>519</v>
      </c>
      <c r="E392" s="36">
        <v>1</v>
      </c>
      <c r="F392" s="91">
        <v>9600</v>
      </c>
    </row>
    <row r="393" spans="1:6" ht="14.25" x14ac:dyDescent="0.2">
      <c r="A393" s="167"/>
      <c r="B393" s="48">
        <v>373</v>
      </c>
      <c r="C393" s="49" t="s">
        <v>449</v>
      </c>
      <c r="D393" s="50" t="s">
        <v>520</v>
      </c>
      <c r="E393" s="36">
        <v>1</v>
      </c>
      <c r="F393" s="91">
        <v>28500</v>
      </c>
    </row>
    <row r="394" spans="1:6" ht="14.25" x14ac:dyDescent="0.2">
      <c r="A394" s="167"/>
      <c r="B394" s="48">
        <v>374</v>
      </c>
      <c r="C394" s="49" t="s">
        <v>521</v>
      </c>
      <c r="D394" s="50" t="s">
        <v>522</v>
      </c>
      <c r="E394" s="36">
        <v>1</v>
      </c>
      <c r="F394" s="91">
        <v>22800</v>
      </c>
    </row>
    <row r="395" spans="1:6" ht="14.25" x14ac:dyDescent="0.2">
      <c r="A395" s="167"/>
      <c r="B395" s="48">
        <v>375</v>
      </c>
      <c r="C395" s="49" t="s">
        <v>523</v>
      </c>
      <c r="D395" s="50" t="s">
        <v>53</v>
      </c>
      <c r="E395" s="36">
        <v>1</v>
      </c>
      <c r="F395" s="91">
        <v>43700</v>
      </c>
    </row>
    <row r="396" spans="1:6" ht="14.25" x14ac:dyDescent="0.2">
      <c r="A396" s="167"/>
      <c r="B396" s="48">
        <v>376</v>
      </c>
      <c r="C396" s="49" t="s">
        <v>524</v>
      </c>
      <c r="D396" s="50" t="s">
        <v>525</v>
      </c>
      <c r="E396" s="36">
        <v>1</v>
      </c>
      <c r="F396" s="91">
        <v>3700</v>
      </c>
    </row>
    <row r="397" spans="1:6" ht="14.25" x14ac:dyDescent="0.2">
      <c r="A397" s="167"/>
      <c r="B397" s="48">
        <v>377</v>
      </c>
      <c r="C397" s="49" t="s">
        <v>526</v>
      </c>
      <c r="D397" s="50" t="s">
        <v>129</v>
      </c>
      <c r="E397" s="36">
        <v>1</v>
      </c>
      <c r="F397" s="91">
        <v>3500</v>
      </c>
    </row>
    <row r="398" spans="1:6" ht="14.25" x14ac:dyDescent="0.2">
      <c r="A398" s="167"/>
      <c r="B398" s="48">
        <v>378</v>
      </c>
      <c r="C398" s="49" t="s">
        <v>527</v>
      </c>
      <c r="D398" s="50" t="s">
        <v>528</v>
      </c>
      <c r="E398" s="36">
        <v>1</v>
      </c>
      <c r="F398" s="91">
        <v>33300</v>
      </c>
    </row>
    <row r="399" spans="1:6" ht="14.25" x14ac:dyDescent="0.2">
      <c r="A399" s="167"/>
      <c r="B399" s="48">
        <v>379</v>
      </c>
      <c r="C399" s="49" t="s">
        <v>529</v>
      </c>
      <c r="D399" s="50" t="s">
        <v>100</v>
      </c>
      <c r="E399" s="36">
        <v>1</v>
      </c>
      <c r="F399" s="91">
        <v>14800</v>
      </c>
    </row>
    <row r="400" spans="1:6" ht="14.25" x14ac:dyDescent="0.2">
      <c r="A400" s="167"/>
      <c r="B400" s="48">
        <v>380</v>
      </c>
      <c r="C400" s="49" t="s">
        <v>530</v>
      </c>
      <c r="D400" s="50" t="s">
        <v>531</v>
      </c>
      <c r="E400" s="36">
        <v>1</v>
      </c>
      <c r="F400" s="91">
        <v>33300</v>
      </c>
    </row>
    <row r="401" spans="1:6" ht="14.25" x14ac:dyDescent="0.2">
      <c r="A401" s="167"/>
      <c r="B401" s="48">
        <v>381</v>
      </c>
      <c r="C401" s="49" t="s">
        <v>532</v>
      </c>
      <c r="D401" s="50" t="s">
        <v>533</v>
      </c>
      <c r="E401" s="36">
        <v>1</v>
      </c>
      <c r="F401" s="91">
        <v>17800</v>
      </c>
    </row>
    <row r="402" spans="1:6" ht="28.5" x14ac:dyDescent="0.2">
      <c r="A402" s="167"/>
      <c r="B402" s="48">
        <v>382</v>
      </c>
      <c r="C402" s="49" t="s">
        <v>534</v>
      </c>
      <c r="D402" s="50" t="s">
        <v>535</v>
      </c>
      <c r="E402" s="36">
        <v>1</v>
      </c>
      <c r="F402" s="91">
        <v>9300</v>
      </c>
    </row>
    <row r="403" spans="1:6" ht="14.25" x14ac:dyDescent="0.2">
      <c r="A403" s="167"/>
      <c r="B403" s="48">
        <v>383</v>
      </c>
      <c r="C403" s="49" t="s">
        <v>536</v>
      </c>
      <c r="D403" s="50" t="s">
        <v>462</v>
      </c>
      <c r="E403" s="36">
        <v>1</v>
      </c>
      <c r="F403" s="91">
        <v>37400</v>
      </c>
    </row>
    <row r="404" spans="1:6" ht="14.25" x14ac:dyDescent="0.2">
      <c r="A404" s="167"/>
      <c r="B404" s="48">
        <v>384</v>
      </c>
      <c r="C404" s="49" t="s">
        <v>537</v>
      </c>
      <c r="D404" s="50" t="s">
        <v>462</v>
      </c>
      <c r="E404" s="36">
        <v>1</v>
      </c>
      <c r="F404" s="91">
        <v>98100</v>
      </c>
    </row>
    <row r="405" spans="1:6" ht="14.25" x14ac:dyDescent="0.2">
      <c r="A405" s="167"/>
      <c r="B405" s="48">
        <v>385</v>
      </c>
      <c r="C405" s="49" t="s">
        <v>538</v>
      </c>
      <c r="D405" s="50" t="s">
        <v>234</v>
      </c>
      <c r="E405" s="36">
        <v>1</v>
      </c>
      <c r="F405" s="91">
        <v>17600</v>
      </c>
    </row>
    <row r="406" spans="1:6" ht="14.25" x14ac:dyDescent="0.2">
      <c r="A406" s="167"/>
      <c r="B406" s="48">
        <v>386</v>
      </c>
      <c r="C406" s="49" t="s">
        <v>539</v>
      </c>
      <c r="D406" s="50" t="s">
        <v>79</v>
      </c>
      <c r="E406" s="36">
        <v>1</v>
      </c>
      <c r="F406" s="91">
        <v>29600</v>
      </c>
    </row>
    <row r="407" spans="1:6" ht="14.25" x14ac:dyDescent="0.2">
      <c r="A407" s="167"/>
      <c r="B407" s="48">
        <v>387</v>
      </c>
      <c r="C407" s="49" t="s">
        <v>540</v>
      </c>
      <c r="D407" s="50" t="s">
        <v>79</v>
      </c>
      <c r="E407" s="36">
        <v>1</v>
      </c>
      <c r="F407" s="91">
        <v>15700</v>
      </c>
    </row>
    <row r="408" spans="1:6" ht="14.25" x14ac:dyDescent="0.2">
      <c r="A408" s="167"/>
      <c r="B408" s="48">
        <v>388</v>
      </c>
      <c r="C408" s="49" t="s">
        <v>541</v>
      </c>
      <c r="D408" s="50" t="s">
        <v>79</v>
      </c>
      <c r="E408" s="36">
        <v>1</v>
      </c>
      <c r="F408" s="91">
        <v>20400</v>
      </c>
    </row>
    <row r="409" spans="1:6" ht="14.25" x14ac:dyDescent="0.2">
      <c r="A409" s="167"/>
      <c r="B409" s="48">
        <v>389</v>
      </c>
      <c r="C409" s="49" t="s">
        <v>542</v>
      </c>
      <c r="D409" s="50" t="s">
        <v>543</v>
      </c>
      <c r="E409" s="36">
        <v>1</v>
      </c>
      <c r="F409" s="91">
        <v>135800</v>
      </c>
    </row>
    <row r="410" spans="1:6" ht="14.25" x14ac:dyDescent="0.2">
      <c r="A410" s="167"/>
      <c r="B410" s="48">
        <v>390</v>
      </c>
      <c r="C410" s="49" t="s">
        <v>544</v>
      </c>
      <c r="D410" s="50" t="s">
        <v>79</v>
      </c>
      <c r="E410" s="36">
        <v>1</v>
      </c>
      <c r="F410" s="91">
        <v>6500</v>
      </c>
    </row>
    <row r="411" spans="1:6" ht="14.25" x14ac:dyDescent="0.2">
      <c r="A411" s="167"/>
      <c r="B411" s="48">
        <v>391</v>
      </c>
      <c r="C411" s="49" t="s">
        <v>545</v>
      </c>
      <c r="D411" s="50" t="s">
        <v>79</v>
      </c>
      <c r="E411" s="36">
        <v>1</v>
      </c>
      <c r="F411" s="91">
        <v>19200</v>
      </c>
    </row>
    <row r="412" spans="1:6" ht="14.25" x14ac:dyDescent="0.2">
      <c r="A412" s="167"/>
      <c r="B412" s="48">
        <v>392</v>
      </c>
      <c r="C412" s="49" t="s">
        <v>546</v>
      </c>
      <c r="D412" s="50" t="s">
        <v>79</v>
      </c>
      <c r="E412" s="36">
        <v>1</v>
      </c>
      <c r="F412" s="91">
        <v>22800</v>
      </c>
    </row>
    <row r="413" spans="1:6" ht="14.25" x14ac:dyDescent="0.2">
      <c r="A413" s="167"/>
      <c r="B413" s="48">
        <v>393</v>
      </c>
      <c r="C413" s="49" t="s">
        <v>547</v>
      </c>
      <c r="D413" s="50" t="s">
        <v>79</v>
      </c>
      <c r="E413" s="36">
        <v>1</v>
      </c>
      <c r="F413" s="91">
        <v>17600</v>
      </c>
    </row>
    <row r="414" spans="1:6" ht="14.25" x14ac:dyDescent="0.2">
      <c r="A414" s="167"/>
      <c r="B414" s="48">
        <v>394</v>
      </c>
      <c r="C414" s="49" t="s">
        <v>548</v>
      </c>
      <c r="D414" s="50" t="s">
        <v>549</v>
      </c>
      <c r="E414" s="36">
        <v>1</v>
      </c>
      <c r="F414" s="91">
        <v>16700</v>
      </c>
    </row>
    <row r="415" spans="1:6" ht="14.25" x14ac:dyDescent="0.2">
      <c r="A415" s="167"/>
      <c r="B415" s="48">
        <v>395</v>
      </c>
      <c r="C415" s="49" t="s">
        <v>550</v>
      </c>
      <c r="D415" s="50" t="s">
        <v>79</v>
      </c>
      <c r="E415" s="36">
        <v>1</v>
      </c>
      <c r="F415" s="91">
        <v>8300</v>
      </c>
    </row>
    <row r="416" spans="1:6" ht="14.25" x14ac:dyDescent="0.2">
      <c r="A416" s="167"/>
      <c r="B416" s="48">
        <v>396</v>
      </c>
      <c r="C416" s="49" t="s">
        <v>551</v>
      </c>
      <c r="D416" s="50" t="s">
        <v>484</v>
      </c>
      <c r="E416" s="36">
        <v>1</v>
      </c>
      <c r="F416" s="91">
        <v>5900</v>
      </c>
    </row>
    <row r="417" spans="1:6" ht="42.75" x14ac:dyDescent="0.2">
      <c r="A417" s="167"/>
      <c r="B417" s="48">
        <v>397</v>
      </c>
      <c r="C417" s="49" t="s">
        <v>552</v>
      </c>
      <c r="D417" s="50" t="s">
        <v>245</v>
      </c>
      <c r="E417" s="36">
        <v>1</v>
      </c>
      <c r="F417" s="91">
        <v>124900</v>
      </c>
    </row>
    <row r="418" spans="1:6" ht="14.25" x14ac:dyDescent="0.2">
      <c r="A418" s="167"/>
      <c r="B418" s="48">
        <v>398</v>
      </c>
      <c r="C418" s="49" t="s">
        <v>553</v>
      </c>
      <c r="D418" s="50" t="s">
        <v>193</v>
      </c>
      <c r="E418" s="36">
        <v>1</v>
      </c>
      <c r="F418" s="91">
        <v>23100</v>
      </c>
    </row>
    <row r="419" spans="1:6" ht="14.25" x14ac:dyDescent="0.2">
      <c r="A419" s="167"/>
      <c r="B419" s="48">
        <v>399</v>
      </c>
      <c r="C419" s="49" t="s">
        <v>554</v>
      </c>
      <c r="D419" s="50" t="s">
        <v>20</v>
      </c>
      <c r="E419" s="36">
        <v>1</v>
      </c>
      <c r="F419" s="91">
        <v>30500</v>
      </c>
    </row>
    <row r="420" spans="1:6" ht="14.25" x14ac:dyDescent="0.2">
      <c r="A420" s="167"/>
      <c r="B420" s="48">
        <v>400</v>
      </c>
      <c r="C420" s="49" t="s">
        <v>555</v>
      </c>
      <c r="D420" s="50" t="s">
        <v>182</v>
      </c>
      <c r="E420" s="36">
        <v>1</v>
      </c>
      <c r="F420" s="91">
        <v>6500</v>
      </c>
    </row>
    <row r="421" spans="1:6" ht="14.25" x14ac:dyDescent="0.2">
      <c r="A421" s="167"/>
      <c r="B421" s="48">
        <v>401</v>
      </c>
      <c r="C421" s="49" t="s">
        <v>556</v>
      </c>
      <c r="D421" s="50" t="s">
        <v>557</v>
      </c>
      <c r="E421" s="36">
        <v>1</v>
      </c>
      <c r="F421" s="91">
        <v>131400</v>
      </c>
    </row>
    <row r="422" spans="1:6" ht="14.25" x14ac:dyDescent="0.2">
      <c r="A422" s="167"/>
      <c r="B422" s="48">
        <v>402</v>
      </c>
      <c r="C422" s="49" t="s">
        <v>558</v>
      </c>
      <c r="D422" s="50" t="s">
        <v>559</v>
      </c>
      <c r="E422" s="36">
        <v>1</v>
      </c>
      <c r="F422" s="91">
        <v>131400</v>
      </c>
    </row>
    <row r="423" spans="1:6" ht="14.25" x14ac:dyDescent="0.2">
      <c r="A423" s="167"/>
      <c r="B423" s="48">
        <v>403</v>
      </c>
      <c r="C423" s="52" t="s">
        <v>560</v>
      </c>
      <c r="D423" s="50" t="s">
        <v>561</v>
      </c>
      <c r="E423" s="36">
        <v>1</v>
      </c>
      <c r="F423" s="91">
        <v>83300</v>
      </c>
    </row>
    <row r="424" spans="1:6" ht="14.25" x14ac:dyDescent="0.2">
      <c r="A424" s="167"/>
      <c r="B424" s="48">
        <v>404</v>
      </c>
      <c r="C424" s="49" t="s">
        <v>562</v>
      </c>
      <c r="D424" s="50" t="s">
        <v>234</v>
      </c>
      <c r="E424" s="36">
        <v>1</v>
      </c>
      <c r="F424" s="91">
        <v>5200</v>
      </c>
    </row>
    <row r="425" spans="1:6" ht="14.25" x14ac:dyDescent="0.2">
      <c r="A425" s="167"/>
      <c r="B425" s="48">
        <v>405</v>
      </c>
      <c r="C425" s="49" t="s">
        <v>563</v>
      </c>
      <c r="D425" s="50" t="s">
        <v>86</v>
      </c>
      <c r="E425" s="36">
        <v>1</v>
      </c>
      <c r="F425" s="91">
        <v>2200</v>
      </c>
    </row>
    <row r="426" spans="1:6" ht="14.25" x14ac:dyDescent="0.2">
      <c r="A426" s="167"/>
      <c r="B426" s="48">
        <v>406</v>
      </c>
      <c r="C426" s="49" t="s">
        <v>564</v>
      </c>
      <c r="D426" s="50" t="s">
        <v>86</v>
      </c>
      <c r="E426" s="36">
        <v>1</v>
      </c>
      <c r="F426" s="91">
        <v>25900</v>
      </c>
    </row>
    <row r="427" spans="1:6" ht="14.25" x14ac:dyDescent="0.2">
      <c r="A427" s="167"/>
      <c r="B427" s="48">
        <v>407</v>
      </c>
      <c r="C427" s="49" t="s">
        <v>565</v>
      </c>
      <c r="D427" s="50" t="s">
        <v>566</v>
      </c>
      <c r="E427" s="36">
        <v>1</v>
      </c>
      <c r="F427" s="91">
        <v>14800</v>
      </c>
    </row>
    <row r="428" spans="1:6" ht="14.25" x14ac:dyDescent="0.2">
      <c r="A428" s="167"/>
      <c r="B428" s="48">
        <v>408</v>
      </c>
      <c r="C428" s="49" t="s">
        <v>567</v>
      </c>
      <c r="D428" s="50" t="s">
        <v>144</v>
      </c>
      <c r="E428" s="36">
        <v>1</v>
      </c>
      <c r="F428" s="91">
        <v>305300</v>
      </c>
    </row>
    <row r="429" spans="1:6" ht="14.25" x14ac:dyDescent="0.2">
      <c r="A429" s="167"/>
      <c r="B429" s="48">
        <v>409</v>
      </c>
      <c r="C429" s="49" t="s">
        <v>568</v>
      </c>
      <c r="D429" s="50" t="s">
        <v>569</v>
      </c>
      <c r="E429" s="36">
        <v>1</v>
      </c>
      <c r="F429" s="91">
        <v>259000</v>
      </c>
    </row>
    <row r="430" spans="1:6" ht="14.25" x14ac:dyDescent="0.2">
      <c r="A430" s="167"/>
      <c r="B430" s="48">
        <v>410</v>
      </c>
      <c r="C430" s="49" t="s">
        <v>570</v>
      </c>
      <c r="D430" s="50" t="s">
        <v>182</v>
      </c>
      <c r="E430" s="36">
        <v>1</v>
      </c>
      <c r="F430" s="91">
        <v>33300</v>
      </c>
    </row>
    <row r="431" spans="1:6" ht="14.25" x14ac:dyDescent="0.2">
      <c r="A431" s="167"/>
      <c r="B431" s="48">
        <v>411</v>
      </c>
      <c r="C431" s="49" t="s">
        <v>571</v>
      </c>
      <c r="D431" s="50" t="s">
        <v>386</v>
      </c>
      <c r="E431" s="36">
        <v>1</v>
      </c>
      <c r="F431" s="91">
        <v>185000</v>
      </c>
    </row>
    <row r="432" spans="1:6" ht="14.25" x14ac:dyDescent="0.2">
      <c r="A432" s="167"/>
      <c r="B432" s="48">
        <v>412</v>
      </c>
      <c r="C432" s="49" t="s">
        <v>572</v>
      </c>
      <c r="D432" s="50" t="s">
        <v>386</v>
      </c>
      <c r="E432" s="36">
        <v>1</v>
      </c>
      <c r="F432" s="91">
        <v>83300</v>
      </c>
    </row>
    <row r="433" spans="1:6" ht="14.25" x14ac:dyDescent="0.2">
      <c r="A433" s="167"/>
      <c r="B433" s="48">
        <v>413</v>
      </c>
      <c r="C433" s="49" t="s">
        <v>573</v>
      </c>
      <c r="D433" s="50" t="s">
        <v>574</v>
      </c>
      <c r="E433" s="36">
        <v>1</v>
      </c>
      <c r="F433" s="91">
        <v>41600</v>
      </c>
    </row>
    <row r="434" spans="1:6" ht="14.25" x14ac:dyDescent="0.2">
      <c r="A434" s="167"/>
      <c r="B434" s="48">
        <v>414</v>
      </c>
      <c r="C434" s="49" t="s">
        <v>575</v>
      </c>
      <c r="D434" s="50" t="s">
        <v>576</v>
      </c>
      <c r="E434" s="36">
        <v>1</v>
      </c>
      <c r="F434" s="91">
        <v>51800</v>
      </c>
    </row>
    <row r="435" spans="1:6" ht="14.25" x14ac:dyDescent="0.2">
      <c r="A435" s="167"/>
      <c r="B435" s="48">
        <v>415</v>
      </c>
      <c r="C435" s="49" t="s">
        <v>577</v>
      </c>
      <c r="D435" s="50" t="s">
        <v>144</v>
      </c>
      <c r="E435" s="36">
        <v>1</v>
      </c>
      <c r="F435" s="91">
        <v>96200</v>
      </c>
    </row>
    <row r="436" spans="1:6" ht="14.25" x14ac:dyDescent="0.2">
      <c r="A436" s="167"/>
      <c r="B436" s="48">
        <v>416</v>
      </c>
      <c r="C436" s="49" t="s">
        <v>578</v>
      </c>
      <c r="D436" s="50" t="s">
        <v>535</v>
      </c>
      <c r="E436" s="36">
        <v>1</v>
      </c>
      <c r="F436" s="91">
        <v>53700</v>
      </c>
    </row>
    <row r="437" spans="1:6" ht="14.25" x14ac:dyDescent="0.2">
      <c r="A437" s="168"/>
      <c r="B437" s="8">
        <v>417</v>
      </c>
      <c r="C437" s="49" t="s">
        <v>579</v>
      </c>
      <c r="D437" s="50" t="s">
        <v>580</v>
      </c>
      <c r="E437" s="36">
        <v>1</v>
      </c>
      <c r="F437" s="77">
        <v>48100</v>
      </c>
    </row>
    <row r="438" spans="1:6" x14ac:dyDescent="0.2">
      <c r="A438" s="53"/>
      <c r="B438" s="54"/>
      <c r="C438" s="55"/>
      <c r="D438" s="56"/>
      <c r="E438" s="46"/>
      <c r="F438" s="81"/>
    </row>
    <row r="439" spans="1:6" ht="28.5" x14ac:dyDescent="0.2">
      <c r="A439" s="169" t="s">
        <v>581</v>
      </c>
      <c r="B439" s="68">
        <v>418</v>
      </c>
      <c r="C439" s="49" t="s">
        <v>582</v>
      </c>
      <c r="D439" s="10" t="s">
        <v>583</v>
      </c>
      <c r="E439" s="36">
        <v>1</v>
      </c>
      <c r="F439" s="122">
        <v>296300</v>
      </c>
    </row>
    <row r="440" spans="1:6" ht="25.9" customHeight="1" x14ac:dyDescent="0.2">
      <c r="A440" s="170"/>
      <c r="B440" s="68">
        <v>419</v>
      </c>
      <c r="C440" s="49" t="s">
        <v>584</v>
      </c>
      <c r="D440" s="50" t="s">
        <v>585</v>
      </c>
      <c r="E440" s="36">
        <v>1</v>
      </c>
      <c r="F440" s="77">
        <v>92900</v>
      </c>
    </row>
    <row r="441" spans="1:6" ht="14.25" x14ac:dyDescent="0.2">
      <c r="A441" s="170"/>
      <c r="B441" s="68">
        <v>420</v>
      </c>
      <c r="C441" s="49" t="s">
        <v>586</v>
      </c>
      <c r="D441" s="50" t="s">
        <v>587</v>
      </c>
      <c r="E441" s="36">
        <v>1</v>
      </c>
      <c r="F441" s="77">
        <v>23300</v>
      </c>
    </row>
    <row r="442" spans="1:6" ht="28.5" x14ac:dyDescent="0.2">
      <c r="A442" s="170"/>
      <c r="B442" s="68">
        <v>421</v>
      </c>
      <c r="C442" s="49" t="s">
        <v>588</v>
      </c>
      <c r="D442" s="50" t="s">
        <v>589</v>
      </c>
      <c r="E442" s="36">
        <v>1</v>
      </c>
      <c r="F442" s="77">
        <v>39000</v>
      </c>
    </row>
    <row r="443" spans="1:6" ht="14.25" x14ac:dyDescent="0.2">
      <c r="A443" s="170"/>
      <c r="B443" s="68">
        <v>422</v>
      </c>
      <c r="C443" s="49" t="s">
        <v>590</v>
      </c>
      <c r="D443" s="50" t="s">
        <v>591</v>
      </c>
      <c r="E443" s="36">
        <v>1</v>
      </c>
      <c r="F443" s="77">
        <v>33300</v>
      </c>
    </row>
    <row r="444" spans="1:6" ht="14.25" x14ac:dyDescent="0.2">
      <c r="A444" s="170"/>
      <c r="B444" s="68">
        <v>423</v>
      </c>
      <c r="C444" s="49" t="s">
        <v>592</v>
      </c>
      <c r="D444" s="50" t="s">
        <v>57</v>
      </c>
      <c r="E444" s="36">
        <v>1</v>
      </c>
      <c r="F444" s="77">
        <v>240100</v>
      </c>
    </row>
    <row r="445" spans="1:6" ht="14.25" x14ac:dyDescent="0.2">
      <c r="A445" s="170"/>
      <c r="B445" s="33">
        <v>424</v>
      </c>
      <c r="C445" s="49" t="s">
        <v>593</v>
      </c>
      <c r="D445" s="50" t="s">
        <v>594</v>
      </c>
      <c r="E445" s="36">
        <v>1</v>
      </c>
      <c r="F445" s="77">
        <v>792500</v>
      </c>
    </row>
    <row r="446" spans="1:6" ht="14.25" x14ac:dyDescent="0.2">
      <c r="A446" s="170"/>
      <c r="B446" s="33">
        <v>425</v>
      </c>
      <c r="C446" s="49" t="s">
        <v>595</v>
      </c>
      <c r="D446" s="50" t="s">
        <v>57</v>
      </c>
      <c r="E446" s="36">
        <v>1</v>
      </c>
      <c r="F446" s="77">
        <v>230900</v>
      </c>
    </row>
    <row r="447" spans="1:6" ht="14.25" x14ac:dyDescent="0.2">
      <c r="A447" s="170"/>
      <c r="B447" s="33">
        <v>426</v>
      </c>
      <c r="C447" s="49" t="s">
        <v>596</v>
      </c>
      <c r="D447" s="50" t="s">
        <v>597</v>
      </c>
      <c r="E447" s="36">
        <v>1</v>
      </c>
      <c r="F447" s="77">
        <v>27800</v>
      </c>
    </row>
    <row r="448" spans="1:6" ht="14.25" x14ac:dyDescent="0.2">
      <c r="A448" s="170"/>
      <c r="B448" s="33">
        <v>427</v>
      </c>
      <c r="C448" s="49" t="s">
        <v>598</v>
      </c>
      <c r="D448" s="50" t="s">
        <v>234</v>
      </c>
      <c r="E448" s="36">
        <v>1</v>
      </c>
      <c r="F448" s="77">
        <v>27800</v>
      </c>
    </row>
    <row r="449" spans="1:6" ht="14.25" x14ac:dyDescent="0.2">
      <c r="A449" s="170"/>
      <c r="B449" s="68">
        <v>428</v>
      </c>
      <c r="C449" s="49" t="s">
        <v>599</v>
      </c>
      <c r="D449" s="50" t="s">
        <v>600</v>
      </c>
      <c r="E449" s="36">
        <v>1</v>
      </c>
      <c r="F449" s="77"/>
    </row>
    <row r="450" spans="1:6" ht="14.25" x14ac:dyDescent="0.2">
      <c r="A450" s="170"/>
      <c r="B450" s="68">
        <v>429</v>
      </c>
      <c r="C450" s="49" t="s">
        <v>601</v>
      </c>
      <c r="D450" s="50" t="s">
        <v>234</v>
      </c>
      <c r="E450" s="36">
        <v>1</v>
      </c>
      <c r="F450" s="77"/>
    </row>
    <row r="451" spans="1:6" ht="14.25" x14ac:dyDescent="0.2">
      <c r="A451" s="170"/>
      <c r="B451" s="68">
        <v>430</v>
      </c>
      <c r="C451" s="49" t="s">
        <v>1137</v>
      </c>
      <c r="D451" s="50" t="s">
        <v>234</v>
      </c>
      <c r="E451" s="36">
        <v>1</v>
      </c>
      <c r="F451" s="77"/>
    </row>
    <row r="452" spans="1:6" ht="14.25" x14ac:dyDescent="0.2">
      <c r="A452" s="170"/>
      <c r="B452" s="68">
        <v>431</v>
      </c>
      <c r="C452" s="49" t="s">
        <v>1138</v>
      </c>
      <c r="D452" s="50" t="s">
        <v>234</v>
      </c>
      <c r="E452" s="36">
        <v>1</v>
      </c>
      <c r="F452" s="77"/>
    </row>
    <row r="453" spans="1:6" ht="14.25" x14ac:dyDescent="0.2">
      <c r="A453" s="170"/>
      <c r="B453" s="68">
        <v>432</v>
      </c>
      <c r="C453" s="49" t="s">
        <v>1139</v>
      </c>
      <c r="D453" s="50" t="s">
        <v>234</v>
      </c>
      <c r="E453" s="36">
        <v>1</v>
      </c>
      <c r="F453" s="77"/>
    </row>
    <row r="454" spans="1:6" ht="14.25" x14ac:dyDescent="0.2">
      <c r="A454" s="170"/>
      <c r="B454" s="68">
        <v>433</v>
      </c>
      <c r="C454" s="49" t="s">
        <v>602</v>
      </c>
      <c r="D454" s="50" t="s">
        <v>500</v>
      </c>
      <c r="E454" s="36">
        <v>1</v>
      </c>
      <c r="F454" s="77"/>
    </row>
    <row r="455" spans="1:6" ht="14.25" x14ac:dyDescent="0.2">
      <c r="A455" s="170"/>
      <c r="B455" s="68">
        <v>434</v>
      </c>
      <c r="C455" s="49" t="s">
        <v>603</v>
      </c>
      <c r="D455" s="50" t="s">
        <v>604</v>
      </c>
      <c r="E455" s="36">
        <v>1</v>
      </c>
      <c r="F455" s="77"/>
    </row>
    <row r="456" spans="1:6" ht="14.25" x14ac:dyDescent="0.2">
      <c r="A456" s="170"/>
      <c r="B456" s="68">
        <v>435</v>
      </c>
      <c r="C456" s="49" t="s">
        <v>1140</v>
      </c>
      <c r="D456" s="50" t="s">
        <v>61</v>
      </c>
      <c r="E456" s="36">
        <v>1</v>
      </c>
      <c r="F456" s="77"/>
    </row>
    <row r="457" spans="1:6" ht="28.5" x14ac:dyDescent="0.2">
      <c r="A457" s="170"/>
      <c r="B457" s="68">
        <v>436</v>
      </c>
      <c r="C457" s="49" t="s">
        <v>605</v>
      </c>
      <c r="D457" s="50" t="s">
        <v>388</v>
      </c>
      <c r="E457" s="36">
        <v>1</v>
      </c>
      <c r="F457" s="77"/>
    </row>
    <row r="458" spans="1:6" ht="28.5" x14ac:dyDescent="0.2">
      <c r="A458" s="170"/>
      <c r="B458" s="68">
        <v>437</v>
      </c>
      <c r="C458" s="49" t="s">
        <v>606</v>
      </c>
      <c r="D458" s="50" t="s">
        <v>388</v>
      </c>
      <c r="E458" s="36">
        <v>1</v>
      </c>
      <c r="F458" s="77"/>
    </row>
    <row r="459" spans="1:6" ht="14.25" x14ac:dyDescent="0.2">
      <c r="A459" s="171"/>
      <c r="B459" s="33">
        <v>438</v>
      </c>
      <c r="C459" s="38" t="s">
        <v>607</v>
      </c>
      <c r="D459" s="39" t="s">
        <v>57</v>
      </c>
      <c r="E459" s="36">
        <v>1</v>
      </c>
      <c r="F459" s="77">
        <v>720200</v>
      </c>
    </row>
    <row r="460" spans="1:6" x14ac:dyDescent="0.2">
      <c r="A460" s="53"/>
      <c r="B460" s="54"/>
      <c r="C460" s="62"/>
      <c r="D460" s="56"/>
      <c r="E460" s="46"/>
      <c r="F460" s="81"/>
    </row>
    <row r="461" spans="1:6" ht="14.25" x14ac:dyDescent="0.2">
      <c r="A461" s="139" t="s">
        <v>608</v>
      </c>
      <c r="B461" s="33">
        <v>439</v>
      </c>
      <c r="C461" s="49" t="s">
        <v>609</v>
      </c>
      <c r="D461" s="50" t="s">
        <v>610</v>
      </c>
      <c r="E461" s="36">
        <v>1</v>
      </c>
      <c r="F461" s="77">
        <v>240500</v>
      </c>
    </row>
    <row r="462" spans="1:6" ht="28.5" x14ac:dyDescent="0.2">
      <c r="A462" s="140"/>
      <c r="B462" s="33">
        <v>440</v>
      </c>
      <c r="C462" s="49" t="s">
        <v>611</v>
      </c>
      <c r="D462" s="50" t="s">
        <v>612</v>
      </c>
      <c r="E462" s="36">
        <v>1</v>
      </c>
      <c r="F462" s="77">
        <v>183200</v>
      </c>
    </row>
    <row r="463" spans="1:6" ht="14.25" x14ac:dyDescent="0.2">
      <c r="A463" s="140"/>
      <c r="B463" s="33">
        <v>441</v>
      </c>
      <c r="C463" s="49" t="s">
        <v>613</v>
      </c>
      <c r="D463" s="50" t="s">
        <v>614</v>
      </c>
      <c r="E463" s="36">
        <v>1</v>
      </c>
      <c r="F463" s="77">
        <v>55500</v>
      </c>
    </row>
    <row r="464" spans="1:6" ht="14.25" x14ac:dyDescent="0.2">
      <c r="A464" s="140"/>
      <c r="B464" s="33">
        <v>442</v>
      </c>
      <c r="C464" s="49" t="s">
        <v>615</v>
      </c>
      <c r="D464" s="50" t="s">
        <v>616</v>
      </c>
      <c r="E464" s="36">
        <v>1</v>
      </c>
      <c r="F464" s="77">
        <v>69000</v>
      </c>
    </row>
    <row r="465" spans="1:6" ht="14.25" x14ac:dyDescent="0.2">
      <c r="A465" s="140"/>
      <c r="B465" s="33">
        <v>443</v>
      </c>
      <c r="C465" s="49" t="s">
        <v>617</v>
      </c>
      <c r="D465" s="50" t="s">
        <v>616</v>
      </c>
      <c r="E465" s="36">
        <v>1</v>
      </c>
      <c r="F465" s="77">
        <v>64800</v>
      </c>
    </row>
    <row r="466" spans="1:6" ht="14.25" x14ac:dyDescent="0.2">
      <c r="A466" s="140"/>
      <c r="B466" s="33">
        <v>444</v>
      </c>
      <c r="C466" s="49" t="s">
        <v>618</v>
      </c>
      <c r="D466" s="50" t="s">
        <v>616</v>
      </c>
      <c r="E466" s="36">
        <v>1</v>
      </c>
      <c r="F466" s="77">
        <v>245100</v>
      </c>
    </row>
    <row r="467" spans="1:6" ht="14.25" x14ac:dyDescent="0.2">
      <c r="A467" s="140"/>
      <c r="B467" s="33">
        <v>445</v>
      </c>
      <c r="C467" s="49" t="s">
        <v>619</v>
      </c>
      <c r="D467" s="50" t="s">
        <v>620</v>
      </c>
      <c r="E467" s="36">
        <v>1</v>
      </c>
      <c r="F467" s="77">
        <v>459400</v>
      </c>
    </row>
    <row r="468" spans="1:6" ht="14.25" x14ac:dyDescent="0.2">
      <c r="A468" s="140"/>
      <c r="B468" s="33">
        <v>446</v>
      </c>
      <c r="C468" s="49" t="s">
        <v>621</v>
      </c>
      <c r="D468" s="50" t="s">
        <v>622</v>
      </c>
      <c r="E468" s="36">
        <v>1</v>
      </c>
      <c r="F468" s="77">
        <v>101800</v>
      </c>
    </row>
    <row r="469" spans="1:6" ht="14.25" x14ac:dyDescent="0.2">
      <c r="A469" s="140"/>
      <c r="B469" s="33">
        <v>447</v>
      </c>
      <c r="C469" s="49" t="s">
        <v>623</v>
      </c>
      <c r="D469" s="50" t="s">
        <v>79</v>
      </c>
      <c r="E469" s="36">
        <v>1</v>
      </c>
      <c r="F469" s="77">
        <v>27800</v>
      </c>
    </row>
    <row r="470" spans="1:6" ht="42.75" x14ac:dyDescent="0.2">
      <c r="A470" s="140"/>
      <c r="B470" s="33">
        <v>448</v>
      </c>
      <c r="C470" s="49" t="s">
        <v>624</v>
      </c>
      <c r="D470" s="50" t="s">
        <v>625</v>
      </c>
      <c r="E470" s="36">
        <v>1</v>
      </c>
      <c r="F470" s="77">
        <v>183300</v>
      </c>
    </row>
    <row r="471" spans="1:6" ht="28.5" x14ac:dyDescent="0.2">
      <c r="A471" s="140"/>
      <c r="B471" s="33">
        <v>449</v>
      </c>
      <c r="C471" s="49" t="s">
        <v>626</v>
      </c>
      <c r="D471" s="50" t="s">
        <v>44</v>
      </c>
      <c r="E471" s="36">
        <v>1</v>
      </c>
      <c r="F471" s="77">
        <v>50900</v>
      </c>
    </row>
    <row r="472" spans="1:6" ht="14.25" x14ac:dyDescent="0.2">
      <c r="A472" s="140"/>
      <c r="B472" s="33">
        <v>450</v>
      </c>
      <c r="C472" s="49" t="s">
        <v>627</v>
      </c>
      <c r="D472" s="50" t="s">
        <v>628</v>
      </c>
      <c r="E472" s="36">
        <v>1</v>
      </c>
      <c r="F472" s="77">
        <v>102100</v>
      </c>
    </row>
    <row r="473" spans="1:6" ht="46.9" customHeight="1" x14ac:dyDescent="0.2">
      <c r="A473" s="141"/>
      <c r="B473" s="33">
        <v>451</v>
      </c>
      <c r="C473" s="49" t="s">
        <v>629</v>
      </c>
      <c r="D473" s="50" t="s">
        <v>616</v>
      </c>
      <c r="E473" s="36">
        <v>1</v>
      </c>
      <c r="F473" s="77">
        <v>232400</v>
      </c>
    </row>
    <row r="474" spans="1:6" x14ac:dyDescent="0.2">
      <c r="A474" s="53"/>
      <c r="B474" s="54"/>
      <c r="C474" s="55"/>
      <c r="D474" s="56"/>
      <c r="E474" s="46"/>
      <c r="F474" s="81"/>
    </row>
    <row r="475" spans="1:6" ht="14.25" x14ac:dyDescent="0.2">
      <c r="A475" s="174" t="s">
        <v>630</v>
      </c>
      <c r="B475" s="33">
        <v>452</v>
      </c>
      <c r="C475" s="49" t="s">
        <v>631</v>
      </c>
      <c r="D475" s="50" t="s">
        <v>632</v>
      </c>
      <c r="E475" s="36">
        <v>1</v>
      </c>
      <c r="F475" s="77">
        <v>88800</v>
      </c>
    </row>
    <row r="476" spans="1:6" ht="14.25" x14ac:dyDescent="0.2">
      <c r="A476" s="175"/>
      <c r="B476" s="33">
        <v>453</v>
      </c>
      <c r="C476" s="49" t="s">
        <v>633</v>
      </c>
      <c r="D476" s="50" t="s">
        <v>616</v>
      </c>
      <c r="E476" s="36">
        <v>1</v>
      </c>
      <c r="F476" s="77">
        <v>64800</v>
      </c>
    </row>
    <row r="477" spans="1:6" ht="14.25" x14ac:dyDescent="0.2">
      <c r="A477" s="175"/>
      <c r="B477" s="33">
        <v>454</v>
      </c>
      <c r="C477" s="49" t="s">
        <v>634</v>
      </c>
      <c r="D477" s="50" t="s">
        <v>79</v>
      </c>
      <c r="E477" s="36">
        <v>1</v>
      </c>
      <c r="F477" s="77">
        <v>8700</v>
      </c>
    </row>
    <row r="478" spans="1:6" ht="28.5" x14ac:dyDescent="0.2">
      <c r="A478" s="175"/>
      <c r="B478" s="33">
        <v>455</v>
      </c>
      <c r="C478" s="49" t="s">
        <v>635</v>
      </c>
      <c r="D478" s="50" t="s">
        <v>636</v>
      </c>
      <c r="E478" s="36">
        <v>1</v>
      </c>
      <c r="F478" s="77">
        <v>10400</v>
      </c>
    </row>
    <row r="479" spans="1:6" ht="28.5" x14ac:dyDescent="0.2">
      <c r="A479" s="175"/>
      <c r="B479" s="33">
        <v>456</v>
      </c>
      <c r="C479" s="49" t="s">
        <v>637</v>
      </c>
      <c r="D479" s="50" t="s">
        <v>638</v>
      </c>
      <c r="E479" s="36">
        <v>1</v>
      </c>
      <c r="F479" s="77">
        <v>13900</v>
      </c>
    </row>
    <row r="480" spans="1:6" ht="28.5" x14ac:dyDescent="0.2">
      <c r="A480" s="175"/>
      <c r="B480" s="33">
        <v>457</v>
      </c>
      <c r="C480" s="49" t="s">
        <v>639</v>
      </c>
      <c r="D480" s="50" t="s">
        <v>638</v>
      </c>
      <c r="E480" s="36">
        <v>1</v>
      </c>
      <c r="F480" s="77">
        <v>11000</v>
      </c>
    </row>
    <row r="481" spans="1:6" ht="28.5" x14ac:dyDescent="0.2">
      <c r="A481" s="175"/>
      <c r="B481" s="33">
        <v>458</v>
      </c>
      <c r="C481" s="49" t="s">
        <v>640</v>
      </c>
      <c r="D481" s="50" t="s">
        <v>638</v>
      </c>
      <c r="E481" s="36">
        <v>1</v>
      </c>
      <c r="F481" s="77">
        <v>36700</v>
      </c>
    </row>
    <row r="482" spans="1:6" ht="28.5" x14ac:dyDescent="0.2">
      <c r="A482" s="175"/>
      <c r="B482" s="33">
        <v>459</v>
      </c>
      <c r="C482" s="49" t="s">
        <v>641</v>
      </c>
      <c r="D482" s="50" t="s">
        <v>638</v>
      </c>
      <c r="E482" s="36">
        <v>1</v>
      </c>
      <c r="F482" s="77">
        <v>41800</v>
      </c>
    </row>
    <row r="483" spans="1:6" ht="14.25" x14ac:dyDescent="0.2">
      <c r="A483" s="175"/>
      <c r="B483" s="33">
        <v>460</v>
      </c>
      <c r="C483" s="49" t="s">
        <v>642</v>
      </c>
      <c r="D483" s="50" t="s">
        <v>643</v>
      </c>
      <c r="E483" s="36">
        <v>1</v>
      </c>
      <c r="F483" s="77">
        <v>10900</v>
      </c>
    </row>
    <row r="484" spans="1:6" ht="14.25" x14ac:dyDescent="0.2">
      <c r="A484" s="175"/>
      <c r="B484" s="33">
        <v>461</v>
      </c>
      <c r="C484" s="49" t="s">
        <v>644</v>
      </c>
      <c r="D484" s="50" t="s">
        <v>645</v>
      </c>
      <c r="E484" s="36">
        <v>1</v>
      </c>
      <c r="F484" s="77">
        <v>63400</v>
      </c>
    </row>
    <row r="485" spans="1:6" ht="14.25" x14ac:dyDescent="0.2">
      <c r="A485" s="175"/>
      <c r="B485" s="33">
        <v>462</v>
      </c>
      <c r="C485" s="49" t="s">
        <v>646</v>
      </c>
      <c r="D485" s="50" t="s">
        <v>647</v>
      </c>
      <c r="E485" s="36">
        <v>1</v>
      </c>
      <c r="F485" s="77">
        <v>27800</v>
      </c>
    </row>
    <row r="486" spans="1:6" ht="14.25" x14ac:dyDescent="0.2">
      <c r="A486" s="175"/>
      <c r="B486" s="33">
        <v>463</v>
      </c>
      <c r="C486" s="49" t="s">
        <v>648</v>
      </c>
      <c r="D486" s="50" t="s">
        <v>649</v>
      </c>
      <c r="E486" s="36">
        <v>1</v>
      </c>
      <c r="F486" s="77">
        <v>25000</v>
      </c>
    </row>
    <row r="487" spans="1:6" ht="14.25" x14ac:dyDescent="0.2">
      <c r="A487" s="175"/>
      <c r="B487" s="33">
        <v>464</v>
      </c>
      <c r="C487" s="49" t="s">
        <v>650</v>
      </c>
      <c r="D487" s="50" t="s">
        <v>651</v>
      </c>
      <c r="E487" s="36">
        <v>1</v>
      </c>
      <c r="F487" s="77">
        <v>77700</v>
      </c>
    </row>
    <row r="488" spans="1:6" ht="14.25" x14ac:dyDescent="0.2">
      <c r="A488" s="175"/>
      <c r="B488" s="33">
        <v>465</v>
      </c>
      <c r="C488" s="49" t="s">
        <v>652</v>
      </c>
      <c r="D488" s="50" t="s">
        <v>632</v>
      </c>
      <c r="E488" s="36">
        <v>1</v>
      </c>
      <c r="F488" s="77">
        <v>70300</v>
      </c>
    </row>
    <row r="489" spans="1:6" ht="14.25" x14ac:dyDescent="0.2">
      <c r="A489" s="175"/>
      <c r="B489" s="33">
        <v>466</v>
      </c>
      <c r="C489" s="49" t="s">
        <v>653</v>
      </c>
      <c r="D489" s="50" t="s">
        <v>632</v>
      </c>
      <c r="E489" s="36">
        <v>1</v>
      </c>
      <c r="F489" s="77">
        <v>64800</v>
      </c>
    </row>
    <row r="490" spans="1:6" ht="14.25" x14ac:dyDescent="0.2">
      <c r="A490" s="175"/>
      <c r="B490" s="33">
        <v>467</v>
      </c>
      <c r="C490" s="49" t="s">
        <v>654</v>
      </c>
      <c r="D490" s="50" t="s">
        <v>632</v>
      </c>
      <c r="E490" s="36">
        <v>1</v>
      </c>
      <c r="F490" s="77">
        <v>64800</v>
      </c>
    </row>
    <row r="491" spans="1:6" ht="14.25" x14ac:dyDescent="0.2">
      <c r="A491" s="175"/>
      <c r="B491" s="33">
        <v>468</v>
      </c>
      <c r="C491" s="49" t="s">
        <v>655</v>
      </c>
      <c r="D491" s="50" t="s">
        <v>632</v>
      </c>
      <c r="E491" s="36">
        <v>1</v>
      </c>
      <c r="F491" s="77">
        <v>38900</v>
      </c>
    </row>
    <row r="492" spans="1:6" ht="14.25" x14ac:dyDescent="0.2">
      <c r="A492" s="175"/>
      <c r="B492" s="33">
        <v>469</v>
      </c>
      <c r="C492" s="49" t="s">
        <v>656</v>
      </c>
      <c r="D492" s="50" t="s">
        <v>632</v>
      </c>
      <c r="E492" s="36">
        <v>1</v>
      </c>
      <c r="F492" s="77">
        <v>38900</v>
      </c>
    </row>
    <row r="493" spans="1:6" ht="14.25" x14ac:dyDescent="0.2">
      <c r="A493" s="175"/>
      <c r="B493" s="33">
        <v>470</v>
      </c>
      <c r="C493" s="49" t="s">
        <v>657</v>
      </c>
      <c r="D493" s="50" t="s">
        <v>632</v>
      </c>
      <c r="E493" s="36">
        <v>1</v>
      </c>
      <c r="F493" s="77">
        <v>38900</v>
      </c>
    </row>
    <row r="494" spans="1:6" ht="14.25" x14ac:dyDescent="0.2">
      <c r="A494" s="175"/>
      <c r="B494" s="33">
        <v>471</v>
      </c>
      <c r="C494" s="49" t="s">
        <v>658</v>
      </c>
      <c r="D494" s="50" t="s">
        <v>632</v>
      </c>
      <c r="E494" s="36">
        <v>1</v>
      </c>
      <c r="F494" s="77">
        <v>44400</v>
      </c>
    </row>
    <row r="495" spans="1:6" ht="14.25" x14ac:dyDescent="0.2">
      <c r="A495" s="175"/>
      <c r="B495" s="33">
        <v>472</v>
      </c>
      <c r="C495" s="49" t="s">
        <v>659</v>
      </c>
      <c r="D495" s="50" t="s">
        <v>632</v>
      </c>
      <c r="E495" s="36">
        <v>1</v>
      </c>
      <c r="F495" s="77">
        <v>48100</v>
      </c>
    </row>
    <row r="496" spans="1:6" ht="14.25" x14ac:dyDescent="0.2">
      <c r="A496" s="175"/>
      <c r="B496" s="33">
        <v>473</v>
      </c>
      <c r="C496" s="49" t="s">
        <v>660</v>
      </c>
      <c r="D496" s="50" t="s">
        <v>632</v>
      </c>
      <c r="E496" s="36">
        <v>1</v>
      </c>
      <c r="F496" s="77">
        <v>51800</v>
      </c>
    </row>
    <row r="497" spans="1:6" ht="14.25" x14ac:dyDescent="0.2">
      <c r="A497" s="175"/>
      <c r="B497" s="33">
        <v>474</v>
      </c>
      <c r="C497" s="49" t="s">
        <v>661</v>
      </c>
      <c r="D497" s="50" t="s">
        <v>632</v>
      </c>
      <c r="E497" s="36">
        <v>1</v>
      </c>
      <c r="F497" s="77">
        <v>55500</v>
      </c>
    </row>
    <row r="498" spans="1:6" ht="14.25" x14ac:dyDescent="0.2">
      <c r="A498" s="175"/>
      <c r="B498" s="33">
        <v>475</v>
      </c>
      <c r="C498" s="49" t="s">
        <v>662</v>
      </c>
      <c r="D498" s="50" t="s">
        <v>632</v>
      </c>
      <c r="E498" s="36">
        <v>1</v>
      </c>
      <c r="F498" s="77">
        <v>109200</v>
      </c>
    </row>
    <row r="499" spans="1:6" ht="14.25" x14ac:dyDescent="0.2">
      <c r="A499" s="175"/>
      <c r="B499" s="68">
        <v>476</v>
      </c>
      <c r="C499" s="49" t="s">
        <v>663</v>
      </c>
      <c r="D499" s="50" t="s">
        <v>632</v>
      </c>
      <c r="E499" s="36">
        <v>1</v>
      </c>
      <c r="F499" s="77">
        <v>66600</v>
      </c>
    </row>
    <row r="500" spans="1:6" ht="14.25" x14ac:dyDescent="0.2">
      <c r="A500" s="175"/>
      <c r="B500" s="33">
        <v>477</v>
      </c>
      <c r="C500" s="49" t="s">
        <v>664</v>
      </c>
      <c r="D500" s="50" t="s">
        <v>665</v>
      </c>
      <c r="E500" s="36">
        <v>1</v>
      </c>
      <c r="F500" s="77">
        <v>72200</v>
      </c>
    </row>
    <row r="501" spans="1:6" ht="14.25" x14ac:dyDescent="0.2">
      <c r="A501" s="175"/>
      <c r="B501" s="33">
        <v>478</v>
      </c>
      <c r="C501" s="49" t="s">
        <v>666</v>
      </c>
      <c r="D501" s="50" t="s">
        <v>79</v>
      </c>
      <c r="E501" s="36">
        <v>1</v>
      </c>
      <c r="F501" s="77">
        <v>10900</v>
      </c>
    </row>
    <row r="502" spans="1:6" ht="14.25" x14ac:dyDescent="0.2">
      <c r="A502" s="175"/>
      <c r="B502" s="33">
        <v>479</v>
      </c>
      <c r="C502" s="49" t="s">
        <v>667</v>
      </c>
      <c r="D502" s="50" t="s">
        <v>79</v>
      </c>
      <c r="E502" s="36">
        <v>1</v>
      </c>
      <c r="F502" s="77">
        <v>194300</v>
      </c>
    </row>
    <row r="503" spans="1:6" ht="14.25" x14ac:dyDescent="0.2">
      <c r="A503" s="175"/>
      <c r="B503" s="33">
        <v>480</v>
      </c>
      <c r="C503" s="49" t="s">
        <v>668</v>
      </c>
      <c r="D503" s="50" t="s">
        <v>79</v>
      </c>
      <c r="E503" s="36">
        <v>1</v>
      </c>
      <c r="F503" s="77">
        <v>203500</v>
      </c>
    </row>
    <row r="504" spans="1:6" ht="14.25" x14ac:dyDescent="0.2">
      <c r="A504" s="175"/>
      <c r="B504" s="33">
        <v>481</v>
      </c>
      <c r="C504" s="49" t="s">
        <v>669</v>
      </c>
      <c r="D504" s="50" t="s">
        <v>670</v>
      </c>
      <c r="E504" s="36">
        <v>1</v>
      </c>
      <c r="F504" s="77">
        <v>85100</v>
      </c>
    </row>
    <row r="505" spans="1:6" ht="14.25" x14ac:dyDescent="0.2">
      <c r="A505" s="175"/>
      <c r="B505" s="33">
        <v>482</v>
      </c>
      <c r="C505" s="49" t="s">
        <v>671</v>
      </c>
      <c r="D505" s="50" t="s">
        <v>672</v>
      </c>
      <c r="E505" s="36">
        <v>1</v>
      </c>
      <c r="F505" s="77">
        <v>36100</v>
      </c>
    </row>
    <row r="506" spans="1:6" ht="14.25" x14ac:dyDescent="0.2">
      <c r="A506" s="175"/>
      <c r="B506" s="33">
        <v>483</v>
      </c>
      <c r="C506" s="49" t="s">
        <v>673</v>
      </c>
      <c r="D506" s="50" t="s">
        <v>674</v>
      </c>
      <c r="E506" s="36">
        <v>1</v>
      </c>
      <c r="F506" s="77">
        <v>37000</v>
      </c>
    </row>
    <row r="507" spans="1:6" ht="14.25" x14ac:dyDescent="0.2">
      <c r="A507" s="175"/>
      <c r="B507" s="33">
        <v>484</v>
      </c>
      <c r="C507" s="49" t="s">
        <v>675</v>
      </c>
      <c r="D507" s="50" t="s">
        <v>676</v>
      </c>
      <c r="E507" s="36">
        <v>1</v>
      </c>
      <c r="F507" s="77">
        <v>111000</v>
      </c>
    </row>
    <row r="508" spans="1:6" ht="14.25" x14ac:dyDescent="0.2">
      <c r="A508" s="175"/>
      <c r="B508" s="33">
        <v>485</v>
      </c>
      <c r="C508" s="49" t="s">
        <v>677</v>
      </c>
      <c r="D508" s="50" t="s">
        <v>678</v>
      </c>
      <c r="E508" s="36">
        <v>1</v>
      </c>
      <c r="F508" s="77">
        <v>36000</v>
      </c>
    </row>
    <row r="509" spans="1:6" ht="14.25" x14ac:dyDescent="0.2">
      <c r="A509" s="175"/>
      <c r="B509" s="33">
        <v>486</v>
      </c>
      <c r="C509" s="49" t="s">
        <v>679</v>
      </c>
      <c r="D509" s="50" t="s">
        <v>680</v>
      </c>
      <c r="E509" s="36">
        <v>1</v>
      </c>
      <c r="F509" s="77">
        <v>46300</v>
      </c>
    </row>
    <row r="510" spans="1:6" ht="14.25" x14ac:dyDescent="0.2">
      <c r="A510" s="175"/>
      <c r="B510" s="33">
        <v>487</v>
      </c>
      <c r="C510" s="38" t="s">
        <v>681</v>
      </c>
      <c r="D510" s="50" t="s">
        <v>79</v>
      </c>
      <c r="E510" s="36">
        <v>1</v>
      </c>
      <c r="F510" s="77">
        <v>12000</v>
      </c>
    </row>
    <row r="511" spans="1:6" ht="14.25" x14ac:dyDescent="0.2">
      <c r="A511" s="175"/>
      <c r="B511" s="33">
        <v>488</v>
      </c>
      <c r="C511" s="38" t="s">
        <v>682</v>
      </c>
      <c r="D511" s="50" t="s">
        <v>79</v>
      </c>
      <c r="E511" s="36">
        <v>1</v>
      </c>
      <c r="F511" s="77">
        <v>52000</v>
      </c>
    </row>
    <row r="512" spans="1:6" ht="14.25" x14ac:dyDescent="0.2">
      <c r="A512" s="175"/>
      <c r="B512" s="33">
        <v>489</v>
      </c>
      <c r="C512" s="38" t="s">
        <v>683</v>
      </c>
      <c r="D512" s="50" t="s">
        <v>79</v>
      </c>
      <c r="E512" s="36">
        <v>1</v>
      </c>
      <c r="F512" s="77">
        <v>2000</v>
      </c>
    </row>
    <row r="513" spans="1:6" ht="14.25" x14ac:dyDescent="0.2">
      <c r="A513" s="175"/>
      <c r="B513" s="33">
        <v>490</v>
      </c>
      <c r="C513" s="49" t="s">
        <v>684</v>
      </c>
      <c r="D513" s="50" t="s">
        <v>79</v>
      </c>
      <c r="E513" s="36">
        <v>1</v>
      </c>
      <c r="F513" s="77">
        <v>29600</v>
      </c>
    </row>
    <row r="514" spans="1:6" ht="14.25" x14ac:dyDescent="0.2">
      <c r="A514" s="175"/>
      <c r="B514" s="33">
        <v>491</v>
      </c>
      <c r="C514" s="49" t="s">
        <v>685</v>
      </c>
      <c r="D514" s="50" t="s">
        <v>79</v>
      </c>
      <c r="E514" s="36">
        <v>1</v>
      </c>
      <c r="F514" s="77">
        <v>42000</v>
      </c>
    </row>
    <row r="515" spans="1:6" ht="14.25" x14ac:dyDescent="0.2">
      <c r="A515" s="175"/>
      <c r="B515" s="33">
        <v>492</v>
      </c>
      <c r="C515" s="38" t="s">
        <v>686</v>
      </c>
      <c r="D515" s="50" t="s">
        <v>79</v>
      </c>
      <c r="E515" s="36">
        <v>1</v>
      </c>
      <c r="F515" s="77">
        <v>10200</v>
      </c>
    </row>
    <row r="516" spans="1:6" ht="14.25" x14ac:dyDescent="0.2">
      <c r="A516" s="175"/>
      <c r="B516" s="33">
        <v>493</v>
      </c>
      <c r="C516" s="49" t="s">
        <v>687</v>
      </c>
      <c r="D516" s="50" t="s">
        <v>79</v>
      </c>
      <c r="E516" s="36">
        <v>1</v>
      </c>
      <c r="F516" s="77">
        <v>7300</v>
      </c>
    </row>
    <row r="517" spans="1:6" ht="14.25" x14ac:dyDescent="0.2">
      <c r="A517" s="175"/>
      <c r="B517" s="33">
        <v>494</v>
      </c>
      <c r="C517" s="38" t="s">
        <v>688</v>
      </c>
      <c r="D517" s="50" t="s">
        <v>79</v>
      </c>
      <c r="E517" s="36">
        <v>1</v>
      </c>
      <c r="F517" s="77">
        <v>11500</v>
      </c>
    </row>
    <row r="518" spans="1:6" ht="14.25" x14ac:dyDescent="0.2">
      <c r="A518" s="175"/>
      <c r="B518" s="33">
        <v>495</v>
      </c>
      <c r="C518" s="49" t="s">
        <v>689</v>
      </c>
      <c r="D518" s="50" t="s">
        <v>79</v>
      </c>
      <c r="E518" s="36">
        <v>1</v>
      </c>
      <c r="F518" s="77">
        <v>18700</v>
      </c>
    </row>
    <row r="519" spans="1:6" ht="14.25" x14ac:dyDescent="0.2">
      <c r="A519" s="175"/>
      <c r="B519" s="33">
        <v>496</v>
      </c>
      <c r="C519" s="49" t="s">
        <v>690</v>
      </c>
      <c r="D519" s="50" t="s">
        <v>79</v>
      </c>
      <c r="E519" s="36">
        <v>1</v>
      </c>
      <c r="F519" s="77">
        <v>1800</v>
      </c>
    </row>
    <row r="520" spans="1:6" ht="14.25" x14ac:dyDescent="0.2">
      <c r="A520" s="175"/>
      <c r="B520" s="33">
        <v>497</v>
      </c>
      <c r="C520" s="49" t="s">
        <v>691</v>
      </c>
      <c r="D520" s="50" t="s">
        <v>79</v>
      </c>
      <c r="E520" s="36">
        <v>1</v>
      </c>
      <c r="F520" s="77">
        <v>1800</v>
      </c>
    </row>
    <row r="521" spans="1:6" ht="14.25" x14ac:dyDescent="0.2">
      <c r="A521" s="175"/>
      <c r="B521" s="33">
        <v>498</v>
      </c>
      <c r="C521" s="49" t="s">
        <v>692</v>
      </c>
      <c r="D521" s="50" t="s">
        <v>678</v>
      </c>
      <c r="E521" s="36">
        <v>1</v>
      </c>
      <c r="F521" s="77">
        <v>203500</v>
      </c>
    </row>
    <row r="522" spans="1:6" ht="14.25" x14ac:dyDescent="0.2">
      <c r="A522" s="175"/>
      <c r="B522" s="33">
        <v>499</v>
      </c>
      <c r="C522" s="49" t="s">
        <v>693</v>
      </c>
      <c r="D522" s="50" t="s">
        <v>678</v>
      </c>
      <c r="E522" s="36">
        <v>1</v>
      </c>
      <c r="F522" s="77">
        <v>259000</v>
      </c>
    </row>
    <row r="523" spans="1:6" ht="14.25" x14ac:dyDescent="0.2">
      <c r="A523" s="175"/>
      <c r="B523" s="33">
        <v>500</v>
      </c>
      <c r="C523" s="49" t="s">
        <v>694</v>
      </c>
      <c r="D523" s="50" t="s">
        <v>678</v>
      </c>
      <c r="E523" s="36">
        <v>1</v>
      </c>
      <c r="F523" s="77">
        <v>237700</v>
      </c>
    </row>
    <row r="524" spans="1:6" ht="14.25" x14ac:dyDescent="0.2">
      <c r="A524" s="175"/>
      <c r="B524" s="33">
        <v>501</v>
      </c>
      <c r="C524" s="49" t="s">
        <v>695</v>
      </c>
      <c r="D524" s="50" t="s">
        <v>678</v>
      </c>
      <c r="E524" s="36">
        <v>1</v>
      </c>
      <c r="F524" s="77">
        <v>256200</v>
      </c>
    </row>
    <row r="525" spans="1:6" ht="14.25" x14ac:dyDescent="0.2">
      <c r="A525" s="175"/>
      <c r="B525" s="33">
        <v>502</v>
      </c>
      <c r="C525" s="49" t="s">
        <v>696</v>
      </c>
      <c r="D525" s="50" t="s">
        <v>678</v>
      </c>
      <c r="E525" s="36">
        <v>1</v>
      </c>
      <c r="F525" s="77">
        <v>237700</v>
      </c>
    </row>
    <row r="526" spans="1:6" ht="14.25" x14ac:dyDescent="0.2">
      <c r="A526" s="175"/>
      <c r="B526" s="33">
        <v>503</v>
      </c>
      <c r="C526" s="49" t="s">
        <v>697</v>
      </c>
      <c r="D526" s="50" t="s">
        <v>678</v>
      </c>
      <c r="E526" s="36">
        <v>1</v>
      </c>
      <c r="F526" s="77">
        <v>237700</v>
      </c>
    </row>
    <row r="527" spans="1:6" ht="14.25" x14ac:dyDescent="0.2">
      <c r="A527" s="175"/>
      <c r="B527" s="33">
        <v>504</v>
      </c>
      <c r="C527" s="49" t="s">
        <v>698</v>
      </c>
      <c r="D527" s="50" t="s">
        <v>678</v>
      </c>
      <c r="E527" s="36">
        <v>1</v>
      </c>
      <c r="F527" s="77">
        <v>237700</v>
      </c>
    </row>
    <row r="528" spans="1:6" ht="14.25" x14ac:dyDescent="0.2">
      <c r="A528" s="175"/>
      <c r="B528" s="33">
        <v>505</v>
      </c>
      <c r="C528" s="49" t="s">
        <v>699</v>
      </c>
      <c r="D528" s="50" t="s">
        <v>700</v>
      </c>
      <c r="E528" s="36">
        <v>1</v>
      </c>
      <c r="F528" s="77">
        <v>29600</v>
      </c>
    </row>
    <row r="529" spans="1:6" ht="14.25" x14ac:dyDescent="0.2">
      <c r="A529" s="175"/>
      <c r="B529" s="33">
        <v>506</v>
      </c>
      <c r="C529" s="49" t="s">
        <v>701</v>
      </c>
      <c r="D529" s="50" t="s">
        <v>700</v>
      </c>
      <c r="E529" s="36">
        <v>1</v>
      </c>
      <c r="F529" s="77">
        <v>52900</v>
      </c>
    </row>
    <row r="530" spans="1:6" ht="14.25" x14ac:dyDescent="0.2">
      <c r="A530" s="175"/>
      <c r="B530" s="33">
        <v>507</v>
      </c>
      <c r="C530" s="49" t="s">
        <v>702</v>
      </c>
      <c r="D530" s="50" t="s">
        <v>700</v>
      </c>
      <c r="E530" s="36">
        <v>1</v>
      </c>
      <c r="F530" s="77">
        <v>27800</v>
      </c>
    </row>
    <row r="531" spans="1:6" ht="14.25" x14ac:dyDescent="0.2">
      <c r="A531" s="175"/>
      <c r="B531" s="33">
        <v>508</v>
      </c>
      <c r="C531" s="49" t="s">
        <v>703</v>
      </c>
      <c r="D531" s="50" t="s">
        <v>700</v>
      </c>
      <c r="E531" s="36">
        <v>1</v>
      </c>
      <c r="F531" s="77">
        <v>22200</v>
      </c>
    </row>
    <row r="532" spans="1:6" ht="14.25" x14ac:dyDescent="0.2">
      <c r="A532" s="175"/>
      <c r="B532" s="33">
        <v>509</v>
      </c>
      <c r="C532" s="49" t="s">
        <v>704</v>
      </c>
      <c r="D532" s="50" t="s">
        <v>700</v>
      </c>
      <c r="E532" s="36">
        <v>1</v>
      </c>
      <c r="F532" s="77">
        <v>44400</v>
      </c>
    </row>
    <row r="533" spans="1:6" ht="14.25" x14ac:dyDescent="0.2">
      <c r="A533" s="175"/>
      <c r="B533" s="33">
        <v>510</v>
      </c>
      <c r="C533" s="49" t="s">
        <v>705</v>
      </c>
      <c r="D533" s="50" t="s">
        <v>700</v>
      </c>
      <c r="E533" s="36">
        <v>1</v>
      </c>
      <c r="F533" s="77">
        <v>27800</v>
      </c>
    </row>
    <row r="534" spans="1:6" ht="14.25" x14ac:dyDescent="0.2">
      <c r="A534" s="175"/>
      <c r="B534" s="33">
        <v>511</v>
      </c>
      <c r="C534" s="49" t="s">
        <v>706</v>
      </c>
      <c r="D534" s="50" t="s">
        <v>700</v>
      </c>
      <c r="E534" s="36">
        <v>1</v>
      </c>
      <c r="F534" s="77">
        <v>33300</v>
      </c>
    </row>
    <row r="535" spans="1:6" ht="14.25" x14ac:dyDescent="0.2">
      <c r="A535" s="175"/>
      <c r="B535" s="33">
        <v>512</v>
      </c>
      <c r="C535" s="49" t="s">
        <v>707</v>
      </c>
      <c r="D535" s="50" t="s">
        <v>700</v>
      </c>
      <c r="E535" s="36">
        <v>1</v>
      </c>
      <c r="F535" s="77">
        <v>118400</v>
      </c>
    </row>
    <row r="536" spans="1:6" ht="14.25" x14ac:dyDescent="0.2">
      <c r="A536" s="175"/>
      <c r="B536" s="33">
        <v>513</v>
      </c>
      <c r="C536" s="49" t="s">
        <v>708</v>
      </c>
      <c r="D536" s="50" t="s">
        <v>709</v>
      </c>
      <c r="E536" s="36">
        <v>1</v>
      </c>
      <c r="F536" s="77">
        <v>55500</v>
      </c>
    </row>
    <row r="537" spans="1:6" ht="14.25" x14ac:dyDescent="0.2">
      <c r="A537" s="175"/>
      <c r="B537" s="33">
        <v>514</v>
      </c>
      <c r="C537" s="49" t="s">
        <v>710</v>
      </c>
      <c r="D537" s="50" t="s">
        <v>79</v>
      </c>
      <c r="E537" s="36">
        <v>1</v>
      </c>
      <c r="F537" s="77">
        <v>77700</v>
      </c>
    </row>
    <row r="538" spans="1:6" ht="14.25" x14ac:dyDescent="0.2">
      <c r="A538" s="175"/>
      <c r="B538" s="33">
        <v>515</v>
      </c>
      <c r="C538" s="49" t="s">
        <v>711</v>
      </c>
      <c r="D538" s="50" t="s">
        <v>79</v>
      </c>
      <c r="E538" s="36">
        <v>1</v>
      </c>
      <c r="F538" s="77">
        <v>56400</v>
      </c>
    </row>
    <row r="539" spans="1:6" ht="14.25" x14ac:dyDescent="0.2">
      <c r="A539" s="175"/>
      <c r="B539" s="33">
        <v>516</v>
      </c>
      <c r="C539" s="49" t="s">
        <v>712</v>
      </c>
      <c r="D539" s="50" t="s">
        <v>84</v>
      </c>
      <c r="E539" s="36">
        <v>1</v>
      </c>
      <c r="F539" s="77">
        <v>12800</v>
      </c>
    </row>
    <row r="540" spans="1:6" ht="14.25" x14ac:dyDescent="0.2">
      <c r="A540" s="175"/>
      <c r="B540" s="33">
        <v>517</v>
      </c>
      <c r="C540" s="65" t="s">
        <v>713</v>
      </c>
      <c r="D540" s="66" t="s">
        <v>79</v>
      </c>
      <c r="E540" s="36">
        <v>1</v>
      </c>
      <c r="F540" s="77">
        <v>27800</v>
      </c>
    </row>
    <row r="541" spans="1:6" ht="14.25" x14ac:dyDescent="0.2">
      <c r="A541" s="175"/>
      <c r="B541" s="33">
        <v>518</v>
      </c>
      <c r="C541" s="49" t="s">
        <v>714</v>
      </c>
      <c r="D541" s="50" t="s">
        <v>79</v>
      </c>
      <c r="E541" s="36">
        <v>1</v>
      </c>
      <c r="F541" s="77">
        <v>16700</v>
      </c>
    </row>
    <row r="542" spans="1:6" ht="28.5" x14ac:dyDescent="0.2">
      <c r="A542" s="175"/>
      <c r="B542" s="33">
        <v>519</v>
      </c>
      <c r="C542" s="67" t="s">
        <v>715</v>
      </c>
      <c r="D542" s="68" t="s">
        <v>716</v>
      </c>
      <c r="E542" s="36">
        <v>1</v>
      </c>
      <c r="F542" s="77">
        <v>2000</v>
      </c>
    </row>
    <row r="543" spans="1:6" ht="42.75" x14ac:dyDescent="0.2">
      <c r="A543" s="175"/>
      <c r="B543" s="33">
        <v>520</v>
      </c>
      <c r="C543" s="49" t="s">
        <v>717</v>
      </c>
      <c r="D543" s="50" t="s">
        <v>718</v>
      </c>
      <c r="E543" s="36">
        <v>1</v>
      </c>
      <c r="F543" s="77">
        <v>153400</v>
      </c>
    </row>
    <row r="544" spans="1:6" ht="14.25" x14ac:dyDescent="0.2">
      <c r="A544" s="175"/>
      <c r="B544" s="33">
        <v>521</v>
      </c>
      <c r="C544" s="49" t="s">
        <v>719</v>
      </c>
      <c r="D544" s="50" t="s">
        <v>616</v>
      </c>
      <c r="E544" s="36">
        <v>1</v>
      </c>
      <c r="F544" s="77">
        <v>76200</v>
      </c>
    </row>
    <row r="545" spans="1:6" ht="14.25" x14ac:dyDescent="0.2">
      <c r="A545" s="175"/>
      <c r="B545" s="33">
        <v>522</v>
      </c>
      <c r="C545" s="49" t="s">
        <v>720</v>
      </c>
      <c r="D545" s="50" t="s">
        <v>678</v>
      </c>
      <c r="E545" s="36">
        <v>1</v>
      </c>
      <c r="F545" s="77">
        <v>129500</v>
      </c>
    </row>
    <row r="546" spans="1:6" ht="14.25" x14ac:dyDescent="0.2">
      <c r="A546" s="175"/>
      <c r="B546" s="33">
        <v>523</v>
      </c>
      <c r="C546" s="49" t="s">
        <v>721</v>
      </c>
      <c r="D546" s="50" t="s">
        <v>678</v>
      </c>
      <c r="E546" s="36">
        <v>1</v>
      </c>
      <c r="F546" s="77">
        <v>120300</v>
      </c>
    </row>
    <row r="547" spans="1:6" ht="14.25" x14ac:dyDescent="0.2">
      <c r="A547" s="175"/>
      <c r="B547" s="33">
        <v>524</v>
      </c>
      <c r="C547" s="49" t="s">
        <v>722</v>
      </c>
      <c r="D547" s="50" t="s">
        <v>678</v>
      </c>
      <c r="E547" s="36">
        <v>1</v>
      </c>
      <c r="F547" s="77">
        <v>138800</v>
      </c>
    </row>
    <row r="548" spans="1:6" ht="14.25" x14ac:dyDescent="0.2">
      <c r="A548" s="175"/>
      <c r="B548" s="33">
        <v>525</v>
      </c>
      <c r="C548" s="49" t="s">
        <v>723</v>
      </c>
      <c r="D548" s="50" t="s">
        <v>79</v>
      </c>
      <c r="E548" s="36">
        <v>1</v>
      </c>
      <c r="F548" s="77">
        <v>777000</v>
      </c>
    </row>
    <row r="549" spans="1:6" ht="14.25" x14ac:dyDescent="0.2">
      <c r="A549" s="175"/>
      <c r="B549" s="33">
        <v>526</v>
      </c>
      <c r="C549" s="49" t="s">
        <v>724</v>
      </c>
      <c r="D549" s="50" t="s">
        <v>79</v>
      </c>
      <c r="E549" s="36">
        <v>1</v>
      </c>
      <c r="F549" s="77">
        <v>31800</v>
      </c>
    </row>
    <row r="550" spans="1:6" ht="14.25" x14ac:dyDescent="0.2">
      <c r="A550" s="175"/>
      <c r="B550" s="33">
        <v>527</v>
      </c>
      <c r="C550" s="49" t="s">
        <v>725</v>
      </c>
      <c r="D550" s="50" t="s">
        <v>79</v>
      </c>
      <c r="E550" s="36">
        <v>1</v>
      </c>
      <c r="F550" s="77">
        <v>26300</v>
      </c>
    </row>
    <row r="551" spans="1:6" ht="28.5" x14ac:dyDescent="0.2">
      <c r="A551" s="175"/>
      <c r="B551" s="33">
        <v>528</v>
      </c>
      <c r="C551" s="49" t="s">
        <v>726</v>
      </c>
      <c r="D551" s="50" t="s">
        <v>727</v>
      </c>
      <c r="E551" s="36">
        <v>1</v>
      </c>
      <c r="F551" s="77">
        <v>208300</v>
      </c>
    </row>
    <row r="552" spans="1:6" ht="14.25" x14ac:dyDescent="0.2">
      <c r="A552" s="175"/>
      <c r="B552" s="33">
        <v>529</v>
      </c>
      <c r="C552" s="49" t="s">
        <v>728</v>
      </c>
      <c r="D552" s="50" t="s">
        <v>727</v>
      </c>
      <c r="E552" s="36">
        <v>1</v>
      </c>
      <c r="F552" s="77">
        <v>208300</v>
      </c>
    </row>
    <row r="553" spans="1:6" ht="28.5" x14ac:dyDescent="0.2">
      <c r="A553" s="175"/>
      <c r="B553" s="33">
        <v>530</v>
      </c>
      <c r="C553" s="49" t="s">
        <v>729</v>
      </c>
      <c r="D553" s="50" t="s">
        <v>727</v>
      </c>
      <c r="E553" s="36">
        <v>1</v>
      </c>
      <c r="F553" s="77">
        <v>214200</v>
      </c>
    </row>
    <row r="554" spans="1:6" ht="14.25" x14ac:dyDescent="0.2">
      <c r="A554" s="175"/>
      <c r="B554" s="33">
        <v>531</v>
      </c>
      <c r="C554" s="49" t="s">
        <v>730</v>
      </c>
      <c r="D554" s="50" t="s">
        <v>727</v>
      </c>
      <c r="E554" s="36">
        <v>1</v>
      </c>
      <c r="F554" s="77">
        <v>214200</v>
      </c>
    </row>
    <row r="555" spans="1:6" ht="28.5" x14ac:dyDescent="0.2">
      <c r="A555" s="175"/>
      <c r="B555" s="33">
        <v>532</v>
      </c>
      <c r="C555" s="49" t="s">
        <v>731</v>
      </c>
      <c r="D555" s="50" t="s">
        <v>727</v>
      </c>
      <c r="E555" s="36">
        <v>1</v>
      </c>
      <c r="F555" s="77">
        <v>234200</v>
      </c>
    </row>
    <row r="556" spans="1:6" ht="14.25" x14ac:dyDescent="0.2">
      <c r="A556" s="175"/>
      <c r="B556" s="33">
        <v>533</v>
      </c>
      <c r="C556" s="49" t="s">
        <v>732</v>
      </c>
      <c r="D556" s="50" t="s">
        <v>727</v>
      </c>
      <c r="E556" s="36">
        <v>1</v>
      </c>
      <c r="F556" s="77">
        <v>234200</v>
      </c>
    </row>
    <row r="557" spans="1:6" ht="28.5" x14ac:dyDescent="0.2">
      <c r="A557" s="175"/>
      <c r="B557" s="33">
        <v>534</v>
      </c>
      <c r="C557" s="49" t="s">
        <v>733</v>
      </c>
      <c r="D557" s="50" t="s">
        <v>727</v>
      </c>
      <c r="E557" s="36">
        <v>1</v>
      </c>
      <c r="F557" s="77">
        <v>234200</v>
      </c>
    </row>
    <row r="558" spans="1:6" ht="14.25" x14ac:dyDescent="0.2">
      <c r="A558" s="175"/>
      <c r="B558" s="33">
        <v>535</v>
      </c>
      <c r="C558" s="49" t="s">
        <v>734</v>
      </c>
      <c r="D558" s="50" t="s">
        <v>727</v>
      </c>
      <c r="E558" s="36">
        <v>1</v>
      </c>
      <c r="F558" s="77">
        <v>234200</v>
      </c>
    </row>
    <row r="559" spans="1:6" ht="28.5" x14ac:dyDescent="0.2">
      <c r="A559" s="175"/>
      <c r="B559" s="33">
        <v>536</v>
      </c>
      <c r="C559" s="49" t="s">
        <v>735</v>
      </c>
      <c r="D559" s="50" t="s">
        <v>727</v>
      </c>
      <c r="E559" s="36">
        <v>1</v>
      </c>
      <c r="F559" s="77">
        <v>250900</v>
      </c>
    </row>
    <row r="560" spans="1:6" ht="14.25" x14ac:dyDescent="0.2">
      <c r="A560" s="175"/>
      <c r="B560" s="33">
        <v>537</v>
      </c>
      <c r="C560" s="49" t="s">
        <v>736</v>
      </c>
      <c r="D560" s="50" t="s">
        <v>727</v>
      </c>
      <c r="E560" s="36">
        <v>1</v>
      </c>
      <c r="F560" s="77">
        <v>250900</v>
      </c>
    </row>
    <row r="561" spans="1:6" ht="28.5" x14ac:dyDescent="0.2">
      <c r="A561" s="175"/>
      <c r="B561" s="33">
        <v>538</v>
      </c>
      <c r="C561" s="49" t="s">
        <v>737</v>
      </c>
      <c r="D561" s="50" t="s">
        <v>727</v>
      </c>
      <c r="E561" s="36">
        <v>1</v>
      </c>
      <c r="F561" s="77">
        <v>235900</v>
      </c>
    </row>
    <row r="562" spans="1:6" ht="14.25" x14ac:dyDescent="0.2">
      <c r="A562" s="175"/>
      <c r="B562" s="33">
        <v>539</v>
      </c>
      <c r="C562" s="49" t="s">
        <v>738</v>
      </c>
      <c r="D562" s="50" t="s">
        <v>727</v>
      </c>
      <c r="E562" s="36">
        <v>1</v>
      </c>
      <c r="F562" s="77">
        <v>235900</v>
      </c>
    </row>
    <row r="563" spans="1:6" ht="28.5" x14ac:dyDescent="0.2">
      <c r="A563" s="175"/>
      <c r="B563" s="33">
        <v>540</v>
      </c>
      <c r="C563" s="49" t="s">
        <v>739</v>
      </c>
      <c r="D563" s="50" t="s">
        <v>727</v>
      </c>
      <c r="E563" s="36">
        <v>1</v>
      </c>
      <c r="F563" s="77">
        <v>240500</v>
      </c>
    </row>
    <row r="564" spans="1:6" ht="14.25" x14ac:dyDescent="0.2">
      <c r="A564" s="175"/>
      <c r="B564" s="33">
        <v>541</v>
      </c>
      <c r="C564" s="49" t="s">
        <v>740</v>
      </c>
      <c r="D564" s="50" t="s">
        <v>727</v>
      </c>
      <c r="E564" s="36">
        <v>1</v>
      </c>
      <c r="F564" s="77">
        <v>240500</v>
      </c>
    </row>
    <row r="565" spans="1:6" ht="14.25" x14ac:dyDescent="0.2">
      <c r="A565" s="175"/>
      <c r="B565" s="33">
        <v>542</v>
      </c>
      <c r="C565" s="49" t="s">
        <v>741</v>
      </c>
      <c r="D565" s="50" t="s">
        <v>727</v>
      </c>
      <c r="E565" s="36">
        <v>1</v>
      </c>
      <c r="F565" s="77">
        <v>192400</v>
      </c>
    </row>
    <row r="566" spans="1:6" ht="28.5" x14ac:dyDescent="0.2">
      <c r="A566" s="175"/>
      <c r="B566" s="33">
        <v>543</v>
      </c>
      <c r="C566" s="49" t="s">
        <v>742</v>
      </c>
      <c r="D566" s="50" t="s">
        <v>727</v>
      </c>
      <c r="E566" s="36">
        <v>1</v>
      </c>
      <c r="F566" s="77">
        <v>192400</v>
      </c>
    </row>
    <row r="567" spans="1:6" ht="14.25" x14ac:dyDescent="0.2">
      <c r="A567" s="175"/>
      <c r="B567" s="33">
        <v>544</v>
      </c>
      <c r="C567" s="49" t="s">
        <v>743</v>
      </c>
      <c r="D567" s="50" t="s">
        <v>727</v>
      </c>
      <c r="E567" s="36">
        <v>1</v>
      </c>
      <c r="F567" s="77">
        <v>235900</v>
      </c>
    </row>
    <row r="568" spans="1:6" ht="28.5" x14ac:dyDescent="0.2">
      <c r="A568" s="175"/>
      <c r="B568" s="33">
        <v>545</v>
      </c>
      <c r="C568" s="49" t="s">
        <v>744</v>
      </c>
      <c r="D568" s="50" t="s">
        <v>727</v>
      </c>
      <c r="E568" s="36">
        <v>1</v>
      </c>
      <c r="F568" s="77">
        <v>235900</v>
      </c>
    </row>
    <row r="569" spans="1:6" ht="14.25" x14ac:dyDescent="0.2">
      <c r="A569" s="175"/>
      <c r="B569" s="33">
        <v>546</v>
      </c>
      <c r="C569" s="49" t="s">
        <v>745</v>
      </c>
      <c r="D569" s="50" t="s">
        <v>727</v>
      </c>
      <c r="E569" s="36">
        <v>1</v>
      </c>
      <c r="F569" s="77">
        <v>210900</v>
      </c>
    </row>
    <row r="570" spans="1:6" ht="28.5" x14ac:dyDescent="0.2">
      <c r="A570" s="175"/>
      <c r="B570" s="33">
        <v>547</v>
      </c>
      <c r="C570" s="49" t="s">
        <v>746</v>
      </c>
      <c r="D570" s="50" t="s">
        <v>727</v>
      </c>
      <c r="E570" s="36">
        <v>1</v>
      </c>
      <c r="F570" s="77">
        <v>210900</v>
      </c>
    </row>
    <row r="571" spans="1:6" ht="14.25" x14ac:dyDescent="0.2">
      <c r="A571" s="175"/>
      <c r="B571" s="33">
        <v>548</v>
      </c>
      <c r="C571" s="49" t="s">
        <v>747</v>
      </c>
      <c r="D571" s="50" t="s">
        <v>727</v>
      </c>
      <c r="E571" s="36">
        <v>1</v>
      </c>
      <c r="F571" s="77">
        <v>268300</v>
      </c>
    </row>
    <row r="572" spans="1:6" ht="28.5" x14ac:dyDescent="0.2">
      <c r="A572" s="175"/>
      <c r="B572" s="33">
        <v>549</v>
      </c>
      <c r="C572" s="49" t="s">
        <v>748</v>
      </c>
      <c r="D572" s="50" t="s">
        <v>727</v>
      </c>
      <c r="E572" s="36">
        <v>1</v>
      </c>
      <c r="F572" s="77">
        <v>268300</v>
      </c>
    </row>
    <row r="573" spans="1:6" ht="14.25" x14ac:dyDescent="0.2">
      <c r="A573" s="175"/>
      <c r="B573" s="33">
        <v>550</v>
      </c>
      <c r="C573" s="49" t="s">
        <v>749</v>
      </c>
      <c r="D573" s="50" t="s">
        <v>727</v>
      </c>
      <c r="E573" s="36">
        <v>1</v>
      </c>
      <c r="F573" s="77">
        <v>268300</v>
      </c>
    </row>
    <row r="574" spans="1:6" ht="28.5" x14ac:dyDescent="0.2">
      <c r="A574" s="175"/>
      <c r="B574" s="33">
        <v>551</v>
      </c>
      <c r="C574" s="49" t="s">
        <v>750</v>
      </c>
      <c r="D574" s="50" t="s">
        <v>727</v>
      </c>
      <c r="E574" s="36">
        <v>1</v>
      </c>
      <c r="F574" s="77">
        <v>268300</v>
      </c>
    </row>
    <row r="575" spans="1:6" ht="14.25" x14ac:dyDescent="0.2">
      <c r="A575" s="175"/>
      <c r="B575" s="33">
        <v>552</v>
      </c>
      <c r="C575" s="49" t="s">
        <v>751</v>
      </c>
      <c r="D575" s="50" t="s">
        <v>727</v>
      </c>
      <c r="E575" s="36">
        <v>1</v>
      </c>
      <c r="F575" s="77">
        <v>268300</v>
      </c>
    </row>
    <row r="576" spans="1:6" ht="28.5" x14ac:dyDescent="0.2">
      <c r="A576" s="175"/>
      <c r="B576" s="33">
        <v>553</v>
      </c>
      <c r="C576" s="49" t="s">
        <v>752</v>
      </c>
      <c r="D576" s="50" t="s">
        <v>727</v>
      </c>
      <c r="E576" s="36">
        <v>1</v>
      </c>
      <c r="F576" s="77">
        <v>268300</v>
      </c>
    </row>
    <row r="577" spans="1:6" ht="14.25" x14ac:dyDescent="0.2">
      <c r="A577" s="175"/>
      <c r="B577" s="33">
        <v>554</v>
      </c>
      <c r="C577" s="49" t="s">
        <v>753</v>
      </c>
      <c r="D577" s="50" t="s">
        <v>727</v>
      </c>
      <c r="E577" s="36">
        <v>1</v>
      </c>
      <c r="F577" s="77">
        <v>74000</v>
      </c>
    </row>
    <row r="578" spans="1:6" ht="14.25" x14ac:dyDescent="0.2">
      <c r="A578" s="175"/>
      <c r="B578" s="68">
        <v>555</v>
      </c>
      <c r="C578" s="49" t="s">
        <v>754</v>
      </c>
      <c r="D578" s="50" t="s">
        <v>727</v>
      </c>
      <c r="E578" s="36">
        <v>1</v>
      </c>
      <c r="F578" s="77">
        <v>133200</v>
      </c>
    </row>
    <row r="579" spans="1:6" ht="14.25" x14ac:dyDescent="0.2">
      <c r="A579" s="175"/>
      <c r="B579" s="33">
        <v>556</v>
      </c>
      <c r="C579" s="49" t="s">
        <v>755</v>
      </c>
      <c r="D579" s="50" t="s">
        <v>756</v>
      </c>
      <c r="E579" s="36">
        <v>1</v>
      </c>
      <c r="F579" s="77">
        <v>13700</v>
      </c>
    </row>
    <row r="580" spans="1:6" ht="14.25" x14ac:dyDescent="0.2">
      <c r="A580" s="175"/>
      <c r="B580" s="33">
        <v>557</v>
      </c>
      <c r="C580" s="49" t="s">
        <v>757</v>
      </c>
      <c r="D580" s="50" t="s">
        <v>758</v>
      </c>
      <c r="E580" s="36">
        <v>1</v>
      </c>
      <c r="F580" s="77">
        <v>25900</v>
      </c>
    </row>
    <row r="581" spans="1:6" ht="14.25" x14ac:dyDescent="0.2">
      <c r="A581" s="175"/>
      <c r="B581" s="33">
        <v>558</v>
      </c>
      <c r="C581" s="49" t="s">
        <v>759</v>
      </c>
      <c r="D581" s="50" t="s">
        <v>758</v>
      </c>
      <c r="E581" s="36">
        <v>1</v>
      </c>
      <c r="F581" s="77">
        <v>19400</v>
      </c>
    </row>
    <row r="582" spans="1:6" ht="14.25" x14ac:dyDescent="0.2">
      <c r="A582" s="175"/>
      <c r="B582" s="33">
        <v>559</v>
      </c>
      <c r="C582" s="49" t="s">
        <v>760</v>
      </c>
      <c r="D582" s="50" t="s">
        <v>758</v>
      </c>
      <c r="E582" s="36">
        <v>1</v>
      </c>
      <c r="F582" s="77">
        <v>370000</v>
      </c>
    </row>
    <row r="583" spans="1:6" ht="14.25" x14ac:dyDescent="0.2">
      <c r="A583" s="175"/>
      <c r="B583" s="33">
        <v>560</v>
      </c>
      <c r="C583" s="49" t="s">
        <v>761</v>
      </c>
      <c r="D583" s="50" t="s">
        <v>758</v>
      </c>
      <c r="E583" s="36">
        <v>1</v>
      </c>
      <c r="F583" s="77">
        <v>12600</v>
      </c>
    </row>
    <row r="584" spans="1:6" ht="14.25" x14ac:dyDescent="0.2">
      <c r="A584" s="175"/>
      <c r="B584" s="33">
        <v>561</v>
      </c>
      <c r="C584" s="49" t="s">
        <v>762</v>
      </c>
      <c r="D584" s="50" t="s">
        <v>758</v>
      </c>
      <c r="E584" s="36">
        <v>1</v>
      </c>
      <c r="F584" s="77">
        <v>10700</v>
      </c>
    </row>
    <row r="585" spans="1:6" ht="14.25" x14ac:dyDescent="0.2">
      <c r="A585" s="175"/>
      <c r="B585" s="33">
        <v>562</v>
      </c>
      <c r="C585" s="49" t="s">
        <v>763</v>
      </c>
      <c r="D585" s="50" t="s">
        <v>764</v>
      </c>
      <c r="E585" s="36">
        <v>1</v>
      </c>
      <c r="F585" s="77">
        <v>11500</v>
      </c>
    </row>
    <row r="586" spans="1:6" ht="14.25" x14ac:dyDescent="0.2">
      <c r="A586" s="175"/>
      <c r="B586" s="33">
        <v>563</v>
      </c>
      <c r="C586" s="49" t="s">
        <v>765</v>
      </c>
      <c r="D586" s="50" t="s">
        <v>79</v>
      </c>
      <c r="E586" s="36">
        <v>1</v>
      </c>
      <c r="F586" s="77">
        <v>12800</v>
      </c>
    </row>
    <row r="587" spans="1:6" ht="85.5" x14ac:dyDescent="0.2">
      <c r="A587" s="175"/>
      <c r="B587" s="33">
        <v>564</v>
      </c>
      <c r="C587" s="49" t="s">
        <v>766</v>
      </c>
      <c r="D587" s="50" t="s">
        <v>79</v>
      </c>
      <c r="E587" s="36">
        <v>1</v>
      </c>
      <c r="F587" s="77">
        <v>2900</v>
      </c>
    </row>
    <row r="588" spans="1:6" ht="14.25" x14ac:dyDescent="0.2">
      <c r="A588" s="175"/>
      <c r="B588" s="33">
        <v>565</v>
      </c>
      <c r="C588" s="49" t="s">
        <v>767</v>
      </c>
      <c r="D588" s="50" t="s">
        <v>764</v>
      </c>
      <c r="E588" s="36">
        <v>1</v>
      </c>
      <c r="F588" s="77">
        <v>33300</v>
      </c>
    </row>
    <row r="589" spans="1:6" ht="14.25" x14ac:dyDescent="0.2">
      <c r="A589" s="175"/>
      <c r="B589" s="33">
        <v>566</v>
      </c>
      <c r="C589" s="49" t="s">
        <v>768</v>
      </c>
      <c r="D589" s="50" t="s">
        <v>79</v>
      </c>
      <c r="E589" s="36">
        <v>1</v>
      </c>
      <c r="F589" s="77">
        <v>4400</v>
      </c>
    </row>
    <row r="590" spans="1:6" ht="14.25" x14ac:dyDescent="0.2">
      <c r="A590" s="175"/>
      <c r="B590" s="33">
        <v>567</v>
      </c>
      <c r="C590" s="49" t="s">
        <v>769</v>
      </c>
      <c r="D590" s="50" t="s">
        <v>79</v>
      </c>
      <c r="E590" s="36">
        <v>1</v>
      </c>
      <c r="F590" s="77">
        <v>2000</v>
      </c>
    </row>
    <row r="591" spans="1:6" ht="14.25" x14ac:dyDescent="0.2">
      <c r="A591" s="175"/>
      <c r="B591" s="33">
        <v>568</v>
      </c>
      <c r="C591" s="49" t="s">
        <v>770</v>
      </c>
      <c r="D591" s="50" t="s">
        <v>79</v>
      </c>
      <c r="E591" s="36">
        <v>1</v>
      </c>
      <c r="F591" s="77">
        <v>5600</v>
      </c>
    </row>
    <row r="592" spans="1:6" ht="14.25" x14ac:dyDescent="0.2">
      <c r="A592" s="175"/>
      <c r="B592" s="33">
        <v>569</v>
      </c>
      <c r="C592" s="49" t="s">
        <v>771</v>
      </c>
      <c r="D592" s="50" t="s">
        <v>79</v>
      </c>
      <c r="E592" s="36">
        <v>1</v>
      </c>
      <c r="F592" s="77">
        <v>47200</v>
      </c>
    </row>
    <row r="593" spans="1:6" ht="14.25" x14ac:dyDescent="0.2">
      <c r="A593" s="175"/>
      <c r="B593" s="33">
        <v>570</v>
      </c>
      <c r="C593" s="49" t="s">
        <v>772</v>
      </c>
      <c r="D593" s="50" t="s">
        <v>79</v>
      </c>
      <c r="E593" s="36">
        <v>1</v>
      </c>
      <c r="F593" s="77">
        <v>53700</v>
      </c>
    </row>
    <row r="594" spans="1:6" ht="14.25" x14ac:dyDescent="0.2">
      <c r="A594" s="175"/>
      <c r="B594" s="33">
        <v>571</v>
      </c>
      <c r="C594" s="49" t="s">
        <v>773</v>
      </c>
      <c r="D594" s="50" t="s">
        <v>625</v>
      </c>
      <c r="E594" s="36">
        <v>1</v>
      </c>
      <c r="F594" s="77">
        <v>54600</v>
      </c>
    </row>
    <row r="595" spans="1:6" ht="14.25" x14ac:dyDescent="0.2">
      <c r="A595" s="175"/>
      <c r="B595" s="33">
        <v>572</v>
      </c>
      <c r="C595" s="49" t="s">
        <v>774</v>
      </c>
      <c r="D595" s="50" t="s">
        <v>775</v>
      </c>
      <c r="E595" s="36">
        <v>1</v>
      </c>
      <c r="F595" s="77">
        <v>268300</v>
      </c>
    </row>
    <row r="596" spans="1:6" ht="14.25" x14ac:dyDescent="0.2">
      <c r="A596" s="175"/>
      <c r="B596" s="33">
        <v>573</v>
      </c>
      <c r="C596" s="49" t="s">
        <v>776</v>
      </c>
      <c r="D596" s="50" t="s">
        <v>775</v>
      </c>
      <c r="E596" s="36">
        <v>1</v>
      </c>
      <c r="F596" s="77">
        <v>268300</v>
      </c>
    </row>
    <row r="597" spans="1:6" ht="14.25" x14ac:dyDescent="0.2">
      <c r="A597" s="175"/>
      <c r="B597" s="33">
        <v>574</v>
      </c>
      <c r="C597" s="49" t="s">
        <v>777</v>
      </c>
      <c r="D597" s="50" t="s">
        <v>775</v>
      </c>
      <c r="E597" s="36">
        <v>1</v>
      </c>
      <c r="F597" s="77">
        <v>268300</v>
      </c>
    </row>
    <row r="598" spans="1:6" ht="14.25" x14ac:dyDescent="0.2">
      <c r="A598" s="175"/>
      <c r="B598" s="33">
        <v>575</v>
      </c>
      <c r="C598" s="49" t="s">
        <v>778</v>
      </c>
      <c r="D598" s="50" t="s">
        <v>775</v>
      </c>
      <c r="E598" s="36">
        <v>1</v>
      </c>
      <c r="F598" s="77">
        <v>268300</v>
      </c>
    </row>
    <row r="599" spans="1:6" ht="14.25" x14ac:dyDescent="0.2">
      <c r="A599" s="175"/>
      <c r="B599" s="33">
        <v>576</v>
      </c>
      <c r="C599" s="49" t="s">
        <v>779</v>
      </c>
      <c r="D599" s="50" t="s">
        <v>79</v>
      </c>
      <c r="E599" s="36">
        <v>1</v>
      </c>
      <c r="F599" s="77">
        <v>33300</v>
      </c>
    </row>
    <row r="600" spans="1:6" ht="14.25" x14ac:dyDescent="0.2">
      <c r="A600" s="175"/>
      <c r="B600" s="33">
        <v>577</v>
      </c>
      <c r="C600" s="49" t="s">
        <v>780</v>
      </c>
      <c r="D600" s="50" t="s">
        <v>79</v>
      </c>
      <c r="E600" s="36">
        <v>1</v>
      </c>
      <c r="F600" s="77">
        <v>1011200</v>
      </c>
    </row>
    <row r="601" spans="1:6" ht="14.25" x14ac:dyDescent="0.2">
      <c r="A601" s="175"/>
      <c r="B601" s="33">
        <v>578</v>
      </c>
      <c r="C601" s="49" t="s">
        <v>781</v>
      </c>
      <c r="D601" s="50" t="s">
        <v>782</v>
      </c>
      <c r="E601" s="36">
        <v>1</v>
      </c>
      <c r="F601" s="77">
        <v>94400</v>
      </c>
    </row>
    <row r="602" spans="1:6" ht="14.25" x14ac:dyDescent="0.2">
      <c r="A602" s="175"/>
      <c r="B602" s="33">
        <v>579</v>
      </c>
      <c r="C602" s="49" t="s">
        <v>783</v>
      </c>
      <c r="D602" s="50" t="s">
        <v>782</v>
      </c>
      <c r="E602" s="36">
        <v>1</v>
      </c>
      <c r="F602" s="77">
        <v>83300</v>
      </c>
    </row>
    <row r="603" spans="1:6" ht="14.25" x14ac:dyDescent="0.2">
      <c r="A603" s="175"/>
      <c r="B603" s="33">
        <v>580</v>
      </c>
      <c r="C603" s="49" t="s">
        <v>784</v>
      </c>
      <c r="D603" s="50" t="s">
        <v>782</v>
      </c>
      <c r="E603" s="36">
        <v>1</v>
      </c>
      <c r="F603" s="77">
        <v>124900</v>
      </c>
    </row>
    <row r="604" spans="1:6" ht="14.25" x14ac:dyDescent="0.2">
      <c r="A604" s="175"/>
      <c r="B604" s="33">
        <v>581</v>
      </c>
      <c r="C604" s="49" t="s">
        <v>785</v>
      </c>
      <c r="D604" s="50" t="s">
        <v>782</v>
      </c>
      <c r="E604" s="36">
        <v>1</v>
      </c>
      <c r="F604" s="77">
        <v>95100</v>
      </c>
    </row>
    <row r="605" spans="1:6" ht="14.25" x14ac:dyDescent="0.2">
      <c r="A605" s="175"/>
      <c r="B605" s="33">
        <v>582</v>
      </c>
      <c r="C605" s="49" t="s">
        <v>786</v>
      </c>
      <c r="D605" s="50" t="s">
        <v>787</v>
      </c>
      <c r="E605" s="36">
        <v>1</v>
      </c>
      <c r="F605" s="77">
        <v>296000</v>
      </c>
    </row>
    <row r="606" spans="1:6" ht="14.25" x14ac:dyDescent="0.2">
      <c r="A606" s="175"/>
      <c r="B606" s="33">
        <v>583</v>
      </c>
      <c r="C606" s="49" t="s">
        <v>788</v>
      </c>
      <c r="D606" s="50" t="s">
        <v>79</v>
      </c>
      <c r="E606" s="36">
        <v>1</v>
      </c>
      <c r="F606" s="77">
        <v>57400</v>
      </c>
    </row>
    <row r="607" spans="1:6" ht="14.25" x14ac:dyDescent="0.2">
      <c r="A607" s="175"/>
      <c r="B607" s="33">
        <v>584</v>
      </c>
      <c r="C607" s="49" t="s">
        <v>789</v>
      </c>
      <c r="D607" s="50" t="s">
        <v>79</v>
      </c>
      <c r="E607" s="36">
        <v>1</v>
      </c>
      <c r="F607" s="77">
        <v>6800</v>
      </c>
    </row>
    <row r="608" spans="1:6" ht="14.25" x14ac:dyDescent="0.2">
      <c r="A608" s="175"/>
      <c r="B608" s="33">
        <v>585</v>
      </c>
      <c r="C608" s="49" t="s">
        <v>790</v>
      </c>
      <c r="D608" s="50" t="s">
        <v>616</v>
      </c>
      <c r="E608" s="36">
        <v>1</v>
      </c>
      <c r="F608" s="77">
        <v>119100</v>
      </c>
    </row>
    <row r="609" spans="1:6" ht="14.25" x14ac:dyDescent="0.2">
      <c r="A609" s="175"/>
      <c r="B609" s="33">
        <v>586</v>
      </c>
      <c r="C609" s="49" t="s">
        <v>791</v>
      </c>
      <c r="D609" s="50" t="s">
        <v>79</v>
      </c>
      <c r="E609" s="36">
        <v>1</v>
      </c>
      <c r="F609" s="77">
        <v>13000</v>
      </c>
    </row>
    <row r="610" spans="1:6" ht="14.25" x14ac:dyDescent="0.2">
      <c r="A610" s="175"/>
      <c r="B610" s="33">
        <v>587</v>
      </c>
      <c r="C610" s="49" t="s">
        <v>792</v>
      </c>
      <c r="D610" s="50" t="s">
        <v>793</v>
      </c>
      <c r="E610" s="36">
        <v>1</v>
      </c>
      <c r="F610" s="77">
        <v>57400</v>
      </c>
    </row>
    <row r="611" spans="1:6" ht="14.25" x14ac:dyDescent="0.2">
      <c r="A611" s="175"/>
      <c r="B611" s="33">
        <v>588</v>
      </c>
      <c r="C611" s="49" t="s">
        <v>794</v>
      </c>
      <c r="D611" s="50" t="s">
        <v>795</v>
      </c>
      <c r="E611" s="36">
        <v>1</v>
      </c>
      <c r="F611" s="77">
        <v>40700</v>
      </c>
    </row>
    <row r="612" spans="1:6" ht="14.25" x14ac:dyDescent="0.2">
      <c r="A612" s="175"/>
      <c r="B612" s="33">
        <v>589</v>
      </c>
      <c r="C612" s="49" t="s">
        <v>796</v>
      </c>
      <c r="D612" s="50" t="s">
        <v>797</v>
      </c>
      <c r="E612" s="36">
        <v>1</v>
      </c>
      <c r="F612" s="77">
        <v>70300</v>
      </c>
    </row>
    <row r="613" spans="1:6" ht="42.75" x14ac:dyDescent="0.2">
      <c r="A613" s="175"/>
      <c r="B613" s="33">
        <v>590</v>
      </c>
      <c r="C613" s="49" t="s">
        <v>798</v>
      </c>
      <c r="D613" s="50" t="s">
        <v>79</v>
      </c>
      <c r="E613" s="36">
        <v>1</v>
      </c>
      <c r="F613" s="77">
        <v>1197900</v>
      </c>
    </row>
    <row r="614" spans="1:6" ht="14.25" x14ac:dyDescent="0.2">
      <c r="A614" s="175"/>
      <c r="B614" s="33">
        <v>591</v>
      </c>
      <c r="C614" s="38" t="s">
        <v>799</v>
      </c>
      <c r="D614" s="39" t="s">
        <v>800</v>
      </c>
      <c r="E614" s="36">
        <v>1</v>
      </c>
      <c r="F614" s="77">
        <v>7100</v>
      </c>
    </row>
    <row r="615" spans="1:6" ht="28.5" x14ac:dyDescent="0.2">
      <c r="A615" s="175"/>
      <c r="B615" s="33">
        <v>592</v>
      </c>
      <c r="C615" s="38" t="s">
        <v>801</v>
      </c>
      <c r="D615" s="39" t="s">
        <v>802</v>
      </c>
      <c r="E615" s="36">
        <v>1</v>
      </c>
      <c r="F615" s="77">
        <v>109000</v>
      </c>
    </row>
    <row r="616" spans="1:6" ht="14.25" x14ac:dyDescent="0.2">
      <c r="A616" s="175"/>
      <c r="B616" s="33">
        <v>593</v>
      </c>
      <c r="C616" s="49" t="s">
        <v>803</v>
      </c>
      <c r="D616" s="50" t="s">
        <v>804</v>
      </c>
      <c r="E616" s="36">
        <v>1</v>
      </c>
      <c r="F616" s="77">
        <v>37000</v>
      </c>
    </row>
    <row r="617" spans="1:6" ht="28.5" x14ac:dyDescent="0.2">
      <c r="A617" s="175"/>
      <c r="B617" s="33">
        <v>594</v>
      </c>
      <c r="C617" s="38" t="s">
        <v>805</v>
      </c>
      <c r="D617" s="39" t="s">
        <v>79</v>
      </c>
      <c r="E617" s="36">
        <v>1</v>
      </c>
      <c r="F617" s="77">
        <v>23700</v>
      </c>
    </row>
    <row r="618" spans="1:6" ht="14.25" x14ac:dyDescent="0.2">
      <c r="A618" s="175"/>
      <c r="B618" s="33">
        <v>595</v>
      </c>
      <c r="C618" s="38" t="s">
        <v>806</v>
      </c>
      <c r="D618" s="39" t="s">
        <v>807</v>
      </c>
      <c r="E618" s="36">
        <v>1</v>
      </c>
      <c r="F618" s="77">
        <v>57400</v>
      </c>
    </row>
    <row r="619" spans="1:6" ht="14.25" x14ac:dyDescent="0.2">
      <c r="A619" s="175"/>
      <c r="B619" s="33">
        <v>596</v>
      </c>
      <c r="C619" s="38" t="s">
        <v>808</v>
      </c>
      <c r="D619" s="39" t="s">
        <v>809</v>
      </c>
      <c r="E619" s="36">
        <v>1</v>
      </c>
      <c r="F619" s="77">
        <v>18500</v>
      </c>
    </row>
    <row r="620" spans="1:6" ht="14.25" x14ac:dyDescent="0.2">
      <c r="A620" s="175"/>
      <c r="B620" s="33">
        <v>597</v>
      </c>
      <c r="C620" s="38" t="s">
        <v>810</v>
      </c>
      <c r="D620" s="39" t="s">
        <v>79</v>
      </c>
      <c r="E620" s="36">
        <v>1</v>
      </c>
      <c r="F620" s="77">
        <v>13000</v>
      </c>
    </row>
    <row r="621" spans="1:6" ht="14.25" x14ac:dyDescent="0.2">
      <c r="A621" s="175"/>
      <c r="B621" s="33">
        <v>598</v>
      </c>
      <c r="C621" s="38" t="s">
        <v>811</v>
      </c>
      <c r="D621" s="39" t="s">
        <v>79</v>
      </c>
      <c r="E621" s="36">
        <v>1</v>
      </c>
      <c r="F621" s="77">
        <v>13000</v>
      </c>
    </row>
    <row r="622" spans="1:6" ht="14.25" x14ac:dyDescent="0.2">
      <c r="A622" s="175"/>
      <c r="B622" s="33">
        <v>599</v>
      </c>
      <c r="C622" s="38" t="s">
        <v>812</v>
      </c>
      <c r="D622" s="39" t="s">
        <v>79</v>
      </c>
      <c r="E622" s="36">
        <v>1</v>
      </c>
      <c r="F622" s="77">
        <v>14800</v>
      </c>
    </row>
    <row r="623" spans="1:6" ht="14.25" x14ac:dyDescent="0.2">
      <c r="A623" s="175"/>
      <c r="B623" s="33">
        <v>600</v>
      </c>
      <c r="C623" s="38" t="s">
        <v>813</v>
      </c>
      <c r="D623" s="39" t="s">
        <v>79</v>
      </c>
      <c r="E623" s="36">
        <v>1</v>
      </c>
      <c r="F623" s="77">
        <v>16700</v>
      </c>
    </row>
    <row r="624" spans="1:6" ht="14.25" x14ac:dyDescent="0.2">
      <c r="A624" s="175"/>
      <c r="B624" s="33">
        <v>601</v>
      </c>
      <c r="C624" s="38" t="s">
        <v>814</v>
      </c>
      <c r="D624" s="39" t="s">
        <v>79</v>
      </c>
      <c r="E624" s="36">
        <v>1</v>
      </c>
      <c r="F624" s="77">
        <v>20400</v>
      </c>
    </row>
    <row r="625" spans="1:6" ht="14.25" x14ac:dyDescent="0.2">
      <c r="A625" s="175"/>
      <c r="B625" s="33">
        <v>602</v>
      </c>
      <c r="C625" s="38" t="s">
        <v>815</v>
      </c>
      <c r="D625" s="39" t="s">
        <v>79</v>
      </c>
      <c r="E625" s="36">
        <v>1</v>
      </c>
      <c r="F625" s="77">
        <v>24100</v>
      </c>
    </row>
    <row r="626" spans="1:6" ht="14.25" x14ac:dyDescent="0.2">
      <c r="A626" s="175"/>
      <c r="B626" s="33">
        <v>603</v>
      </c>
      <c r="C626" s="38" t="s">
        <v>816</v>
      </c>
      <c r="D626" s="39" t="s">
        <v>79</v>
      </c>
      <c r="E626" s="36">
        <v>1</v>
      </c>
      <c r="F626" s="77">
        <v>27800</v>
      </c>
    </row>
    <row r="627" spans="1:6" ht="14.25" x14ac:dyDescent="0.2">
      <c r="A627" s="175"/>
      <c r="B627" s="33">
        <v>604</v>
      </c>
      <c r="C627" s="38" t="s">
        <v>817</v>
      </c>
      <c r="D627" s="39" t="s">
        <v>79</v>
      </c>
      <c r="E627" s="36">
        <v>1</v>
      </c>
      <c r="F627" s="77">
        <v>29600</v>
      </c>
    </row>
    <row r="628" spans="1:6" ht="14.25" x14ac:dyDescent="0.2">
      <c r="A628" s="175"/>
      <c r="B628" s="33">
        <v>605</v>
      </c>
      <c r="C628" s="38" t="s">
        <v>818</v>
      </c>
      <c r="D628" s="39" t="s">
        <v>79</v>
      </c>
      <c r="E628" s="36">
        <v>1</v>
      </c>
      <c r="F628" s="77">
        <v>33300</v>
      </c>
    </row>
    <row r="629" spans="1:6" ht="14.25" x14ac:dyDescent="0.2">
      <c r="A629" s="175"/>
      <c r="B629" s="33">
        <v>606</v>
      </c>
      <c r="C629" s="38" t="s">
        <v>819</v>
      </c>
      <c r="D629" s="39" t="s">
        <v>79</v>
      </c>
      <c r="E629" s="36">
        <v>1</v>
      </c>
      <c r="F629" s="77">
        <v>36100</v>
      </c>
    </row>
    <row r="630" spans="1:6" ht="14.25" x14ac:dyDescent="0.2">
      <c r="A630" s="175"/>
      <c r="B630" s="33">
        <v>607</v>
      </c>
      <c r="C630" s="49" t="s">
        <v>820</v>
      </c>
      <c r="D630" s="39" t="s">
        <v>821</v>
      </c>
      <c r="E630" s="36">
        <v>1</v>
      </c>
      <c r="F630" s="91">
        <v>74000</v>
      </c>
    </row>
    <row r="631" spans="1:6" ht="14.25" x14ac:dyDescent="0.2">
      <c r="A631" s="175"/>
      <c r="B631" s="33">
        <v>608</v>
      </c>
      <c r="C631" s="38" t="s">
        <v>822</v>
      </c>
      <c r="D631" s="39" t="s">
        <v>79</v>
      </c>
      <c r="E631" s="36">
        <v>1</v>
      </c>
      <c r="F631" s="77">
        <v>14800</v>
      </c>
    </row>
    <row r="632" spans="1:6" ht="14.25" x14ac:dyDescent="0.2">
      <c r="A632" s="175"/>
      <c r="B632" s="33">
        <v>609</v>
      </c>
      <c r="C632" s="38" t="s">
        <v>823</v>
      </c>
      <c r="D632" s="39" t="s">
        <v>79</v>
      </c>
      <c r="E632" s="36">
        <v>1</v>
      </c>
      <c r="F632" s="77">
        <v>13000</v>
      </c>
    </row>
    <row r="633" spans="1:6" ht="14.25" x14ac:dyDescent="0.2">
      <c r="A633" s="175"/>
      <c r="B633" s="33">
        <v>610</v>
      </c>
      <c r="C633" s="38" t="s">
        <v>824</v>
      </c>
      <c r="D633" s="39" t="s">
        <v>79</v>
      </c>
      <c r="E633" s="36">
        <v>1</v>
      </c>
      <c r="F633" s="91">
        <v>128000</v>
      </c>
    </row>
    <row r="634" spans="1:6" x14ac:dyDescent="0.2">
      <c r="A634" s="70"/>
      <c r="B634" s="71"/>
      <c r="C634" s="71"/>
      <c r="D634" s="71"/>
      <c r="E634" s="46"/>
      <c r="F634" s="82"/>
    </row>
    <row r="635" spans="1:6" ht="14.25" x14ac:dyDescent="0.2">
      <c r="A635" s="176" t="s">
        <v>825</v>
      </c>
      <c r="B635" s="68">
        <v>611</v>
      </c>
      <c r="C635" s="49" t="s">
        <v>826</v>
      </c>
      <c r="D635" s="50" t="s">
        <v>827</v>
      </c>
      <c r="E635" s="36">
        <v>1</v>
      </c>
      <c r="F635" s="77">
        <v>194300</v>
      </c>
    </row>
    <row r="636" spans="1:6" ht="14.25" x14ac:dyDescent="0.2">
      <c r="A636" s="177"/>
      <c r="B636" s="68">
        <v>612</v>
      </c>
      <c r="C636" s="49" t="s">
        <v>828</v>
      </c>
      <c r="D636" s="50" t="s">
        <v>829</v>
      </c>
      <c r="E636" s="36">
        <v>1</v>
      </c>
      <c r="F636" s="77">
        <v>201700</v>
      </c>
    </row>
    <row r="637" spans="1:6" ht="14.25" x14ac:dyDescent="0.2">
      <c r="A637" s="177"/>
      <c r="B637" s="68">
        <v>613</v>
      </c>
      <c r="C637" s="49" t="s">
        <v>830</v>
      </c>
      <c r="D637" s="50" t="s">
        <v>831</v>
      </c>
      <c r="E637" s="36">
        <v>1</v>
      </c>
      <c r="F637" s="77">
        <v>910200</v>
      </c>
    </row>
    <row r="638" spans="1:6" ht="14.25" x14ac:dyDescent="0.2">
      <c r="A638" s="177"/>
      <c r="B638" s="68">
        <v>614</v>
      </c>
      <c r="C638" s="49" t="s">
        <v>832</v>
      </c>
      <c r="D638" s="50" t="s">
        <v>833</v>
      </c>
      <c r="E638" s="36">
        <v>1</v>
      </c>
      <c r="F638" s="77">
        <v>91400</v>
      </c>
    </row>
    <row r="639" spans="1:6" ht="14.25" x14ac:dyDescent="0.2">
      <c r="A639" s="177"/>
      <c r="B639" s="68">
        <v>615</v>
      </c>
      <c r="C639" s="49" t="s">
        <v>834</v>
      </c>
      <c r="D639" s="50" t="s">
        <v>79</v>
      </c>
      <c r="E639" s="36">
        <v>1</v>
      </c>
      <c r="F639" s="77">
        <v>22000</v>
      </c>
    </row>
    <row r="640" spans="1:6" ht="14.25" x14ac:dyDescent="0.2">
      <c r="A640" s="177"/>
      <c r="B640" s="68">
        <v>616</v>
      </c>
      <c r="C640" s="49" t="s">
        <v>835</v>
      </c>
      <c r="D640" s="50" t="s">
        <v>836</v>
      </c>
      <c r="E640" s="36">
        <v>1</v>
      </c>
      <c r="F640" s="77">
        <v>397800</v>
      </c>
    </row>
    <row r="641" spans="1:6" ht="14.25" x14ac:dyDescent="0.2">
      <c r="A641" s="177"/>
      <c r="B641" s="68">
        <v>617</v>
      </c>
      <c r="C641" s="49" t="s">
        <v>837</v>
      </c>
      <c r="D641" s="50" t="s">
        <v>632</v>
      </c>
      <c r="E641" s="36">
        <v>1</v>
      </c>
      <c r="F641" s="77">
        <v>305300</v>
      </c>
    </row>
    <row r="642" spans="1:6" ht="14.25" x14ac:dyDescent="0.2">
      <c r="A642" s="177"/>
      <c r="B642" s="33">
        <v>618</v>
      </c>
      <c r="C642" s="49" t="s">
        <v>838</v>
      </c>
      <c r="D642" s="50" t="s">
        <v>632</v>
      </c>
      <c r="E642" s="36">
        <v>1</v>
      </c>
      <c r="F642" s="77">
        <v>29600</v>
      </c>
    </row>
    <row r="643" spans="1:6" ht="14.25" x14ac:dyDescent="0.2">
      <c r="A643" s="177"/>
      <c r="B643" s="33">
        <v>619</v>
      </c>
      <c r="C643" s="49" t="s">
        <v>839</v>
      </c>
      <c r="D643" s="50" t="s">
        <v>840</v>
      </c>
      <c r="E643" s="36">
        <v>1</v>
      </c>
      <c r="F643" s="77">
        <v>48100</v>
      </c>
    </row>
    <row r="644" spans="1:6" ht="14.25" x14ac:dyDescent="0.2">
      <c r="A644" s="177"/>
      <c r="B644" s="33">
        <v>620</v>
      </c>
      <c r="C644" s="49" t="s">
        <v>841</v>
      </c>
      <c r="D644" s="50" t="s">
        <v>842</v>
      </c>
      <c r="E644" s="36">
        <v>1</v>
      </c>
      <c r="F644" s="77">
        <v>59200</v>
      </c>
    </row>
    <row r="645" spans="1:6" ht="14.25" x14ac:dyDescent="0.2">
      <c r="A645" s="177"/>
      <c r="B645" s="33">
        <v>621</v>
      </c>
      <c r="C645" s="49" t="s">
        <v>843</v>
      </c>
      <c r="D645" s="50" t="s">
        <v>844</v>
      </c>
      <c r="E645" s="36">
        <v>1</v>
      </c>
      <c r="F645" s="77">
        <v>74000</v>
      </c>
    </row>
    <row r="646" spans="1:6" ht="14.25" x14ac:dyDescent="0.2">
      <c r="A646" s="177"/>
      <c r="B646" s="33">
        <v>622</v>
      </c>
      <c r="C646" s="49" t="s">
        <v>845</v>
      </c>
      <c r="D646" s="50" t="s">
        <v>846</v>
      </c>
      <c r="E646" s="36">
        <v>1</v>
      </c>
      <c r="F646" s="77">
        <v>29600</v>
      </c>
    </row>
    <row r="647" spans="1:6" ht="14.25" x14ac:dyDescent="0.2">
      <c r="A647" s="177"/>
      <c r="B647" s="33">
        <v>623</v>
      </c>
      <c r="C647" s="49" t="s">
        <v>847</v>
      </c>
      <c r="D647" s="50" t="s">
        <v>848</v>
      </c>
      <c r="E647" s="36">
        <v>1</v>
      </c>
      <c r="F647" s="77">
        <v>49000</v>
      </c>
    </row>
    <row r="648" spans="1:6" ht="14.25" x14ac:dyDescent="0.2">
      <c r="A648" s="177"/>
      <c r="B648" s="33">
        <v>624</v>
      </c>
      <c r="C648" s="49" t="s">
        <v>849</v>
      </c>
      <c r="D648" s="50" t="s">
        <v>850</v>
      </c>
      <c r="E648" s="36">
        <v>1</v>
      </c>
      <c r="F648" s="77">
        <v>120300</v>
      </c>
    </row>
    <row r="649" spans="1:6" ht="28.5" x14ac:dyDescent="0.2">
      <c r="A649" s="177"/>
      <c r="B649" s="33">
        <v>625</v>
      </c>
      <c r="C649" s="49" t="s">
        <v>851</v>
      </c>
      <c r="D649" s="50" t="s">
        <v>852</v>
      </c>
      <c r="E649" s="36">
        <v>1</v>
      </c>
      <c r="F649" s="77">
        <v>104200</v>
      </c>
    </row>
    <row r="650" spans="1:6" ht="28.5" x14ac:dyDescent="0.2">
      <c r="A650" s="177"/>
      <c r="B650" s="33">
        <v>626</v>
      </c>
      <c r="C650" s="49" t="s">
        <v>853</v>
      </c>
      <c r="D650" s="50" t="s">
        <v>852</v>
      </c>
      <c r="E650" s="36">
        <v>1</v>
      </c>
      <c r="F650" s="77">
        <v>110600</v>
      </c>
    </row>
    <row r="651" spans="1:6" ht="28.5" x14ac:dyDescent="0.2">
      <c r="A651" s="177"/>
      <c r="B651" s="33">
        <v>627</v>
      </c>
      <c r="C651" s="49" t="s">
        <v>854</v>
      </c>
      <c r="D651" s="50" t="s">
        <v>852</v>
      </c>
      <c r="E651" s="36">
        <v>1</v>
      </c>
      <c r="F651" s="77">
        <v>104200</v>
      </c>
    </row>
    <row r="652" spans="1:6" ht="28.5" x14ac:dyDescent="0.2">
      <c r="A652" s="177"/>
      <c r="B652" s="33">
        <v>628</v>
      </c>
      <c r="C652" s="49" t="s">
        <v>855</v>
      </c>
      <c r="D652" s="50" t="s">
        <v>852</v>
      </c>
      <c r="E652" s="36">
        <v>1</v>
      </c>
      <c r="F652" s="77">
        <v>110600</v>
      </c>
    </row>
    <row r="653" spans="1:6" ht="28.5" x14ac:dyDescent="0.2">
      <c r="A653" s="177"/>
      <c r="B653" s="33">
        <v>629</v>
      </c>
      <c r="C653" s="49" t="s">
        <v>856</v>
      </c>
      <c r="D653" s="50" t="s">
        <v>852</v>
      </c>
      <c r="E653" s="36">
        <v>1</v>
      </c>
      <c r="F653" s="77">
        <v>110100</v>
      </c>
    </row>
    <row r="654" spans="1:6" ht="28.5" x14ac:dyDescent="0.2">
      <c r="A654" s="177"/>
      <c r="B654" s="33">
        <v>630</v>
      </c>
      <c r="C654" s="49" t="s">
        <v>857</v>
      </c>
      <c r="D654" s="50" t="s">
        <v>852</v>
      </c>
      <c r="E654" s="36">
        <v>1</v>
      </c>
      <c r="F654" s="77">
        <v>133900</v>
      </c>
    </row>
    <row r="655" spans="1:6" ht="28.5" x14ac:dyDescent="0.2">
      <c r="A655" s="177"/>
      <c r="B655" s="33">
        <v>631</v>
      </c>
      <c r="C655" s="49" t="s">
        <v>858</v>
      </c>
      <c r="D655" s="50" t="s">
        <v>852</v>
      </c>
      <c r="E655" s="36">
        <v>1</v>
      </c>
      <c r="F655" s="77">
        <v>120300</v>
      </c>
    </row>
    <row r="656" spans="1:6" ht="14.25" x14ac:dyDescent="0.2">
      <c r="A656" s="177"/>
      <c r="B656" s="33">
        <v>632</v>
      </c>
      <c r="C656" s="49" t="s">
        <v>859</v>
      </c>
      <c r="D656" s="50" t="s">
        <v>195</v>
      </c>
      <c r="E656" s="36">
        <v>1</v>
      </c>
      <c r="F656" s="77">
        <v>509200</v>
      </c>
    </row>
    <row r="657" spans="1:6" ht="14.25" x14ac:dyDescent="0.2">
      <c r="A657" s="177"/>
      <c r="B657" s="33">
        <v>633</v>
      </c>
      <c r="C657" s="49" t="s">
        <v>860</v>
      </c>
      <c r="D657" s="50" t="s">
        <v>861</v>
      </c>
      <c r="E657" s="36">
        <v>1</v>
      </c>
      <c r="F657" s="77">
        <v>59200</v>
      </c>
    </row>
    <row r="658" spans="1:6" ht="14.25" x14ac:dyDescent="0.2">
      <c r="A658" s="177"/>
      <c r="B658" s="33">
        <v>634</v>
      </c>
      <c r="C658" s="49" t="s">
        <v>862</v>
      </c>
      <c r="D658" s="50" t="s">
        <v>37</v>
      </c>
      <c r="E658" s="36">
        <v>1</v>
      </c>
      <c r="F658" s="77">
        <v>104800</v>
      </c>
    </row>
    <row r="659" spans="1:6" ht="14.25" x14ac:dyDescent="0.2">
      <c r="A659" s="177"/>
      <c r="B659" s="33">
        <v>635</v>
      </c>
      <c r="C659" s="49" t="s">
        <v>863</v>
      </c>
      <c r="D659" s="50" t="s">
        <v>37</v>
      </c>
      <c r="E659" s="36">
        <v>1</v>
      </c>
      <c r="F659" s="77">
        <v>180900</v>
      </c>
    </row>
    <row r="660" spans="1:6" ht="14.25" x14ac:dyDescent="0.2">
      <c r="A660" s="177"/>
      <c r="B660" s="33">
        <v>636</v>
      </c>
      <c r="C660" s="49" t="s">
        <v>864</v>
      </c>
      <c r="D660" s="50" t="s">
        <v>1179</v>
      </c>
      <c r="E660" s="36">
        <v>1</v>
      </c>
      <c r="F660" s="77">
        <v>240500</v>
      </c>
    </row>
    <row r="661" spans="1:6" ht="14.25" x14ac:dyDescent="0.2">
      <c r="A661" s="177"/>
      <c r="B661" s="33">
        <v>637</v>
      </c>
      <c r="C661" s="38" t="s">
        <v>865</v>
      </c>
      <c r="D661" s="39" t="s">
        <v>37</v>
      </c>
      <c r="E661" s="36">
        <v>1</v>
      </c>
      <c r="F661" s="77">
        <v>242600</v>
      </c>
    </row>
    <row r="662" spans="1:6" ht="14.25" x14ac:dyDescent="0.2">
      <c r="A662" s="177"/>
      <c r="B662" s="33">
        <v>638</v>
      </c>
      <c r="C662" s="49" t="s">
        <v>866</v>
      </c>
      <c r="D662" s="50" t="s">
        <v>84</v>
      </c>
      <c r="E662" s="36">
        <v>1</v>
      </c>
      <c r="F662" s="77">
        <v>304700</v>
      </c>
    </row>
    <row r="663" spans="1:6" ht="14.25" x14ac:dyDescent="0.2">
      <c r="A663" s="177"/>
      <c r="B663" s="33">
        <v>639</v>
      </c>
      <c r="C663" s="49" t="s">
        <v>867</v>
      </c>
      <c r="D663" s="50" t="s">
        <v>868</v>
      </c>
      <c r="E663" s="36">
        <v>1</v>
      </c>
      <c r="F663" s="77">
        <v>115300</v>
      </c>
    </row>
    <row r="664" spans="1:6" ht="14.25" x14ac:dyDescent="0.2">
      <c r="A664" s="177"/>
      <c r="B664" s="33">
        <v>640</v>
      </c>
      <c r="C664" s="49" t="s">
        <v>869</v>
      </c>
      <c r="D664" s="50" t="s">
        <v>37</v>
      </c>
      <c r="E664" s="36">
        <v>1</v>
      </c>
      <c r="F664" s="77">
        <v>42900</v>
      </c>
    </row>
    <row r="665" spans="1:6" ht="14.25" x14ac:dyDescent="0.2">
      <c r="A665" s="177"/>
      <c r="B665" s="33">
        <v>641</v>
      </c>
      <c r="C665" s="38" t="s">
        <v>870</v>
      </c>
      <c r="D665" s="50" t="s">
        <v>84</v>
      </c>
      <c r="E665" s="36">
        <v>1</v>
      </c>
      <c r="F665" s="77">
        <v>125800</v>
      </c>
    </row>
    <row r="666" spans="1:6" ht="14.25" x14ac:dyDescent="0.2">
      <c r="A666" s="177"/>
      <c r="B666" s="33">
        <v>642</v>
      </c>
      <c r="C666" s="38" t="s">
        <v>871</v>
      </c>
      <c r="D666" s="50" t="s">
        <v>84</v>
      </c>
      <c r="E666" s="36">
        <v>1</v>
      </c>
      <c r="F666" s="77">
        <v>121500</v>
      </c>
    </row>
    <row r="667" spans="1:6" ht="28.5" x14ac:dyDescent="0.2">
      <c r="A667" s="177"/>
      <c r="B667" s="33">
        <v>643</v>
      </c>
      <c r="C667" s="49" t="s">
        <v>872</v>
      </c>
      <c r="D667" s="50" t="s">
        <v>873</v>
      </c>
      <c r="E667" s="36">
        <v>1</v>
      </c>
      <c r="F667" s="77">
        <v>492100</v>
      </c>
    </row>
    <row r="668" spans="1:6" ht="28.5" x14ac:dyDescent="0.2">
      <c r="A668" s="177"/>
      <c r="B668" s="33">
        <v>644</v>
      </c>
      <c r="C668" s="49" t="s">
        <v>874</v>
      </c>
      <c r="D668" s="50" t="s">
        <v>873</v>
      </c>
      <c r="E668" s="36">
        <v>1</v>
      </c>
      <c r="F668" s="77">
        <v>1360600</v>
      </c>
    </row>
    <row r="669" spans="1:6" ht="28.5" x14ac:dyDescent="0.2">
      <c r="A669" s="177"/>
      <c r="B669" s="33">
        <v>645</v>
      </c>
      <c r="C669" s="49" t="s">
        <v>875</v>
      </c>
      <c r="D669" s="50" t="s">
        <v>873</v>
      </c>
      <c r="E669" s="36">
        <v>1</v>
      </c>
      <c r="F669" s="77">
        <v>492100</v>
      </c>
    </row>
    <row r="670" spans="1:6" ht="28.5" x14ac:dyDescent="0.2">
      <c r="A670" s="177"/>
      <c r="B670" s="33">
        <v>646</v>
      </c>
      <c r="C670" s="49" t="s">
        <v>876</v>
      </c>
      <c r="D670" s="50" t="s">
        <v>873</v>
      </c>
      <c r="E670" s="36">
        <v>1</v>
      </c>
      <c r="F670" s="77">
        <v>828100</v>
      </c>
    </row>
    <row r="671" spans="1:6" ht="28.5" x14ac:dyDescent="0.2">
      <c r="A671" s="177"/>
      <c r="B671" s="33">
        <v>647</v>
      </c>
      <c r="C671" s="49" t="s">
        <v>877</v>
      </c>
      <c r="D671" s="50" t="s">
        <v>873</v>
      </c>
      <c r="E671" s="36">
        <v>1</v>
      </c>
      <c r="F671" s="77">
        <v>637000</v>
      </c>
    </row>
    <row r="672" spans="1:6" ht="42.75" x14ac:dyDescent="0.2">
      <c r="A672" s="177"/>
      <c r="B672" s="33">
        <v>648</v>
      </c>
      <c r="C672" s="49" t="s">
        <v>878</v>
      </c>
      <c r="D672" s="50" t="s">
        <v>873</v>
      </c>
      <c r="E672" s="36">
        <v>1</v>
      </c>
      <c r="F672" s="77">
        <v>1411600</v>
      </c>
    </row>
    <row r="673" spans="1:6" ht="42.75" x14ac:dyDescent="0.2">
      <c r="A673" s="177"/>
      <c r="B673" s="33">
        <v>649</v>
      </c>
      <c r="C673" s="49" t="s">
        <v>879</v>
      </c>
      <c r="D673" s="50" t="s">
        <v>873</v>
      </c>
      <c r="E673" s="36">
        <v>1</v>
      </c>
      <c r="F673" s="77">
        <v>701300</v>
      </c>
    </row>
    <row r="674" spans="1:6" ht="42.75" x14ac:dyDescent="0.2">
      <c r="A674" s="177"/>
      <c r="B674" s="33">
        <v>650</v>
      </c>
      <c r="C674" s="49" t="s">
        <v>880</v>
      </c>
      <c r="D674" s="50" t="s">
        <v>881</v>
      </c>
      <c r="E674" s="36">
        <v>1</v>
      </c>
      <c r="F674" s="77">
        <v>414000</v>
      </c>
    </row>
    <row r="675" spans="1:6" ht="28.5" x14ac:dyDescent="0.2">
      <c r="A675" s="177"/>
      <c r="B675" s="33">
        <v>651</v>
      </c>
      <c r="C675" s="49" t="s">
        <v>882</v>
      </c>
      <c r="D675" s="50" t="s">
        <v>873</v>
      </c>
      <c r="E675" s="36">
        <v>1</v>
      </c>
      <c r="F675" s="77">
        <v>592600</v>
      </c>
    </row>
    <row r="676" spans="1:6" ht="14.25" x14ac:dyDescent="0.2">
      <c r="A676" s="177"/>
      <c r="B676" s="33">
        <v>652</v>
      </c>
      <c r="C676" s="49" t="s">
        <v>883</v>
      </c>
      <c r="D676" s="50" t="s">
        <v>84</v>
      </c>
      <c r="E676" s="36">
        <v>1</v>
      </c>
      <c r="F676" s="77">
        <v>72700</v>
      </c>
    </row>
    <row r="677" spans="1:6" ht="14.25" x14ac:dyDescent="0.2">
      <c r="A677" s="177"/>
      <c r="B677" s="33">
        <v>653</v>
      </c>
      <c r="C677" s="49" t="s">
        <v>884</v>
      </c>
      <c r="D677" s="50" t="s">
        <v>868</v>
      </c>
      <c r="E677" s="36">
        <v>1</v>
      </c>
      <c r="F677" s="77">
        <v>135300</v>
      </c>
    </row>
    <row r="678" spans="1:6" ht="14.25" x14ac:dyDescent="0.2">
      <c r="A678" s="177"/>
      <c r="B678" s="33">
        <v>654</v>
      </c>
      <c r="C678" s="49" t="s">
        <v>885</v>
      </c>
      <c r="D678" s="50" t="s">
        <v>886</v>
      </c>
      <c r="E678" s="36">
        <v>1</v>
      </c>
      <c r="F678" s="77">
        <v>154100</v>
      </c>
    </row>
    <row r="679" spans="1:6" ht="14.25" x14ac:dyDescent="0.2">
      <c r="A679" s="177"/>
      <c r="B679" s="33">
        <v>655</v>
      </c>
      <c r="C679" s="49" t="s">
        <v>887</v>
      </c>
      <c r="D679" s="50" t="s">
        <v>888</v>
      </c>
      <c r="E679" s="36">
        <v>1</v>
      </c>
      <c r="F679" s="77">
        <v>83900</v>
      </c>
    </row>
    <row r="680" spans="1:6" ht="14.25" x14ac:dyDescent="0.2">
      <c r="A680" s="177"/>
      <c r="B680" s="33">
        <v>656</v>
      </c>
      <c r="C680" s="49" t="s">
        <v>889</v>
      </c>
      <c r="D680" s="50" t="s">
        <v>890</v>
      </c>
      <c r="E680" s="36">
        <v>1</v>
      </c>
      <c r="F680" s="77">
        <v>79800</v>
      </c>
    </row>
    <row r="681" spans="1:6" ht="14.25" x14ac:dyDescent="0.2">
      <c r="A681" s="177"/>
      <c r="B681" s="33">
        <v>657</v>
      </c>
      <c r="C681" s="49" t="s">
        <v>891</v>
      </c>
      <c r="D681" s="50" t="s">
        <v>890</v>
      </c>
      <c r="E681" s="36">
        <v>1</v>
      </c>
      <c r="F681" s="77">
        <v>9000</v>
      </c>
    </row>
    <row r="682" spans="1:6" ht="14.25" x14ac:dyDescent="0.2">
      <c r="A682" s="177"/>
      <c r="B682" s="33">
        <v>658</v>
      </c>
      <c r="C682" s="49" t="s">
        <v>892</v>
      </c>
      <c r="D682" s="50" t="s">
        <v>844</v>
      </c>
      <c r="E682" s="36">
        <v>1</v>
      </c>
      <c r="F682" s="77">
        <v>239400</v>
      </c>
    </row>
    <row r="683" spans="1:6" ht="14.25" x14ac:dyDescent="0.2">
      <c r="A683" s="177"/>
      <c r="B683" s="33">
        <v>659</v>
      </c>
      <c r="C683" s="49" t="s">
        <v>893</v>
      </c>
      <c r="D683" s="50" t="s">
        <v>894</v>
      </c>
      <c r="E683" s="36">
        <v>1</v>
      </c>
      <c r="F683" s="77">
        <v>205400</v>
      </c>
    </row>
    <row r="684" spans="1:6" ht="14.25" x14ac:dyDescent="0.2">
      <c r="A684" s="177"/>
      <c r="B684" s="33">
        <v>660</v>
      </c>
      <c r="C684" s="49" t="s">
        <v>895</v>
      </c>
      <c r="D684" s="50" t="s">
        <v>79</v>
      </c>
      <c r="E684" s="36">
        <v>1</v>
      </c>
      <c r="F684" s="77">
        <v>989800</v>
      </c>
    </row>
    <row r="685" spans="1:6" ht="14.25" x14ac:dyDescent="0.2">
      <c r="A685" s="177"/>
      <c r="B685" s="33">
        <v>661</v>
      </c>
      <c r="C685" s="49" t="s">
        <v>896</v>
      </c>
      <c r="D685" s="50" t="s">
        <v>868</v>
      </c>
      <c r="E685" s="36">
        <v>1</v>
      </c>
      <c r="F685" s="77">
        <v>80500</v>
      </c>
    </row>
    <row r="686" spans="1:6" ht="42.75" x14ac:dyDescent="0.2">
      <c r="A686" s="177"/>
      <c r="B686" s="68">
        <v>662</v>
      </c>
      <c r="C686" s="49" t="s">
        <v>897</v>
      </c>
      <c r="D686" s="50" t="s">
        <v>79</v>
      </c>
      <c r="E686" s="36">
        <v>1</v>
      </c>
      <c r="F686" s="77">
        <v>77700</v>
      </c>
    </row>
    <row r="687" spans="1:6" ht="14.25" x14ac:dyDescent="0.2">
      <c r="A687" s="177"/>
      <c r="B687" s="68">
        <v>663</v>
      </c>
      <c r="C687" s="49" t="s">
        <v>898</v>
      </c>
      <c r="D687" s="50" t="s">
        <v>79</v>
      </c>
      <c r="E687" s="36">
        <v>1</v>
      </c>
      <c r="F687" s="77">
        <v>72200</v>
      </c>
    </row>
    <row r="688" spans="1:6" ht="14.25" x14ac:dyDescent="0.2">
      <c r="A688" s="177"/>
      <c r="B688" s="68">
        <v>664</v>
      </c>
      <c r="C688" s="49" t="s">
        <v>899</v>
      </c>
      <c r="D688" s="50" t="s">
        <v>79</v>
      </c>
      <c r="E688" s="36">
        <v>1</v>
      </c>
      <c r="F688" s="77">
        <v>116600</v>
      </c>
    </row>
    <row r="689" spans="1:6" ht="14.25" x14ac:dyDescent="0.2">
      <c r="A689" s="177"/>
      <c r="B689" s="33">
        <v>665</v>
      </c>
      <c r="C689" s="49" t="s">
        <v>900</v>
      </c>
      <c r="D689" s="50" t="s">
        <v>901</v>
      </c>
      <c r="E689" s="36">
        <v>1</v>
      </c>
      <c r="F689" s="77">
        <v>51100</v>
      </c>
    </row>
    <row r="690" spans="1:6" ht="14.25" x14ac:dyDescent="0.2">
      <c r="A690" s="177"/>
      <c r="B690" s="33">
        <v>666</v>
      </c>
      <c r="C690" s="49" t="s">
        <v>902</v>
      </c>
      <c r="D690" s="50" t="s">
        <v>79</v>
      </c>
      <c r="E690" s="36">
        <v>1</v>
      </c>
      <c r="F690" s="77">
        <v>26500</v>
      </c>
    </row>
    <row r="691" spans="1:6" ht="14.25" x14ac:dyDescent="0.2">
      <c r="A691" s="177"/>
      <c r="B691" s="33">
        <v>667</v>
      </c>
      <c r="C691" s="49" t="s">
        <v>903</v>
      </c>
      <c r="D691" s="50" t="s">
        <v>79</v>
      </c>
      <c r="E691" s="36">
        <v>1</v>
      </c>
      <c r="F691" s="77">
        <v>26500</v>
      </c>
    </row>
    <row r="692" spans="1:6" ht="14.25" x14ac:dyDescent="0.2">
      <c r="A692" s="177"/>
      <c r="B692" s="33">
        <v>668</v>
      </c>
      <c r="C692" s="49" t="s">
        <v>904</v>
      </c>
      <c r="D692" s="50" t="s">
        <v>79</v>
      </c>
      <c r="E692" s="36">
        <v>1</v>
      </c>
      <c r="F692" s="77">
        <v>26500</v>
      </c>
    </row>
    <row r="693" spans="1:6" ht="14.25" x14ac:dyDescent="0.2">
      <c r="A693" s="177"/>
      <c r="B693" s="33">
        <v>669</v>
      </c>
      <c r="C693" s="49" t="s">
        <v>905</v>
      </c>
      <c r="D693" s="50" t="s">
        <v>79</v>
      </c>
      <c r="E693" s="36">
        <v>1</v>
      </c>
      <c r="F693" s="77">
        <v>31500</v>
      </c>
    </row>
    <row r="694" spans="1:6" ht="28.5" x14ac:dyDescent="0.2">
      <c r="A694" s="177"/>
      <c r="B694" s="33">
        <v>670</v>
      </c>
      <c r="C694" s="38" t="s">
        <v>906</v>
      </c>
      <c r="D694" s="50" t="s">
        <v>79</v>
      </c>
      <c r="E694" s="36">
        <v>1</v>
      </c>
      <c r="F694" s="77">
        <v>448300</v>
      </c>
    </row>
    <row r="695" spans="1:6" ht="42.75" x14ac:dyDescent="0.2">
      <c r="A695" s="178"/>
      <c r="B695" s="33">
        <v>671</v>
      </c>
      <c r="C695" s="38" t="s">
        <v>907</v>
      </c>
      <c r="D695" s="50" t="s">
        <v>79</v>
      </c>
      <c r="E695" s="36">
        <v>1</v>
      </c>
      <c r="F695" s="77">
        <v>725700</v>
      </c>
    </row>
    <row r="696" spans="1:6" ht="15" x14ac:dyDescent="0.25">
      <c r="A696" s="198" t="s">
        <v>908</v>
      </c>
      <c r="B696" s="199"/>
      <c r="C696" s="199"/>
      <c r="D696" s="199"/>
      <c r="E696" s="200"/>
      <c r="F696" s="123">
        <f>SUM(F20:F695)</f>
        <v>96831500</v>
      </c>
    </row>
    <row r="697" spans="1:6" ht="12.6" customHeight="1" x14ac:dyDescent="0.2">
      <c r="A697" s="182" t="s">
        <v>1141</v>
      </c>
      <c r="B697" s="183"/>
      <c r="C697" s="184"/>
      <c r="D697" s="185" t="s">
        <v>1142</v>
      </c>
      <c r="E697" s="186"/>
      <c r="F697" s="187"/>
    </row>
    <row r="698" spans="1:6" ht="10.9" customHeight="1" x14ac:dyDescent="0.2">
      <c r="A698" s="201" t="s">
        <v>1180</v>
      </c>
      <c r="B698" s="202"/>
      <c r="C698" s="202"/>
      <c r="D698" s="202"/>
      <c r="E698" s="202"/>
      <c r="F698" s="203"/>
    </row>
    <row r="699" spans="1:6" x14ac:dyDescent="0.2">
      <c r="A699" s="11"/>
      <c r="B699" s="12"/>
      <c r="C699" s="12"/>
      <c r="D699" s="12"/>
      <c r="E699" s="12"/>
      <c r="F699" s="124"/>
    </row>
    <row r="700" spans="1:6" ht="34.15" customHeight="1" x14ac:dyDescent="0.2">
      <c r="A700" s="172" t="s">
        <v>1144</v>
      </c>
      <c r="B700" s="173"/>
      <c r="C700" s="14"/>
      <c r="D700" s="15"/>
      <c r="E700" s="2"/>
      <c r="F700" s="125"/>
    </row>
    <row r="701" spans="1:6" x14ac:dyDescent="0.2">
      <c r="A701" s="16" t="s">
        <v>1145</v>
      </c>
      <c r="B701" s="1"/>
      <c r="C701" s="17" t="s">
        <v>1181</v>
      </c>
      <c r="D701" s="17"/>
      <c r="E701" s="2"/>
      <c r="F701" s="125"/>
    </row>
    <row r="702" spans="1:6" x14ac:dyDescent="0.2">
      <c r="A702" s="16" t="s">
        <v>1182</v>
      </c>
      <c r="B702" s="1"/>
      <c r="C702" s="17" t="s">
        <v>1183</v>
      </c>
      <c r="D702" s="18"/>
      <c r="F702" s="126"/>
    </row>
    <row r="703" spans="1:6" x14ac:dyDescent="0.2">
      <c r="A703" s="16" t="s">
        <v>1149</v>
      </c>
      <c r="B703" s="1"/>
      <c r="C703" s="18">
        <v>6848060</v>
      </c>
      <c r="D703" s="18"/>
      <c r="F703" s="126"/>
    </row>
    <row r="704" spans="1:6" x14ac:dyDescent="0.2">
      <c r="A704" s="16" t="s">
        <v>1150</v>
      </c>
      <c r="B704" s="1"/>
      <c r="C704" s="127">
        <v>46140</v>
      </c>
      <c r="D704" s="20"/>
      <c r="F704" s="126"/>
    </row>
    <row r="705" spans="1:6" x14ac:dyDescent="0.2">
      <c r="A705" s="21"/>
      <c r="B705" s="22"/>
      <c r="C705" s="23"/>
      <c r="D705" s="23"/>
      <c r="E705" s="5"/>
      <c r="F705" s="128"/>
    </row>
  </sheetData>
  <mergeCells count="20">
    <mergeCell ref="A700:B700"/>
    <mergeCell ref="A475:A633"/>
    <mergeCell ref="A635:A695"/>
    <mergeCell ref="A696:E696"/>
    <mergeCell ref="A697:C697"/>
    <mergeCell ref="D697:F697"/>
    <mergeCell ref="A698:F698"/>
    <mergeCell ref="A461:A473"/>
    <mergeCell ref="A13:B15"/>
    <mergeCell ref="C13:E15"/>
    <mergeCell ref="F13:F15"/>
    <mergeCell ref="A16:B16"/>
    <mergeCell ref="C16:D16"/>
    <mergeCell ref="A17:B17"/>
    <mergeCell ref="C17:F17"/>
    <mergeCell ref="A18:B18"/>
    <mergeCell ref="C18:F18"/>
    <mergeCell ref="A20:A333"/>
    <mergeCell ref="A335:A437"/>
    <mergeCell ref="A439:A45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ÁNALISIS PRECIOS</vt:lpstr>
      <vt:lpstr>PRESUPUESTO OFICIAL</vt:lpstr>
      <vt:lpstr>el_rancho</vt:lpstr>
      <vt:lpstr>mundial_de_suministros</vt:lpstr>
      <vt:lpstr>intercomercial_</vt:lpstr>
      <vt:lpstr>El burro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Moreno</dc:creator>
  <cp:keywords/>
  <dc:description/>
  <cp:lastModifiedBy>Diana Alejandra Escobar</cp:lastModifiedBy>
  <cp:revision/>
  <dcterms:created xsi:type="dcterms:W3CDTF">2026-05-13T02:29:01Z</dcterms:created>
  <dcterms:modified xsi:type="dcterms:W3CDTF">2026-07-14T21:51:42Z</dcterms:modified>
  <cp:category/>
  <cp:contentStatus/>
</cp:coreProperties>
</file>