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d\Downloads\TMSA-CM-06-2026_ (1)\Nueva carpeta\"/>
    </mc:Choice>
  </mc:AlternateContent>
  <xr:revisionPtr revIDLastSave="0" documentId="13_ncr:1_{5B294163-D079-4AC5-8224-1A9CC6555CDF}" xr6:coauthVersionLast="47" xr6:coauthVersionMax="47" xr10:uidLastSave="{00000000-0000-0000-0000-000000000000}"/>
  <bookViews>
    <workbookView xWindow="-110" yWindow="-110" windowWidth="19420" windowHeight="11500" xr2:uid="{F284C3B7-C799-4EF5-8551-CAFC9091F78A}"/>
  </bookViews>
  <sheets>
    <sheet name="Matriz Interventoría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6" i="3" l="1"/>
  <c r="Q26" i="3"/>
  <c r="J26" i="3"/>
  <c r="K26" i="3"/>
  <c r="J23" i="3"/>
  <c r="K23" i="3" s="1"/>
  <c r="P23" i="3"/>
  <c r="Q23" i="3" s="1"/>
  <c r="J20" i="3"/>
  <c r="K20" i="3" s="1"/>
  <c r="P20" i="3"/>
  <c r="Q20" i="3" s="1"/>
  <c r="P19" i="3"/>
  <c r="Q19" i="3" s="1"/>
  <c r="J19" i="3"/>
  <c r="K19" i="3" s="1"/>
  <c r="P25" i="3"/>
  <c r="Q25" i="3" s="1"/>
  <c r="J25" i="3"/>
  <c r="K25" i="3" s="1"/>
  <c r="J22" i="3" l="1"/>
  <c r="K22" i="3" s="1"/>
  <c r="P22" i="3"/>
  <c r="Q22" i="3" s="1"/>
  <c r="J28" i="3"/>
  <c r="K28" i="3" s="1"/>
  <c r="P28" i="3"/>
  <c r="Q28" i="3" s="1"/>
  <c r="J29" i="3"/>
  <c r="K29" i="3" s="1"/>
  <c r="P29" i="3"/>
  <c r="Q29" i="3" s="1"/>
  <c r="J18" i="3"/>
  <c r="K18" i="3" s="1"/>
  <c r="P18" i="3"/>
  <c r="Q18" i="3" s="1"/>
  <c r="J24" i="3"/>
  <c r="K24" i="3" s="1"/>
  <c r="P24" i="3"/>
  <c r="Q24" i="3" s="1"/>
  <c r="J27" i="3"/>
  <c r="K27" i="3" s="1"/>
  <c r="P27" i="3"/>
  <c r="Q27" i="3" s="1"/>
  <c r="J17" i="3"/>
  <c r="K17" i="3" s="1"/>
  <c r="P17" i="3"/>
  <c r="Q17" i="3" s="1"/>
  <c r="J16" i="3"/>
  <c r="K16" i="3" s="1"/>
  <c r="P16" i="3"/>
  <c r="Q16" i="3" s="1"/>
  <c r="J21" i="3"/>
  <c r="K21" i="3" s="1"/>
  <c r="P21" i="3"/>
  <c r="Q21" i="3" s="1"/>
  <c r="J15" i="3"/>
  <c r="K15" i="3" s="1"/>
  <c r="P15" i="3"/>
  <c r="Q15" i="3" s="1"/>
  <c r="J11" i="3"/>
  <c r="K11" i="3" s="1"/>
  <c r="P11" i="3"/>
  <c r="Q11" i="3" s="1"/>
  <c r="J12" i="3"/>
  <c r="K12" i="3" s="1"/>
  <c r="P12" i="3"/>
  <c r="Q12" i="3" s="1"/>
  <c r="J14" i="3"/>
  <c r="K14" i="3" s="1"/>
  <c r="P14" i="3"/>
  <c r="Q14" i="3" s="1"/>
  <c r="J13" i="3"/>
  <c r="K13" i="3" s="1"/>
  <c r="P13" i="3"/>
  <c r="Q13" i="3" s="1"/>
  <c r="J10" i="3"/>
  <c r="K10" i="3" s="1"/>
  <c r="P10" i="3"/>
  <c r="Q10" i="3" s="1"/>
</calcChain>
</file>

<file path=xl/sharedStrings.xml><?xml version="1.0" encoding="utf-8"?>
<sst xmlns="http://schemas.openxmlformats.org/spreadsheetml/2006/main" count="335" uniqueCount="162">
  <si>
    <t>Riesgos recomendados por la Dirección de Contratación que deberán mantenerse en todas las matrices de riesgos.</t>
  </si>
  <si>
    <t>Riesgos cubiertos bajo el régimen de garantías; su inclusión en la matriz de riesgos queda a criterio del equipo estructurador.</t>
  </si>
  <si>
    <t>Riesgos previsibles de carácter general; su aplicación y/o ajuste dependerá de las particularidades del proceso y será definida por el equipo estructurador.</t>
  </si>
  <si>
    <r>
      <rPr>
        <b/>
        <sz val="16"/>
        <rFont val="Arial Narrow"/>
        <family val="2"/>
      </rPr>
      <t>FECHA:</t>
    </r>
    <r>
      <rPr>
        <sz val="16"/>
        <rFont val="Arial Narrow"/>
        <family val="2"/>
      </rPr>
      <t xml:space="preserve">
Abril 2026</t>
    </r>
  </si>
  <si>
    <t>No.</t>
  </si>
  <si>
    <t>Clase</t>
  </si>
  <si>
    <t>Fuente</t>
  </si>
  <si>
    <t>Etapa</t>
  </si>
  <si>
    <t>Tipo de Riesgo</t>
  </si>
  <si>
    <t>Descripción (Que puede pasar y como puede ocurrir)</t>
  </si>
  <si>
    <t xml:space="preserve">Consecuencia de la ocurrencia del evento 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</si>
  <si>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</si>
  <si>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</si>
  <si>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</si>
  <si>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</si>
  <si>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</si>
  <si>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</si>
  <si>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</si>
  <si>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</si>
  <si>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</si>
  <si>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</si>
  <si>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</si>
  <si>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</si>
  <si>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</si>
  <si>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</t>
  </si>
  <si>
    <t>[Numerar consecutivamente empezando en 1]</t>
  </si>
  <si>
    <t>[General/Específico]</t>
  </si>
  <si>
    <t>[Interno/Externo]</t>
  </si>
  <si>
    <t>[Planeación/Selección/Contratación/Ejecución]</t>
  </si>
  <si>
    <t>[Económico/ Social o político/ Operacional/ Financiero/ etc.]</t>
  </si>
  <si>
    <t>[Qué puede pasar y cómo puede ocurrir]</t>
  </si>
  <si>
    <t>[Describir la consecuencia de la ocurrencia del evento]</t>
  </si>
  <si>
    <t>[1/2/3/4/5]</t>
  </si>
  <si>
    <t>[2/3/4/5/6/7/8/9/10]</t>
  </si>
  <si>
    <t>[Bajo/Medio/Alto/Extremo]</t>
  </si>
  <si>
    <t>[TRANSMILENIO S.A./Contratista]</t>
  </si>
  <si>
    <t>[Describir el tratamiento o control a ser implementado]</t>
  </si>
  <si>
    <t>[Sí/No]</t>
  </si>
  <si>
    <t>[Incluir fecha o evento con el cual se inicia el tratamiento]</t>
  </si>
  <si>
    <t>[Incluir fecha o evento con el cual se completa el tratamiento]</t>
  </si>
  <si>
    <t>[Definir la forma de realizar el monitoreo]</t>
  </si>
  <si>
    <t>[Definir la periodicidad del monitoreo]</t>
  </si>
  <si>
    <t>General</t>
  </si>
  <si>
    <t>Interno</t>
  </si>
  <si>
    <t>Planeación</t>
  </si>
  <si>
    <t>Operacional</t>
  </si>
  <si>
    <t xml:space="preserve">Determinación inadecuada de los requisitos habilitantes, no consistentes con el Proceso de Contratación y con el sector económico de los posibles oferentes. </t>
  </si>
  <si>
    <t>Nulidad del proceso de selección, retrasos significativos en la contratación o necesidad de reiniciar la etapa precontractual.</t>
  </si>
  <si>
    <t>TRANSMILENIO S.A.</t>
  </si>
  <si>
    <t>Verificación por parte del equipo estructurador de los aspectos técnicos, jurídicos y de mercado, para garantizar que los requisitos habilitantes sean coherentes con el objeto del proceso, el sector económico y la normatividad vigente.</t>
  </si>
  <si>
    <t>No</t>
  </si>
  <si>
    <t>Dirección de contratación – áreas estructuradoras del proceso</t>
  </si>
  <si>
    <t>Elaboración de documentos precontractuales</t>
  </si>
  <si>
    <t>Hasta la etapa de prepliegos</t>
  </si>
  <si>
    <t>Verificación periódica de la norma contractual en relación con el proceso</t>
  </si>
  <si>
    <t>Por cada proceso</t>
  </si>
  <si>
    <t>Selección</t>
  </si>
  <si>
    <t>Incumplimiento por parte de todos los proponentes, de los requisitos establecidos en el pliego de condiciones</t>
  </si>
  <si>
    <t>Declaratoria desierta del proceso de selección y retrasos contractuales</t>
  </si>
  <si>
    <t>Establecer requisitos generales y específicos de participación, que cumplan con la normatividad vigente pasando por varios filtros de revisión.</t>
  </si>
  <si>
    <t xml:space="preserve">Estructuración </t>
  </si>
  <si>
    <t>Adjudicación</t>
  </si>
  <si>
    <t>Evaluar las propuestas presentadas por los proponentes.</t>
  </si>
  <si>
    <t>Evaluación de propuestas</t>
  </si>
  <si>
    <t>Adjudicación de la oferta a un proponente que no cumple los requisitos habilitantes o que se encuentra incurso en inhabilidades o incompatibilidades legales.</t>
  </si>
  <si>
    <t>Posible nulidad del contrato. Investigaciones administrativas, fiscales, disciplinarias y penales.</t>
  </si>
  <si>
    <t>Verificar los requisitos habilitantes y verificar antecedentes del proponente o al de la estructura plural y del Representante Legal de estas.
Esta verificación se realizará mediante la aplicación de una lista de chequeo.</t>
  </si>
  <si>
    <t xml:space="preserve">Apertura del proceso </t>
  </si>
  <si>
    <t>Externo</t>
  </si>
  <si>
    <t>Financiero</t>
  </si>
  <si>
    <t>Presentación de ofertas artificialmente bajas.</t>
  </si>
  <si>
    <t>Posibles incumplimientos contractuales y/o posteriores solicitudes de reconocimiento de alteración de la ecuación contractual.</t>
  </si>
  <si>
    <t>La entidad aplicará el proceso descrito en el artículo 2.2.1.1.2.2.4. del Decreto 1082 de 2015, además podrá acudir a los parámetros definidos en la Guía para el manejo de ofertas artificialmente bajas en procesos de Contratación de Colombia Compra Eficiente, como un criterio metodológico.</t>
  </si>
  <si>
    <t>SI</t>
  </si>
  <si>
    <t>Equipo evaluador del proceso.</t>
  </si>
  <si>
    <t>Desde la diligencia de recepción de ofertas en los procesos con convocatoria publica.</t>
  </si>
  <si>
    <t>Hasta la adjudicación del proceso.</t>
  </si>
  <si>
    <t>Una vez se hace la revisión de la propuesta económica en la etapa de evaluación del proceso.</t>
  </si>
  <si>
    <t>Contratación</t>
  </si>
  <si>
    <t>Interna</t>
  </si>
  <si>
    <t xml:space="preserve">Retraso en el inicio de la ejecución y posibles afectaciones al cronograma del contrato. </t>
  </si>
  <si>
    <t>La Entidad deberá definir y verificar el cumplimiento de los requisitos previos a la suscripción del acta de inicio, incluyendo los permisos, las pólizas y la demás documentación exigida.</t>
  </si>
  <si>
    <t>TRANSMILENIO S.A. – Área o Dependencia de Contratación</t>
  </si>
  <si>
    <t>Desde la adjudicación del contrato.</t>
  </si>
  <si>
    <t>Hasta la suscripción del acta de inicio del contrato.</t>
  </si>
  <si>
    <t>Mediante la verificación documental y seguimiento por parte del área de contratación y del supervisor al cumplimiento de los requisitos previos al inicio (permisos, pólizas y la demás documentación exigida).</t>
  </si>
  <si>
    <t>Durante el período previo al inicio de la ejecución, hasta la suscripción del acta de inicio.</t>
  </si>
  <si>
    <t>Retrasos en el inicio del contrato.</t>
  </si>
  <si>
    <t>Interventor - TRANSMILENIO S.A.</t>
  </si>
  <si>
    <t>Si</t>
  </si>
  <si>
    <t>Interventor - TRANSMILENIO S.A. (Dirección de Contratación - Áreas estructuradoras del proceso)</t>
  </si>
  <si>
    <t>Suscripción del contrato</t>
  </si>
  <si>
    <t>Suscripción de acta de inicio</t>
  </si>
  <si>
    <t>Específico</t>
  </si>
  <si>
    <t>Externa</t>
  </si>
  <si>
    <t>Ejecución</t>
  </si>
  <si>
    <t>Daños, perjuicios o pérdidas en los bienes, elementos o equipos propios del interventor destinados a la ejecución del contrato, ocasionados por actos terroristas o vandálicos, eventos de la naturaleza y, en general, por hechos de fuerza mayor asegurables que afecten su ejecución.</t>
  </si>
  <si>
    <t>Necesidad de reparar o reponer las bienes afectados ocasionando sobrecostos al contratista. Y eventual pérdida de información</t>
  </si>
  <si>
    <t>Interventor</t>
  </si>
  <si>
    <t>* El interventor deberá contar con los seguros que amparen adecuadamente los daños o perjuicios a los bienes.
* El interventor deberá contar con planes de contingencia y continuidad así como los mecanismos necesarios de respaldo de la información.</t>
  </si>
  <si>
    <t>Inicio de la etapa de ejecución.</t>
  </si>
  <si>
    <t>Fin de la etapa de ejecución.</t>
  </si>
  <si>
    <t>De manera periódica durante el plazo previsto para la etapa de ejecución del contrato.</t>
  </si>
  <si>
    <t>Especifico</t>
  </si>
  <si>
    <t>Hallazgos arqueológicos que se presenten durante el desarrollo de actividades de excavación, prospección y demás contempladas dentro de la ejecución del contrato.</t>
  </si>
  <si>
    <t>* El interventor deberá verificar que el contratista cumpla con lo previsto en el contrato para la protección, custodia y estudios de los hallazgos arqueológicos. Así mismo, efectuaran recomendaciones tanto a la Entidad como al contratista para prevenir o mitigar los efectos del riesgo.
* Si se genera una parálisis que no pueda ser mitigada con reprogramaciones del contratista. TRANSMILENIO S.A asumirá los efectos desfavorables.</t>
  </si>
  <si>
    <t>Defectos o daños en la maquinaría, equipos o herramientas utilizados por el contratista del contrato principal para la ejecución del contrato.</t>
  </si>
  <si>
    <t>Eventuales retrasos y reprogramaciones en el desarrollo de actividades del contrato.</t>
  </si>
  <si>
    <t>El interventor deberá verificar y revisar que la maquinaría, equipos y/o herramientas estén en niveles óptimos.</t>
  </si>
  <si>
    <t>Acta de terminación del contrato</t>
  </si>
  <si>
    <t>El interventor deberá revisar y verificar que el contratista gestione de manera oportuna todas las aprobaciones, trámites, licencias, permisos, maniobras y demás gestiones requeridas ante las Empresas de Servicios Públicos (ESP) y las Entidades Distritales.</t>
  </si>
  <si>
    <t>Social o Político</t>
  </si>
  <si>
    <t>Alteraciones de orden público que afectan la ejecución de las actividades del contrato.</t>
  </si>
  <si>
    <t>Interventor – TRANSMILENIO S.A.</t>
  </si>
  <si>
    <t>* Los retrasos inferiores a veinte (20) dias serán asumidos por el interventor y no darán lugar a pagos adicionales. En caso de que el retraso supere dicho plazo, TRANSMILENIO S.A. evaluará la procedencia de eventuales acciones a tomar.
* El interventor deberá revisar y recomendar a TRANSMILENIO S.A. las medidas a implementar si el riesgo se llegará a materializar.</t>
  </si>
  <si>
    <t xml:space="preserve">Interventor </t>
  </si>
  <si>
    <r>
      <rPr>
        <sz val="11"/>
        <color rgb="FF000000"/>
        <rFont val="Arial Narrow"/>
        <family val="2"/>
      </rPr>
      <t>* Los retrasos inferiores a veinte (20) dias</t>
    </r>
    <r>
      <rPr>
        <sz val="11"/>
        <color rgb="FFFF0000"/>
        <rFont val="Arial Narrow"/>
        <family val="2"/>
      </rPr>
      <t xml:space="preserve"> </t>
    </r>
    <r>
      <rPr>
        <sz val="11"/>
        <color rgb="FF000000"/>
        <rFont val="Arial Narrow"/>
        <family val="2"/>
      </rPr>
      <t xml:space="preserve">serán asumidos por el interventor y no darán lugar a pagos adicionales. Si el retraso supera dicho plazo, TRANSMILENIO S.A. evaluará la procedencia de eventuales modificaciones al contrato.
* Será labor de TRASNMILENIO S.A., el contratista y el interventor establecer los canales de comunicación con las autoridades competentes frente a las acciones judiciales y/o requerimientos de terceros relacionados con el área del proyecto.
</t>
    </r>
  </si>
  <si>
    <t>Oposición o condicionamiento de la comunidad a la ejecución del proyecto.</t>
  </si>
  <si>
    <t>Cambios en la Regulación o Normatividad Tributaría durante el plazo del contrato.</t>
  </si>
  <si>
    <t>Afectación a las condiciones económicas del contrato.</t>
  </si>
  <si>
    <t>* Las partes analizarán el impacto económico que genere la modificación tributaria y de existir desequilibrio económico del contrato, lo llevarán hasta el punto de no pérdida.</t>
  </si>
  <si>
    <t>NOTA: Se sugieren dos diferentes tratamientos para que el equipo estructurador decida con base en las particularidades del proceso.</t>
  </si>
  <si>
    <t>Ambientales</t>
  </si>
  <si>
    <t>Daños ambientales por inadecuadas prácticas en el proceso constructivo.</t>
  </si>
  <si>
    <t>Posibles sobrecostos por rediseños, reprocesos, reformas y/o pasivos ambientales.</t>
  </si>
  <si>
    <t>La interventoría revisará permanentemente los procesos constructivos y su adecuada ejecución desde el punto de vista ambiental</t>
  </si>
  <si>
    <t>* Posibles afectaciones en el cronograma por suspensión de actividades.
* Posibles sobrecostos por rediseños, reprocesos y/o reformas.</t>
  </si>
  <si>
    <t>La interventoría revisará el cumplimiento del Plan de Manejo Ambiental (PMA).</t>
  </si>
  <si>
    <t>Regulatorio</t>
  </si>
  <si>
    <t>Cambios en la regulación, parámetros y/o normatividad técnica durante la ejecución del proyecto (de carácter ambiental, SST, urbanístico, de las redes de servicio público y demás que apliquen)</t>
  </si>
  <si>
    <t>Necesidad de realizar modificaciones de las condiciones técnicas que pueden ocasionar retrasos en el cronograma y afectaciones en las condiciones económicas del contrato.</t>
  </si>
  <si>
    <t>Precontractual</t>
  </si>
  <si>
    <t>No suscripción oportuna del acta de inicio del contrato  objeto de interventoría requerido para la ejecución del contrato</t>
  </si>
  <si>
    <t>Seguimiento al proceso de selección y contratación del contrato de Concesión</t>
  </si>
  <si>
    <t xml:space="preserve">El supervisor y interventor realizarán el seguimiento a través de los comités técnicos. </t>
  </si>
  <si>
    <t>El contratista, supervisor y/o interventor realizarán el seguimiento a través de los comités técnicos.</t>
  </si>
  <si>
    <t>El contratista, supervisor y/o interventor realizarán el seguimiento a través de los comités técnicos o cada vez que surja la necesidad.</t>
  </si>
  <si>
    <t>El contratista, supervisor y/o interventor realizarán el seguimiento a través de los comités Técnicos.</t>
  </si>
  <si>
    <t xml:space="preserve">Reprogramaciones y/o retrasos en el cronograma y por ende en el de interventoría.
</t>
  </si>
  <si>
    <t>El contratista, supervisor y/o interventor realizarán el seguimiento a cualquier novedad que pueda afectar el normal desarrollo de las actividades, a través de los comités técnicos.</t>
  </si>
  <si>
    <t>Sentencias y/o órdenes ejecutoriadas de autoridades externas que requieran la suspensión de las adecuaciones para adelantar trámites relacionados a requerimientos de terceros</t>
  </si>
  <si>
    <t>Realizar el seguimiento en los comités técnicos y verificar la efectividad de la gestión realizada, atendiendo los protocolos y procedimientos respectivos.</t>
  </si>
  <si>
    <t>El interventor acompañará al contratista en las labores de diálogo ciudadano y comunicación estratégica con la comunidad del entorno de la zona del proyecto, garantizando que estas se desarrollen de manera eficiente, oportuna y fluida. Asimismo, deberá realizar el seguimiento al cumplimiento de los acuerdos y compromisos adquiridos.</t>
  </si>
  <si>
    <t>De manera permanente hasta el perfeccionamiento de los contratos de Concesión e interventoría.</t>
  </si>
  <si>
    <t>Demoras en la aprobación de las obras y/o adecuaciones ejecutadas del contrato principal, así como en la obtención o cierre de trámites, licencias, permisos, maniobras y demás gestiones requeridas ante las Empresas de Servicios Públicos (ESP) y las Entidades Distritales.</t>
  </si>
  <si>
    <t>Se pueden presentar retrasos en el inicio de la ejecución o dificultades o interferencias en el normal desarrollo del proyecto ocasionando modificaciones o retrasos en el cronograma.</t>
  </si>
  <si>
    <t>El interventor deberá contar con los instrumentos y mecanismos necesarios para garantizar el cumplimiento de sus obligaciones, evitando tiempos muertos u ociosos. Así mismo, deberá hacer uso de las herramientas contractuales disponibles para exigir al contratista la ejecución y finalización del proyecto dentro de los plazos establecidos.</t>
  </si>
  <si>
    <t xml:space="preserve">El interventor y TRANSMILENIO S.A. realizarán el seguimiento a través de los comités técnicos. </t>
  </si>
  <si>
    <t>El contratista, supervisor y/o interventor realizarán el seguimiento a los procesos constructivos a través de los comités técnicos.</t>
  </si>
  <si>
    <t>El contratista, supervisor y/o interventor realizarán el seguimiento a la implementación del Plan de Manejo Ambiental (PMA) a través de los comités técnicos.</t>
  </si>
  <si>
    <t>El contratista, supervisor y/o interventor y TRANSMILENIO S.A. realizarán el seguimiento a través de los comités técnicos.</t>
  </si>
  <si>
    <t>Atrasos en la ejecución del contrato de Concesión que generen variaciones en el flujo de caja y en las dedicaciones mínimas establecidas en el contrato de interventoría.</t>
  </si>
  <si>
    <t>Establecer un canal de comunicación formal y periódico con la interventoría para reportar y hacer seguimiento al avance en el cumplimiento de los requisitos previos por parte del contratista principal para la firma del acta de inicio. Durante este periodo de transición, y hasta tanto no se suscriba la referida acta, el interventor no deberá incurrir en gastos ni costos diferentes a los estrictamente necesarios para el perfeccionamiento y legalización de su propio contrato. Transmilenio S.A. no reconocerá ni pagará honorarios, costos operativos ni administrativos a la interventoría por actividades previas a la firma del Acta de Inicio del contrato de Concesión y de interventoría, exonerando así a la Entidad de cualquier impacto o reclamación de carácter financiero.</t>
  </si>
  <si>
    <t xml:space="preserve">MATRIZ DE RIESGOS – CONCURSO DE MERITOS </t>
  </si>
  <si>
    <t>* El interventor asumirá los efectos derivados de estas variaciones , siempre que su impacto sea inferior al 5% del Presupuesto Oficial. En caso de que la afectación supere dicho porcentaje, TRANSMILENIO S.A. evaluará la procedencia de reconocer los ajustes correspondientes.
* El interventor deberá incorporar en su oferta los incrementos asociados, mediante la adopción de mecanismos idóneos, de acuerdo con su experiencia, capacidad y posibilidades para la adecuada administración de este riesgo.</t>
  </si>
  <si>
    <t>Incumplimiento o inadecuada implementación del Plan de Manejo Ambiental (PMA) durante la ejecución del contrato vigilado</t>
  </si>
  <si>
    <t>Posibles afectaciones a la planeación financiera de la interventoría</t>
  </si>
  <si>
    <t>Retraso en el inicio de la ejecución del contrato por situaciones no imputables al contratista (Permisos, aprobación de pólizas y expedición de CRP, y demás documentos necesarios para el inicio).</t>
  </si>
  <si>
    <t xml:space="preserve">
Variación del costo de los insumos y la mano de obra</t>
  </si>
  <si>
    <t xml:space="preserve">
Alteración de la Ecuación Contractual</t>
  </si>
  <si>
    <t xml:space="preserve">* El interventor deberá revisar y validar la ejecución del contrato vigilado con base en la normatividad vigente.
</t>
  </si>
  <si>
    <t>Variaciones en el tipo de cambio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</si>
</sst>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 Narrow"/>
      <family val="2"/>
    </font>
    <font>
      <sz val="10"/>
      <name val="Arial Narrow"/>
      <family val="2"/>
    </font>
    <font>
      <sz val="11"/>
      <color theme="1"/>
      <name val="Arial Narrow"/>
      <family val="2"/>
    </font>
    <font>
      <sz val="16"/>
      <name val="Arial Narrow"/>
      <family val="2"/>
    </font>
    <font>
      <sz val="11"/>
      <color indexed="8"/>
      <name val="Arial Narrow"/>
      <family val="2"/>
    </font>
    <font>
      <sz val="11"/>
      <color rgb="FFFF0000"/>
      <name val="Arial Narrow"/>
      <family val="2"/>
    </font>
    <font>
      <sz val="11"/>
      <name val="Arial Narrow"/>
      <family val="2"/>
    </font>
    <font>
      <sz val="11"/>
      <color rgb="FFC00000"/>
      <name val="Arial Narrow"/>
      <family val="2"/>
    </font>
    <font>
      <sz val="11"/>
      <color rgb="FF000000"/>
      <name val="Arial Narrow"/>
      <family val="2"/>
    </font>
    <font>
      <sz val="11"/>
      <name val="Arial Narrow"/>
      <family val="2"/>
    </font>
    <font>
      <sz val="11"/>
      <color theme="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62">
    <xf numFmtId="0" fontId="0" fillId="0" borderId="0" xfId="0"/>
    <xf numFmtId="0" fontId="4" fillId="0" borderId="0" xfId="0" applyFont="1"/>
    <xf numFmtId="9" fontId="6" fillId="2" borderId="7" xfId="2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textRotation="90" wrapText="1"/>
    </xf>
    <xf numFmtId="0" fontId="7" fillId="3" borderId="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8" fillId="5" borderId="1" xfId="0" applyFont="1" applyFill="1" applyBorder="1" applyAlignment="1">
      <alignment horizontal="center" vertical="center" textRotation="90" wrapText="1"/>
    </xf>
    <xf numFmtId="0" fontId="8" fillId="5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textRotation="90" wrapText="1"/>
    </xf>
    <xf numFmtId="0" fontId="8" fillId="6" borderId="1" xfId="0" applyFont="1" applyFill="1" applyBorder="1" applyAlignment="1">
      <alignment horizontal="center" vertical="center" wrapText="1"/>
    </xf>
    <xf numFmtId="0" fontId="4" fillId="2" borderId="0" xfId="0" applyFont="1" applyFill="1"/>
    <xf numFmtId="0" fontId="4" fillId="2" borderId="0" xfId="0" applyFont="1" applyFill="1" applyAlignment="1">
      <alignment horizontal="left" vertical="center"/>
    </xf>
    <xf numFmtId="0" fontId="8" fillId="2" borderId="0" xfId="0" applyFont="1" applyFill="1"/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0" fontId="4" fillId="5" borderId="1" xfId="0" applyFont="1" applyFill="1" applyBorder="1" applyAlignment="1">
      <alignment horizontal="center" vertical="center" textRotation="90" wrapText="1"/>
    </xf>
    <xf numFmtId="0" fontId="4" fillId="5" borderId="1" xfId="0" applyFont="1" applyFill="1" applyBorder="1" applyAlignment="1">
      <alignment horizontal="center" vertical="center" wrapText="1"/>
    </xf>
    <xf numFmtId="0" fontId="9" fillId="2" borderId="0" xfId="0" applyFont="1" applyFill="1"/>
    <xf numFmtId="0" fontId="9" fillId="2" borderId="0" xfId="0" applyFont="1" applyFill="1" applyAlignment="1">
      <alignment horizontal="left" vertical="center"/>
    </xf>
    <xf numFmtId="0" fontId="6" fillId="2" borderId="13" xfId="1" applyFont="1" applyFill="1" applyBorder="1" applyAlignment="1">
      <alignment horizontal="center" vertical="center" textRotation="90" wrapText="1"/>
    </xf>
    <xf numFmtId="9" fontId="6" fillId="2" borderId="6" xfId="2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vertical="center" textRotation="90" wrapText="1"/>
    </xf>
    <xf numFmtId="0" fontId="7" fillId="3" borderId="2" xfId="0" applyFont="1" applyFill="1" applyBorder="1" applyAlignment="1">
      <alignment vertical="top" textRotation="90" wrapText="1"/>
    </xf>
    <xf numFmtId="0" fontId="11" fillId="5" borderId="1" xfId="0" applyFont="1" applyFill="1" applyBorder="1" applyAlignment="1">
      <alignment horizontal="center" vertical="top" wrapText="1"/>
    </xf>
    <xf numFmtId="0" fontId="12" fillId="2" borderId="0" xfId="0" applyFont="1" applyFill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textRotation="90" wrapText="1"/>
    </xf>
    <xf numFmtId="0" fontId="6" fillId="2" borderId="13" xfId="1" applyFont="1" applyFill="1" applyBorder="1" applyAlignment="1">
      <alignment horizontal="center" vertical="center" textRotation="90" wrapText="1"/>
    </xf>
    <xf numFmtId="9" fontId="6" fillId="2" borderId="11" xfId="2" applyFont="1" applyFill="1" applyBorder="1" applyAlignment="1">
      <alignment horizontal="center" vertical="center" wrapText="1"/>
    </xf>
    <xf numFmtId="9" fontId="6" fillId="2" borderId="6" xfId="2" applyFont="1" applyFill="1" applyBorder="1" applyAlignment="1">
      <alignment horizontal="center" vertical="center" wrapText="1"/>
    </xf>
    <xf numFmtId="9" fontId="6" fillId="2" borderId="4" xfId="2" applyFont="1" applyFill="1" applyBorder="1" applyAlignment="1">
      <alignment horizontal="center" vertical="center" wrapText="1"/>
    </xf>
    <xf numFmtId="9" fontId="6" fillId="2" borderId="5" xfId="2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/>
    </xf>
    <xf numFmtId="0" fontId="4" fillId="6" borderId="9" xfId="0" applyFont="1" applyFill="1" applyBorder="1" applyAlignment="1">
      <alignment horizontal="center"/>
    </xf>
    <xf numFmtId="0" fontId="4" fillId="6" borderId="10" xfId="0" applyFont="1" applyFill="1" applyBorder="1" applyAlignment="1">
      <alignment horizontal="center"/>
    </xf>
    <xf numFmtId="0" fontId="4" fillId="0" borderId="1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4" fillId="0" borderId="1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/>
    </xf>
    <xf numFmtId="0" fontId="4" fillId="5" borderId="10" xfId="0" applyFont="1" applyFill="1" applyBorder="1" applyAlignment="1">
      <alignment horizontal="center"/>
    </xf>
    <xf numFmtId="0" fontId="4" fillId="0" borderId="18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textRotation="90" wrapText="1"/>
    </xf>
    <xf numFmtId="0" fontId="6" fillId="2" borderId="12" xfId="1" applyFont="1" applyFill="1" applyBorder="1" applyAlignment="1">
      <alignment horizontal="center" vertical="center" textRotation="90" wrapText="1"/>
    </xf>
    <xf numFmtId="0" fontId="6" fillId="2" borderId="11" xfId="1" applyFont="1" applyFill="1" applyBorder="1" applyAlignment="1">
      <alignment horizontal="center" vertical="center" textRotation="90" wrapText="1"/>
    </xf>
    <xf numFmtId="0" fontId="6" fillId="2" borderId="6" xfId="1" applyFont="1" applyFill="1" applyBorder="1" applyAlignment="1">
      <alignment horizontal="center" vertical="center" textRotation="90" wrapText="1"/>
    </xf>
    <xf numFmtId="0" fontId="6" fillId="2" borderId="11" xfId="1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wrapText="1"/>
    </xf>
  </cellXfs>
  <cellStyles count="3">
    <cellStyle name="Normal" xfId="0" builtinId="0"/>
    <cellStyle name="Normal 2" xfId="1" xr:uid="{21FE12CA-73F3-4F88-A7EC-6D4BD93DF9A5}"/>
    <cellStyle name="Porcentual 2" xfId="2" xr:uid="{48105DE1-0F0A-44FA-94E1-71A0B137A821}"/>
  </cellStyles>
  <dxfs count="44">
    <dxf>
      <font>
        <color theme="0"/>
      </font>
      <fill>
        <patternFill>
          <bgColor theme="9" tint="-0.499984740745262"/>
        </patternFill>
      </fill>
    </dxf>
    <dxf>
      <fill>
        <patternFill>
          <bgColor rgb="FFF0EA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rgb="FFF0EA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rgb="FFF0EA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rgb="FFF0EA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rgb="FFF0EA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rgb="FFF0EA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rgb="FFF0EA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rgb="FFF0EA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rgb="FFF0EA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rgb="FFF0EA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rgb="FFF0EA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6161"/>
      <color rgb="FFF0EA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5</xdr:row>
      <xdr:rowOff>161925</xdr:rowOff>
    </xdr:from>
    <xdr:to>
      <xdr:col>4</xdr:col>
      <xdr:colOff>60325</xdr:colOff>
      <xdr:row>5</xdr:row>
      <xdr:rowOff>1114425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A51F085-1434-423C-B95A-8CC77B7657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1819275"/>
          <a:ext cx="111760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4EB25-EDC2-4635-A8F9-CC5B63D71636}">
  <dimension ref="A1:Z29"/>
  <sheetViews>
    <sheetView tabSelected="1" topLeftCell="A26" zoomScale="73" zoomScaleNormal="107" workbookViewId="0">
      <selection activeCell="S27" sqref="S27"/>
    </sheetView>
  </sheetViews>
  <sheetFormatPr baseColWidth="10" defaultColWidth="11.453125" defaultRowHeight="14" x14ac:dyDescent="0.3"/>
  <cols>
    <col min="1" max="5" width="4.36328125" style="1" customWidth="1"/>
    <col min="6" max="7" width="24.36328125" style="1" customWidth="1"/>
    <col min="8" max="11" width="4.36328125" style="1" customWidth="1"/>
    <col min="12" max="12" width="12.08984375" style="1" bestFit="1" customWidth="1"/>
    <col min="13" max="13" width="26" style="1" customWidth="1"/>
    <col min="14" max="17" width="4.36328125" style="1" customWidth="1"/>
    <col min="18" max="18" width="20" style="1" bestFit="1" customWidth="1"/>
    <col min="19" max="19" width="22.453125" style="1" bestFit="1" customWidth="1"/>
    <col min="20" max="20" width="19.90625" style="1" bestFit="1" customWidth="1"/>
    <col min="21" max="21" width="22.08984375" style="1" bestFit="1" customWidth="1"/>
    <col min="22" max="22" width="19.453125" style="1" customWidth="1"/>
    <col min="23" max="23" width="16.90625" style="1" customWidth="1"/>
    <col min="24" max="24" width="11.453125" style="11"/>
    <col min="25" max="25" width="11.453125" style="12"/>
    <col min="26" max="16384" width="11.453125" style="11"/>
  </cols>
  <sheetData>
    <row r="1" spans="1:25" x14ac:dyDescent="0.3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</row>
    <row r="2" spans="1:25" ht="32.25" hidden="1" customHeight="1" thickBot="1" x14ac:dyDescent="0.35">
      <c r="A2" s="11"/>
      <c r="B2" s="33"/>
      <c r="C2" s="34"/>
      <c r="D2" s="35"/>
      <c r="E2" s="36" t="s">
        <v>0</v>
      </c>
      <c r="F2" s="37"/>
      <c r="G2" s="37"/>
      <c r="H2" s="37"/>
      <c r="I2" s="37"/>
      <c r="J2" s="37"/>
      <c r="K2" s="37"/>
      <c r="L2" s="37"/>
      <c r="M2" s="38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5" ht="32.25" hidden="1" customHeight="1" thickBot="1" x14ac:dyDescent="0.35">
      <c r="A3" s="11"/>
      <c r="B3" s="39"/>
      <c r="C3" s="40"/>
      <c r="D3" s="41"/>
      <c r="E3" s="42" t="s">
        <v>1</v>
      </c>
      <c r="F3" s="43"/>
      <c r="G3" s="43"/>
      <c r="H3" s="43"/>
      <c r="I3" s="43"/>
      <c r="J3" s="43"/>
      <c r="K3" s="43"/>
      <c r="L3" s="43"/>
      <c r="M3" s="44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pans="1:25" ht="32.25" hidden="1" customHeight="1" thickBot="1" x14ac:dyDescent="0.35">
      <c r="A4" s="11"/>
      <c r="B4" s="45"/>
      <c r="C4" s="46"/>
      <c r="D4" s="47"/>
      <c r="E4" s="48" t="s">
        <v>2</v>
      </c>
      <c r="F4" s="49"/>
      <c r="G4" s="49"/>
      <c r="H4" s="49"/>
      <c r="I4" s="49"/>
      <c r="J4" s="49"/>
      <c r="K4" s="49"/>
      <c r="L4" s="49"/>
      <c r="M4" s="50"/>
      <c r="N4" s="11"/>
      <c r="O4" s="11"/>
      <c r="P4" s="11"/>
      <c r="Q4" s="11"/>
      <c r="R4" s="11"/>
      <c r="S4" s="11"/>
      <c r="T4" s="11"/>
      <c r="U4" s="11"/>
      <c r="V4" s="11"/>
      <c r="W4" s="11"/>
    </row>
    <row r="5" spans="1:25" ht="14.5" thickBot="1" x14ac:dyDescent="0.3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</row>
    <row r="6" spans="1:25" s="3" customFormat="1" ht="99" customHeight="1" thickBot="1" x14ac:dyDescent="0.4">
      <c r="A6" s="51" t="s">
        <v>153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3" t="s">
        <v>3</v>
      </c>
      <c r="W6" s="54"/>
      <c r="Y6" s="6"/>
    </row>
    <row r="7" spans="1:25" ht="44.25" customHeight="1" x14ac:dyDescent="0.3">
      <c r="A7" s="55" t="s">
        <v>4</v>
      </c>
      <c r="B7" s="27" t="s">
        <v>5</v>
      </c>
      <c r="C7" s="27" t="s">
        <v>6</v>
      </c>
      <c r="D7" s="57" t="s">
        <v>7</v>
      </c>
      <c r="E7" s="27" t="s">
        <v>8</v>
      </c>
      <c r="F7" s="59" t="s">
        <v>9</v>
      </c>
      <c r="G7" s="59" t="s">
        <v>10</v>
      </c>
      <c r="H7" s="27" t="s">
        <v>11</v>
      </c>
      <c r="I7" s="27" t="s">
        <v>12</v>
      </c>
      <c r="J7" s="27" t="s">
        <v>13</v>
      </c>
      <c r="K7" s="27" t="s">
        <v>14</v>
      </c>
      <c r="L7" s="29" t="s">
        <v>15</v>
      </c>
      <c r="M7" s="29" t="s">
        <v>16</v>
      </c>
      <c r="N7" s="31" t="s">
        <v>17</v>
      </c>
      <c r="O7" s="31"/>
      <c r="P7" s="31"/>
      <c r="Q7" s="31"/>
      <c r="R7" s="29" t="s">
        <v>18</v>
      </c>
      <c r="S7" s="29" t="s">
        <v>19</v>
      </c>
      <c r="T7" s="29" t="s">
        <v>20</v>
      </c>
      <c r="U7" s="29" t="s">
        <v>21</v>
      </c>
      <c r="V7" s="31" t="s">
        <v>22</v>
      </c>
      <c r="W7" s="32"/>
    </row>
    <row r="8" spans="1:25" ht="55" thickBot="1" x14ac:dyDescent="0.35">
      <c r="A8" s="56"/>
      <c r="B8" s="28"/>
      <c r="C8" s="28"/>
      <c r="D8" s="58"/>
      <c r="E8" s="28"/>
      <c r="F8" s="60"/>
      <c r="G8" s="60"/>
      <c r="H8" s="28"/>
      <c r="I8" s="28"/>
      <c r="J8" s="28"/>
      <c r="K8" s="28"/>
      <c r="L8" s="30"/>
      <c r="M8" s="30"/>
      <c r="N8" s="20" t="s">
        <v>11</v>
      </c>
      <c r="O8" s="20" t="s">
        <v>12</v>
      </c>
      <c r="P8" s="20" t="s">
        <v>13</v>
      </c>
      <c r="Q8" s="20" t="s">
        <v>14</v>
      </c>
      <c r="R8" s="30"/>
      <c r="S8" s="30"/>
      <c r="T8" s="30"/>
      <c r="U8" s="30"/>
      <c r="V8" s="21" t="s">
        <v>23</v>
      </c>
      <c r="W8" s="2" t="s">
        <v>24</v>
      </c>
    </row>
    <row r="9" spans="1:25" ht="131.25" customHeight="1" x14ac:dyDescent="0.3">
      <c r="A9" s="4" t="s">
        <v>25</v>
      </c>
      <c r="B9" s="4" t="s">
        <v>26</v>
      </c>
      <c r="C9" s="4" t="s">
        <v>27</v>
      </c>
      <c r="D9" s="23" t="s">
        <v>28</v>
      </c>
      <c r="E9" s="24" t="s">
        <v>29</v>
      </c>
      <c r="F9" s="5" t="s">
        <v>30</v>
      </c>
      <c r="G9" s="5" t="s">
        <v>31</v>
      </c>
      <c r="H9" s="4" t="s">
        <v>32</v>
      </c>
      <c r="I9" s="4" t="s">
        <v>32</v>
      </c>
      <c r="J9" s="4" t="s">
        <v>33</v>
      </c>
      <c r="K9" s="4" t="s">
        <v>34</v>
      </c>
      <c r="L9" s="4" t="s">
        <v>35</v>
      </c>
      <c r="M9" s="5" t="s">
        <v>36</v>
      </c>
      <c r="N9" s="4" t="s">
        <v>32</v>
      </c>
      <c r="O9" s="4" t="s">
        <v>32</v>
      </c>
      <c r="P9" s="4" t="s">
        <v>33</v>
      </c>
      <c r="Q9" s="4" t="s">
        <v>34</v>
      </c>
      <c r="R9" s="4" t="s">
        <v>37</v>
      </c>
      <c r="S9" s="4" t="s">
        <v>35</v>
      </c>
      <c r="T9" s="5" t="s">
        <v>38</v>
      </c>
      <c r="U9" s="5" t="s">
        <v>39</v>
      </c>
      <c r="V9" s="5" t="s">
        <v>40</v>
      </c>
      <c r="W9" s="5" t="s">
        <v>41</v>
      </c>
    </row>
    <row r="10" spans="1:25" s="13" customFormat="1" ht="206.5" x14ac:dyDescent="0.3">
      <c r="A10" s="10">
        <v>1</v>
      </c>
      <c r="B10" s="9" t="s">
        <v>42</v>
      </c>
      <c r="C10" s="9" t="s">
        <v>43</v>
      </c>
      <c r="D10" s="9" t="s">
        <v>44</v>
      </c>
      <c r="E10" s="9" t="s">
        <v>45</v>
      </c>
      <c r="F10" s="10" t="s">
        <v>46</v>
      </c>
      <c r="G10" s="10" t="s">
        <v>47</v>
      </c>
      <c r="H10" s="10">
        <v>2</v>
      </c>
      <c r="I10" s="10">
        <v>2</v>
      </c>
      <c r="J10" s="10">
        <f t="shared" ref="J10:J15" si="0">H10+I10</f>
        <v>4</v>
      </c>
      <c r="K10" s="9" t="str">
        <f t="shared" ref="K10:K15" si="1">IF(J10&lt;=4,"Bajo",IF(J10=5,"Medio",IF(AND(J10&gt;=6,J10&lt;=7),"Alto","Extremo")))</f>
        <v>Bajo</v>
      </c>
      <c r="L10" s="9" t="s">
        <v>48</v>
      </c>
      <c r="M10" s="10" t="s">
        <v>49</v>
      </c>
      <c r="N10" s="10">
        <v>1</v>
      </c>
      <c r="O10" s="10">
        <v>1</v>
      </c>
      <c r="P10" s="10">
        <f t="shared" ref="P10:P15" si="2">N10+O10</f>
        <v>2</v>
      </c>
      <c r="Q10" s="9" t="str">
        <f t="shared" ref="Q10:Q15" si="3">IF(P10&lt;=4,"Bajo",IF(P10=5,"Medio",IF(AND(P10&gt;=6,P10&lt;=7),"Alto","Extremo")))</f>
        <v>Bajo</v>
      </c>
      <c r="R10" s="9" t="s">
        <v>50</v>
      </c>
      <c r="S10" s="9" t="s">
        <v>51</v>
      </c>
      <c r="T10" s="10" t="s">
        <v>52</v>
      </c>
      <c r="U10" s="10" t="s">
        <v>53</v>
      </c>
      <c r="V10" s="10" t="s">
        <v>54</v>
      </c>
      <c r="W10" s="10" t="s">
        <v>55</v>
      </c>
      <c r="Y10" s="14"/>
    </row>
    <row r="11" spans="1:25" s="18" customFormat="1" ht="206.5" x14ac:dyDescent="0.3">
      <c r="A11" s="10">
        <v>2</v>
      </c>
      <c r="B11" s="9" t="s">
        <v>42</v>
      </c>
      <c r="C11" s="9" t="s">
        <v>43</v>
      </c>
      <c r="D11" s="9" t="s">
        <v>56</v>
      </c>
      <c r="E11" s="9" t="s">
        <v>131</v>
      </c>
      <c r="F11" s="10" t="s">
        <v>57</v>
      </c>
      <c r="G11" s="10" t="s">
        <v>58</v>
      </c>
      <c r="H11" s="10">
        <v>3</v>
      </c>
      <c r="I11" s="10">
        <v>3</v>
      </c>
      <c r="J11" s="10">
        <f t="shared" si="0"/>
        <v>6</v>
      </c>
      <c r="K11" s="9" t="str">
        <f t="shared" si="1"/>
        <v>Alto</v>
      </c>
      <c r="L11" s="9" t="s">
        <v>48</v>
      </c>
      <c r="M11" s="10" t="s">
        <v>59</v>
      </c>
      <c r="N11" s="10">
        <v>3</v>
      </c>
      <c r="O11" s="10">
        <v>2</v>
      </c>
      <c r="P11" s="10">
        <f t="shared" si="2"/>
        <v>5</v>
      </c>
      <c r="Q11" s="9" t="str">
        <f t="shared" si="3"/>
        <v>Medio</v>
      </c>
      <c r="R11" s="9" t="s">
        <v>50</v>
      </c>
      <c r="S11" s="9" t="s">
        <v>51</v>
      </c>
      <c r="T11" s="10" t="s">
        <v>60</v>
      </c>
      <c r="U11" s="10" t="s">
        <v>61</v>
      </c>
      <c r="V11" s="10" t="s">
        <v>62</v>
      </c>
      <c r="W11" s="10" t="s">
        <v>63</v>
      </c>
      <c r="Y11" s="19"/>
    </row>
    <row r="12" spans="1:25" ht="206.5" x14ac:dyDescent="0.3">
      <c r="A12" s="10">
        <v>3</v>
      </c>
      <c r="B12" s="9" t="s">
        <v>42</v>
      </c>
      <c r="C12" s="9" t="s">
        <v>43</v>
      </c>
      <c r="D12" s="9" t="s">
        <v>56</v>
      </c>
      <c r="E12" s="9" t="s">
        <v>131</v>
      </c>
      <c r="F12" s="10" t="s">
        <v>64</v>
      </c>
      <c r="G12" s="10" t="s">
        <v>65</v>
      </c>
      <c r="H12" s="10">
        <v>2</v>
      </c>
      <c r="I12" s="10">
        <v>4</v>
      </c>
      <c r="J12" s="10">
        <f t="shared" si="0"/>
        <v>6</v>
      </c>
      <c r="K12" s="9" t="str">
        <f t="shared" si="1"/>
        <v>Alto</v>
      </c>
      <c r="L12" s="9" t="s">
        <v>48</v>
      </c>
      <c r="M12" s="10" t="s">
        <v>66</v>
      </c>
      <c r="N12" s="10">
        <v>1</v>
      </c>
      <c r="O12" s="10">
        <v>4</v>
      </c>
      <c r="P12" s="10">
        <f t="shared" si="2"/>
        <v>5</v>
      </c>
      <c r="Q12" s="9" t="str">
        <f t="shared" si="3"/>
        <v>Medio</v>
      </c>
      <c r="R12" s="9" t="s">
        <v>50</v>
      </c>
      <c r="S12" s="9" t="s">
        <v>51</v>
      </c>
      <c r="T12" s="10" t="s">
        <v>67</v>
      </c>
      <c r="U12" s="10" t="s">
        <v>61</v>
      </c>
      <c r="V12" s="10" t="s">
        <v>62</v>
      </c>
      <c r="W12" s="10" t="s">
        <v>63</v>
      </c>
    </row>
    <row r="13" spans="1:25" ht="153" customHeight="1" x14ac:dyDescent="0.3">
      <c r="A13" s="8">
        <v>4</v>
      </c>
      <c r="B13" s="7" t="s">
        <v>42</v>
      </c>
      <c r="C13" s="7" t="s">
        <v>68</v>
      </c>
      <c r="D13" s="7" t="s">
        <v>56</v>
      </c>
      <c r="E13" s="7" t="s">
        <v>69</v>
      </c>
      <c r="F13" s="8" t="s">
        <v>70</v>
      </c>
      <c r="G13" s="8" t="s">
        <v>71</v>
      </c>
      <c r="H13" s="8">
        <v>3</v>
      </c>
      <c r="I13" s="8">
        <v>4</v>
      </c>
      <c r="J13" s="8">
        <f t="shared" si="0"/>
        <v>7</v>
      </c>
      <c r="K13" s="7" t="str">
        <f t="shared" si="1"/>
        <v>Alto</v>
      </c>
      <c r="L13" s="7" t="s">
        <v>48</v>
      </c>
      <c r="M13" s="8" t="s">
        <v>72</v>
      </c>
      <c r="N13" s="8">
        <v>3</v>
      </c>
      <c r="O13" s="8">
        <v>1</v>
      </c>
      <c r="P13" s="8">
        <f t="shared" si="2"/>
        <v>4</v>
      </c>
      <c r="Q13" s="7" t="str">
        <f t="shared" si="3"/>
        <v>Bajo</v>
      </c>
      <c r="R13" s="7" t="s">
        <v>73</v>
      </c>
      <c r="S13" s="7" t="s">
        <v>74</v>
      </c>
      <c r="T13" s="8" t="s">
        <v>75</v>
      </c>
      <c r="U13" s="8" t="s">
        <v>76</v>
      </c>
      <c r="V13" s="8" t="s">
        <v>77</v>
      </c>
      <c r="W13" s="8" t="s">
        <v>55</v>
      </c>
    </row>
    <row r="14" spans="1:25" s="13" customFormat="1" ht="182.5" x14ac:dyDescent="0.3">
      <c r="A14" s="17">
        <v>5</v>
      </c>
      <c r="B14" s="16" t="s">
        <v>42</v>
      </c>
      <c r="C14" s="16" t="s">
        <v>79</v>
      </c>
      <c r="D14" s="16" t="s">
        <v>78</v>
      </c>
      <c r="E14" s="16" t="s">
        <v>45</v>
      </c>
      <c r="F14" s="17" t="s">
        <v>157</v>
      </c>
      <c r="G14" s="17" t="s">
        <v>80</v>
      </c>
      <c r="H14" s="17">
        <v>4</v>
      </c>
      <c r="I14" s="17">
        <v>3</v>
      </c>
      <c r="J14" s="17">
        <f t="shared" si="0"/>
        <v>7</v>
      </c>
      <c r="K14" s="16" t="str">
        <f t="shared" si="1"/>
        <v>Alto</v>
      </c>
      <c r="L14" s="16" t="s">
        <v>48</v>
      </c>
      <c r="M14" s="17" t="s">
        <v>81</v>
      </c>
      <c r="N14" s="17">
        <v>2</v>
      </c>
      <c r="O14" s="17">
        <v>2</v>
      </c>
      <c r="P14" s="17">
        <f t="shared" si="2"/>
        <v>4</v>
      </c>
      <c r="Q14" s="16" t="str">
        <f t="shared" si="3"/>
        <v>Bajo</v>
      </c>
      <c r="R14" s="16" t="s">
        <v>73</v>
      </c>
      <c r="S14" s="16" t="s">
        <v>82</v>
      </c>
      <c r="T14" s="17" t="s">
        <v>83</v>
      </c>
      <c r="U14" s="17" t="s">
        <v>84</v>
      </c>
      <c r="V14" s="17" t="s">
        <v>85</v>
      </c>
      <c r="W14" s="17" t="s">
        <v>86</v>
      </c>
      <c r="X14" s="15"/>
      <c r="Y14" s="14"/>
    </row>
    <row r="15" spans="1:25" s="13" customFormat="1" ht="363" customHeight="1" x14ac:dyDescent="0.3">
      <c r="A15" s="8">
        <v>6</v>
      </c>
      <c r="B15" s="7" t="s">
        <v>42</v>
      </c>
      <c r="C15" s="7" t="s">
        <v>79</v>
      </c>
      <c r="D15" s="7" t="s">
        <v>78</v>
      </c>
      <c r="E15" s="7" t="s">
        <v>45</v>
      </c>
      <c r="F15" s="8" t="s">
        <v>132</v>
      </c>
      <c r="G15" s="8" t="s">
        <v>87</v>
      </c>
      <c r="H15" s="8">
        <v>3</v>
      </c>
      <c r="I15" s="8">
        <v>3</v>
      </c>
      <c r="J15" s="8">
        <f t="shared" si="0"/>
        <v>6</v>
      </c>
      <c r="K15" s="7" t="str">
        <f t="shared" si="1"/>
        <v>Alto</v>
      </c>
      <c r="L15" s="7" t="s">
        <v>88</v>
      </c>
      <c r="M15" s="8" t="s">
        <v>152</v>
      </c>
      <c r="N15" s="8">
        <v>2</v>
      </c>
      <c r="O15" s="8">
        <v>2</v>
      </c>
      <c r="P15" s="8">
        <f t="shared" si="2"/>
        <v>4</v>
      </c>
      <c r="Q15" s="7" t="str">
        <f t="shared" si="3"/>
        <v>Bajo</v>
      </c>
      <c r="R15" s="7" t="s">
        <v>89</v>
      </c>
      <c r="S15" s="7" t="s">
        <v>90</v>
      </c>
      <c r="T15" s="8" t="s">
        <v>91</v>
      </c>
      <c r="U15" s="8" t="s">
        <v>92</v>
      </c>
      <c r="V15" s="8" t="s">
        <v>133</v>
      </c>
      <c r="W15" s="8" t="s">
        <v>143</v>
      </c>
      <c r="Y15" s="14"/>
    </row>
    <row r="16" spans="1:25" s="13" customFormat="1" ht="140" x14ac:dyDescent="0.3">
      <c r="A16" s="8">
        <v>7</v>
      </c>
      <c r="B16" s="7" t="s">
        <v>93</v>
      </c>
      <c r="C16" s="7" t="s">
        <v>94</v>
      </c>
      <c r="D16" s="7" t="s">
        <v>95</v>
      </c>
      <c r="E16" s="7" t="s">
        <v>45</v>
      </c>
      <c r="F16" s="8" t="s">
        <v>96</v>
      </c>
      <c r="G16" s="8" t="s">
        <v>97</v>
      </c>
      <c r="H16" s="8">
        <v>1</v>
      </c>
      <c r="I16" s="8">
        <v>3</v>
      </c>
      <c r="J16" s="8">
        <f t="shared" ref="J16:J18" si="4">H16+I16</f>
        <v>4</v>
      </c>
      <c r="K16" s="7" t="str">
        <f t="shared" ref="K16:K18" si="5">IF(J16&lt;=4,"Bajo",IF(J16=5,"Medio",IF(AND(J16&gt;=6,J16&lt;=7),"Alto","Extremo")))</f>
        <v>Bajo</v>
      </c>
      <c r="L16" s="7" t="s">
        <v>98</v>
      </c>
      <c r="M16" s="8" t="s">
        <v>99</v>
      </c>
      <c r="N16" s="8">
        <v>2</v>
      </c>
      <c r="O16" s="8">
        <v>3</v>
      </c>
      <c r="P16" s="8">
        <f t="shared" ref="P16:P18" si="6">N16+O16</f>
        <v>5</v>
      </c>
      <c r="Q16" s="7" t="str">
        <f t="shared" ref="Q16:Q18" si="7">IF(P16&lt;=4,"Bajo",IF(P16=5,"Medio",IF(AND(P16&gt;=6,P16&lt;=7),"Alto","Extremo")))</f>
        <v>Medio</v>
      </c>
      <c r="R16" s="7" t="s">
        <v>73</v>
      </c>
      <c r="S16" s="7" t="s">
        <v>98</v>
      </c>
      <c r="T16" s="8" t="s">
        <v>100</v>
      </c>
      <c r="U16" s="8" t="s">
        <v>101</v>
      </c>
      <c r="V16" s="8" t="s">
        <v>134</v>
      </c>
      <c r="W16" s="8" t="s">
        <v>102</v>
      </c>
      <c r="Y16" s="14"/>
    </row>
    <row r="17" spans="1:26" ht="228" customHeight="1" x14ac:dyDescent="0.3">
      <c r="A17" s="8">
        <v>8</v>
      </c>
      <c r="B17" s="7" t="s">
        <v>103</v>
      </c>
      <c r="C17" s="7" t="s">
        <v>94</v>
      </c>
      <c r="D17" s="7" t="s">
        <v>95</v>
      </c>
      <c r="E17" s="7" t="s">
        <v>45</v>
      </c>
      <c r="F17" s="8" t="s">
        <v>104</v>
      </c>
      <c r="G17" s="8" t="s">
        <v>107</v>
      </c>
      <c r="H17" s="8">
        <v>2</v>
      </c>
      <c r="I17" s="8">
        <v>3</v>
      </c>
      <c r="J17" s="8">
        <f t="shared" si="4"/>
        <v>5</v>
      </c>
      <c r="K17" s="7" t="str">
        <f t="shared" si="5"/>
        <v>Medio</v>
      </c>
      <c r="L17" s="7" t="s">
        <v>88</v>
      </c>
      <c r="M17" s="8" t="s">
        <v>105</v>
      </c>
      <c r="N17" s="8">
        <v>2</v>
      </c>
      <c r="O17" s="8">
        <v>2</v>
      </c>
      <c r="P17" s="8">
        <f t="shared" si="6"/>
        <v>4</v>
      </c>
      <c r="Q17" s="7" t="str">
        <f t="shared" si="7"/>
        <v>Bajo</v>
      </c>
      <c r="R17" s="7" t="s">
        <v>89</v>
      </c>
      <c r="S17" s="7" t="s">
        <v>88</v>
      </c>
      <c r="T17" s="8" t="s">
        <v>100</v>
      </c>
      <c r="U17" s="8" t="s">
        <v>101</v>
      </c>
      <c r="V17" s="8" t="s">
        <v>135</v>
      </c>
      <c r="W17" s="8" t="s">
        <v>102</v>
      </c>
    </row>
    <row r="18" spans="1:26" ht="84" x14ac:dyDescent="0.3">
      <c r="A18" s="8">
        <v>9</v>
      </c>
      <c r="B18" s="7" t="s">
        <v>103</v>
      </c>
      <c r="C18" s="7" t="s">
        <v>94</v>
      </c>
      <c r="D18" s="7" t="s">
        <v>95</v>
      </c>
      <c r="E18" s="7" t="s">
        <v>45</v>
      </c>
      <c r="F18" s="8" t="s">
        <v>106</v>
      </c>
      <c r="G18" s="8" t="s">
        <v>107</v>
      </c>
      <c r="H18" s="8">
        <v>2</v>
      </c>
      <c r="I18" s="8">
        <v>3</v>
      </c>
      <c r="J18" s="8">
        <f t="shared" si="4"/>
        <v>5</v>
      </c>
      <c r="K18" s="7" t="str">
        <f t="shared" si="5"/>
        <v>Medio</v>
      </c>
      <c r="L18" s="7" t="s">
        <v>98</v>
      </c>
      <c r="M18" s="8" t="s">
        <v>108</v>
      </c>
      <c r="N18" s="8">
        <v>2</v>
      </c>
      <c r="O18" s="8">
        <v>3</v>
      </c>
      <c r="P18" s="8">
        <f t="shared" si="6"/>
        <v>5</v>
      </c>
      <c r="Q18" s="7" t="str">
        <f t="shared" si="7"/>
        <v>Medio</v>
      </c>
      <c r="R18" s="7" t="s">
        <v>89</v>
      </c>
      <c r="S18" s="7" t="s">
        <v>98</v>
      </c>
      <c r="T18" s="8" t="s">
        <v>100</v>
      </c>
      <c r="U18" s="8" t="s">
        <v>109</v>
      </c>
      <c r="V18" s="8" t="s">
        <v>136</v>
      </c>
      <c r="W18" s="8" t="s">
        <v>102</v>
      </c>
    </row>
    <row r="19" spans="1:26" ht="140" x14ac:dyDescent="0.3">
      <c r="A19" s="8">
        <v>10</v>
      </c>
      <c r="B19" s="7" t="s">
        <v>103</v>
      </c>
      <c r="C19" s="7" t="s">
        <v>94</v>
      </c>
      <c r="D19" s="7" t="s">
        <v>95</v>
      </c>
      <c r="E19" s="7" t="s">
        <v>45</v>
      </c>
      <c r="F19" s="8" t="s">
        <v>144</v>
      </c>
      <c r="G19" s="8" t="s">
        <v>107</v>
      </c>
      <c r="H19" s="8">
        <v>4</v>
      </c>
      <c r="I19" s="8">
        <v>4</v>
      </c>
      <c r="J19" s="8">
        <f t="shared" ref="J19" si="8">H19+I19</f>
        <v>8</v>
      </c>
      <c r="K19" s="7" t="str">
        <f t="shared" ref="K19" si="9">IF(J19&lt;=4,"Bajo",IF(J19=5,"Medio",IF(AND(J19&gt;=6,J19&lt;=7),"Alto","Extremo")))</f>
        <v>Extremo</v>
      </c>
      <c r="L19" s="7" t="s">
        <v>98</v>
      </c>
      <c r="M19" s="8" t="s">
        <v>110</v>
      </c>
      <c r="N19" s="8">
        <v>3</v>
      </c>
      <c r="O19" s="8">
        <v>3</v>
      </c>
      <c r="P19" s="8">
        <f t="shared" ref="P19" si="10">N19+O19</f>
        <v>6</v>
      </c>
      <c r="Q19" s="7" t="str">
        <f t="shared" ref="Q19" si="11">IF(P19&lt;=4,"Bajo",IF(P19=5,"Medio",IF(AND(P19&gt;=6,P19&lt;=7),"Alto","Extremo")))</f>
        <v>Alto</v>
      </c>
      <c r="R19" s="7" t="s">
        <v>89</v>
      </c>
      <c r="S19" s="7" t="s">
        <v>98</v>
      </c>
      <c r="T19" s="8" t="s">
        <v>100</v>
      </c>
      <c r="U19" s="8" t="s">
        <v>109</v>
      </c>
      <c r="V19" s="8" t="s">
        <v>137</v>
      </c>
      <c r="W19" s="8" t="s">
        <v>102</v>
      </c>
    </row>
    <row r="20" spans="1:26" s="13" customFormat="1" ht="186" customHeight="1" x14ac:dyDescent="0.3">
      <c r="A20" s="8">
        <v>11</v>
      </c>
      <c r="B20" s="7" t="s">
        <v>93</v>
      </c>
      <c r="C20" s="7" t="s">
        <v>94</v>
      </c>
      <c r="D20" s="7" t="s">
        <v>95</v>
      </c>
      <c r="E20" s="7" t="s">
        <v>111</v>
      </c>
      <c r="F20" s="8" t="s">
        <v>112</v>
      </c>
      <c r="G20" s="8" t="s">
        <v>138</v>
      </c>
      <c r="H20" s="8">
        <v>2</v>
      </c>
      <c r="I20" s="8">
        <v>2</v>
      </c>
      <c r="J20" s="8">
        <f t="shared" ref="J20:J29" si="12">H20+I20</f>
        <v>4</v>
      </c>
      <c r="K20" s="7" t="str">
        <f t="shared" ref="K20:K29" si="13">IF(J20&lt;=4,"Bajo",IF(J20=5,"Medio",IF(AND(J20&gt;=6,J20&lt;=7),"Alto","Extremo")))</f>
        <v>Bajo</v>
      </c>
      <c r="L20" s="7" t="s">
        <v>113</v>
      </c>
      <c r="M20" s="8" t="s">
        <v>114</v>
      </c>
      <c r="N20" s="8">
        <v>1</v>
      </c>
      <c r="O20" s="8">
        <v>2</v>
      </c>
      <c r="P20" s="8">
        <f t="shared" ref="P20:P29" si="14">N20+O20</f>
        <v>3</v>
      </c>
      <c r="Q20" s="7" t="str">
        <f t="shared" ref="Q20:Q29" si="15">IF(P20&lt;=4,"Bajo",IF(P20=5,"Medio",IF(AND(P20&gt;=6,P20&lt;=7),"Alto","Extremo")))</f>
        <v>Bajo</v>
      </c>
      <c r="R20" s="7" t="s">
        <v>73</v>
      </c>
      <c r="S20" s="7" t="s">
        <v>98</v>
      </c>
      <c r="T20" s="8" t="s">
        <v>100</v>
      </c>
      <c r="U20" s="8" t="s">
        <v>101</v>
      </c>
      <c r="V20" s="8" t="s">
        <v>139</v>
      </c>
      <c r="W20" s="8" t="s">
        <v>102</v>
      </c>
      <c r="Y20" s="14"/>
    </row>
    <row r="21" spans="1:26" ht="252" x14ac:dyDescent="0.3">
      <c r="A21" s="8">
        <v>12</v>
      </c>
      <c r="B21" s="7" t="s">
        <v>93</v>
      </c>
      <c r="C21" s="7" t="s">
        <v>94</v>
      </c>
      <c r="D21" s="7" t="s">
        <v>95</v>
      </c>
      <c r="E21" s="7" t="s">
        <v>111</v>
      </c>
      <c r="F21" s="8" t="s">
        <v>140</v>
      </c>
      <c r="G21" s="8" t="s">
        <v>145</v>
      </c>
      <c r="H21" s="8">
        <v>3</v>
      </c>
      <c r="I21" s="8">
        <v>4</v>
      </c>
      <c r="J21" s="8">
        <f>H21+I21</f>
        <v>7</v>
      </c>
      <c r="K21" s="7" t="str">
        <f>IF(J21&lt;=4,"Bajo",IF(J21=5,"Medio",IF(AND(J21&gt;=6,J21&lt;=7),"Alto","Extremo")))</f>
        <v>Alto</v>
      </c>
      <c r="L21" s="7" t="s">
        <v>115</v>
      </c>
      <c r="M21" s="25" t="s">
        <v>116</v>
      </c>
      <c r="N21" s="8">
        <v>2</v>
      </c>
      <c r="O21" s="8">
        <v>2</v>
      </c>
      <c r="P21" s="8">
        <f>N21+O21</f>
        <v>4</v>
      </c>
      <c r="Q21" s="7" t="str">
        <f>IF(P21&lt;=4,"Bajo",IF(P21=5,"Medio",IF(AND(P21&gt;=6,P21&lt;=7),"Alto","Extremo")))</f>
        <v>Bajo</v>
      </c>
      <c r="R21" s="7" t="s">
        <v>89</v>
      </c>
      <c r="S21" s="7" t="s">
        <v>113</v>
      </c>
      <c r="T21" s="8" t="s">
        <v>100</v>
      </c>
      <c r="U21" s="8" t="s">
        <v>101</v>
      </c>
      <c r="V21" s="8" t="s">
        <v>141</v>
      </c>
      <c r="W21" s="8" t="s">
        <v>102</v>
      </c>
    </row>
    <row r="22" spans="1:26" ht="190.25" customHeight="1" x14ac:dyDescent="0.3">
      <c r="A22" s="8">
        <v>13</v>
      </c>
      <c r="B22" s="7" t="s">
        <v>103</v>
      </c>
      <c r="C22" s="7" t="s">
        <v>94</v>
      </c>
      <c r="D22" s="7" t="s">
        <v>95</v>
      </c>
      <c r="E22" s="7" t="s">
        <v>111</v>
      </c>
      <c r="F22" s="8" t="s">
        <v>117</v>
      </c>
      <c r="G22" s="8" t="s">
        <v>145</v>
      </c>
      <c r="H22" s="8">
        <v>3</v>
      </c>
      <c r="I22" s="8">
        <v>3</v>
      </c>
      <c r="J22" s="8">
        <f>H22+I22</f>
        <v>6</v>
      </c>
      <c r="K22" s="7" t="str">
        <f>IF(J22&lt;=4,"Bajo",IF(J22=5,"Medio",IF(AND(J22&gt;=6,J22&lt;=7),"Alto","Extremo")))</f>
        <v>Alto</v>
      </c>
      <c r="L22" s="7" t="s">
        <v>88</v>
      </c>
      <c r="M22" s="8" t="s">
        <v>142</v>
      </c>
      <c r="N22" s="8">
        <v>2</v>
      </c>
      <c r="O22" s="8">
        <v>1</v>
      </c>
      <c r="P22" s="8">
        <f>N22+O22</f>
        <v>3</v>
      </c>
      <c r="Q22" s="7" t="str">
        <f>IF(P22&lt;=4,"Bajo",IF(P22=5,"Medio",IF(AND(P22&gt;=6,P22&lt;=7),"Alto","Extremo")))</f>
        <v>Bajo</v>
      </c>
      <c r="R22" s="7" t="s">
        <v>89</v>
      </c>
      <c r="S22" s="7" t="s">
        <v>98</v>
      </c>
      <c r="T22" s="8" t="s">
        <v>100</v>
      </c>
      <c r="U22" s="8" t="s">
        <v>109</v>
      </c>
      <c r="V22" s="8" t="s">
        <v>135</v>
      </c>
      <c r="W22" s="8" t="s">
        <v>102</v>
      </c>
    </row>
    <row r="23" spans="1:26" ht="185.4" customHeight="1" x14ac:dyDescent="0.3">
      <c r="A23" s="8">
        <v>14</v>
      </c>
      <c r="B23" s="7" t="s">
        <v>93</v>
      </c>
      <c r="C23" s="7" t="s">
        <v>94</v>
      </c>
      <c r="D23" s="7" t="s">
        <v>95</v>
      </c>
      <c r="E23" s="7" t="s">
        <v>69</v>
      </c>
      <c r="F23" s="8" t="s">
        <v>151</v>
      </c>
      <c r="G23" s="8" t="s">
        <v>156</v>
      </c>
      <c r="H23" s="8">
        <v>3</v>
      </c>
      <c r="I23" s="8">
        <v>3</v>
      </c>
      <c r="J23" s="8">
        <f t="shared" si="12"/>
        <v>6</v>
      </c>
      <c r="K23" s="7" t="str">
        <f t="shared" si="13"/>
        <v>Alto</v>
      </c>
      <c r="L23" s="7" t="s">
        <v>115</v>
      </c>
      <c r="M23" s="8" t="s">
        <v>146</v>
      </c>
      <c r="N23" s="8">
        <v>2</v>
      </c>
      <c r="O23" s="8">
        <v>3</v>
      </c>
      <c r="P23" s="8">
        <f t="shared" si="14"/>
        <v>5</v>
      </c>
      <c r="Q23" s="7" t="str">
        <f t="shared" si="15"/>
        <v>Medio</v>
      </c>
      <c r="R23" s="7" t="s">
        <v>73</v>
      </c>
      <c r="S23" s="7" t="s">
        <v>88</v>
      </c>
      <c r="T23" s="8" t="s">
        <v>100</v>
      </c>
      <c r="U23" s="8" t="s">
        <v>101</v>
      </c>
      <c r="V23" s="8" t="s">
        <v>139</v>
      </c>
      <c r="W23" s="8" t="s">
        <v>102</v>
      </c>
    </row>
    <row r="24" spans="1:26" ht="90" collapsed="1" x14ac:dyDescent="0.3">
      <c r="A24" s="8">
        <v>15</v>
      </c>
      <c r="B24" s="7" t="s">
        <v>103</v>
      </c>
      <c r="C24" s="7" t="s">
        <v>94</v>
      </c>
      <c r="D24" s="7" t="s">
        <v>95</v>
      </c>
      <c r="E24" s="7" t="s">
        <v>69</v>
      </c>
      <c r="F24" s="8" t="s">
        <v>118</v>
      </c>
      <c r="G24" s="8" t="s">
        <v>119</v>
      </c>
      <c r="H24" s="8">
        <v>2</v>
      </c>
      <c r="I24" s="8">
        <v>2</v>
      </c>
      <c r="J24" s="8">
        <f>H24+I24</f>
        <v>4</v>
      </c>
      <c r="K24" s="7" t="str">
        <f>IF(J24&lt;=4,"Bajo",IF(J24=5,"Medio",IF(AND(J24&gt;=6,J24&lt;=7),"Alto","Extremo")))</f>
        <v>Bajo</v>
      </c>
      <c r="L24" s="7" t="s">
        <v>115</v>
      </c>
      <c r="M24" s="8" t="s">
        <v>120</v>
      </c>
      <c r="N24" s="8">
        <v>1</v>
      </c>
      <c r="O24" s="8">
        <v>2</v>
      </c>
      <c r="P24" s="8">
        <f>N24+O24</f>
        <v>3</v>
      </c>
      <c r="Q24" s="7" t="str">
        <f>IF(P24&lt;=4,"Bajo",IF(P24=5,"Medio",IF(AND(P24&gt;=6,P24&lt;=7),"Alto","Extremo")))</f>
        <v>Bajo</v>
      </c>
      <c r="R24" s="7" t="s">
        <v>89</v>
      </c>
      <c r="S24" s="7" t="s">
        <v>88</v>
      </c>
      <c r="T24" s="8" t="s">
        <v>100</v>
      </c>
      <c r="U24" s="8" t="s">
        <v>109</v>
      </c>
      <c r="V24" s="8" t="s">
        <v>147</v>
      </c>
      <c r="W24" s="8" t="s">
        <v>102</v>
      </c>
      <c r="Y24" s="26" t="s">
        <v>121</v>
      </c>
      <c r="Z24" s="26"/>
    </row>
    <row r="25" spans="1:26" ht="292.75" customHeight="1" x14ac:dyDescent="0.3">
      <c r="A25" s="8">
        <v>16</v>
      </c>
      <c r="B25" s="7" t="s">
        <v>42</v>
      </c>
      <c r="C25" s="7" t="s">
        <v>94</v>
      </c>
      <c r="D25" s="7" t="s">
        <v>95</v>
      </c>
      <c r="E25" s="7" t="s">
        <v>69</v>
      </c>
      <c r="F25" s="8" t="s">
        <v>158</v>
      </c>
      <c r="G25" s="8" t="s">
        <v>159</v>
      </c>
      <c r="H25" s="8">
        <v>4</v>
      </c>
      <c r="I25" s="8">
        <v>4</v>
      </c>
      <c r="J25" s="8">
        <f>H25+I25</f>
        <v>8</v>
      </c>
      <c r="K25" s="7" t="str">
        <f>IF(J25&lt;=4,"Bajo",IF(J25=5,"Medio",IF(AND(J25&gt;=6,J25&lt;=7),"Alto","Extremo")))</f>
        <v>Extremo</v>
      </c>
      <c r="L25" s="7" t="s">
        <v>115</v>
      </c>
      <c r="M25" s="22" t="s">
        <v>154</v>
      </c>
      <c r="N25" s="8">
        <v>3</v>
      </c>
      <c r="O25" s="8">
        <v>2</v>
      </c>
      <c r="P25" s="8">
        <f>N25+O25</f>
        <v>5</v>
      </c>
      <c r="Q25" s="7" t="str">
        <f>IF(P25&lt;=4,"Bajo",IF(P25=5,"Medio",IF(AND(P25&gt;=6,P25&lt;=7),"Alto","Extremo")))</f>
        <v>Medio</v>
      </c>
      <c r="R25" s="7" t="s">
        <v>89</v>
      </c>
      <c r="S25" s="7" t="s">
        <v>98</v>
      </c>
      <c r="T25" s="8" t="s">
        <v>100</v>
      </c>
      <c r="U25" s="8" t="s">
        <v>109</v>
      </c>
      <c r="V25" s="8" t="s">
        <v>135</v>
      </c>
      <c r="W25" s="8" t="s">
        <v>102</v>
      </c>
      <c r="Y25" s="26" t="s">
        <v>121</v>
      </c>
      <c r="Z25" s="26"/>
    </row>
    <row r="26" spans="1:26" ht="252" x14ac:dyDescent="0.3">
      <c r="A26" s="8">
        <v>17</v>
      </c>
      <c r="B26" s="7" t="s">
        <v>42</v>
      </c>
      <c r="C26" s="7" t="s">
        <v>94</v>
      </c>
      <c r="D26" s="7" t="s">
        <v>95</v>
      </c>
      <c r="E26" s="7" t="s">
        <v>69</v>
      </c>
      <c r="F26" s="8" t="s">
        <v>161</v>
      </c>
      <c r="G26" s="61" t="s">
        <v>159</v>
      </c>
      <c r="H26" s="8">
        <v>3</v>
      </c>
      <c r="I26" s="8">
        <v>4</v>
      </c>
      <c r="J26" s="8">
        <f>H26+I26</f>
        <v>7</v>
      </c>
      <c r="K26" s="7" t="str">
        <f>IF(J26&lt;=4,"Bajo",IF(J26=5,"Medio",IF(AND(J26&gt;=6,J26&lt;=7),"Alto","Extremo")))</f>
        <v>Alto</v>
      </c>
      <c r="L26" s="7" t="s">
        <v>115</v>
      </c>
      <c r="M26" s="22" t="s">
        <v>154</v>
      </c>
      <c r="N26" s="8">
        <v>2</v>
      </c>
      <c r="O26" s="8">
        <v>3</v>
      </c>
      <c r="P26" s="8">
        <f>N26+O26</f>
        <v>5</v>
      </c>
      <c r="Q26" s="7" t="str">
        <f>IF(P26&lt;=4,"Bajo",IF(P26=5,"Medio",IF(AND(P26&gt;=6,P26&lt;=7),"Alto","Extremo")))</f>
        <v>Medio</v>
      </c>
      <c r="R26" s="7" t="s">
        <v>89</v>
      </c>
      <c r="S26" s="7" t="s">
        <v>98</v>
      </c>
      <c r="T26" s="8" t="s">
        <v>100</v>
      </c>
      <c r="U26" s="8" t="s">
        <v>109</v>
      </c>
      <c r="V26" s="8" t="s">
        <v>135</v>
      </c>
      <c r="W26" s="8" t="s">
        <v>102</v>
      </c>
    </row>
    <row r="27" spans="1:26" ht="84" x14ac:dyDescent="0.3">
      <c r="A27" s="8">
        <v>18</v>
      </c>
      <c r="B27" s="7" t="s">
        <v>93</v>
      </c>
      <c r="C27" s="7" t="s">
        <v>94</v>
      </c>
      <c r="D27" s="7" t="s">
        <v>95</v>
      </c>
      <c r="E27" s="7" t="s">
        <v>122</v>
      </c>
      <c r="F27" s="8" t="s">
        <v>123</v>
      </c>
      <c r="G27" s="8" t="s">
        <v>124</v>
      </c>
      <c r="H27" s="8">
        <v>2</v>
      </c>
      <c r="I27" s="8">
        <v>4</v>
      </c>
      <c r="J27" s="8">
        <f t="shared" si="12"/>
        <v>6</v>
      </c>
      <c r="K27" s="7" t="str">
        <f t="shared" si="13"/>
        <v>Alto</v>
      </c>
      <c r="L27" s="7" t="s">
        <v>98</v>
      </c>
      <c r="M27" s="8" t="s">
        <v>125</v>
      </c>
      <c r="N27" s="8">
        <v>1</v>
      </c>
      <c r="O27" s="8">
        <v>3</v>
      </c>
      <c r="P27" s="8">
        <f t="shared" si="14"/>
        <v>4</v>
      </c>
      <c r="Q27" s="7" t="str">
        <f t="shared" si="15"/>
        <v>Bajo</v>
      </c>
      <c r="R27" s="7" t="s">
        <v>89</v>
      </c>
      <c r="S27" s="7" t="s">
        <v>98</v>
      </c>
      <c r="T27" s="8" t="s">
        <v>100</v>
      </c>
      <c r="U27" s="8" t="s">
        <v>109</v>
      </c>
      <c r="V27" s="8" t="s">
        <v>148</v>
      </c>
      <c r="W27" s="8" t="s">
        <v>102</v>
      </c>
    </row>
    <row r="28" spans="1:26" ht="98" collapsed="1" x14ac:dyDescent="0.3">
      <c r="A28" s="8">
        <v>19</v>
      </c>
      <c r="B28" s="7" t="s">
        <v>93</v>
      </c>
      <c r="C28" s="7" t="s">
        <v>94</v>
      </c>
      <c r="D28" s="7" t="s">
        <v>95</v>
      </c>
      <c r="E28" s="7" t="s">
        <v>122</v>
      </c>
      <c r="F28" s="8" t="s">
        <v>155</v>
      </c>
      <c r="G28" s="8" t="s">
        <v>126</v>
      </c>
      <c r="H28" s="8">
        <v>1</v>
      </c>
      <c r="I28" s="8">
        <v>3</v>
      </c>
      <c r="J28" s="8">
        <f>H28+I28</f>
        <v>4</v>
      </c>
      <c r="K28" s="7" t="str">
        <f>IF(J28&lt;=4,"Bajo",IF(J28=5,"Medio",IF(AND(J28&gt;=6,J28&lt;=7),"Alto","Extremo")))</f>
        <v>Bajo</v>
      </c>
      <c r="L28" s="7" t="s">
        <v>98</v>
      </c>
      <c r="M28" s="8" t="s">
        <v>127</v>
      </c>
      <c r="N28" s="8">
        <v>1</v>
      </c>
      <c r="O28" s="8">
        <v>3</v>
      </c>
      <c r="P28" s="8">
        <f>N28+O28</f>
        <v>4</v>
      </c>
      <c r="Q28" s="7" t="str">
        <f>IF(P28&lt;=4,"Bajo",IF(P28=5,"Medio",IF(AND(P28&gt;=6,P28&lt;=7),"Alto","Extremo")))</f>
        <v>Bajo</v>
      </c>
      <c r="R28" s="7" t="s">
        <v>73</v>
      </c>
      <c r="S28" s="7" t="s">
        <v>98</v>
      </c>
      <c r="T28" s="8" t="s">
        <v>100</v>
      </c>
      <c r="U28" s="8" t="s">
        <v>109</v>
      </c>
      <c r="V28" s="8" t="s">
        <v>149</v>
      </c>
      <c r="W28" s="8" t="s">
        <v>102</v>
      </c>
      <c r="Y28" s="11"/>
    </row>
    <row r="29" spans="1:26" ht="98" x14ac:dyDescent="0.3">
      <c r="A29" s="8">
        <v>20</v>
      </c>
      <c r="B29" s="7" t="s">
        <v>42</v>
      </c>
      <c r="C29" s="7" t="s">
        <v>94</v>
      </c>
      <c r="D29" s="7" t="s">
        <v>95</v>
      </c>
      <c r="E29" s="7" t="s">
        <v>128</v>
      </c>
      <c r="F29" s="8" t="s">
        <v>129</v>
      </c>
      <c r="G29" s="8" t="s">
        <v>130</v>
      </c>
      <c r="H29" s="8">
        <v>2</v>
      </c>
      <c r="I29" s="8">
        <v>2</v>
      </c>
      <c r="J29" s="8">
        <f t="shared" si="12"/>
        <v>4</v>
      </c>
      <c r="K29" s="7" t="str">
        <f t="shared" si="13"/>
        <v>Bajo</v>
      </c>
      <c r="L29" s="7" t="s">
        <v>88</v>
      </c>
      <c r="M29" s="8" t="s">
        <v>160</v>
      </c>
      <c r="N29" s="8">
        <v>2</v>
      </c>
      <c r="O29" s="8">
        <v>2</v>
      </c>
      <c r="P29" s="8">
        <f t="shared" si="14"/>
        <v>4</v>
      </c>
      <c r="Q29" s="7" t="str">
        <f t="shared" si="15"/>
        <v>Bajo</v>
      </c>
      <c r="R29" s="7" t="s">
        <v>89</v>
      </c>
      <c r="S29" s="7" t="s">
        <v>88</v>
      </c>
      <c r="T29" s="8" t="s">
        <v>100</v>
      </c>
      <c r="U29" s="8" t="s">
        <v>109</v>
      </c>
      <c r="V29" s="8" t="s">
        <v>150</v>
      </c>
      <c r="W29" s="8" t="s">
        <v>102</v>
      </c>
    </row>
  </sheetData>
  <mergeCells count="29">
    <mergeCell ref="A6:U6"/>
    <mergeCell ref="V6:W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B2:D2"/>
    <mergeCell ref="E2:M2"/>
    <mergeCell ref="B3:D3"/>
    <mergeCell ref="E3:M3"/>
    <mergeCell ref="B4:D4"/>
    <mergeCell ref="E4:M4"/>
    <mergeCell ref="Y25:Z25"/>
    <mergeCell ref="K7:K8"/>
    <mergeCell ref="L7:L8"/>
    <mergeCell ref="M7:M8"/>
    <mergeCell ref="R7:R8"/>
    <mergeCell ref="S7:S8"/>
    <mergeCell ref="T7:T8"/>
    <mergeCell ref="U7:U8"/>
    <mergeCell ref="V7:W7"/>
    <mergeCell ref="Y24:Z24"/>
    <mergeCell ref="N7:Q7"/>
  </mergeCells>
  <conditionalFormatting sqref="J10:J29 P10:P29">
    <cfRule type="cellIs" dxfId="43" priority="70" stopIfTrue="1" operator="between">
      <formula>6</formula>
      <formula>7</formula>
    </cfRule>
    <cfRule type="cellIs" dxfId="42" priority="71" stopIfTrue="1" operator="equal">
      <formula>5</formula>
    </cfRule>
    <cfRule type="cellIs" dxfId="41" priority="72" stopIfTrue="1" operator="between">
      <formula>2</formula>
      <formula>4</formula>
    </cfRule>
  </conditionalFormatting>
  <conditionalFormatting sqref="J19 P19">
    <cfRule type="cellIs" dxfId="40" priority="38" stopIfTrue="1" operator="between">
      <formula>6</formula>
      <formula>7</formula>
    </cfRule>
    <cfRule type="cellIs" dxfId="39" priority="39" stopIfTrue="1" operator="equal">
      <formula>5</formula>
    </cfRule>
    <cfRule type="cellIs" dxfId="38" priority="40" stopIfTrue="1" operator="between">
      <formula>2</formula>
      <formula>4</formula>
    </cfRule>
  </conditionalFormatting>
  <conditionalFormatting sqref="J25 P25">
    <cfRule type="cellIs" dxfId="37" priority="62" stopIfTrue="1" operator="between">
      <formula>6</formula>
      <formula>7</formula>
    </cfRule>
    <cfRule type="cellIs" dxfId="36" priority="63" stopIfTrue="1" operator="equal">
      <formula>5</formula>
    </cfRule>
    <cfRule type="cellIs" dxfId="35" priority="64" stopIfTrue="1" operator="between">
      <formula>2</formula>
      <formula>4</formula>
    </cfRule>
  </conditionalFormatting>
  <conditionalFormatting sqref="K10:Q29">
    <cfRule type="expression" dxfId="34" priority="65" stopIfTrue="1">
      <formula>K10="Extremo"</formula>
    </cfRule>
    <cfRule type="expression" dxfId="33" priority="66" stopIfTrue="1">
      <formula>K10="Alto"</formula>
    </cfRule>
    <cfRule type="expression" dxfId="32" priority="67" stopIfTrue="1">
      <formula>K10="Medio"</formula>
    </cfRule>
    <cfRule type="expression" dxfId="31" priority="68" stopIfTrue="1">
      <formula>K10="Bajo"</formula>
    </cfRule>
  </conditionalFormatting>
  <conditionalFormatting sqref="K19:Q19">
    <cfRule type="expression" dxfId="30" priority="33" stopIfTrue="1">
      <formula>K19="Extremo"</formula>
    </cfRule>
    <cfRule type="expression" dxfId="29" priority="34" stopIfTrue="1">
      <formula>K19="Alto"</formula>
    </cfRule>
    <cfRule type="expression" dxfId="28" priority="35" stopIfTrue="1">
      <formula>K19="Medio"</formula>
    </cfRule>
    <cfRule type="expression" dxfId="27" priority="36" stopIfTrue="1">
      <formula>K19="Bajo"</formula>
    </cfRule>
  </conditionalFormatting>
  <conditionalFormatting sqref="K25:Q25">
    <cfRule type="expression" dxfId="26" priority="53" stopIfTrue="1">
      <formula>K25="Extremo"</formula>
    </cfRule>
    <cfRule type="expression" dxfId="25" priority="54" stopIfTrue="1">
      <formula>K25="Alto"</formula>
    </cfRule>
    <cfRule type="expression" dxfId="24" priority="55" stopIfTrue="1">
      <formula>K25="Medio"</formula>
    </cfRule>
    <cfRule type="expression" dxfId="23" priority="56" stopIfTrue="1">
      <formula>K25="Bajo"</formula>
    </cfRule>
  </conditionalFormatting>
  <conditionalFormatting sqref="P10:P29 J10:J29">
    <cfRule type="cellIs" dxfId="22" priority="69" stopIfTrue="1" operator="between">
      <formula>8</formula>
      <formula>10</formula>
    </cfRule>
  </conditionalFormatting>
  <conditionalFormatting sqref="P19 J19">
    <cfRule type="cellIs" dxfId="21" priority="37" stopIfTrue="1" operator="between">
      <formula>8</formula>
      <formula>10</formula>
    </cfRule>
  </conditionalFormatting>
  <conditionalFormatting sqref="P25 J25">
    <cfRule type="cellIs" dxfId="20" priority="61" stopIfTrue="1" operator="between">
      <formula>8</formula>
      <formula>10</formula>
    </cfRule>
  </conditionalFormatting>
  <conditionalFormatting sqref="S17">
    <cfRule type="expression" dxfId="19" priority="29" stopIfTrue="1">
      <formula>S17="Extremo"</formula>
    </cfRule>
    <cfRule type="expression" dxfId="18" priority="30" stopIfTrue="1">
      <formula>S17="Alto"</formula>
    </cfRule>
    <cfRule type="expression" dxfId="17" priority="31" stopIfTrue="1">
      <formula>S17="Medio"</formula>
    </cfRule>
    <cfRule type="expression" dxfId="16" priority="32" stopIfTrue="1">
      <formula>S17="Bajo"</formula>
    </cfRule>
  </conditionalFormatting>
  <conditionalFormatting sqref="S20:S24">
    <cfRule type="expression" dxfId="15" priority="13" stopIfTrue="1">
      <formula>S20="Extremo"</formula>
    </cfRule>
    <cfRule type="expression" dxfId="14" priority="14" stopIfTrue="1">
      <formula>S20="Alto"</formula>
    </cfRule>
    <cfRule type="expression" dxfId="13" priority="15" stopIfTrue="1">
      <formula>S20="Medio"</formula>
    </cfRule>
    <cfRule type="expression" dxfId="12" priority="16" stopIfTrue="1">
      <formula>S20="Bajo"</formula>
    </cfRule>
  </conditionalFormatting>
  <conditionalFormatting sqref="S29">
    <cfRule type="expression" dxfId="11" priority="9" stopIfTrue="1">
      <formula>S29="Extremo"</formula>
    </cfRule>
    <cfRule type="expression" dxfId="10" priority="10" stopIfTrue="1">
      <formula>S29="Alto"</formula>
    </cfRule>
    <cfRule type="expression" dxfId="9" priority="11" stopIfTrue="1">
      <formula>S29="Medio"</formula>
    </cfRule>
    <cfRule type="expression" dxfId="8" priority="12" stopIfTrue="1">
      <formula>S29="Bajo"</formula>
    </cfRule>
  </conditionalFormatting>
  <conditionalFormatting sqref="L26">
    <cfRule type="expression" dxfId="7" priority="5" stopIfTrue="1">
      <formula>L26="Extremo"</formula>
    </cfRule>
    <cfRule type="expression" dxfId="6" priority="6" stopIfTrue="1">
      <formula>L26="Alto"</formula>
    </cfRule>
    <cfRule type="expression" dxfId="5" priority="7" stopIfTrue="1">
      <formula>L26="Medio"</formula>
    </cfRule>
    <cfRule type="expression" dxfId="4" priority="8" stopIfTrue="1">
      <formula>L26="Bajo"</formula>
    </cfRule>
  </conditionalFormatting>
  <conditionalFormatting sqref="M26">
    <cfRule type="expression" dxfId="3" priority="1" stopIfTrue="1">
      <formula>M26="Extremo"</formula>
    </cfRule>
    <cfRule type="expression" dxfId="2" priority="2" stopIfTrue="1">
      <formula>M26="Alto"</formula>
    </cfRule>
    <cfRule type="expression" dxfId="1" priority="3" stopIfTrue="1">
      <formula>M26="Medio"</formula>
    </cfRule>
    <cfRule type="expression" dxfId="0" priority="4" stopIfTrue="1">
      <formula>M26="Bajo"</formula>
    </cfRule>
  </conditionalFormatting>
  <pageMargins left="0.7" right="0.7" top="0.75" bottom="0.75" header="0.3" footer="0.3"/>
  <pageSetup orientation="portrait" horizontalDpi="1200" verticalDpi="1200" r:id="rId1"/>
  <drawing r:id="rId2"/>
</worksheet>
</file>

<file path=docMetadata/LabelInfo.xml><?xml version="1.0" encoding="utf-8"?>
<clbl:labelList xmlns:clbl="http://schemas.microsoft.com/office/2020/mipLabelMetadata">
  <clbl:label id="{6d4a1d0b-1085-4621-a04c-793d50865184}" enabled="1" method="Standard" siteId="{052126ec-16f8-47eb-ae56-6886b94a9358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Interventoría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Sebastian Gomez Morales</dc:creator>
  <cp:keywords/>
  <dc:description/>
  <cp:lastModifiedBy>Daniel Felipe Useche Daza</cp:lastModifiedBy>
  <cp:revision/>
  <dcterms:created xsi:type="dcterms:W3CDTF">2026-03-24T19:10:46Z</dcterms:created>
  <dcterms:modified xsi:type="dcterms:W3CDTF">2026-06-05T16:28:21Z</dcterms:modified>
  <cp:category/>
  <cp:contentStatus/>
</cp:coreProperties>
</file>