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2"/>
  <workbookPr/>
  <mc:AlternateContent xmlns:mc="http://schemas.openxmlformats.org/markup-compatibility/2006">
    <mc:Choice Requires="x15">
      <x15ac:absPath xmlns:x15ac="http://schemas.microsoft.com/office/spreadsheetml/2010/11/ac" url="https://transmilenio-my.sharepoint.com/personal/ricardo_castro_transmilenio_gov_co/Documents/TRANSMILENIO/RASTREO Y LOCALIZACION/AÑO 2026/"/>
    </mc:Choice>
  </mc:AlternateContent>
  <xr:revisionPtr revIDLastSave="22" documentId="8_{568DA5AE-71E5-4985-A80B-EC37F71F424E}" xr6:coauthVersionLast="47" xr6:coauthVersionMax="47" xr10:uidLastSave="{C32E2A4E-91A5-42D0-972C-FBE34EBEAC83}"/>
  <bookViews>
    <workbookView xWindow="-110" yWindow="-110" windowWidth="19420" windowHeight="10300" xr2:uid="{00000000-000D-0000-FFFF-FFFF00000000}"/>
  </bookViews>
  <sheets>
    <sheet name="FORMATO OFERTA ECONOMICA" sheetId="7" r:id="rId1"/>
    <sheet name="Cotización (2)"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hidden="1">{0,#N/A,FALSE,0;0,#N/A,FALSE,0;0,#N/A,FALSE,0;0,#N/A,FALSE,0;0,#N/A,FALSE,0;0,#N/A,FALSE,0}</definedName>
    <definedName name="_dos" localSheetId="1" hidden="1">#REF!</definedName>
    <definedName name="_dos" hidden="1">#REF!</definedName>
    <definedName name="_Fill" localSheetId="1" hidden="1">#REF!</definedName>
    <definedName name="_Fill" hidden="1">#REF!</definedName>
    <definedName name="_xlnm._FilterDatabase" localSheetId="1" hidden="1">'Cotización (2)'!$A$17:$H$36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hidden="1">{#N/A,#N/A,TRUE,"Report"}</definedName>
    <definedName name="aga" hidden="1">{#N/A,#N/A,TRUE,"Report"}</definedName>
    <definedName name="AGHFD" localSheetId="1" hidden="1">#REF!</definedName>
    <definedName name="AGHFD" hidden="1">#REF!</definedName>
    <definedName name="año1">[2]CONFIGURACIÓN!$F$9</definedName>
    <definedName name="_xlnm.Print_Area" localSheetId="1">'Cotización (2)'!$A$2:$I$40</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[3]lista!$A$11:$A$13</definedName>
    <definedName name="bn" hidden="1">{"'内訳表'!$B$2:$N$64"}</definedName>
    <definedName name="BOL" localSheetId="1" hidden="1">#REF!</definedName>
    <definedName name="BOL" hidden="1">#REF!</definedName>
    <definedName name="Ｂグラフ" localSheetId="1" hidden="1">#REF!</definedName>
    <definedName name="Ｂグラフ" hidden="1">#REF!</definedName>
    <definedName name="CALENDARIO">[2]CALENDARIO!$B$6:$H$161</definedName>
    <definedName name="Ｃグラフ" localSheetId="1" hidden="1">#REF!</definedName>
    <definedName name="Ｃグラフ" hidden="1">#REF!</definedName>
    <definedName name="dasd" localSheetId="1" hidden="1">#REF!</definedName>
    <definedName name="dasd" hidden="1">#REF!</definedName>
    <definedName name="Decision">[4]lista!$A$6:$A$7</definedName>
    <definedName name="dependencia">'[5]Datos Inciales'!$B$5:$B$30</definedName>
    <definedName name="DFG" localSheetId="1" hidden="1">#REF!</definedName>
    <definedName name="DFG" hidden="1">#REF!</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S">'[5]Datos Inciales'!$B$40:$B$49</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[6]Seletor!$C$13</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1" hidden="1">#REF!</definedName>
    <definedName name="macro" hidden="1">#REF!</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[7]DATOS!$B$2:$B$2</definedName>
    <definedName name="MmExcelLinker_A12B55A7_9F67_4A31_8ABE_1C1F4218B5AF">BASE DE [7]DATOS!$B$2:$B$2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'[8]Cons Cotizac - Examenes médicos'!$M$12:$R$12</definedName>
    <definedName name="ndc" hidden="1">{"'内訳表'!$B$2:$N$64"}</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nueva">[3]lista!$A$2:$A$3</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rocedencia">[4]lista!$A$2:$A$3</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[4]lista!$A$11:$A$13</definedName>
    <definedName name="tta" hidden="1">{"MG-2002-F1",#N/A,FALSE,"PPU-Telemig";"MG-2002-F2",#N/A,FALSE,"PPU-Telemig";"MG-2002-F3",#N/A,FALSE,"PPU-Telemig";"MG-2002-F4",#N/A,FALSE,"PPU-Telemig";"MG-2003-F1",#N/A,FALSE,"PPU-Telemig";"MG-2004-F1",#N/A,FALSE,"PPU-Telemig"}</definedName>
    <definedName name="USD">'[2]DATOS ENTRADA'!$E$1</definedName>
    <definedName name="v" localSheetId="1" hidden="1">#REF!</definedName>
    <definedName name="v" hidden="1">#REF!</definedName>
    <definedName name="venc">'[2]Cash Flow (COP)'!$D$10</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[9]lista!$A$11:$A$13</definedName>
    <definedName name="xxxx" hidden="1">{"'内訳表'!$B$2:$N$64"}</definedName>
    <definedName name="z" localSheetId="1" hidden="1">#REF!</definedName>
    <definedName name="z" hidden="1">#REF!</definedName>
    <definedName name="Z_16B7AF3D_8B09_44EC_A8B4_3132B93ABEA1_.wvu.Cols" localSheetId="1" hidden="1">'Cotización (2)'!$K:$XFD</definedName>
    <definedName name="Z_16B7AF3D_8B09_44EC_A8B4_3132B93ABEA1_.wvu.FilterData" localSheetId="1" hidden="1">'Cotización (2)'!$A$17:$H$36</definedName>
    <definedName name="Z_16B7AF3D_8B09_44EC_A8B4_3132B93ABEA1_.wvu.PrintArea" localSheetId="1" hidden="1">'Cotización (2)'!$A$1:$J$41</definedName>
    <definedName name="Z_16B7AF3D_8B09_44EC_A8B4_3132B93ABEA1_.wvu.Rows" localSheetId="1" hidden="1">'Cotización (2)'!$42:$1048576</definedName>
    <definedName name="Z_2DE05A1E_2A9D_45CF_B641_9402CFE8498D_.wvu.Cols" localSheetId="1" hidden="1">'Cotización (2)'!$K:$XFD</definedName>
    <definedName name="Z_2DE05A1E_2A9D_45CF_B641_9402CFE8498D_.wvu.FilterData" localSheetId="1" hidden="1">'Cotización (2)'!$A$17:$H$36</definedName>
    <definedName name="Z_2DE05A1E_2A9D_45CF_B641_9402CFE8498D_.wvu.PrintArea" localSheetId="1" hidden="1">'Cotización (2)'!$A$1:$J$41</definedName>
    <definedName name="Z_2DE05A1E_2A9D_45CF_B641_9402CFE8498D_.wvu.Rows" localSheetId="1" hidden="1">'Cotización (2)'!$42:$1048576</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3" i="7" l="1"/>
  <c r="I12" i="7"/>
  <c r="G13" i="7"/>
  <c r="G12" i="7"/>
  <c r="H14" i="7" l="1"/>
  <c r="G14" i="7"/>
  <c r="I14" i="7" l="1"/>
  <c r="F14" i="7"/>
  <c r="D36" i="2" l="1"/>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<sst xmlns="http://schemas.openxmlformats.org/spreadsheetml/2006/main" count="111" uniqueCount="78">
  <si>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</si>
  <si>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</si>
  <si>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</si>
  <si>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</si>
  <si>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</si>
  <si>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</si>
  <si>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</si>
  <si>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</si>
  <si>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</si>
  <si>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</si>
  <si>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E-Mail:</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</si>
  <si>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</si>
  <si>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</si>
  <si>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</si>
  <si>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</si>
  <si>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</si>
  <si>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</si>
  <si>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</si>
  <si>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</si>
  <si>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</si>
  <si>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</si>
  <si>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</si>
  <si>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</si>
  <si>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</si>
  <si>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</si>
  <si>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</si>
  <si>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</si>
  <si>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</si>
  <si>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</si>
  <si>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</si>
  <si>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</si>
  <si>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</si>
  <si>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</si>
  <si>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</si>
  <si>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</si>
  <si>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</si>
  <si>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</si>
  <si>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</si>
  <si>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</si>
  <si>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</si>
  <si>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EMPRESA</t>
  </si>
  <si>
    <t>NIT</t>
  </si>
  <si>
    <t>CONTACTO</t>
  </si>
  <si>
    <t>CARGO</t>
  </si>
  <si>
    <t>DIRECCIÓN</t>
  </si>
  <si>
    <t>ITEM</t>
  </si>
  <si>
    <t>NOTA 1:</t>
  </si>
  <si>
    <t>NOTA 2:</t>
  </si>
  <si>
    <t>NOTA 3:</t>
  </si>
  <si>
    <t>NOTA 4:</t>
  </si>
  <si>
    <t>El valor de la oferta debe ser expresado en pesos colombianos.</t>
  </si>
  <si>
    <t>NOTA 5:</t>
  </si>
  <si>
    <t>NOTA 6:</t>
  </si>
  <si>
    <t>Será rechazada la propuesta que modifique el formato de propuesta económica, agregue o quite algún ítem o servicio.</t>
  </si>
  <si>
    <t>NOMBRE DEL REPRESENTATE LEGAL</t>
  </si>
  <si>
    <t>FIRMA</t>
  </si>
  <si>
    <t>TOTAL OFERTA ECONOMICA</t>
  </si>
  <si>
    <t>Revisar todos los requerimientos que se exponen en los documentos Anexo Técnico, Análisis del Sector, PLIEGOS DE CONDICIONES, Estudios Previos, Matriz de Riesgos Previsibles y demás,  para formular su oferta en concordancia con este.
Así como incluir todos los costos y gastos directos e indirectos en que debe incurrir el contratista durante la ejecución del contrato, personal, transporte, las obligaciones tributarias de acuerdo con las normas aplicables para el tipo de contrato.</t>
  </si>
  <si>
    <t>Será rechazada la propuesta cuyo valor total de la propuesta económica supere el valor del presupuesto oficial asignado,</t>
  </si>
  <si>
    <t>Será rechazada la propuesta que el valor unitario PRECIO TECHO sea superior y no diligencié todos los items o lo haga en ceros.</t>
  </si>
  <si>
    <t>NOTA 7:</t>
  </si>
  <si>
    <t xml:space="preserve"> DESCRIPCIÓN DEL ELEMENTO </t>
  </si>
  <si>
    <t xml:space="preserve"> UNIDAD DE MEDIDA </t>
  </si>
  <si>
    <t>CANTIDAD</t>
  </si>
  <si>
    <t>La oferta deberá presentarse sin decimales, sin embargo la Transmilenio previamente aplicó la formula de redondeo al valor total oferta económica.</t>
  </si>
  <si>
    <t>Esta propuesta económica debe ser firmada e indicar el nombre del Representante Legal, en los espacios establecidos en el formato</t>
  </si>
  <si>
    <t xml:space="preserve">PRECIOS UNITARIOS </t>
  </si>
  <si>
    <r>
      <rPr>
        <b/>
        <sz val="10"/>
        <rFont val="Arial"/>
        <family val="2"/>
      </rPr>
      <t>ALCALDÍA MAYOR DE BOGOTÁ</t>
    </r>
    <r>
      <rPr>
        <sz val="10"/>
        <rFont val="Arial"/>
        <family val="2"/>
      </rPr>
      <t xml:space="preserve">
Secretaría Distrital de Movilidad
</t>
    </r>
    <r>
      <rPr>
        <b/>
        <sz val="10"/>
        <rFont val="Arial"/>
        <family val="2"/>
      </rPr>
      <t>TransMilenio S.A.</t>
    </r>
    <r>
      <rPr>
        <sz val="10"/>
        <rFont val="Arial"/>
        <family val="2"/>
      </rPr>
      <t xml:space="preserve">
Dirección Corportativa
Formato Propuesta Económica</t>
    </r>
  </si>
  <si>
    <t>MESES</t>
  </si>
  <si>
    <t>PRECIOS TECHO DE REFERECIA UNITARIO</t>
  </si>
  <si>
    <t>UNIDAD</t>
  </si>
  <si>
    <t>PRECIOS TOTALES  (12 MESES)</t>
  </si>
  <si>
    <t>NOTA 9:</t>
  </si>
  <si>
    <t>OBJETO: DCC99 Contratar la prestación de servicios de rastreo y localización del parque automotor de TRANSMILENIO SA, así como el seguimiento de recorridos en tiempo real, gestión integral de recuperación en caso de hurto, entre otras funciones.</t>
  </si>
  <si>
    <t>Prestación servicio de rastreo para camionetas eléctricos</t>
  </si>
  <si>
    <t>Prestación servicio de rastreo para motocicletas</t>
  </si>
  <si>
    <t xml:space="preserve"> TOTAL PRESUPUESTO (12 MESES)</t>
  </si>
  <si>
    <t>Diligenciar solo las celdas que se encuentran en color amarillo, por que la otra columna se encuentra formulada.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</si>
</sst>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2" formatCode="_-&quot;$&quot;\ * #,##0_-;\-&quot;$&quot;\ * #,##0_-;_-&quot;$&quot;\ * &quot;-&quot;_-;_-@_-"/>
    <numFmt numFmtId="44" formatCode="_-&quot;$&quot;\ * #,##0.00_-;\-&quot;$&quot;\ * #,##0.00_-;_-&quot;$&quot;\ * &quot;-&quot;??_-;_-@_-"/>
    <numFmt numFmtId="164" formatCode="[$-240A]d&quot; de &quot;mmmm&quot; de &quot;yyyy;@"/>
    <numFmt numFmtId="165" formatCode="&quot;$&quot;\ #,##0"/>
    <numFmt numFmtId="166" formatCode="&quot;$&quot;\ #,##0.00"/>
  </numFmts>
  <fonts count="38"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theme="1"/>
      <name val="Arial"/>
      <family val="2"/>
    </font>
    <font>
      <sz val="10"/>
      <color theme="1"/>
      <name val="Times New Roman"/>
      <family val="1"/>
    </font>
    <font>
      <b/>
      <sz val="10"/>
      <color rgb="FF000000"/>
      <name val="Times New Roman"/>
      <family val="1"/>
    </font>
    <font>
      <sz val="8"/>
      <name val="Calibri"/>
      <family val="2"/>
      <scheme val="minor"/>
    </font>
    <font>
      <b/>
      <sz val="11"/>
      <name val="Arial"/>
      <family val="2"/>
    </font>
    <font>
      <b/>
      <sz val="10"/>
      <name val="Arial"/>
      <family val="2"/>
    </font>
    <font>
      <sz val="10"/>
      <name val="Arial"/>
      <family val="2"/>
    </font>
    <font>
      <b/>
      <sz val="9"/>
      <color theme="0"/>
      <name val="Tahoma"/>
      <family val="2"/>
    </font>
    <font>
      <sz val="9"/>
      <color theme="1"/>
      <name val="Tahoma"/>
      <family val="2"/>
    </font>
    <font>
      <b/>
      <sz val="11"/>
      <color theme="0"/>
      <name val="Tahoma"/>
      <family val="2"/>
    </font>
    <font>
      <b/>
      <sz val="11"/>
      <color theme="1"/>
      <name val="Calibri"/>
      <family val="2"/>
      <scheme val="minor"/>
    </font>
    <font>
      <b/>
      <sz val="9"/>
      <name val="Arial"/>
      <family val="2"/>
    </font>
    <font>
      <sz val="9"/>
      <color theme="1"/>
      <name val="Calibri"/>
      <family val="2"/>
      <scheme val="minor"/>
    </font>
    <font>
      <sz val="9"/>
      <name val="Times New Roman"/>
      <family val="1"/>
    </font>
    <font>
      <sz val="9"/>
      <name val="Arial Narrow"/>
      <family val="2"/>
    </font>
    <font>
      <sz val="10"/>
      <name val="Times New Roman"/>
      <family val="1"/>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2" tint="-0.249977111117893"/>
        <bgColor indexed="31"/>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s>
  <borders count="51">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indexed="64"/>
      </top>
      <bottom style="thin">
        <color auto="1"/>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thin">
        <color auto="1"/>
      </left>
      <right style="medium">
        <color indexed="64"/>
      </right>
      <top/>
      <bottom style="thin">
        <color auto="1"/>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medium">
        <color indexed="64"/>
      </top>
      <bottom style="thin">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medium">
        <color indexed="64"/>
      </left>
      <right style="thin">
        <color auto="1"/>
      </right>
      <top/>
      <bottom style="thin">
        <color auto="1"/>
      </bottom>
      <diagonal/>
    </border>
    <border>
      <left style="thin">
        <color indexed="64"/>
      </left>
      <right/>
      <top/>
      <bottom style="medium">
        <color indexed="64"/>
      </bottom>
      <diagonal/>
    </border>
  </borders>
  <cellStyleXfs count="12">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2"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75">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3" fillId="2" borderId="0" xfId="0" applyFont="1" applyFill="1" applyAlignment="1">
      <alignment vertical="center" wrapText="1"/>
    </xf>
    <xf numFmtId="0" fontId="23" fillId="2" borderId="0" xfId="0" applyFont="1" applyFill="1" applyAlignment="1">
      <alignment horizontal="center" vertical="center" wrapText="1"/>
    </xf>
    <xf numFmtId="0" fontId="27" fillId="2" borderId="26" xfId="0" applyFont="1" applyFill="1" applyBorder="1" applyAlignment="1">
      <alignment vertical="center"/>
    </xf>
    <xf numFmtId="0" fontId="27" fillId="2" borderId="28" xfId="0" applyFont="1" applyFill="1" applyBorder="1" applyAlignment="1">
      <alignment vertical="center"/>
    </xf>
    <xf numFmtId="0" fontId="27" fillId="2" borderId="30" xfId="0" applyFont="1" applyFill="1" applyBorder="1" applyAlignment="1">
      <alignment vertical="center"/>
    </xf>
    <xf numFmtId="0" fontId="0" fillId="2" borderId="0" xfId="0" applyFill="1" applyAlignment="1">
      <alignment vertical="center"/>
    </xf>
    <xf numFmtId="0" fontId="27" fillId="2" borderId="35" xfId="0" applyFont="1" applyFill="1" applyBorder="1" applyAlignment="1">
      <alignment horizontal="center" vertical="center"/>
    </xf>
    <xf numFmtId="0" fontId="27" fillId="2" borderId="36" xfId="0" applyFont="1" applyFill="1" applyBorder="1" applyAlignment="1">
      <alignment horizontal="center" vertical="center"/>
    </xf>
    <xf numFmtId="0" fontId="27" fillId="2" borderId="37" xfId="0" applyFont="1" applyFill="1" applyBorder="1" applyAlignment="1">
      <alignment horizontal="center" vertical="center"/>
    </xf>
    <xf numFmtId="0" fontId="29" fillId="7" borderId="46" xfId="0" applyFont="1" applyFill="1" applyBorder="1" applyAlignment="1">
      <alignment vertical="center"/>
    </xf>
    <xf numFmtId="0" fontId="29" fillId="7" borderId="47" xfId="0" applyFont="1" applyFill="1" applyBorder="1" applyAlignment="1">
      <alignment vertical="center"/>
    </xf>
    <xf numFmtId="0" fontId="29" fillId="7" borderId="48" xfId="0" applyFont="1" applyFill="1" applyBorder="1" applyAlignment="1">
      <alignment vertical="center"/>
    </xf>
    <xf numFmtId="0" fontId="32" fillId="8" borderId="33" xfId="0" applyFont="1" applyFill="1" applyBorder="1" applyAlignment="1">
      <alignment horizontal="center"/>
    </xf>
    <xf numFmtId="0" fontId="27" fillId="2" borderId="38" xfId="0" applyFont="1" applyFill="1" applyBorder="1" applyAlignment="1">
      <alignment vertical="center"/>
    </xf>
    <xf numFmtId="0" fontId="27" fillId="2" borderId="36" xfId="0" applyFont="1" applyFill="1" applyBorder="1" applyAlignment="1">
      <alignment vertical="center"/>
    </xf>
    <xf numFmtId="0" fontId="27" fillId="2" borderId="37" xfId="0" applyFont="1" applyFill="1" applyBorder="1" applyAlignment="1">
      <alignment vertical="center"/>
    </xf>
    <xf numFmtId="0" fontId="33" fillId="5" borderId="32" xfId="0" applyFont="1" applyFill="1" applyBorder="1" applyAlignment="1">
      <alignment horizontal="center" vertical="center" wrapText="1"/>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0" fontId="34" fillId="0" borderId="0" xfId="0" applyFont="1"/>
    <xf numFmtId="0" fontId="35" fillId="2" borderId="49" xfId="0" applyFont="1" applyFill="1" applyBorder="1" applyAlignment="1">
      <alignment horizontal="center" vertical="center" wrapText="1"/>
    </xf>
    <xf numFmtId="0" fontId="35" fillId="2" borderId="4" xfId="0" applyFont="1" applyFill="1" applyBorder="1" applyAlignment="1">
      <alignment horizontal="center" vertical="center" wrapText="1"/>
    </xf>
    <xf numFmtId="0" fontId="35" fillId="2" borderId="17" xfId="0" applyFont="1" applyFill="1" applyBorder="1" applyAlignment="1">
      <alignment horizontal="center" vertical="center" wrapText="1"/>
    </xf>
    <xf numFmtId="166" fontId="36" fillId="2" borderId="41" xfId="6" applyNumberFormat="1" applyFont="1" applyFill="1" applyBorder="1" applyAlignment="1">
      <alignment horizontal="center" vertical="center" wrapText="1"/>
    </xf>
    <xf numFmtId="166" fontId="36" fillId="2" borderId="17" xfId="6" applyNumberFormat="1" applyFont="1" applyFill="1" applyBorder="1" applyAlignment="1">
      <alignment horizontal="center" vertical="center" wrapText="1"/>
    </xf>
    <xf numFmtId="44" fontId="7" fillId="6" borderId="4" xfId="6" applyFont="1" applyFill="1" applyBorder="1" applyAlignment="1">
      <alignment horizontal="center" vertical="center" wrapText="1"/>
    </xf>
    <xf numFmtId="166" fontId="7" fillId="0" borderId="41" xfId="0" applyNumberFormat="1" applyFont="1" applyBorder="1" applyAlignment="1">
      <alignment horizontal="center" vertical="center" wrapText="1"/>
    </xf>
    <xf numFmtId="0" fontId="35" fillId="2" borderId="47" xfId="0" applyFont="1" applyFill="1" applyBorder="1" applyAlignment="1">
      <alignment horizontal="center" vertical="center" wrapText="1"/>
    </xf>
    <xf numFmtId="166" fontId="32" fillId="8" borderId="33" xfId="0" applyNumberFormat="1" applyFont="1" applyFill="1" applyBorder="1" applyAlignment="1">
      <alignment horizontal="center" vertical="center" wrapText="1"/>
    </xf>
    <xf numFmtId="166" fontId="32" fillId="8" borderId="34" xfId="0" applyNumberFormat="1" applyFont="1" applyFill="1" applyBorder="1" applyAlignment="1">
      <alignment horizontal="center" vertical="center" wrapText="1"/>
    </xf>
    <xf numFmtId="165" fontId="0" fillId="0" borderId="0" xfId="0" applyNumberFormat="1"/>
    <xf numFmtId="0" fontId="0" fillId="0" borderId="0" xfId="0" applyAlignment="1">
      <alignment horizontal="center"/>
    </xf>
    <xf numFmtId="0" fontId="30" fillId="2" borderId="1" xfId="0" applyFont="1" applyFill="1" applyBorder="1" applyAlignment="1">
      <alignment horizontal="left" vertical="center" wrapText="1"/>
    </xf>
    <xf numFmtId="0" fontId="30" fillId="2" borderId="39" xfId="0" applyFont="1" applyFill="1" applyBorder="1" applyAlignment="1">
      <alignment horizontal="left" vertical="center" wrapText="1"/>
    </xf>
    <xf numFmtId="0" fontId="30" fillId="2" borderId="19" xfId="0" applyFont="1" applyFill="1" applyBorder="1" applyAlignment="1">
      <alignment horizontal="left" vertical="center" wrapText="1"/>
    </xf>
    <xf numFmtId="0" fontId="30" fillId="2" borderId="40" xfId="0" applyFont="1" applyFill="1" applyBorder="1" applyAlignment="1">
      <alignment horizontal="left" vertical="center" wrapText="1"/>
    </xf>
    <xf numFmtId="0" fontId="31" fillId="7" borderId="37" xfId="0" applyFont="1" applyFill="1" applyBorder="1" applyAlignment="1">
      <alignment horizontal="center" vertical="center" wrapText="1"/>
    </xf>
    <xf numFmtId="0" fontId="31" fillId="7" borderId="44" xfId="0" applyFont="1" applyFill="1" applyBorder="1" applyAlignment="1">
      <alignment horizontal="center" vertical="center" wrapText="1"/>
    </xf>
    <xf numFmtId="0" fontId="31" fillId="7" borderId="36" xfId="0" applyFont="1" applyFill="1" applyBorder="1" applyAlignment="1">
      <alignment horizontal="center" vertical="center" wrapText="1"/>
    </xf>
    <xf numFmtId="0" fontId="31" fillId="7" borderId="3" xfId="0" applyFont="1" applyFill="1" applyBorder="1" applyAlignment="1">
      <alignment horizontal="center" vertical="center" wrapText="1"/>
    </xf>
    <xf numFmtId="0" fontId="31" fillId="0" borderId="1" xfId="0" applyFont="1" applyBorder="1" applyAlignment="1">
      <alignment horizontal="center" vertical="center" wrapText="1"/>
    </xf>
    <xf numFmtId="0" fontId="31" fillId="0" borderId="39" xfId="0" applyFont="1" applyBorder="1" applyAlignment="1">
      <alignment horizontal="center" vertical="center" wrapText="1"/>
    </xf>
    <xf numFmtId="0" fontId="31" fillId="0" borderId="20" xfId="0" applyFont="1" applyBorder="1" applyAlignment="1">
      <alignment horizontal="center" vertical="center" wrapText="1"/>
    </xf>
    <xf numFmtId="0" fontId="31" fillId="0" borderId="43" xfId="0" applyFont="1" applyBorder="1" applyAlignment="1">
      <alignment horizontal="center" vertical="center" wrapText="1"/>
    </xf>
    <xf numFmtId="0" fontId="31" fillId="0" borderId="31" xfId="0" applyFont="1" applyBorder="1" applyAlignment="1">
      <alignment horizontal="center" vertical="center" wrapText="1"/>
    </xf>
    <xf numFmtId="0" fontId="30" fillId="0" borderId="23" xfId="0" applyFont="1" applyBorder="1" applyAlignment="1">
      <alignment horizontal="left" vertical="center" wrapText="1"/>
    </xf>
    <xf numFmtId="0" fontId="30" fillId="0" borderId="45" xfId="0" applyFont="1" applyBorder="1" applyAlignment="1">
      <alignment horizontal="left" vertical="center" wrapText="1"/>
    </xf>
    <xf numFmtId="0" fontId="32" fillId="8" borderId="32" xfId="0" applyFont="1" applyFill="1" applyBorder="1" applyAlignment="1">
      <alignment horizontal="center"/>
    </xf>
    <xf numFmtId="0" fontId="32" fillId="8" borderId="33" xfId="0" applyFont="1" applyFill="1" applyBorder="1" applyAlignment="1">
      <alignment horizontal="center"/>
    </xf>
    <xf numFmtId="0" fontId="28" fillId="0" borderId="46" xfId="0" applyFont="1" applyBorder="1" applyAlignment="1">
      <alignment horizontal="center" vertical="center" wrapText="1"/>
    </xf>
    <xf numFmtId="0" fontId="28" fillId="0" borderId="23"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39"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40" xfId="0" applyFont="1" applyBorder="1" applyAlignment="1">
      <alignment horizontal="center" vertical="center" wrapText="1"/>
    </xf>
    <xf numFmtId="0" fontId="26" fillId="2" borderId="32" xfId="0" applyFont="1" applyFill="1" applyBorder="1" applyAlignment="1">
      <alignment horizontal="left" vertical="center" wrapText="1"/>
    </xf>
    <xf numFmtId="0" fontId="26" fillId="2" borderId="33" xfId="0" applyFont="1" applyFill="1" applyBorder="1" applyAlignment="1">
      <alignment horizontal="left" vertical="center" wrapText="1"/>
    </xf>
    <xf numFmtId="0" fontId="26" fillId="2" borderId="34" xfId="0" applyFont="1" applyFill="1" applyBorder="1" applyAlignment="1">
      <alignment horizontal="left" vertical="center" wrapText="1"/>
    </xf>
    <xf numFmtId="0" fontId="0" fillId="2" borderId="38" xfId="0" applyFill="1" applyBorder="1" applyAlignment="1">
      <alignment horizontal="center" vertical="center"/>
    </xf>
    <xf numFmtId="0" fontId="0" fillId="2" borderId="27" xfId="0" applyFill="1" applyBorder="1" applyAlignment="1">
      <alignment horizontal="center" vertical="center"/>
    </xf>
    <xf numFmtId="0" fontId="0" fillId="2" borderId="36" xfId="0" applyFill="1" applyBorder="1" applyAlignment="1">
      <alignment horizontal="center" vertical="center"/>
    </xf>
    <xf numFmtId="0" fontId="0" fillId="2" borderId="29" xfId="0" applyFill="1" applyBorder="1" applyAlignment="1">
      <alignment horizontal="center" vertical="center"/>
    </xf>
    <xf numFmtId="0" fontId="0" fillId="2" borderId="37" xfId="0" applyFill="1" applyBorder="1" applyAlignment="1">
      <alignment horizontal="center" vertical="center"/>
    </xf>
    <xf numFmtId="0" fontId="0" fillId="2" borderId="31" xfId="0" applyFill="1" applyBorder="1" applyAlignment="1">
      <alignment horizontal="center" vertical="center"/>
    </xf>
    <xf numFmtId="0" fontId="24" fillId="2" borderId="0" xfId="0" applyFont="1" applyFill="1" applyAlignment="1">
      <alignment horizontal="center" vertical="center"/>
    </xf>
    <xf numFmtId="0" fontId="27" fillId="2" borderId="38" xfId="0" applyFont="1" applyFill="1" applyBorder="1" applyAlignment="1">
      <alignment horizontal="center" vertical="center"/>
    </xf>
    <xf numFmtId="0" fontId="27" fillId="2" borderId="42" xfId="0" applyFont="1" applyFill="1" applyBorder="1" applyAlignment="1">
      <alignment horizontal="center" vertical="center"/>
    </xf>
    <xf numFmtId="0" fontId="27" fillId="2" borderId="27" xfId="0" applyFont="1" applyFill="1" applyBorder="1" applyAlignment="1">
      <alignment horizontal="center" vertical="center"/>
    </xf>
    <xf numFmtId="0" fontId="27" fillId="2" borderId="36" xfId="0" applyFont="1" applyFill="1" applyBorder="1" applyAlignment="1">
      <alignment horizontal="center" vertical="center"/>
    </xf>
    <xf numFmtId="0" fontId="27" fillId="2" borderId="25" xfId="0" applyFont="1" applyFill="1" applyBorder="1" applyAlignment="1">
      <alignment horizontal="center" vertical="center"/>
    </xf>
    <xf numFmtId="0" fontId="27" fillId="2" borderId="29" xfId="0" applyFont="1" applyFill="1" applyBorder="1" applyAlignment="1">
      <alignment horizontal="center" vertical="center"/>
    </xf>
    <xf numFmtId="0" fontId="27" fillId="2" borderId="37" xfId="0" applyFont="1" applyFill="1" applyBorder="1" applyAlignment="1">
      <alignment horizontal="center" vertical="center"/>
    </xf>
    <xf numFmtId="0" fontId="27" fillId="2" borderId="43" xfId="0" applyFont="1" applyFill="1" applyBorder="1" applyAlignment="1">
      <alignment horizontal="center" vertical="center"/>
    </xf>
    <xf numFmtId="0" fontId="27" fillId="2" borderId="31" xfId="0" applyFont="1" applyFill="1" applyBorder="1" applyAlignment="1">
      <alignment horizontal="center" vertical="center"/>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37" fillId="2" borderId="17" xfId="0" applyFont="1" applyFill="1" applyBorder="1" applyAlignment="1">
      <alignment horizontal="justify" vertical="center" wrapText="1"/>
    </xf>
    <xf numFmtId="0" fontId="37" fillId="2" borderId="50" xfId="0" applyFont="1" applyFill="1" applyBorder="1" applyAlignment="1">
      <alignment horizontal="justify" vertical="center" wrapText="1"/>
    </xf>
  </cellXfs>
  <cellStyles count="12">
    <cellStyle name="Hipervínculo" xfId="2" builtinId="8"/>
    <cellStyle name="Moneda" xfId="6" builtinId="4"/>
    <cellStyle name="Moneda [0] 2" xfId="8" xr:uid="{26787998-E270-4686-8CCE-4DF92AAC332B}"/>
    <cellStyle name="Moneda 2" xfId="4" xr:uid="{00000000-0005-0000-0000-000003000000}"/>
    <cellStyle name="Moneda 2 2" xfId="7" xr:uid="{3740F526-88DF-44CA-AC03-1B13CC881066}"/>
    <cellStyle name="Moneda 3" xfId="9" xr:uid="{FE5AF62C-F07D-41F5-B271-9C7F0171B7A1}"/>
    <cellStyle name="Moneda 4" xfId="10" xr:uid="{BC7F4BE2-7E7B-4571-9904-A580F122C805}"/>
    <cellStyle name="Moneda 5" xfId="11" xr:uid="{247963AE-8CA0-4A12-8188-67E512E6C48D}"/>
    <cellStyle name="Normal" xfId="0" builtinId="0"/>
    <cellStyle name="Normal 2" xfId="5" xr:uid="{00000000-0005-0000-0000-000005000000}"/>
    <cellStyle name="Normal 28" xfId="3" xr:uid="{00000000-0005-0000-0000-000006000000}"/>
    <cellStyle name="Porcentaje" xfId="1" builtinId="5"/>
  </cellStyles>
  <dxfs count="3">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theme="0"/>
      </font>
    </dxf>
  </dxfs>
  <tableStyles count="1" defaultTableStyle="TableStyleMedium2" defaultPivotStyle="PivotStyleLight16">
    <tableStyle name="Invisible" pivot="0" table="0" count="0" xr9:uid="{00000000-0011-0000-FFFF-FFFF00000000}"/>
  </tableStyles>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calcChain" Target="calcChai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402169</xdr:colOff>
      <xdr:row>0</xdr:row>
      <xdr:rowOff>110067</xdr:rowOff>
    </xdr:from>
    <xdr:to>
      <xdr:col>1</xdr:col>
      <xdr:colOff>542925</xdr:colOff>
      <xdr:row>2</xdr:row>
      <xdr:rowOff>854074</xdr:rowOff>
    </xdr:to>
    <xdr:pic>
      <xdr:nvPicPr>
        <xdr:cNvPr id="2" name="Imagen 1">
          <a:extLst>
            <a:ext uri="{FF2B5EF4-FFF2-40B4-BE49-F238E27FC236}">
              <a16:creationId xmlns:a16="http://schemas.microsoft.com/office/drawing/2014/main" id="{6307A0A5-8C93-4017-BB9C-ED8377450F6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1164169" y="110067"/>
          <a:ext cx="893231" cy="1067857"/>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Engree.Duica\AppData\Local\Microsoft\Windows\Temporary%20Internet%20Files\Content.Outlook\E4EMGSL4\EQUIPOS%20DE%20METROLOGIA\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11">
          <cell r="A11" t="str">
            <v>Estatal</v>
          </cell>
        </row>
        <row r="12">
          <cell r="A12" t="str">
            <v>Privada</v>
          </cell>
        </row>
        <row r="13">
          <cell r="A13" t="str">
            <v>Mixta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 val="CONFIGURACIÓN"/>
      <sheetName val="CALENDARIO"/>
      <sheetName val="DATOS ENTRADA"/>
      <sheetName val="COSTES NO SSPP"/>
      <sheetName val="HW&amp;SW"/>
      <sheetName val="DATOS MAESTROS"/>
      <sheetName val="TASAS"/>
      <sheetName val="Cash Flow (COP)"/>
      <sheetName val="DASHBOARD"/>
      <sheetName val="PARÁMETROS"/>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FE6C2-8B63-47CB-B4BE-30D3734E14BE}">
  <dimension ref="A1:J26"/>
  <sheetViews>
    <sheetView tabSelected="1" zoomScaleNormal="100" workbookViewId="0">
      <selection activeCell="A5" sqref="A5:I5"/>
    </sheetView>
  </sheetViews>
  <sheetFormatPr baseColWidth="10" defaultRowHeight="14.5" x14ac:dyDescent="0.35"/>
  <cols>
    <col min="1" max="1" width="11.36328125" bestFit="1" customWidth="1"/>
    <col min="2" max="2" width="49.7265625" customWidth="1"/>
    <col min="3" max="5" width="13.453125" customWidth="1"/>
    <col min="6" max="6" width="15.1796875" bestFit="1" customWidth="1"/>
    <col min="7" max="7" width="15.1796875" customWidth="1"/>
    <col min="8" max="9" width="16.6328125" customWidth="1"/>
  </cols>
  <sheetData>
    <row r="1" spans="1:10" s="71" customFormat="1" ht="13" x14ac:dyDescent="0.35">
      <c r="A1" s="120" t="s">
        <v>67</v>
      </c>
      <c r="B1" s="121"/>
      <c r="C1" s="121"/>
      <c r="D1" s="121"/>
      <c r="E1" s="121"/>
      <c r="F1" s="121"/>
      <c r="G1" s="121"/>
      <c r="H1" s="121"/>
      <c r="I1" s="122"/>
    </row>
    <row r="2" spans="1:10" s="71" customFormat="1" ht="13" x14ac:dyDescent="0.35">
      <c r="A2" s="123"/>
      <c r="B2" s="124"/>
      <c r="C2" s="124"/>
      <c r="D2" s="124"/>
      <c r="E2" s="124"/>
      <c r="F2" s="124"/>
      <c r="G2" s="124"/>
      <c r="H2" s="124"/>
      <c r="I2" s="125"/>
    </row>
    <row r="3" spans="1:10" s="71" customFormat="1" ht="68.25" customHeight="1" thickBot="1" x14ac:dyDescent="0.4">
      <c r="A3" s="126"/>
      <c r="B3" s="127"/>
      <c r="C3" s="127"/>
      <c r="D3" s="127"/>
      <c r="E3" s="127"/>
      <c r="F3" s="127"/>
      <c r="G3" s="127"/>
      <c r="H3" s="127"/>
      <c r="I3" s="128"/>
    </row>
    <row r="4" spans="1:10" s="71" customFormat="1" ht="13.5" thickBot="1" x14ac:dyDescent="0.4">
      <c r="H4" s="72"/>
      <c r="I4" s="72"/>
    </row>
    <row r="5" spans="1:10" s="76" customFormat="1" ht="31.5" customHeight="1" thickBot="1" x14ac:dyDescent="0.4">
      <c r="A5" s="129" t="s">
        <v>73</v>
      </c>
      <c r="B5" s="130"/>
      <c r="C5" s="130"/>
      <c r="D5" s="130"/>
      <c r="E5" s="130"/>
      <c r="F5" s="130"/>
      <c r="G5" s="130"/>
      <c r="H5" s="130"/>
      <c r="I5" s="131"/>
    </row>
    <row r="6" spans="1:10" s="76" customFormat="1" x14ac:dyDescent="0.35">
      <c r="A6" s="77" t="s">
        <v>40</v>
      </c>
      <c r="B6" s="132"/>
      <c r="C6" s="133"/>
      <c r="D6" s="73" t="s">
        <v>41</v>
      </c>
      <c r="E6" s="84"/>
      <c r="F6" s="139"/>
      <c r="G6" s="140"/>
      <c r="H6" s="140"/>
      <c r="I6" s="141"/>
    </row>
    <row r="7" spans="1:10" s="76" customFormat="1" x14ac:dyDescent="0.35">
      <c r="A7" s="78" t="s">
        <v>42</v>
      </c>
      <c r="B7" s="134"/>
      <c r="C7" s="135"/>
      <c r="D7" s="74" t="s">
        <v>43</v>
      </c>
      <c r="E7" s="85"/>
      <c r="F7" s="142"/>
      <c r="G7" s="143"/>
      <c r="H7" s="143"/>
      <c r="I7" s="144"/>
    </row>
    <row r="8" spans="1:10" s="76" customFormat="1" ht="15" thickBot="1" x14ac:dyDescent="0.4">
      <c r="A8" s="79" t="s">
        <v>10</v>
      </c>
      <c r="B8" s="136"/>
      <c r="C8" s="137"/>
      <c r="D8" s="75" t="s">
        <v>44</v>
      </c>
      <c r="E8" s="86"/>
      <c r="F8" s="145"/>
      <c r="G8" s="146"/>
      <c r="H8" s="146"/>
      <c r="I8" s="147"/>
    </row>
    <row r="9" spans="1:10" s="71" customFormat="1" ht="13" x14ac:dyDescent="0.35">
      <c r="A9" s="138"/>
      <c r="B9" s="138"/>
      <c r="C9" s="138"/>
      <c r="D9" s="138"/>
      <c r="E9" s="138"/>
      <c r="F9" s="138"/>
      <c r="G9" s="138"/>
      <c r="H9" s="138"/>
      <c r="I9" s="138"/>
    </row>
    <row r="10" spans="1:10" ht="15" thickBot="1" x14ac:dyDescent="0.4"/>
    <row r="11" spans="1:10" s="90" customFormat="1" ht="49" customHeight="1" thickBot="1" x14ac:dyDescent="0.35">
      <c r="A11" s="87" t="s">
        <v>45</v>
      </c>
      <c r="B11" s="88" t="s">
        <v>61</v>
      </c>
      <c r="C11" s="88" t="s">
        <v>62</v>
      </c>
      <c r="D11" s="88" t="s">
        <v>63</v>
      </c>
      <c r="E11" s="88" t="s">
        <v>68</v>
      </c>
      <c r="F11" s="88" t="s">
        <v>69</v>
      </c>
      <c r="G11" s="88" t="s">
        <v>76</v>
      </c>
      <c r="H11" s="88" t="s">
        <v>66</v>
      </c>
      <c r="I11" s="89" t="s">
        <v>71</v>
      </c>
    </row>
    <row r="12" spans="1:10" s="90" customFormat="1" ht="13" x14ac:dyDescent="0.3">
      <c r="A12" s="91">
        <v>1</v>
      </c>
      <c r="B12" s="173" t="s">
        <v>74</v>
      </c>
      <c r="C12" s="92" t="s">
        <v>70</v>
      </c>
      <c r="D12" s="92">
        <v>2</v>
      </c>
      <c r="E12" s="93">
        <v>12</v>
      </c>
      <c r="F12" s="94">
        <v>67952</v>
      </c>
      <c r="G12" s="95">
        <f>+D12*E12*F12</f>
        <v>1630848</v>
      </c>
      <c r="H12" s="96"/>
      <c r="I12" s="97">
        <f>+ROUND(H12*D12*E12,0)</f>
        <v>0</v>
      </c>
    </row>
    <row r="13" spans="1:10" s="90" customFormat="1" ht="13.5" thickBot="1" x14ac:dyDescent="0.35">
      <c r="A13" s="98">
        <v>2</v>
      </c>
      <c r="B13" s="174" t="s">
        <v>75</v>
      </c>
      <c r="C13" s="92" t="s">
        <v>70</v>
      </c>
      <c r="D13" s="92">
        <v>5</v>
      </c>
      <c r="E13" s="93">
        <v>12</v>
      </c>
      <c r="F13" s="94">
        <v>67952</v>
      </c>
      <c r="G13" s="95">
        <f>+D13*E13*F13</f>
        <v>4077120</v>
      </c>
      <c r="H13" s="96"/>
      <c r="I13" s="97">
        <f>+ROUND(H13*D13*E13,0)</f>
        <v>0</v>
      </c>
    </row>
    <row r="14" spans="1:10" ht="17.5" customHeight="1" thickBot="1" x14ac:dyDescent="0.4">
      <c r="A14" s="118" t="s">
        <v>56</v>
      </c>
      <c r="B14" s="119"/>
      <c r="C14" s="119"/>
      <c r="D14" s="83"/>
      <c r="E14" s="83"/>
      <c r="F14" s="99">
        <f>SUM(F12:F13)</f>
        <v>135904</v>
      </c>
      <c r="G14" s="99">
        <f>SUM(G12:G13)</f>
        <v>5707968</v>
      </c>
      <c r="H14" s="99">
        <f t="shared" ref="H14:I14" si="0">SUM(H12:H13)</f>
        <v>0</v>
      </c>
      <c r="I14" s="100">
        <f t="shared" si="0"/>
        <v>0</v>
      </c>
      <c r="J14" s="101"/>
    </row>
    <row r="15" spans="1:10" ht="16.75" customHeight="1" thickBot="1" x14ac:dyDescent="0.4">
      <c r="A15" s="102"/>
      <c r="B15" s="102"/>
      <c r="C15" s="102"/>
      <c r="D15" s="102"/>
      <c r="E15" s="102"/>
      <c r="F15" s="102"/>
      <c r="G15" s="102"/>
      <c r="H15" s="102"/>
      <c r="I15" s="102"/>
      <c r="J15" s="102"/>
    </row>
    <row r="16" spans="1:10" ht="21" customHeight="1" x14ac:dyDescent="0.35">
      <c r="A16" s="80" t="s">
        <v>46</v>
      </c>
      <c r="B16" s="116" t="s">
        <v>77</v>
      </c>
      <c r="C16" s="116"/>
      <c r="D16" s="116"/>
      <c r="E16" s="116"/>
      <c r="F16" s="116"/>
      <c r="G16" s="116"/>
      <c r="H16" s="116"/>
      <c r="I16" s="117"/>
    </row>
    <row r="17" spans="1:9" ht="62.4" customHeight="1" x14ac:dyDescent="0.35">
      <c r="A17" s="81" t="s">
        <v>47</v>
      </c>
      <c r="B17" s="103" t="s">
        <v>57</v>
      </c>
      <c r="C17" s="103"/>
      <c r="D17" s="103"/>
      <c r="E17" s="103"/>
      <c r="F17" s="103"/>
      <c r="G17" s="103"/>
      <c r="H17" s="103"/>
      <c r="I17" s="104"/>
    </row>
    <row r="18" spans="1:9" ht="41.4" customHeight="1" x14ac:dyDescent="0.35">
      <c r="A18" s="81" t="s">
        <v>48</v>
      </c>
      <c r="B18" s="103" t="s">
        <v>50</v>
      </c>
      <c r="C18" s="103"/>
      <c r="D18" s="103"/>
      <c r="E18" s="103"/>
      <c r="F18" s="103"/>
      <c r="G18" s="103"/>
      <c r="H18" s="103"/>
      <c r="I18" s="104"/>
    </row>
    <row r="19" spans="1:9" ht="41.4" customHeight="1" x14ac:dyDescent="0.35">
      <c r="A19" s="81" t="s">
        <v>49</v>
      </c>
      <c r="B19" s="103" t="s">
        <v>64</v>
      </c>
      <c r="C19" s="103"/>
      <c r="D19" s="103"/>
      <c r="E19" s="103"/>
      <c r="F19" s="103"/>
      <c r="G19" s="103"/>
      <c r="H19" s="103"/>
      <c r="I19" s="104"/>
    </row>
    <row r="20" spans="1:9" ht="41.4" customHeight="1" x14ac:dyDescent="0.35">
      <c r="A20" s="81" t="s">
        <v>51</v>
      </c>
      <c r="B20" s="103" t="s">
        <v>53</v>
      </c>
      <c r="C20" s="103"/>
      <c r="D20" s="103"/>
      <c r="E20" s="103"/>
      <c r="F20" s="103"/>
      <c r="G20" s="103"/>
      <c r="H20" s="103"/>
      <c r="I20" s="104"/>
    </row>
    <row r="21" spans="1:9" ht="41.4" customHeight="1" x14ac:dyDescent="0.35">
      <c r="A21" s="81" t="s">
        <v>52</v>
      </c>
      <c r="B21" s="103" t="s">
        <v>59</v>
      </c>
      <c r="C21" s="103"/>
      <c r="D21" s="103"/>
      <c r="E21" s="103"/>
      <c r="F21" s="103"/>
      <c r="G21" s="103"/>
      <c r="H21" s="103"/>
      <c r="I21" s="104"/>
    </row>
    <row r="22" spans="1:9" ht="41.4" customHeight="1" thickBot="1" x14ac:dyDescent="0.4">
      <c r="A22" s="82" t="s">
        <v>60</v>
      </c>
      <c r="B22" s="105" t="s">
        <v>58</v>
      </c>
      <c r="C22" s="105"/>
      <c r="D22" s="105"/>
      <c r="E22" s="105"/>
      <c r="F22" s="105"/>
      <c r="G22" s="105"/>
      <c r="H22" s="105"/>
      <c r="I22" s="106"/>
    </row>
    <row r="23" spans="1:9" ht="41.4" customHeight="1" thickBot="1" x14ac:dyDescent="0.4">
      <c r="A23" s="82" t="s">
        <v>72</v>
      </c>
      <c r="B23" s="105" t="s">
        <v>65</v>
      </c>
      <c r="C23" s="105"/>
      <c r="D23" s="105"/>
      <c r="E23" s="105"/>
      <c r="F23" s="105"/>
      <c r="G23" s="105"/>
      <c r="H23" s="105"/>
      <c r="I23" s="106"/>
    </row>
    <row r="24" spans="1:9" x14ac:dyDescent="0.35">
      <c r="C24" s="71"/>
      <c r="D24" s="71"/>
      <c r="E24" s="71"/>
      <c r="F24" s="71"/>
      <c r="G24" s="71"/>
    </row>
    <row r="25" spans="1:9" ht="30" customHeight="1" x14ac:dyDescent="0.35">
      <c r="A25" s="109" t="s">
        <v>54</v>
      </c>
      <c r="B25" s="110"/>
      <c r="C25" s="111"/>
      <c r="D25" s="111"/>
      <c r="E25" s="111"/>
      <c r="F25" s="111"/>
      <c r="G25" s="111"/>
      <c r="H25" s="111"/>
      <c r="I25" s="112"/>
    </row>
    <row r="26" spans="1:9" ht="30" customHeight="1" thickBot="1" x14ac:dyDescent="0.4">
      <c r="A26" s="107" t="s">
        <v>55</v>
      </c>
      <c r="B26" s="108"/>
      <c r="C26" s="113"/>
      <c r="D26" s="114"/>
      <c r="E26" s="114"/>
      <c r="F26" s="114"/>
      <c r="G26" s="114"/>
      <c r="H26" s="114"/>
      <c r="I26" s="115"/>
    </row>
  </sheetData>
  <mergeCells count="23">
    <mergeCell ref="A14:C14"/>
    <mergeCell ref="A1:I3"/>
    <mergeCell ref="A5:I5"/>
    <mergeCell ref="B6:C6"/>
    <mergeCell ref="B7:C7"/>
    <mergeCell ref="B8:C8"/>
    <mergeCell ref="A9:I9"/>
    <mergeCell ref="F6:I6"/>
    <mergeCell ref="F7:I7"/>
    <mergeCell ref="F8:I8"/>
    <mergeCell ref="A26:B26"/>
    <mergeCell ref="A25:B25"/>
    <mergeCell ref="C25:I25"/>
    <mergeCell ref="C26:I26"/>
    <mergeCell ref="B16:I16"/>
    <mergeCell ref="B17:I17"/>
    <mergeCell ref="B18:I18"/>
    <mergeCell ref="B22:I22"/>
    <mergeCell ref="A15:J15"/>
    <mergeCell ref="B19:I19"/>
    <mergeCell ref="B20:I20"/>
    <mergeCell ref="B21:I21"/>
    <mergeCell ref="B23:I23"/>
  </mergeCells>
  <phoneticPr fontId="25" type="noConversion"/>
  <conditionalFormatting sqref="I12:I13">
    <cfRule type="containsText" dxfId="2" priority="11" operator="containsText" text="No cotiza">
      <formula>NOT(ISERROR(SEARCH("No cotiza",I12)))</formula>
    </cfRule>
  </conditionalFormatting>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35"/>
  <cols>
    <col min="1" max="1" width="18.54296875" style="16" customWidth="1"/>
    <col min="2" max="2" width="18.36328125" style="16" customWidth="1"/>
    <col min="3" max="4" width="18.36328125" style="70" customWidth="1"/>
    <col min="5" max="8" width="18.36328125" style="16" customWidth="1"/>
    <col min="9" max="9" width="22.453125" style="16" customWidth="1"/>
    <col min="10" max="10" width="2.08984375" style="16" customWidth="1"/>
    <col min="11" max="11" width="14.6328125" style="16" hidden="1" customWidth="1"/>
    <col min="12" max="14" width="16" style="1" hidden="1" customWidth="1"/>
    <col min="15" max="15" width="16" style="16" hidden="1" customWidth="1"/>
    <col min="16" max="16384" width="11.453125" style="16" hidden="1"/>
  </cols>
  <sheetData>
    <row r="1" spans="1:12" s="1" customFormat="1" ht="12.75" customHeight="1" x14ac:dyDescent="0.35">
      <c r="C1" s="2"/>
      <c r="D1" s="2"/>
    </row>
    <row r="2" spans="1:12" s="1" customFormat="1" ht="3.75" customHeight="1" x14ac:dyDescent="0.35">
      <c r="C2" s="2"/>
      <c r="D2" s="2"/>
    </row>
    <row r="3" spans="1:12" s="1" customFormat="1" ht="25.5" customHeight="1" x14ac:dyDescent="0.35">
      <c r="A3" s="164" t="s">
        <v>0</v>
      </c>
      <c r="B3" s="164"/>
      <c r="C3" s="164"/>
      <c r="D3" s="164"/>
      <c r="E3" s="164"/>
      <c r="F3" s="164"/>
      <c r="G3" s="164"/>
      <c r="H3" s="164"/>
      <c r="I3" s="164"/>
    </row>
    <row r="4" spans="1:12" s="1" customFormat="1" ht="3.75" customHeight="1" x14ac:dyDescent="0.35">
      <c r="A4" s="3"/>
      <c r="B4" s="3"/>
      <c r="C4" s="3"/>
      <c r="D4" s="3"/>
      <c r="E4" s="3"/>
      <c r="F4" s="3"/>
      <c r="G4" s="3"/>
    </row>
    <row r="5" spans="1:12" s="1" customFormat="1" ht="21" customHeight="1" x14ac:dyDescent="0.35">
      <c r="A5" s="4" t="s">
        <v>1</v>
      </c>
      <c r="B5" s="165"/>
      <c r="C5" s="166"/>
      <c r="D5" s="5" t="s">
        <v>2</v>
      </c>
      <c r="E5" s="165" t="s">
        <v>3</v>
      </c>
      <c r="F5" s="166"/>
      <c r="G5" s="5" t="s">
        <v>4</v>
      </c>
      <c r="H5" s="167">
        <v>43220</v>
      </c>
      <c r="I5" s="168"/>
    </row>
    <row r="6" spans="1:12" s="1" customFormat="1" ht="21" customHeight="1" x14ac:dyDescent="0.35">
      <c r="A6" s="6" t="s">
        <v>5</v>
      </c>
      <c r="B6" s="165" t="s">
        <v>6</v>
      </c>
      <c r="C6" s="166"/>
      <c r="D6" s="5" t="s">
        <v>7</v>
      </c>
      <c r="E6" s="165" t="s">
        <v>8</v>
      </c>
      <c r="F6" s="166"/>
      <c r="G6" s="7" t="s">
        <v>9</v>
      </c>
      <c r="H6" s="165">
        <v>3164728247</v>
      </c>
      <c r="I6" s="166"/>
      <c r="L6" s="8"/>
    </row>
    <row r="7" spans="1:12" s="1" customFormat="1" ht="21" customHeight="1" x14ac:dyDescent="0.35">
      <c r="A7" s="6" t="s">
        <v>10</v>
      </c>
      <c r="B7" s="165" t="s">
        <v>11</v>
      </c>
      <c r="C7" s="166"/>
      <c r="D7" s="5" t="s">
        <v>12</v>
      </c>
      <c r="E7" s="169" t="s">
        <v>13</v>
      </c>
      <c r="F7" s="170"/>
      <c r="G7" s="7" t="s">
        <v>14</v>
      </c>
      <c r="H7" s="169">
        <v>2362022</v>
      </c>
      <c r="I7" s="170"/>
      <c r="K7"/>
    </row>
    <row r="8" spans="1:12" s="1" customFormat="1" ht="3.75" customHeight="1" x14ac:dyDescent="0.35">
      <c r="C8" s="2"/>
      <c r="D8" s="2"/>
      <c r="E8" s="9"/>
    </row>
    <row r="9" spans="1:12" s="1" customFormat="1" ht="18.75" customHeight="1" x14ac:dyDescent="0.35">
      <c r="A9" s="171" t="s">
        <v>15</v>
      </c>
      <c r="B9" s="171"/>
      <c r="C9" s="171"/>
      <c r="D9" s="171"/>
      <c r="E9" s="171"/>
      <c r="F9" s="171"/>
      <c r="G9" s="171"/>
      <c r="H9" s="171"/>
      <c r="I9" s="171"/>
    </row>
    <row r="10" spans="1:12" s="1" customFormat="1" ht="119.25" customHeight="1" x14ac:dyDescent="0.35">
      <c r="A10" s="172" t="s">
        <v>16</v>
      </c>
      <c r="B10" s="172"/>
      <c r="C10" s="172"/>
      <c r="D10" s="172"/>
      <c r="E10" s="172"/>
      <c r="F10" s="172"/>
      <c r="G10" s="172"/>
      <c r="H10" s="172"/>
      <c r="I10" s="172"/>
    </row>
    <row r="11" spans="1:12" s="1" customFormat="1" ht="17.399999999999999" customHeight="1" x14ac:dyDescent="0.35">
      <c r="A11" s="161" t="s">
        <v>17</v>
      </c>
      <c r="B11" s="162"/>
      <c r="C11" s="162"/>
      <c r="D11" s="162"/>
      <c r="E11" s="162"/>
      <c r="F11" s="162"/>
      <c r="G11" s="162"/>
      <c r="H11" s="162"/>
      <c r="I11" s="163"/>
    </row>
    <row r="12" spans="1:12" s="1" customFormat="1" ht="15.65" customHeight="1" x14ac:dyDescent="0.35">
      <c r="A12" s="150" t="s">
        <v>18</v>
      </c>
      <c r="B12" s="151"/>
      <c r="C12" s="151"/>
      <c r="D12" s="151"/>
      <c r="E12" s="151"/>
      <c r="F12" s="151"/>
      <c r="G12" s="151"/>
      <c r="H12" s="151"/>
      <c r="I12" s="152"/>
    </row>
    <row r="13" spans="1:12" s="1" customFormat="1" ht="24.75" customHeight="1" x14ac:dyDescent="0.35">
      <c r="A13" s="153" t="s">
        <v>19</v>
      </c>
      <c r="B13" s="154"/>
      <c r="C13" s="154"/>
      <c r="D13" s="154"/>
      <c r="E13" s="154"/>
      <c r="F13" s="154"/>
      <c r="G13" s="154"/>
      <c r="H13" s="154"/>
      <c r="I13" s="155"/>
    </row>
    <row r="14" spans="1:12" s="1" customFormat="1" ht="3.75" customHeight="1" x14ac:dyDescent="0.35">
      <c r="A14" s="9"/>
      <c r="B14" s="9"/>
      <c r="C14" s="9"/>
      <c r="D14" s="9"/>
      <c r="E14" s="9"/>
      <c r="F14" s="9"/>
      <c r="G14" s="9"/>
    </row>
    <row r="15" spans="1:12" s="1" customFormat="1" ht="17.25" customHeight="1" x14ac:dyDescent="0.35">
      <c r="A15" s="156" t="s">
        <v>20</v>
      </c>
      <c r="B15" s="157"/>
      <c r="C15" s="10" t="s">
        <v>21</v>
      </c>
      <c r="D15" s="9"/>
      <c r="E15" s="9"/>
      <c r="F15" s="9"/>
      <c r="G15" s="9"/>
    </row>
    <row r="16" spans="1:12" s="1" customFormat="1" ht="3.75" customHeight="1" x14ac:dyDescent="0.35">
      <c r="B16" s="158"/>
      <c r="C16" s="158"/>
      <c r="D16" s="158"/>
      <c r="E16" s="158"/>
    </row>
    <row r="17" spans="1:14" ht="63" customHeight="1" thickBot="1" x14ac:dyDescent="0.4">
      <c r="A17" s="11" t="s">
        <v>22</v>
      </c>
      <c r="B17" s="12" t="s">
        <v>23</v>
      </c>
      <c r="C17" s="13" t="s">
        <v>24</v>
      </c>
      <c r="D17" s="12" t="s">
        <v>25</v>
      </c>
      <c r="E17" s="14" t="s">
        <v>26</v>
      </c>
      <c r="F17" s="14" t="s">
        <v>27</v>
      </c>
      <c r="G17" s="14" t="s">
        <v>28</v>
      </c>
      <c r="H17" s="14" t="s">
        <v>29</v>
      </c>
      <c r="I17" s="15" t="s">
        <v>30</v>
      </c>
      <c r="L17" s="8"/>
    </row>
    <row r="18" spans="1:14" ht="37.5" customHeight="1" thickTop="1" x14ac:dyDescent="0.35">
      <c r="A18" s="17" t="s">
        <v>31</v>
      </c>
      <c r="B18" s="18">
        <v>6</v>
      </c>
      <c r="C18" s="19" t="s">
        <v>32</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35">
      <c r="A19" s="26" t="s">
        <v>31</v>
      </c>
      <c r="B19" s="27">
        <v>6</v>
      </c>
      <c r="C19" s="28" t="s">
        <v>33</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4">
      <c r="A20" s="35" t="s">
        <v>31</v>
      </c>
      <c r="B20" s="36">
        <v>6</v>
      </c>
      <c r="C20" s="37" t="s">
        <v>34</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35">
      <c r="A21" s="44" t="s">
        <v>31</v>
      </c>
      <c r="B21" s="45">
        <v>10</v>
      </c>
      <c r="C21" s="46" t="s">
        <v>32</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35">
      <c r="A22" s="26" t="s">
        <v>31</v>
      </c>
      <c r="B22" s="52">
        <v>10</v>
      </c>
      <c r="C22" s="28" t="s">
        <v>33</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4">
      <c r="A23" s="26" t="s">
        <v>31</v>
      </c>
      <c r="B23" s="52">
        <v>10</v>
      </c>
      <c r="C23" s="54" t="s">
        <v>34</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35">
      <c r="A24" s="44" t="s">
        <v>31</v>
      </c>
      <c r="B24" s="45">
        <v>15</v>
      </c>
      <c r="C24" s="46" t="s">
        <v>32</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35">
      <c r="A25" s="26" t="s">
        <v>31</v>
      </c>
      <c r="B25" s="52">
        <v>15</v>
      </c>
      <c r="C25" s="28" t="s">
        <v>33</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4">
      <c r="A26" s="26" t="s">
        <v>31</v>
      </c>
      <c r="B26" s="52">
        <v>15</v>
      </c>
      <c r="C26" s="54" t="s">
        <v>34</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35">
      <c r="A27" s="44" t="s">
        <v>35</v>
      </c>
      <c r="B27" s="45">
        <v>30</v>
      </c>
      <c r="C27" s="46" t="s">
        <v>32</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35">
      <c r="A28" s="26" t="s">
        <v>35</v>
      </c>
      <c r="B28" s="52">
        <v>30</v>
      </c>
      <c r="C28" s="28" t="s">
        <v>33</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4">
      <c r="A29" s="26" t="s">
        <v>35</v>
      </c>
      <c r="B29" s="52">
        <v>30</v>
      </c>
      <c r="C29" s="54" t="s">
        <v>34</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35">
      <c r="A30" s="44" t="s">
        <v>35</v>
      </c>
      <c r="B30" s="45">
        <v>40</v>
      </c>
      <c r="C30" s="46" t="s">
        <v>32</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35">
      <c r="A31" s="26" t="s">
        <v>35</v>
      </c>
      <c r="B31" s="52">
        <v>40</v>
      </c>
      <c r="C31" s="28" t="s">
        <v>33</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4">
      <c r="A32" s="35" t="s">
        <v>35</v>
      </c>
      <c r="B32" s="58">
        <v>40</v>
      </c>
      <c r="C32" s="37" t="s">
        <v>34</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35">
      <c r="A33" s="17" t="s">
        <v>35</v>
      </c>
      <c r="B33" s="62">
        <v>80</v>
      </c>
      <c r="C33" s="19" t="s">
        <v>32</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35">
      <c r="A34" s="26" t="s">
        <v>35</v>
      </c>
      <c r="B34" s="52">
        <v>80</v>
      </c>
      <c r="C34" s="28" t="s">
        <v>33</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35">
      <c r="A35" s="63" t="s">
        <v>35</v>
      </c>
      <c r="B35" s="64">
        <v>80</v>
      </c>
      <c r="C35" s="28" t="s">
        <v>34</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4">
      <c r="A36" s="159" t="s">
        <v>36</v>
      </c>
      <c r="B36" s="159"/>
      <c r="C36" s="159"/>
      <c r="D36" s="65">
        <f>SUM(D18:D35)</f>
        <v>43</v>
      </c>
      <c r="H36" s="66">
        <f>IF(SUM(H18:H35)=0,"",SUM(H18:H35))</f>
        <v>795788700</v>
      </c>
      <c r="I36" s="67"/>
      <c r="K36" s="68"/>
    </row>
    <row r="37" spans="1:14" ht="3.75" customHeight="1" x14ac:dyDescent="0.35">
      <c r="B37" s="69"/>
    </row>
    <row r="38" spans="1:14" s="1" customFormat="1" ht="15.65" customHeight="1" x14ac:dyDescent="0.35">
      <c r="A38" s="160" t="s">
        <v>37</v>
      </c>
      <c r="B38" s="160"/>
      <c r="C38" s="160"/>
      <c r="D38" s="160"/>
      <c r="E38" s="160"/>
      <c r="F38" s="160"/>
      <c r="G38" s="160"/>
      <c r="H38" s="160"/>
      <c r="I38" s="160"/>
    </row>
    <row r="39" spans="1:14" s="1" customFormat="1" ht="57.75" customHeight="1" x14ac:dyDescent="0.35">
      <c r="A39" s="148" t="s">
        <v>38</v>
      </c>
      <c r="B39" s="148"/>
      <c r="C39" s="148"/>
      <c r="D39" s="148"/>
      <c r="E39" s="148"/>
      <c r="F39" s="148"/>
      <c r="G39" s="148"/>
      <c r="H39" s="148"/>
      <c r="I39" s="148"/>
    </row>
    <row r="40" spans="1:14" ht="19.5" customHeight="1" x14ac:dyDescent="0.35">
      <c r="A40" s="149" t="s">
        <v>39</v>
      </c>
      <c r="B40" s="149"/>
      <c r="C40" s="149"/>
      <c r="D40" s="149"/>
      <c r="E40" s="149"/>
      <c r="F40" s="149"/>
      <c r="G40" s="149"/>
      <c r="H40" s="149"/>
      <c r="I40" s="149"/>
      <c r="J40" s="1"/>
    </row>
    <row r="41" spans="1:14" ht="15.5" x14ac:dyDescent="0.35">
      <c r="J41" s="1"/>
    </row>
    <row r="42" spans="1:14" ht="15" customHeight="1" x14ac:dyDescent="0.35"/>
  </sheetData>
  <mergeCells count="21">
    <mergeCell ref="A11:I11"/>
    <mergeCell ref="A3:I3"/>
    <mergeCell ref="B5:C5"/>
    <mergeCell ref="E5:F5"/>
    <mergeCell ref="H5:I5"/>
    <mergeCell ref="B6:C6"/>
    <mergeCell ref="E6:F6"/>
    <mergeCell ref="H6:I6"/>
    <mergeCell ref="B7:C7"/>
    <mergeCell ref="E7:F7"/>
    <mergeCell ref="H7:I7"/>
    <mergeCell ref="A9:I9"/>
    <mergeCell ref="A10:I10"/>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4996B593A193D4AAA1330EF3583ED67" ma:contentTypeVersion="15" ma:contentTypeDescription="Crear nuevo documento." ma:contentTypeScope="" ma:versionID="18063c10cd9c0a9b635f17fe4673f390">
  <xsd:schema xmlns:xsd="http://www.w3.org/2001/XMLSchema" xmlns:xs="http://www.w3.org/2001/XMLSchema" xmlns:p="http://schemas.microsoft.com/office/2006/metadata/properties" xmlns:ns3="12ea3195-5794-4973-b5d4-9f57db604edf" xmlns:ns4="a357159f-171b-4357-bd51-e71c36799ef0" targetNamespace="http://schemas.microsoft.com/office/2006/metadata/properties" ma:root="true" ma:fieldsID="3a32a203e59693367ec26cb7485a887c" ns3:_="" ns4:_="">
    <xsd:import namespace="12ea3195-5794-4973-b5d4-9f57db604edf"/>
    <xsd:import namespace="a357159f-171b-4357-bd51-e71c36799ef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ea3195-5794-4973-b5d4-9f57db604ed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357159f-171b-4357-bd51-e71c36799ef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12ea3195-5794-4973-b5d4-9f57db604edf" xsi:nil="true"/>
  </documentManagement>
</p:properties>
</file>

<file path=customXml/itemProps1.xml><?xml version="1.0" encoding="utf-8"?>
<ds:datastoreItem xmlns:ds="http://schemas.openxmlformats.org/officeDocument/2006/customXml" ds:itemID="{E90C2426-1532-4C94-A765-3DFD4A0ED311}">
  <ds:schemaRefs>
    <ds:schemaRef ds:uri="http://schemas.microsoft.com/sharepoint/v3/contenttype/forms"/>
  </ds:schemaRefs>
</ds:datastoreItem>
</file>

<file path=customXml/itemProps2.xml><?xml version="1.0" encoding="utf-8"?>
<ds:datastoreItem xmlns:ds="http://schemas.openxmlformats.org/officeDocument/2006/customXml" ds:itemID="{8381267A-1060-44D6-8DDC-32AD422729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ea3195-5794-4973-b5d4-9f57db604edf"/>
    <ds:schemaRef ds:uri="a357159f-171b-4357-bd51-e71c36799e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EF988C0-6A66-42AD-BC31-9327D0968C0C}">
  <ds:schemaRefs>
    <ds:schemaRef ds:uri="http://schemas.microsoft.com/office/2006/documentManagement/types"/>
    <ds:schemaRef ds:uri="http://purl.org/dc/dcmitype/"/>
    <ds:schemaRef ds:uri="12ea3195-5794-4973-b5d4-9f57db604edf"/>
    <ds:schemaRef ds:uri="http://purl.org/dc/elements/1.1/"/>
    <ds:schemaRef ds:uri="a357159f-171b-4357-bd51-e71c36799ef0"/>
    <ds:schemaRef ds:uri="http://www.w3.org/XML/1998/namespace"/>
    <ds:schemaRef ds:uri="http://schemas.openxmlformats.org/package/2006/metadata/core-properties"/>
    <ds:schemaRef ds:uri="http://purl.org/dc/terms/"/>
    <ds:schemaRef ds:uri="http://schemas.microsoft.com/office/infopath/2007/PartnerControls"/>
    <ds:schemaRef ds:uri="http://schemas.microsoft.com/office/2006/metadata/properties"/>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OFERTA ECONOMICA</vt:lpstr>
      <vt:lpstr>Cotización (2)</vt:lpstr>
      <vt:lpstr>'Cotización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Ricardo Castro Almeida</cp:lastModifiedBy>
  <cp:revision/>
  <cp:lastPrinted>2022-05-26T14:26:21Z</cp:lastPrinted>
  <dcterms:created xsi:type="dcterms:W3CDTF">2018-12-17T00:47:47Z</dcterms:created>
  <dcterms:modified xsi:type="dcterms:W3CDTF">2026-06-26T16:50:41Z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2022-04-28T17:59:36Z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27bb054d-09b6-4378-9459-3462d1615cc7</vt:lpwstr>
  </property>
  <property fmtid="{D5CDD505-2E9C-101B-9397-08002B2CF9AE}" pid="8" name="MSIP_Label_6d4a1d0b-1085-4621-a04c-793d50865184_ContentBits">
    <vt:lpwstr>0</vt:lpwstr>
  </property>
  <property fmtid="{D5CDD505-2E9C-101B-9397-08002B2CF9AE}" pid="9" name="ContentTypeId">
    <vt:lpwstr>0x01010014996B593A193D4AAA1330EF3583ED67</vt:lpwstr>
  </property>
</Properties>
</file>