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francy.suarez\Desktop\2026\PROYECCIONES\FICHAS TECNICAS\"/>
    </mc:Choice>
  </mc:AlternateContent>
  <xr:revisionPtr revIDLastSave="0" documentId="13_ncr:1_{3C9B3877-46D7-46E8-B63B-1466855A3A83}" xr6:coauthVersionLast="47" xr6:coauthVersionMax="47" xr10:uidLastSave="{00000000-0000-0000-0000-000000000000}"/>
  <bookViews>
    <workbookView xWindow="-120" yWindow="-120" windowWidth="29040" windowHeight="15720" activeTab="3" xr2:uid="{A5E7521D-8EDE-4177-A83C-BB48167DA994}"/>
  </bookViews>
  <sheets>
    <sheet name="COLORES" sheetId="1" r:id="rId1"/>
    <sheet name="DIESEL MAYOREO" sheetId="2" r:id="rId2"/>
    <sheet name="URICAMPEROS" sheetId="3" r:id="rId3"/>
    <sheet name="PROMEDIO FICHA FINAL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W78" i="1" l="1"/>
  <c r="E95" i="3"/>
  <c r="X78" i="1"/>
  <c r="C67" i="4"/>
  <c r="D67" i="4"/>
  <c r="E67" i="4"/>
  <c r="F67" i="4"/>
  <c r="G67" i="4"/>
  <c r="H67" i="4"/>
  <c r="B67" i="4"/>
  <c r="H29" i="4"/>
  <c r="G29" i="4"/>
  <c r="F29" i="4"/>
  <c r="F30" i="4" s="1"/>
  <c r="E29" i="4"/>
  <c r="E30" i="4" s="1"/>
  <c r="D29" i="4"/>
  <c r="D30" i="4"/>
  <c r="C29" i="4"/>
  <c r="B29" i="4"/>
  <c r="W71" i="1"/>
  <c r="W31" i="1"/>
  <c r="W6" i="1"/>
  <c r="X6" i="1"/>
  <c r="Y6" i="1"/>
  <c r="Z6" i="1"/>
  <c r="AA6" i="1"/>
  <c r="AB6" i="1"/>
  <c r="AC6" i="1"/>
  <c r="W7" i="1"/>
  <c r="X7" i="1"/>
  <c r="Y7" i="1"/>
  <c r="Z7" i="1"/>
  <c r="AA7" i="1"/>
  <c r="AB7" i="1"/>
  <c r="AC7" i="1"/>
  <c r="W8" i="1"/>
  <c r="X8" i="1"/>
  <c r="Y8" i="1"/>
  <c r="Z8" i="1"/>
  <c r="AA8" i="1"/>
  <c r="AB8" i="1"/>
  <c r="AC8" i="1"/>
  <c r="W9" i="1"/>
  <c r="X9" i="1"/>
  <c r="Y9" i="1"/>
  <c r="Z9" i="1"/>
  <c r="AA9" i="1"/>
  <c r="AB9" i="1"/>
  <c r="AC9" i="1"/>
  <c r="W10" i="1"/>
  <c r="X10" i="1"/>
  <c r="Y10" i="1"/>
  <c r="Z10" i="1"/>
  <c r="AA10" i="1"/>
  <c r="AB10" i="1"/>
  <c r="AC10" i="1"/>
  <c r="W11" i="1"/>
  <c r="X11" i="1"/>
  <c r="Y11" i="1"/>
  <c r="Z11" i="1"/>
  <c r="AA11" i="1"/>
  <c r="AB11" i="1"/>
  <c r="AC11" i="1"/>
  <c r="W12" i="1"/>
  <c r="X12" i="1"/>
  <c r="Y12" i="1"/>
  <c r="Z12" i="1"/>
  <c r="AA12" i="1"/>
  <c r="AB12" i="1"/>
  <c r="AC12" i="1"/>
  <c r="W13" i="1"/>
  <c r="X13" i="1"/>
  <c r="Y13" i="1"/>
  <c r="Z13" i="1"/>
  <c r="AA13" i="1"/>
  <c r="AB13" i="1"/>
  <c r="AC13" i="1"/>
  <c r="W14" i="1"/>
  <c r="X14" i="1"/>
  <c r="Y14" i="1"/>
  <c r="Z14" i="1"/>
  <c r="AA14" i="1"/>
  <c r="AB14" i="1"/>
  <c r="AC14" i="1"/>
  <c r="W15" i="1"/>
  <c r="X15" i="1"/>
  <c r="Y15" i="1"/>
  <c r="Z15" i="1"/>
  <c r="AA15" i="1"/>
  <c r="AB15" i="1"/>
  <c r="AC15" i="1"/>
  <c r="W16" i="1"/>
  <c r="X16" i="1"/>
  <c r="Y16" i="1"/>
  <c r="Z16" i="1"/>
  <c r="AA16" i="1"/>
  <c r="AB16" i="1"/>
  <c r="AC16" i="1"/>
  <c r="W17" i="1"/>
  <c r="X17" i="1"/>
  <c r="Y17" i="1"/>
  <c r="Z17" i="1"/>
  <c r="AA17" i="1"/>
  <c r="AB17" i="1"/>
  <c r="AC17" i="1"/>
  <c r="W18" i="1"/>
  <c r="X18" i="1"/>
  <c r="Y18" i="1"/>
  <c r="Z18" i="1"/>
  <c r="AA18" i="1"/>
  <c r="AB18" i="1"/>
  <c r="AC18" i="1"/>
  <c r="W19" i="1"/>
  <c r="X19" i="1"/>
  <c r="Y19" i="1"/>
  <c r="Z19" i="1"/>
  <c r="AA19" i="1"/>
  <c r="AB19" i="1"/>
  <c r="AC19" i="1"/>
  <c r="W20" i="1"/>
  <c r="X20" i="1"/>
  <c r="Y20" i="1"/>
  <c r="Z20" i="1"/>
  <c r="AA20" i="1"/>
  <c r="AB20" i="1"/>
  <c r="AC20" i="1"/>
  <c r="W21" i="1"/>
  <c r="X21" i="1"/>
  <c r="Y21" i="1"/>
  <c r="Z21" i="1"/>
  <c r="AA21" i="1"/>
  <c r="AB21" i="1"/>
  <c r="AC21" i="1"/>
  <c r="W22" i="1"/>
  <c r="X22" i="1"/>
  <c r="Y22" i="1"/>
  <c r="Z22" i="1"/>
  <c r="AA22" i="1"/>
  <c r="AB22" i="1"/>
  <c r="AC22" i="1"/>
  <c r="W23" i="1"/>
  <c r="X23" i="1"/>
  <c r="Y23" i="1"/>
  <c r="Z23" i="1"/>
  <c r="AA23" i="1"/>
  <c r="AB23" i="1"/>
  <c r="AC23" i="1"/>
  <c r="W24" i="1"/>
  <c r="X24" i="1"/>
  <c r="Y24" i="1"/>
  <c r="Z24" i="1"/>
  <c r="AA24" i="1"/>
  <c r="AB24" i="1"/>
  <c r="AC24" i="1"/>
  <c r="W25" i="1"/>
  <c r="X25" i="1"/>
  <c r="Y25" i="1"/>
  <c r="Z25" i="1"/>
  <c r="AA25" i="1"/>
  <c r="AB25" i="1"/>
  <c r="AC25" i="1"/>
  <c r="W26" i="1"/>
  <c r="X26" i="1"/>
  <c r="Y26" i="1"/>
  <c r="Z26" i="1"/>
  <c r="AA26" i="1"/>
  <c r="AB26" i="1"/>
  <c r="AC26" i="1"/>
  <c r="W27" i="1"/>
  <c r="X27" i="1"/>
  <c r="Y27" i="1"/>
  <c r="Z27" i="1"/>
  <c r="AA27" i="1"/>
  <c r="AB27" i="1"/>
  <c r="AC27" i="1"/>
  <c r="W28" i="1"/>
  <c r="X28" i="1"/>
  <c r="Y28" i="1"/>
  <c r="Z28" i="1"/>
  <c r="AA28" i="1"/>
  <c r="AB28" i="1"/>
  <c r="AC28" i="1"/>
  <c r="W29" i="1"/>
  <c r="X29" i="1"/>
  <c r="Y29" i="1"/>
  <c r="Z29" i="1"/>
  <c r="AA29" i="1"/>
  <c r="AB29" i="1"/>
  <c r="AC29" i="1"/>
  <c r="W30" i="1"/>
  <c r="X30" i="1"/>
  <c r="Y30" i="1"/>
  <c r="Z30" i="1"/>
  <c r="AA30" i="1"/>
  <c r="AB30" i="1"/>
  <c r="AC30" i="1"/>
  <c r="X31" i="1"/>
  <c r="Y31" i="1"/>
  <c r="Z31" i="1"/>
  <c r="AA31" i="1"/>
  <c r="AB31" i="1"/>
  <c r="AC31" i="1"/>
  <c r="W32" i="1"/>
  <c r="X32" i="1"/>
  <c r="Y32" i="1"/>
  <c r="Z32" i="1"/>
  <c r="AA32" i="1"/>
  <c r="AB32" i="1"/>
  <c r="AC32" i="1"/>
  <c r="W33" i="1"/>
  <c r="X33" i="1"/>
  <c r="Y33" i="1"/>
  <c r="Z33" i="1"/>
  <c r="AA33" i="1"/>
  <c r="AB33" i="1"/>
  <c r="AC33" i="1"/>
  <c r="W39" i="1"/>
  <c r="X39" i="1"/>
  <c r="Y39" i="1"/>
  <c r="Z39" i="1"/>
  <c r="AA39" i="1"/>
  <c r="AB39" i="1"/>
  <c r="AC39" i="1"/>
  <c r="W40" i="1"/>
  <c r="X40" i="1"/>
  <c r="Y40" i="1"/>
  <c r="Z40" i="1"/>
  <c r="AA40" i="1"/>
  <c r="AB40" i="1"/>
  <c r="AC40" i="1"/>
  <c r="W41" i="1"/>
  <c r="X41" i="1"/>
  <c r="Y41" i="1"/>
  <c r="Z41" i="1"/>
  <c r="AA41" i="1"/>
  <c r="AB41" i="1"/>
  <c r="AC41" i="1"/>
  <c r="W42" i="1"/>
  <c r="X42" i="1"/>
  <c r="Y42" i="1"/>
  <c r="Z42" i="1"/>
  <c r="AA42" i="1"/>
  <c r="AB42" i="1"/>
  <c r="AC42" i="1"/>
  <c r="W43" i="1"/>
  <c r="X43" i="1"/>
  <c r="Y43" i="1"/>
  <c r="Z43" i="1"/>
  <c r="AA43" i="1"/>
  <c r="AB43" i="1"/>
  <c r="AC43" i="1"/>
  <c r="W44" i="1"/>
  <c r="X44" i="1"/>
  <c r="Y44" i="1"/>
  <c r="Z44" i="1"/>
  <c r="AA44" i="1"/>
  <c r="AB44" i="1"/>
  <c r="AC44" i="1"/>
  <c r="W45" i="1"/>
  <c r="X45" i="1"/>
  <c r="Y45" i="1"/>
  <c r="Z45" i="1"/>
  <c r="AA45" i="1"/>
  <c r="AB45" i="1"/>
  <c r="AC45" i="1"/>
  <c r="W46" i="1"/>
  <c r="X46" i="1"/>
  <c r="Y46" i="1"/>
  <c r="Z46" i="1"/>
  <c r="AA46" i="1"/>
  <c r="AB46" i="1"/>
  <c r="AC46" i="1"/>
  <c r="W47" i="1"/>
  <c r="X47" i="1"/>
  <c r="Y47" i="1"/>
  <c r="Z47" i="1"/>
  <c r="AA47" i="1"/>
  <c r="AB47" i="1"/>
  <c r="AC47" i="1"/>
  <c r="W48" i="1"/>
  <c r="X48" i="1"/>
  <c r="Y48" i="1"/>
  <c r="Z48" i="1"/>
  <c r="AA48" i="1"/>
  <c r="AB48" i="1"/>
  <c r="AC48" i="1"/>
  <c r="W49" i="1"/>
  <c r="X49" i="1"/>
  <c r="Y49" i="1"/>
  <c r="Z49" i="1"/>
  <c r="AA49" i="1"/>
  <c r="AB49" i="1"/>
  <c r="AC49" i="1"/>
  <c r="W50" i="1"/>
  <c r="X50" i="1"/>
  <c r="Y50" i="1"/>
  <c r="Z50" i="1"/>
  <c r="AA50" i="1"/>
  <c r="AB50" i="1"/>
  <c r="AC50" i="1"/>
  <c r="W51" i="1"/>
  <c r="X51" i="1"/>
  <c r="Y51" i="1"/>
  <c r="Z51" i="1"/>
  <c r="AA51" i="1"/>
  <c r="AB51" i="1"/>
  <c r="AC51" i="1"/>
  <c r="W52" i="1"/>
  <c r="X52" i="1"/>
  <c r="Y52" i="1"/>
  <c r="Z52" i="1"/>
  <c r="AA52" i="1"/>
  <c r="AB52" i="1"/>
  <c r="AC52" i="1"/>
  <c r="W53" i="1"/>
  <c r="X53" i="1"/>
  <c r="Y53" i="1"/>
  <c r="Z53" i="1"/>
  <c r="AA53" i="1"/>
  <c r="AB53" i="1"/>
  <c r="AC53" i="1"/>
  <c r="W54" i="1"/>
  <c r="X54" i="1"/>
  <c r="Y54" i="1"/>
  <c r="Z54" i="1"/>
  <c r="AA54" i="1"/>
  <c r="AB54" i="1"/>
  <c r="AC54" i="1"/>
  <c r="W55" i="1"/>
  <c r="X55" i="1"/>
  <c r="Y55" i="1"/>
  <c r="Z55" i="1"/>
  <c r="AA55" i="1"/>
  <c r="AB55" i="1"/>
  <c r="AC55" i="1"/>
  <c r="W56" i="1"/>
  <c r="X56" i="1"/>
  <c r="Y56" i="1"/>
  <c r="Z56" i="1"/>
  <c r="AA56" i="1"/>
  <c r="AB56" i="1"/>
  <c r="AC56" i="1"/>
  <c r="W57" i="1"/>
  <c r="X57" i="1"/>
  <c r="Y57" i="1"/>
  <c r="Z57" i="1"/>
  <c r="AA57" i="1"/>
  <c r="AB57" i="1"/>
  <c r="AC57" i="1"/>
  <c r="W58" i="1"/>
  <c r="X58" i="1"/>
  <c r="Y58" i="1"/>
  <c r="Z58" i="1"/>
  <c r="AA58" i="1"/>
  <c r="AB58" i="1"/>
  <c r="AC58" i="1"/>
  <c r="W59" i="1"/>
  <c r="X59" i="1"/>
  <c r="Y59" i="1"/>
  <c r="Z59" i="1"/>
  <c r="AA59" i="1"/>
  <c r="AB59" i="1"/>
  <c r="AC59" i="1"/>
  <c r="W60" i="1"/>
  <c r="X60" i="1"/>
  <c r="Y60" i="1"/>
  <c r="Z60" i="1"/>
  <c r="AA60" i="1"/>
  <c r="AB60" i="1"/>
  <c r="AC60" i="1"/>
  <c r="W61" i="1"/>
  <c r="X61" i="1"/>
  <c r="Y61" i="1"/>
  <c r="Z61" i="1"/>
  <c r="AA61" i="1"/>
  <c r="AB61" i="1"/>
  <c r="AC61" i="1"/>
  <c r="W62" i="1"/>
  <c r="X62" i="1"/>
  <c r="Y62" i="1"/>
  <c r="Z62" i="1"/>
  <c r="AA62" i="1"/>
  <c r="AB62" i="1"/>
  <c r="AC62" i="1"/>
  <c r="W63" i="1"/>
  <c r="X63" i="1"/>
  <c r="Y63" i="1"/>
  <c r="Z63" i="1"/>
  <c r="AA63" i="1"/>
  <c r="AB63" i="1"/>
  <c r="AC63" i="1"/>
  <c r="W64" i="1"/>
  <c r="X64" i="1"/>
  <c r="Y64" i="1"/>
  <c r="Z64" i="1"/>
  <c r="AA64" i="1"/>
  <c r="AB64" i="1"/>
  <c r="AC64" i="1"/>
  <c r="W65" i="1"/>
  <c r="X65" i="1"/>
  <c r="Y65" i="1"/>
  <c r="Z65" i="1"/>
  <c r="AA65" i="1"/>
  <c r="AB65" i="1"/>
  <c r="AC65" i="1"/>
  <c r="W66" i="1"/>
  <c r="X66" i="1"/>
  <c r="Y66" i="1"/>
  <c r="Z66" i="1"/>
  <c r="AA66" i="1"/>
  <c r="AB66" i="1"/>
  <c r="AC66" i="1"/>
  <c r="W67" i="1"/>
  <c r="X67" i="1"/>
  <c r="Y67" i="1"/>
  <c r="Z67" i="1"/>
  <c r="AA67" i="1"/>
  <c r="AB67" i="1"/>
  <c r="AC67" i="1"/>
  <c r="W68" i="1"/>
  <c r="X68" i="1"/>
  <c r="Y68" i="1"/>
  <c r="Z68" i="1"/>
  <c r="AA68" i="1"/>
  <c r="AB68" i="1"/>
  <c r="AC68" i="1"/>
  <c r="W69" i="1"/>
  <c r="X69" i="1"/>
  <c r="Y69" i="1"/>
  <c r="Z69" i="1"/>
  <c r="AA69" i="1"/>
  <c r="AB69" i="1"/>
  <c r="AC69" i="1"/>
  <c r="W70" i="1"/>
  <c r="X70" i="1"/>
  <c r="Y70" i="1"/>
  <c r="Z70" i="1"/>
  <c r="AA70" i="1"/>
  <c r="AB70" i="1"/>
  <c r="AC70" i="1"/>
  <c r="X71" i="1"/>
  <c r="Y71" i="1"/>
  <c r="Z71" i="1"/>
  <c r="AA71" i="1"/>
  <c r="AB71" i="1"/>
  <c r="AC71" i="1"/>
  <c r="W72" i="1"/>
  <c r="X72" i="1"/>
  <c r="Y72" i="1"/>
  <c r="Z72" i="1"/>
  <c r="AA72" i="1"/>
  <c r="AB72" i="1"/>
  <c r="AC72" i="1"/>
  <c r="W73" i="1"/>
  <c r="X73" i="1"/>
  <c r="Y73" i="1"/>
  <c r="Z73" i="1"/>
  <c r="AA73" i="1"/>
  <c r="AB73" i="1"/>
  <c r="AC73" i="1"/>
  <c r="Y78" i="1"/>
  <c r="Z78" i="1"/>
  <c r="AA78" i="1"/>
  <c r="AB78" i="1"/>
  <c r="AC78" i="1"/>
  <c r="W79" i="1"/>
  <c r="X79" i="1"/>
  <c r="Y79" i="1"/>
  <c r="Z79" i="1"/>
  <c r="AA79" i="1"/>
  <c r="AB79" i="1"/>
  <c r="AC79" i="1"/>
  <c r="W80" i="1"/>
  <c r="X80" i="1"/>
  <c r="Y80" i="1"/>
  <c r="Z80" i="1"/>
  <c r="AA80" i="1"/>
  <c r="AB80" i="1"/>
  <c r="AC80" i="1"/>
  <c r="AC5" i="1"/>
  <c r="AB5" i="1"/>
  <c r="AA5" i="1"/>
  <c r="Z5" i="1"/>
  <c r="Y5" i="1"/>
  <c r="X5" i="1"/>
  <c r="W5" i="1"/>
  <c r="V71" i="1"/>
  <c r="V72" i="1" s="1"/>
  <c r="U71" i="1"/>
  <c r="U72" i="1" s="1"/>
  <c r="T71" i="1"/>
  <c r="T72" i="1" s="1"/>
  <c r="S71" i="1"/>
  <c r="R71" i="1"/>
  <c r="Q71" i="1"/>
  <c r="P71" i="1"/>
  <c r="V35" i="1"/>
  <c r="U35" i="1"/>
  <c r="T35" i="1"/>
  <c r="S35" i="1"/>
  <c r="R35" i="1"/>
  <c r="Q35" i="1"/>
  <c r="P35" i="1"/>
  <c r="V31" i="1"/>
  <c r="V32" i="1" s="1"/>
  <c r="V33" i="1" s="1"/>
  <c r="U31" i="1"/>
  <c r="U32" i="1" s="1"/>
  <c r="U33" i="1" s="1"/>
  <c r="T31" i="1"/>
  <c r="T32" i="1" s="1"/>
  <c r="T33" i="1" s="1"/>
  <c r="S31" i="1"/>
  <c r="R31" i="1"/>
  <c r="R32" i="1" s="1"/>
  <c r="R33" i="1" s="1"/>
  <c r="Q31" i="1"/>
  <c r="Q32" i="1" s="1"/>
  <c r="Q33" i="1" s="1"/>
  <c r="P31" i="1"/>
  <c r="P32" i="1" s="1"/>
  <c r="P33" i="1" s="1"/>
  <c r="O71" i="1"/>
  <c r="O72" i="1" s="1"/>
  <c r="N71" i="1"/>
  <c r="M71" i="1"/>
  <c r="L71" i="1"/>
  <c r="K71" i="1"/>
  <c r="K72" i="1" s="1"/>
  <c r="J71" i="1"/>
  <c r="I71" i="1"/>
  <c r="O35" i="1"/>
  <c r="N35" i="1"/>
  <c r="M35" i="1"/>
  <c r="L35" i="1"/>
  <c r="K35" i="1"/>
  <c r="J35" i="1"/>
  <c r="I35" i="1"/>
  <c r="O31" i="1"/>
  <c r="O32" i="1" s="1"/>
  <c r="O33" i="1" s="1"/>
  <c r="N31" i="1"/>
  <c r="N32" i="1" s="1"/>
  <c r="N33" i="1" s="1"/>
  <c r="M31" i="1"/>
  <c r="M32" i="1" s="1"/>
  <c r="M33" i="1" s="1"/>
  <c r="L31" i="1"/>
  <c r="L32" i="1" s="1"/>
  <c r="L33" i="1" s="1"/>
  <c r="K31" i="1"/>
  <c r="K32" i="1" s="1"/>
  <c r="K33" i="1" s="1"/>
  <c r="J31" i="1"/>
  <c r="J32" i="1" s="1"/>
  <c r="J33" i="1" s="1"/>
  <c r="I31" i="1"/>
  <c r="I32" i="1" s="1"/>
  <c r="I33" i="1" s="1"/>
  <c r="K74" i="3"/>
  <c r="J74" i="3"/>
  <c r="I74" i="3"/>
  <c r="H74" i="3"/>
  <c r="G74" i="3"/>
  <c r="F74" i="3"/>
  <c r="E74" i="3"/>
  <c r="K38" i="3"/>
  <c r="J38" i="3"/>
  <c r="I38" i="3"/>
  <c r="H38" i="3"/>
  <c r="G38" i="3"/>
  <c r="F38" i="3"/>
  <c r="E38" i="3"/>
  <c r="K34" i="3"/>
  <c r="J34" i="3"/>
  <c r="I34" i="3"/>
  <c r="H34" i="3"/>
  <c r="G34" i="3"/>
  <c r="F34" i="3"/>
  <c r="E34" i="3"/>
  <c r="K74" i="2"/>
  <c r="J74" i="2"/>
  <c r="I74" i="2"/>
  <c r="H74" i="2"/>
  <c r="G74" i="2"/>
  <c r="F74" i="2"/>
  <c r="E74" i="2"/>
  <c r="K38" i="2"/>
  <c r="J38" i="2"/>
  <c r="I38" i="2"/>
  <c r="H38" i="2"/>
  <c r="G38" i="2"/>
  <c r="F38" i="2"/>
  <c r="E38" i="2"/>
  <c r="E35" i="2"/>
  <c r="E36" i="2" s="1"/>
  <c r="K34" i="2"/>
  <c r="J34" i="2"/>
  <c r="I34" i="2"/>
  <c r="H34" i="2"/>
  <c r="G34" i="2"/>
  <c r="F34" i="2"/>
  <c r="E34" i="2"/>
  <c r="H71" i="1"/>
  <c r="G71" i="1"/>
  <c r="F71" i="1"/>
  <c r="E71" i="1"/>
  <c r="D71" i="1"/>
  <c r="C71" i="1"/>
  <c r="B71" i="1"/>
  <c r="H35" i="1"/>
  <c r="G35" i="1"/>
  <c r="F35" i="1"/>
  <c r="E35" i="1"/>
  <c r="D35" i="1"/>
  <c r="C35" i="1"/>
  <c r="B35" i="1"/>
  <c r="H31" i="1"/>
  <c r="H32" i="1" s="1"/>
  <c r="H33" i="1" s="1"/>
  <c r="G31" i="1"/>
  <c r="G32" i="1" s="1"/>
  <c r="G33" i="1" s="1"/>
  <c r="F31" i="1"/>
  <c r="F32" i="1" s="1"/>
  <c r="F33" i="1" s="1"/>
  <c r="E31" i="1"/>
  <c r="E32" i="1" s="1"/>
  <c r="E33" i="1" s="1"/>
  <c r="D31" i="1"/>
  <c r="D32" i="1" s="1"/>
  <c r="D33" i="1" s="1"/>
  <c r="C31" i="1"/>
  <c r="C32" i="1" s="1"/>
  <c r="C33" i="1" s="1"/>
  <c r="B31" i="1"/>
  <c r="B32" i="1" s="1"/>
  <c r="B33" i="1" s="1"/>
  <c r="P78" i="1" l="1"/>
  <c r="Q78" i="1"/>
  <c r="R78" i="1"/>
  <c r="M78" i="1"/>
  <c r="S78" i="1"/>
  <c r="N78" i="1"/>
  <c r="I78" i="1"/>
  <c r="J78" i="1"/>
  <c r="L78" i="1"/>
  <c r="J72" i="1"/>
  <c r="J73" i="1" s="1"/>
  <c r="P72" i="1"/>
  <c r="P73" i="1" s="1"/>
  <c r="I72" i="1"/>
  <c r="I79" i="1" s="1"/>
  <c r="Q72" i="1"/>
  <c r="Q73" i="1" s="1"/>
  <c r="S32" i="1"/>
  <c r="S33" i="1" s="1"/>
  <c r="T73" i="1"/>
  <c r="T79" i="1"/>
  <c r="U73" i="1"/>
  <c r="U79" i="1"/>
  <c r="V73" i="1"/>
  <c r="V79" i="1"/>
  <c r="U78" i="1"/>
  <c r="V78" i="1"/>
  <c r="R72" i="1"/>
  <c r="S72" i="1"/>
  <c r="T78" i="1"/>
  <c r="K73" i="1"/>
  <c r="K79" i="1"/>
  <c r="O73" i="1"/>
  <c r="O79" i="1"/>
  <c r="L72" i="1"/>
  <c r="M72" i="1"/>
  <c r="N72" i="1"/>
  <c r="I73" i="1"/>
  <c r="K78" i="1"/>
  <c r="K80" i="1" s="1"/>
  <c r="O78" i="1"/>
  <c r="O80" i="1" s="1"/>
  <c r="J79" i="1"/>
  <c r="J80" i="1" s="1"/>
  <c r="K75" i="3"/>
  <c r="K81" i="3"/>
  <c r="J81" i="3"/>
  <c r="J75" i="3"/>
  <c r="I81" i="3"/>
  <c r="I75" i="3"/>
  <c r="H75" i="3"/>
  <c r="H81" i="3"/>
  <c r="G81" i="3"/>
  <c r="G75" i="3"/>
  <c r="F75" i="3"/>
  <c r="F81" i="3"/>
  <c r="E81" i="3"/>
  <c r="E75" i="3"/>
  <c r="K35" i="3"/>
  <c r="K36" i="3" s="1"/>
  <c r="J35" i="3"/>
  <c r="J36" i="3" s="1"/>
  <c r="I35" i="3"/>
  <c r="I36" i="3"/>
  <c r="H35" i="3"/>
  <c r="H36" i="3" s="1"/>
  <c r="G35" i="3"/>
  <c r="G36" i="3" s="1"/>
  <c r="F35" i="3"/>
  <c r="F36" i="3"/>
  <c r="E35" i="3"/>
  <c r="E36" i="3" s="1"/>
  <c r="K81" i="2"/>
  <c r="K75" i="2"/>
  <c r="J75" i="2"/>
  <c r="J81" i="2"/>
  <c r="I75" i="2"/>
  <c r="I81" i="2"/>
  <c r="H81" i="2"/>
  <c r="H75" i="2"/>
  <c r="G75" i="2"/>
  <c r="G81" i="2"/>
  <c r="F81" i="2"/>
  <c r="F75" i="2"/>
  <c r="E75" i="2"/>
  <c r="E81" i="2"/>
  <c r="K35" i="2"/>
  <c r="K36" i="2"/>
  <c r="J35" i="2"/>
  <c r="J36" i="2" s="1"/>
  <c r="I35" i="2"/>
  <c r="I36" i="2"/>
  <c r="H35" i="2"/>
  <c r="H36" i="2" s="1"/>
  <c r="G35" i="2"/>
  <c r="G36" i="2"/>
  <c r="F35" i="2"/>
  <c r="F36" i="2" s="1"/>
  <c r="H78" i="1"/>
  <c r="H72" i="1"/>
  <c r="G72" i="1"/>
  <c r="G78" i="1"/>
  <c r="F78" i="1"/>
  <c r="F72" i="1"/>
  <c r="E72" i="1"/>
  <c r="E78" i="1"/>
  <c r="D78" i="1"/>
  <c r="D72" i="1"/>
  <c r="C78" i="1"/>
  <c r="C72" i="1"/>
  <c r="B78" i="1"/>
  <c r="B72" i="1"/>
  <c r="U80" i="1" l="1"/>
  <c r="T80" i="1"/>
  <c r="Q79" i="1"/>
  <c r="Q80" i="1" s="1"/>
  <c r="P79" i="1"/>
  <c r="P80" i="1" s="1"/>
  <c r="V80" i="1"/>
  <c r="I80" i="1"/>
  <c r="S79" i="1"/>
  <c r="S80" i="1" s="1"/>
  <c r="S73" i="1"/>
  <c r="R73" i="1"/>
  <c r="R79" i="1"/>
  <c r="R80" i="1" s="1"/>
  <c r="L73" i="1"/>
  <c r="L79" i="1"/>
  <c r="L80" i="1" s="1"/>
  <c r="N73" i="1"/>
  <c r="N79" i="1"/>
  <c r="N80" i="1" s="1"/>
  <c r="M73" i="1"/>
  <c r="M79" i="1"/>
  <c r="M80" i="1" s="1"/>
  <c r="K76" i="3"/>
  <c r="K82" i="3"/>
  <c r="K83" i="3" s="1"/>
  <c r="J76" i="3"/>
  <c r="J82" i="3"/>
  <c r="J83" i="3" s="1"/>
  <c r="I82" i="3"/>
  <c r="I83" i="3" s="1"/>
  <c r="I76" i="3"/>
  <c r="H76" i="3"/>
  <c r="H82" i="3"/>
  <c r="H83" i="3" s="1"/>
  <c r="G76" i="3"/>
  <c r="G82" i="3"/>
  <c r="G83" i="3" s="1"/>
  <c r="F76" i="3"/>
  <c r="F82" i="3"/>
  <c r="F83" i="3" s="1"/>
  <c r="E76" i="3"/>
  <c r="E82" i="3"/>
  <c r="E83" i="3" s="1"/>
  <c r="M83" i="3" s="1"/>
  <c r="K82" i="2"/>
  <c r="K83" i="2" s="1"/>
  <c r="K76" i="2"/>
  <c r="J76" i="2"/>
  <c r="J82" i="2"/>
  <c r="J83" i="2" s="1"/>
  <c r="I76" i="2"/>
  <c r="I82" i="2"/>
  <c r="I83" i="2" s="1"/>
  <c r="H82" i="2"/>
  <c r="H83" i="2" s="1"/>
  <c r="H76" i="2"/>
  <c r="G76" i="2"/>
  <c r="G82" i="2"/>
  <c r="G83" i="2" s="1"/>
  <c r="F76" i="2"/>
  <c r="F82" i="2"/>
  <c r="F83" i="2" s="1"/>
  <c r="E76" i="2"/>
  <c r="E82" i="2"/>
  <c r="E83" i="2" s="1"/>
  <c r="H73" i="1"/>
  <c r="H79" i="1"/>
  <c r="H80" i="1" s="1"/>
  <c r="G73" i="1"/>
  <c r="G79" i="1"/>
  <c r="G80" i="1" s="1"/>
  <c r="F73" i="1"/>
  <c r="F79" i="1"/>
  <c r="F80" i="1" s="1"/>
  <c r="E73" i="1"/>
  <c r="E79" i="1"/>
  <c r="E80" i="1" s="1"/>
  <c r="D73" i="1"/>
  <c r="D79" i="1"/>
  <c r="D80" i="1" s="1"/>
  <c r="C73" i="1"/>
  <c r="C79" i="1"/>
  <c r="C80" i="1" s="1"/>
  <c r="B73" i="1"/>
  <c r="B79" i="1"/>
  <c r="B80" i="1" s="1"/>
  <c r="M83" i="2" l="1"/>
</calcChain>
</file>

<file path=xl/sharedStrings.xml><?xml version="1.0" encoding="utf-8"?>
<sst xmlns="http://schemas.openxmlformats.org/spreadsheetml/2006/main" count="395" uniqueCount="75">
  <si>
    <t>MANTENIMIENTO PREVENTIVO</t>
  </si>
  <si>
    <t>ACEITE DE MOTOR</t>
  </si>
  <si>
    <t>ACEITE HIDRAULICO</t>
  </si>
  <si>
    <t>FILTRO DE ACEITE</t>
  </si>
  <si>
    <t>FILTRO DE AIRE</t>
  </si>
  <si>
    <t>FILTRO DE COMBUSTIBLE</t>
  </si>
  <si>
    <t>FILTRO DE AIRE ACONDICIONADO</t>
  </si>
  <si>
    <t>FILTRO TRAMPA</t>
  </si>
  <si>
    <t>ALINEACION</t>
  </si>
  <si>
    <t>BALANCEO</t>
  </si>
  <si>
    <t>REVISION SISTEMA ELECTRICO</t>
  </si>
  <si>
    <t>REVISION DE FRENOS</t>
  </si>
  <si>
    <t>REVISION DE SUSPENSIÓN</t>
  </si>
  <si>
    <t>CAMBIO COMPLETO DE FLUIDOS</t>
  </si>
  <si>
    <t>ENGRASE GENERAL</t>
  </si>
  <si>
    <t>SINCRONIZACION DE MOTOR</t>
  </si>
  <si>
    <t>LAVADO EXTERIOR</t>
  </si>
  <si>
    <t>LAVADO GENERAL CON COJINERIA</t>
  </si>
  <si>
    <t>SERVICIO DE GRUA</t>
  </si>
  <si>
    <t>REVISION TECNICO MECANICA</t>
  </si>
  <si>
    <t>PLUMILLAS</t>
  </si>
  <si>
    <t>TAPA DE RADIADOR</t>
  </si>
  <si>
    <t>REFRIGERANTE</t>
  </si>
  <si>
    <t>BUJIAS</t>
  </si>
  <si>
    <t>LIMPIADOR DE FRENOS</t>
  </si>
  <si>
    <t>CRUCETA DE CARDAN</t>
  </si>
  <si>
    <t>SUBTOTAL</t>
  </si>
  <si>
    <t>IVA</t>
  </si>
  <si>
    <t>TOTAL IVA INLCUIDO</t>
  </si>
  <si>
    <t>MANTENIMIENTO CORRECTIVO</t>
  </si>
  <si>
    <t>DESCRIPCION ELEMENTOS</t>
  </si>
  <si>
    <t>FORD 350</t>
  </si>
  <si>
    <t>TOYOTA PRADO</t>
  </si>
  <si>
    <t>TOYOTA RUNNER</t>
  </si>
  <si>
    <t>NISSAN URVAN</t>
  </si>
  <si>
    <t>NISSAN NAVARA</t>
  </si>
  <si>
    <t>LUV D MAX</t>
  </si>
  <si>
    <t>RENAULT DUSTER</t>
  </si>
  <si>
    <t>PASTAS DE FRENO</t>
  </si>
  <si>
    <t>DISCOS DELANTEROS</t>
  </si>
  <si>
    <t>RECTIFICADA DE DISCOS</t>
  </si>
  <si>
    <t>RECTIFICADA DE CAMPANAS</t>
  </si>
  <si>
    <t>BATERIA</t>
  </si>
  <si>
    <t>MANO DE OBRA FRENOS</t>
  </si>
  <si>
    <t>MANO DE OBRA AMORTIGUADOR</t>
  </si>
  <si>
    <t>AMORTIGUADOR TRASEROS</t>
  </si>
  <si>
    <t>AMORTIGUADOR DELANTEROS</t>
  </si>
  <si>
    <t>LLANTAS</t>
  </si>
  <si>
    <t>LIQUIDO DE FRENOS</t>
  </si>
  <si>
    <t>LIQUIDO REFRIGERANTE</t>
  </si>
  <si>
    <t>BOMBILLO FAROLA</t>
  </si>
  <si>
    <t>BOMBILLO STOP</t>
  </si>
  <si>
    <t>BARRA ESTABILIZADORA</t>
  </si>
  <si>
    <t>TIJERA INFERIOR</t>
  </si>
  <si>
    <t>MANO DE OBRA TIJERA</t>
  </si>
  <si>
    <t>CORREA DE ACCESORIOS COMPLETAS</t>
  </si>
  <si>
    <t>MANO DE OBRA CAMBIO DE CORREAS</t>
  </si>
  <si>
    <t>KIT DISTRIBUCION</t>
  </si>
  <si>
    <t>MANO DE OBRA KIT DISTRIBUCION</t>
  </si>
  <si>
    <t>KIT DE EMBRAGUE</t>
  </si>
  <si>
    <t>MANO DE OBRA KIT DE EMBRAGUE</t>
  </si>
  <si>
    <t xml:space="preserve">CILINDRO DE FRENOS </t>
  </si>
  <si>
    <t>MANO DE OBRA CILINDRO DE FRENOS</t>
  </si>
  <si>
    <t>MANGUERA DE RADIADOR</t>
  </si>
  <si>
    <t>REPARACION ALTERNADOR</t>
  </si>
  <si>
    <t>MANO DE OBRA REPARACION DE ARRANQUE</t>
  </si>
  <si>
    <t>MANO DE OBRA CAMBIO MANGUERAS</t>
  </si>
  <si>
    <t>SOPORTE DE MOTOR</t>
  </si>
  <si>
    <t>SOPORTE DE CAJA</t>
  </si>
  <si>
    <t>MANO DE OBRA CAMBIO SOPORTES</t>
  </si>
  <si>
    <t>TOTAL ACEITES, MANTENIMIENTO PREVENTIVO Y CORRECTIVO</t>
  </si>
  <si>
    <t>LOS COLORES</t>
  </si>
  <si>
    <t>DIESEL MAYOREO</t>
  </si>
  <si>
    <t>URICAMPEROS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</si>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</sst>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6" formatCode="#,##0.00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 vertical="center" wrapText="1"/>
    </xf>
    <xf numFmtId="0" fontId="0" fillId="0" borderId="6" xfId="0" applyBorder="1"/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/>
    <xf numFmtId="0" fontId="0" fillId="0" borderId="15" xfId="0" applyBorder="1" applyAlignment="1">
      <alignment vertical="center"/>
    </xf>
    <xf numFmtId="44" fontId="0" fillId="0" borderId="16" xfId="1" applyFont="1" applyBorder="1" applyAlignment="1">
      <alignment horizontal="center" vertical="center" wrapText="1"/>
    </xf>
    <xf numFmtId="44" fontId="0" fillId="0" borderId="17" xfId="1" applyFont="1" applyBorder="1" applyAlignment="1">
      <alignment horizontal="center" vertical="center" wrapText="1"/>
    </xf>
    <xf numFmtId="44" fontId="0" fillId="0" borderId="18" xfId="1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44" fontId="0" fillId="0" borderId="20" xfId="1" applyFont="1" applyBorder="1" applyAlignment="1">
      <alignment horizontal="center" vertical="center" wrapText="1"/>
    </xf>
    <xf numFmtId="44" fontId="0" fillId="0" borderId="21" xfId="1" applyFont="1" applyBorder="1" applyAlignment="1">
      <alignment horizontal="center" vertical="center" wrapText="1"/>
    </xf>
    <xf numFmtId="44" fontId="0" fillId="0" borderId="22" xfId="1" applyFont="1" applyBorder="1" applyAlignment="1">
      <alignment horizontal="center" vertical="center" wrapText="1"/>
    </xf>
    <xf numFmtId="0" fontId="0" fillId="0" borderId="23" xfId="0" applyBorder="1" applyAlignment="1">
      <alignment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3" borderId="19" xfId="0" applyFill="1" applyBorder="1" applyAlignment="1">
      <alignment vertical="center"/>
    </xf>
    <xf numFmtId="0" fontId="0" fillId="3" borderId="27" xfId="0" applyFill="1" applyBorder="1" applyAlignment="1">
      <alignment vertical="center"/>
    </xf>
    <xf numFmtId="44" fontId="0" fillId="0" borderId="28" xfId="1" applyFont="1" applyBorder="1" applyAlignment="1">
      <alignment horizontal="center" vertical="center" wrapText="1"/>
    </xf>
    <xf numFmtId="44" fontId="0" fillId="0" borderId="29" xfId="1" applyFont="1" applyBorder="1" applyAlignment="1">
      <alignment horizontal="center" vertical="center" wrapText="1"/>
    </xf>
    <xf numFmtId="44" fontId="0" fillId="0" borderId="30" xfId="1" applyFont="1" applyBorder="1" applyAlignment="1">
      <alignment horizontal="center" vertical="center" wrapText="1"/>
    </xf>
    <xf numFmtId="0" fontId="0" fillId="0" borderId="31" xfId="0" applyBorder="1"/>
    <xf numFmtId="0" fontId="2" fillId="2" borderId="32" xfId="0" applyFont="1" applyFill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 wrapText="1"/>
    </xf>
    <xf numFmtId="0" fontId="0" fillId="0" borderId="34" xfId="0" applyBorder="1"/>
    <xf numFmtId="0" fontId="2" fillId="2" borderId="35" xfId="0" applyFont="1" applyFill="1" applyBorder="1" applyAlignment="1">
      <alignment horizontal="center" vertical="center"/>
    </xf>
    <xf numFmtId="44" fontId="2" fillId="0" borderId="36" xfId="1" applyFont="1" applyBorder="1" applyAlignment="1">
      <alignment horizontal="center" vertical="center" wrapText="1"/>
    </xf>
    <xf numFmtId="44" fontId="2" fillId="0" borderId="32" xfId="1" applyFont="1" applyBorder="1" applyAlignment="1">
      <alignment horizontal="center" vertical="center" wrapText="1"/>
    </xf>
    <xf numFmtId="0" fontId="0" fillId="0" borderId="37" xfId="0" applyBorder="1"/>
    <xf numFmtId="164" fontId="0" fillId="0" borderId="1" xfId="0" applyNumberFormat="1" applyBorder="1" applyAlignment="1">
      <alignment horizontal="center" vertical="center" wrapText="1"/>
    </xf>
    <xf numFmtId="164" fontId="0" fillId="0" borderId="37" xfId="0" applyNumberFormat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4" fillId="0" borderId="40" xfId="0" applyFont="1" applyBorder="1" applyAlignment="1">
      <alignment vertical="center"/>
    </xf>
    <xf numFmtId="0" fontId="0" fillId="0" borderId="41" xfId="0" applyBorder="1"/>
    <xf numFmtId="0" fontId="4" fillId="0" borderId="42" xfId="0" applyFont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164" fontId="2" fillId="0" borderId="32" xfId="0" applyNumberFormat="1" applyFont="1" applyBorder="1" applyAlignment="1">
      <alignment horizontal="center" vertical="center" wrapText="1"/>
    </xf>
    <xf numFmtId="164" fontId="2" fillId="0" borderId="38" xfId="0" applyNumberFormat="1" applyFont="1" applyBorder="1" applyAlignment="1">
      <alignment horizontal="center" vertical="center" wrapText="1"/>
    </xf>
    <xf numFmtId="44" fontId="2" fillId="0" borderId="38" xfId="1" applyFont="1" applyBorder="1" applyAlignment="1">
      <alignment horizontal="center" vertical="center" wrapText="1"/>
    </xf>
    <xf numFmtId="0" fontId="0" fillId="0" borderId="43" xfId="0" applyBorder="1"/>
    <xf numFmtId="0" fontId="0" fillId="0" borderId="44" xfId="0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164" fontId="2" fillId="0" borderId="36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0" fillId="0" borderId="43" xfId="0" applyBorder="1" applyAlignment="1">
      <alignment horizontal="center" vertical="center" wrapText="1"/>
    </xf>
    <xf numFmtId="164" fontId="0" fillId="0" borderId="43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47" xfId="0" applyBorder="1"/>
    <xf numFmtId="0" fontId="0" fillId="0" borderId="0" xfId="0" applyAlignment="1">
      <alignment horizontal="center" vertical="center" wrapText="1"/>
    </xf>
    <xf numFmtId="0" fontId="0" fillId="0" borderId="48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3" borderId="42" xfId="0" applyFill="1" applyBorder="1" applyAlignment="1">
      <alignment vertical="center"/>
    </xf>
    <xf numFmtId="0" fontId="0" fillId="3" borderId="49" xfId="0" applyFill="1" applyBorder="1" applyAlignment="1">
      <alignment vertical="center"/>
    </xf>
    <xf numFmtId="44" fontId="0" fillId="5" borderId="16" xfId="1" applyFont="1" applyFill="1" applyBorder="1" applyAlignment="1">
      <alignment horizontal="center" vertical="center" wrapText="1"/>
    </xf>
    <xf numFmtId="44" fontId="0" fillId="5" borderId="17" xfId="1" applyFont="1" applyFill="1" applyBorder="1" applyAlignment="1">
      <alignment horizontal="center" vertical="center" wrapText="1"/>
    </xf>
    <xf numFmtId="44" fontId="0" fillId="5" borderId="18" xfId="1" applyFont="1" applyFill="1" applyBorder="1" applyAlignment="1">
      <alignment horizontal="center" vertical="center" wrapText="1"/>
    </xf>
    <xf numFmtId="44" fontId="0" fillId="5" borderId="20" xfId="1" applyFont="1" applyFill="1" applyBorder="1" applyAlignment="1">
      <alignment horizontal="center" vertical="center" wrapText="1"/>
    </xf>
    <xf numFmtId="44" fontId="0" fillId="5" borderId="21" xfId="1" applyFont="1" applyFill="1" applyBorder="1" applyAlignment="1">
      <alignment horizontal="center" vertical="center" wrapText="1"/>
    </xf>
    <xf numFmtId="44" fontId="0" fillId="5" borderId="22" xfId="1" applyFont="1" applyFill="1" applyBorder="1" applyAlignment="1">
      <alignment horizontal="center" vertical="center" wrapText="1"/>
    </xf>
    <xf numFmtId="44" fontId="0" fillId="5" borderId="28" xfId="1" applyFont="1" applyFill="1" applyBorder="1" applyAlignment="1">
      <alignment horizontal="center" vertical="center" wrapText="1"/>
    </xf>
    <xf numFmtId="44" fontId="0" fillId="5" borderId="29" xfId="1" applyFont="1" applyFill="1" applyBorder="1" applyAlignment="1">
      <alignment horizontal="center" vertical="center" wrapText="1"/>
    </xf>
    <xf numFmtId="44" fontId="0" fillId="5" borderId="30" xfId="1" applyFont="1" applyFill="1" applyBorder="1" applyAlignment="1">
      <alignment horizontal="center" vertical="center" wrapText="1"/>
    </xf>
    <xf numFmtId="164" fontId="2" fillId="5" borderId="33" xfId="0" applyNumberFormat="1" applyFont="1" applyFill="1" applyBorder="1" applyAlignment="1">
      <alignment horizontal="center" vertical="center" wrapText="1"/>
    </xf>
    <xf numFmtId="44" fontId="2" fillId="5" borderId="36" xfId="1" applyFont="1" applyFill="1" applyBorder="1" applyAlignment="1">
      <alignment horizontal="center" vertical="center" wrapText="1"/>
    </xf>
    <xf numFmtId="44" fontId="2" fillId="5" borderId="32" xfId="1" applyFont="1" applyFill="1" applyBorder="1" applyAlignment="1">
      <alignment horizontal="center" vertical="center" wrapText="1"/>
    </xf>
    <xf numFmtId="164" fontId="2" fillId="5" borderId="32" xfId="0" applyNumberFormat="1" applyFont="1" applyFill="1" applyBorder="1" applyAlignment="1">
      <alignment horizontal="center" vertical="center" wrapText="1"/>
    </xf>
    <xf numFmtId="164" fontId="2" fillId="5" borderId="38" xfId="0" applyNumberFormat="1" applyFont="1" applyFill="1" applyBorder="1" applyAlignment="1">
      <alignment horizontal="center" vertical="center" wrapText="1"/>
    </xf>
    <xf numFmtId="44" fontId="2" fillId="5" borderId="38" xfId="1" applyFont="1" applyFill="1" applyBorder="1" applyAlignment="1">
      <alignment horizontal="center" vertical="center" wrapText="1"/>
    </xf>
    <xf numFmtId="164" fontId="2" fillId="5" borderId="36" xfId="0" applyNumberFormat="1" applyFont="1" applyFill="1" applyBorder="1" applyAlignment="1">
      <alignment horizontal="center" vertical="center" wrapText="1"/>
    </xf>
    <xf numFmtId="44" fontId="0" fillId="6" borderId="16" xfId="1" applyFont="1" applyFill="1" applyBorder="1" applyAlignment="1">
      <alignment horizontal="center" vertical="center" wrapText="1"/>
    </xf>
    <xf numFmtId="44" fontId="0" fillId="6" borderId="17" xfId="1" applyFont="1" applyFill="1" applyBorder="1" applyAlignment="1">
      <alignment horizontal="center" vertical="center" wrapText="1"/>
    </xf>
    <xf numFmtId="44" fontId="0" fillId="6" borderId="20" xfId="1" applyFont="1" applyFill="1" applyBorder="1" applyAlignment="1">
      <alignment horizontal="center" vertical="center" wrapText="1"/>
    </xf>
    <xf numFmtId="44" fontId="0" fillId="6" borderId="21" xfId="1" applyFont="1" applyFill="1" applyBorder="1" applyAlignment="1">
      <alignment horizontal="center" vertical="center" wrapText="1"/>
    </xf>
    <xf numFmtId="44" fontId="0" fillId="6" borderId="28" xfId="1" applyFont="1" applyFill="1" applyBorder="1" applyAlignment="1">
      <alignment horizontal="center" vertical="center" wrapText="1"/>
    </xf>
    <xf numFmtId="44" fontId="0" fillId="6" borderId="29" xfId="1" applyFont="1" applyFill="1" applyBorder="1" applyAlignment="1">
      <alignment horizontal="center" vertical="center" wrapText="1"/>
    </xf>
    <xf numFmtId="164" fontId="2" fillId="6" borderId="33" xfId="0" applyNumberFormat="1" applyFont="1" applyFill="1" applyBorder="1" applyAlignment="1">
      <alignment horizontal="center" vertical="center" wrapText="1"/>
    </xf>
    <xf numFmtId="44" fontId="2" fillId="6" borderId="36" xfId="1" applyFont="1" applyFill="1" applyBorder="1" applyAlignment="1">
      <alignment horizontal="center" vertical="center" wrapText="1"/>
    </xf>
    <xf numFmtId="44" fontId="2" fillId="6" borderId="32" xfId="1" applyFont="1" applyFill="1" applyBorder="1" applyAlignment="1">
      <alignment horizontal="center" vertical="center" wrapText="1"/>
    </xf>
    <xf numFmtId="164" fontId="2" fillId="6" borderId="32" xfId="0" applyNumberFormat="1" applyFont="1" applyFill="1" applyBorder="1" applyAlignment="1">
      <alignment horizontal="center" vertical="center" wrapText="1"/>
    </xf>
    <xf numFmtId="164" fontId="2" fillId="6" borderId="38" xfId="0" applyNumberFormat="1" applyFont="1" applyFill="1" applyBorder="1" applyAlignment="1">
      <alignment horizontal="center" vertical="center" wrapText="1"/>
    </xf>
    <xf numFmtId="44" fontId="2" fillId="6" borderId="38" xfId="1" applyFont="1" applyFill="1" applyBorder="1" applyAlignment="1">
      <alignment horizontal="center" vertical="center" wrapText="1"/>
    </xf>
    <xf numFmtId="164" fontId="2" fillId="6" borderId="36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44" fontId="0" fillId="6" borderId="52" xfId="1" applyFont="1" applyFill="1" applyBorder="1" applyAlignment="1">
      <alignment horizontal="center" vertical="center" wrapText="1"/>
    </xf>
    <xf numFmtId="44" fontId="0" fillId="6" borderId="53" xfId="1" applyFont="1" applyFill="1" applyBorder="1" applyAlignment="1">
      <alignment horizontal="center" vertical="center" wrapText="1"/>
    </xf>
    <xf numFmtId="44" fontId="0" fillId="6" borderId="54" xfId="1" applyFont="1" applyFill="1" applyBorder="1" applyAlignment="1">
      <alignment horizontal="center" vertical="center" wrapText="1"/>
    </xf>
    <xf numFmtId="44" fontId="2" fillId="6" borderId="35" xfId="1" applyFont="1" applyFill="1" applyBorder="1" applyAlignment="1">
      <alignment horizontal="center" vertical="center" wrapText="1"/>
    </xf>
    <xf numFmtId="44" fontId="2" fillId="6" borderId="13" xfId="1" applyFont="1" applyFill="1" applyBorder="1" applyAlignment="1">
      <alignment horizontal="center" vertical="center" wrapText="1"/>
    </xf>
    <xf numFmtId="44" fontId="0" fillId="0" borderId="21" xfId="0" applyNumberFormat="1" applyBorder="1"/>
    <xf numFmtId="44" fontId="2" fillId="0" borderId="21" xfId="0" applyNumberFormat="1" applyFont="1" applyBorder="1"/>
    <xf numFmtId="0" fontId="2" fillId="2" borderId="10" xfId="0" applyFont="1" applyFill="1" applyBorder="1" applyAlignment="1">
      <alignment horizontal="center" vertical="center" wrapText="1"/>
    </xf>
    <xf numFmtId="164" fontId="2" fillId="6" borderId="13" xfId="0" applyNumberFormat="1" applyFont="1" applyFill="1" applyBorder="1" applyAlignment="1">
      <alignment horizontal="center" vertical="center" wrapText="1"/>
    </xf>
    <xf numFmtId="44" fontId="0" fillId="0" borderId="20" xfId="0" applyNumberFormat="1" applyBorder="1"/>
    <xf numFmtId="44" fontId="0" fillId="0" borderId="22" xfId="0" applyNumberFormat="1" applyBorder="1"/>
    <xf numFmtId="44" fontId="0" fillId="0" borderId="55" xfId="0" applyNumberFormat="1" applyBorder="1"/>
    <xf numFmtId="44" fontId="0" fillId="0" borderId="56" xfId="0" applyNumberFormat="1" applyBorder="1"/>
    <xf numFmtId="44" fontId="0" fillId="0" borderId="57" xfId="0" applyNumberFormat="1" applyBorder="1"/>
    <xf numFmtId="44" fontId="2" fillId="0" borderId="16" xfId="0" applyNumberFormat="1" applyFont="1" applyBorder="1"/>
    <xf numFmtId="44" fontId="2" fillId="0" borderId="17" xfId="0" applyNumberFormat="1" applyFont="1" applyBorder="1"/>
    <xf numFmtId="44" fontId="2" fillId="0" borderId="18" xfId="0" applyNumberFormat="1" applyFont="1" applyBorder="1"/>
    <xf numFmtId="44" fontId="2" fillId="0" borderId="20" xfId="0" applyNumberFormat="1" applyFont="1" applyBorder="1"/>
    <xf numFmtId="44" fontId="2" fillId="0" borderId="22" xfId="0" applyNumberFormat="1" applyFont="1" applyBorder="1"/>
    <xf numFmtId="44" fontId="2" fillId="0" borderId="28" xfId="0" applyNumberFormat="1" applyFont="1" applyBorder="1"/>
    <xf numFmtId="44" fontId="2" fillId="0" borderId="29" xfId="0" applyNumberFormat="1" applyFont="1" applyBorder="1"/>
    <xf numFmtId="44" fontId="2" fillId="0" borderId="30" xfId="0" applyNumberFormat="1" applyFont="1" applyBorder="1"/>
    <xf numFmtId="164" fontId="2" fillId="6" borderId="35" xfId="0" applyNumberFormat="1" applyFont="1" applyFill="1" applyBorder="1" applyAlignment="1">
      <alignment horizontal="center" vertical="center" wrapText="1"/>
    </xf>
    <xf numFmtId="3" fontId="0" fillId="0" borderId="21" xfId="0" applyNumberFormat="1" applyBorder="1" applyAlignment="1">
      <alignment wrapText="1"/>
    </xf>
    <xf numFmtId="0" fontId="0" fillId="0" borderId="0" xfId="0" applyAlignment="1">
      <alignment wrapText="1"/>
    </xf>
    <xf numFmtId="0" fontId="2" fillId="2" borderId="13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wrapText="1"/>
    </xf>
    <xf numFmtId="0" fontId="2" fillId="7" borderId="17" xfId="0" applyFont="1" applyFill="1" applyBorder="1" applyAlignment="1">
      <alignment wrapText="1"/>
    </xf>
    <xf numFmtId="0" fontId="2" fillId="7" borderId="18" xfId="0" applyFont="1" applyFill="1" applyBorder="1" applyAlignment="1">
      <alignment wrapText="1"/>
    </xf>
    <xf numFmtId="0" fontId="2" fillId="7" borderId="0" xfId="0" applyFont="1" applyFill="1"/>
    <xf numFmtId="0" fontId="2" fillId="7" borderId="35" xfId="0" applyFont="1" applyFill="1" applyBorder="1"/>
    <xf numFmtId="4" fontId="0" fillId="0" borderId="58" xfId="0" applyNumberFormat="1" applyBorder="1"/>
    <xf numFmtId="4" fontId="0" fillId="0" borderId="21" xfId="0" applyNumberFormat="1" applyBorder="1"/>
    <xf numFmtId="4" fontId="0" fillId="0" borderId="56" xfId="0" applyNumberFormat="1" applyBorder="1"/>
    <xf numFmtId="4" fontId="2" fillId="7" borderId="16" xfId="0" applyNumberFormat="1" applyFont="1" applyFill="1" applyBorder="1"/>
    <xf numFmtId="4" fontId="2" fillId="7" borderId="20" xfId="0" applyNumberFormat="1" applyFont="1" applyFill="1" applyBorder="1"/>
    <xf numFmtId="4" fontId="2" fillId="7" borderId="28" xfId="0" applyNumberFormat="1" applyFont="1" applyFill="1" applyBorder="1"/>
    <xf numFmtId="4" fontId="2" fillId="0" borderId="20" xfId="0" applyNumberFormat="1" applyFont="1" applyBorder="1"/>
    <xf numFmtId="4" fontId="2" fillId="0" borderId="28" xfId="0" applyNumberFormat="1" applyFont="1" applyBorder="1"/>
    <xf numFmtId="0" fontId="2" fillId="7" borderId="2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5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7" borderId="13" xfId="0" applyFont="1" applyFill="1" applyBorder="1" applyAlignment="1">
      <alignment horizontal="center"/>
    </xf>
    <xf numFmtId="0" fontId="2" fillId="7" borderId="38" xfId="0" applyFont="1" applyFill="1" applyBorder="1" applyAlignment="1">
      <alignment horizontal="center"/>
    </xf>
    <xf numFmtId="4" fontId="0" fillId="0" borderId="0" xfId="0" applyNumberFormat="1"/>
    <xf numFmtId="2" fontId="0" fillId="0" borderId="0" xfId="0" applyNumberFormat="1"/>
    <xf numFmtId="166" fontId="2" fillId="0" borderId="28" xfId="0" applyNumberFormat="1" applyFont="1" applyBorder="1"/>
    <xf numFmtId="44" fontId="0" fillId="0" borderId="0" xfId="0" applyNumberFormat="1" applyAlignment="1">
      <alignment horizontal="center" vertical="center" wrapText="1"/>
    </xf>
    <xf numFmtId="166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E6196-0317-4F8A-A1E3-2A5DD378B68B}">
  <dimension ref="A1:AG88"/>
  <sheetViews>
    <sheetView topLeftCell="M50" workbookViewId="0">
      <selection activeCell="W78" sqref="W78"/>
    </sheetView>
  </sheetViews>
  <sheetFormatPr baseColWidth="10" defaultRowHeight="15" x14ac:dyDescent="0.25"/>
  <cols>
    <col min="1" max="1" width="35.28515625" bestFit="1" customWidth="1"/>
    <col min="2" max="2" width="14.85546875" style="64" customWidth="1"/>
    <col min="3" max="7" width="15" style="64" customWidth="1"/>
    <col min="8" max="8" width="15" style="64" bestFit="1" customWidth="1"/>
    <col min="9" max="22" width="15" bestFit="1" customWidth="1"/>
    <col min="23" max="29" width="15.5703125" bestFit="1" customWidth="1"/>
    <col min="30" max="33" width="12" bestFit="1" customWidth="1"/>
  </cols>
  <sheetData>
    <row r="1" spans="1:33" ht="15.75" thickBot="1" x14ac:dyDescent="0.3">
      <c r="A1" s="9"/>
      <c r="B1" s="10"/>
      <c r="C1" s="149" t="s">
        <v>71</v>
      </c>
      <c r="D1" s="150"/>
      <c r="E1" s="150"/>
      <c r="F1" s="150"/>
      <c r="G1" s="150"/>
      <c r="H1" s="150"/>
      <c r="I1" s="143" t="s">
        <v>72</v>
      </c>
      <c r="J1" s="144"/>
      <c r="K1" s="144"/>
      <c r="L1" s="144"/>
      <c r="M1" s="144"/>
      <c r="N1" s="144"/>
      <c r="O1" s="145"/>
      <c r="P1" s="143" t="s">
        <v>73</v>
      </c>
      <c r="Q1" s="144"/>
      <c r="R1" s="144"/>
      <c r="S1" s="144"/>
      <c r="T1" s="144"/>
      <c r="U1" s="144"/>
      <c r="V1" s="145"/>
    </row>
    <row r="2" spans="1:33" ht="15.75" customHeight="1" thickBot="1" x14ac:dyDescent="0.3">
      <c r="A2" s="11"/>
      <c r="B2" s="12"/>
      <c r="C2" s="151"/>
      <c r="D2" s="152"/>
      <c r="E2" s="152"/>
      <c r="F2" s="152"/>
      <c r="G2" s="152"/>
      <c r="H2" s="152"/>
      <c r="I2" s="146"/>
      <c r="J2" s="147"/>
      <c r="K2" s="147"/>
      <c r="L2" s="147"/>
      <c r="M2" s="147"/>
      <c r="N2" s="147"/>
      <c r="O2" s="148"/>
      <c r="P2" s="146"/>
      <c r="Q2" s="147"/>
      <c r="R2" s="147"/>
      <c r="S2" s="147"/>
      <c r="T2" s="147"/>
      <c r="U2" s="147"/>
      <c r="V2" s="148"/>
    </row>
    <row r="3" spans="1:33" ht="15.75" customHeight="1" x14ac:dyDescent="0.25">
      <c r="A3" s="153" t="s">
        <v>0</v>
      </c>
      <c r="B3" s="154"/>
      <c r="C3" s="154"/>
      <c r="D3" s="154"/>
      <c r="E3" s="154"/>
      <c r="F3" s="154"/>
      <c r="G3" s="154"/>
      <c r="H3" s="155"/>
      <c r="I3" s="161"/>
      <c r="J3" s="161"/>
      <c r="K3" s="161"/>
      <c r="L3" s="161"/>
      <c r="M3" s="161"/>
      <c r="N3" s="161"/>
      <c r="O3" s="162"/>
      <c r="P3" s="140"/>
      <c r="Q3" s="140"/>
      <c r="R3" s="140"/>
      <c r="S3" s="140"/>
      <c r="T3" s="140"/>
      <c r="U3" s="140"/>
      <c r="V3" s="140"/>
      <c r="W3" s="139" t="s">
        <v>74</v>
      </c>
      <c r="X3" s="139"/>
      <c r="Y3" s="139"/>
      <c r="Z3" s="139"/>
      <c r="AA3" s="139"/>
      <c r="AB3" s="139"/>
      <c r="AC3" s="139"/>
    </row>
    <row r="4" spans="1:33" ht="15" customHeight="1" thickBot="1" x14ac:dyDescent="0.3">
      <c r="A4" s="156"/>
      <c r="B4" s="157"/>
      <c r="C4" s="157"/>
      <c r="D4" s="157"/>
      <c r="E4" s="157"/>
      <c r="F4" s="157"/>
      <c r="G4" s="157"/>
      <c r="H4" s="158"/>
      <c r="I4" s="163"/>
      <c r="J4" s="163"/>
      <c r="K4" s="163"/>
      <c r="L4" s="163"/>
      <c r="M4" s="163"/>
      <c r="N4" s="163"/>
      <c r="O4" s="164"/>
      <c r="P4" s="141"/>
      <c r="Q4" s="141"/>
      <c r="R4" s="141"/>
      <c r="S4" s="141"/>
      <c r="T4" s="141"/>
      <c r="U4" s="141"/>
      <c r="V4" s="142"/>
      <c r="W4" s="139"/>
      <c r="X4" s="139"/>
      <c r="Y4" s="139"/>
      <c r="Z4" s="139"/>
      <c r="AA4" s="139"/>
      <c r="AB4" s="139"/>
      <c r="AC4" s="139"/>
    </row>
    <row r="5" spans="1:33" ht="15" customHeight="1" x14ac:dyDescent="0.25">
      <c r="A5" s="15" t="s">
        <v>1</v>
      </c>
      <c r="B5" s="16">
        <v>75000</v>
      </c>
      <c r="C5" s="17">
        <v>75000</v>
      </c>
      <c r="D5" s="17">
        <v>75000</v>
      </c>
      <c r="E5" s="17">
        <v>75000</v>
      </c>
      <c r="F5" s="17">
        <v>75000</v>
      </c>
      <c r="G5" s="17">
        <v>75000</v>
      </c>
      <c r="H5" s="18">
        <v>75000</v>
      </c>
      <c r="I5" s="70">
        <v>77250</v>
      </c>
      <c r="J5" s="71">
        <v>77250</v>
      </c>
      <c r="K5" s="71">
        <v>77250</v>
      </c>
      <c r="L5" s="71">
        <v>77250</v>
      </c>
      <c r="M5" s="71">
        <v>77250</v>
      </c>
      <c r="N5" s="71">
        <v>77250</v>
      </c>
      <c r="O5" s="72">
        <v>77250</v>
      </c>
      <c r="P5" s="86">
        <v>78750</v>
      </c>
      <c r="Q5" s="87">
        <v>78750</v>
      </c>
      <c r="R5" s="87">
        <v>78750</v>
      </c>
      <c r="S5" s="87">
        <v>78750</v>
      </c>
      <c r="T5" s="87">
        <v>78750</v>
      </c>
      <c r="U5" s="87">
        <v>78750</v>
      </c>
      <c r="V5" s="100">
        <v>78750</v>
      </c>
      <c r="W5" s="105">
        <f t="shared" ref="W5:AC5" si="0">((B5+I5+P5)/3)</f>
        <v>77000</v>
      </c>
      <c r="X5" s="105">
        <f t="shared" si="0"/>
        <v>77000</v>
      </c>
      <c r="Y5" s="105">
        <f t="shared" si="0"/>
        <v>77000</v>
      </c>
      <c r="Z5" s="105">
        <f t="shared" si="0"/>
        <v>77000</v>
      </c>
      <c r="AA5" s="105">
        <f t="shared" si="0"/>
        <v>77000</v>
      </c>
      <c r="AB5" s="105">
        <f t="shared" si="0"/>
        <v>77000</v>
      </c>
      <c r="AC5" s="105">
        <f t="shared" si="0"/>
        <v>77000</v>
      </c>
      <c r="AD5" s="99"/>
      <c r="AE5" s="99"/>
      <c r="AF5" s="99"/>
      <c r="AG5" s="99"/>
    </row>
    <row r="6" spans="1:33" ht="15" customHeight="1" x14ac:dyDescent="0.25">
      <c r="A6" s="19" t="s">
        <v>2</v>
      </c>
      <c r="B6" s="20">
        <v>75000</v>
      </c>
      <c r="C6" s="21">
        <v>75000</v>
      </c>
      <c r="D6" s="21">
        <v>75000</v>
      </c>
      <c r="E6" s="21">
        <v>75000</v>
      </c>
      <c r="F6" s="21">
        <v>75000</v>
      </c>
      <c r="G6" s="21">
        <v>75000</v>
      </c>
      <c r="H6" s="22">
        <v>75000</v>
      </c>
      <c r="I6" s="73">
        <v>77250</v>
      </c>
      <c r="J6" s="74">
        <v>77250</v>
      </c>
      <c r="K6" s="74">
        <v>77250</v>
      </c>
      <c r="L6" s="74">
        <v>77250</v>
      </c>
      <c r="M6" s="74">
        <v>77250</v>
      </c>
      <c r="N6" s="74">
        <v>77250</v>
      </c>
      <c r="O6" s="75">
        <v>77250</v>
      </c>
      <c r="P6" s="88">
        <v>78750</v>
      </c>
      <c r="Q6" s="89">
        <v>78750</v>
      </c>
      <c r="R6" s="89">
        <v>78750</v>
      </c>
      <c r="S6" s="89">
        <v>78750</v>
      </c>
      <c r="T6" s="89">
        <v>78750</v>
      </c>
      <c r="U6" s="89">
        <v>78750</v>
      </c>
      <c r="V6" s="101">
        <v>78750</v>
      </c>
      <c r="W6" s="105">
        <f t="shared" ref="W6:W69" si="1">((B6+I6+P6)/3)</f>
        <v>77000</v>
      </c>
      <c r="X6" s="105">
        <f t="shared" ref="X6:X69" si="2">((C6+J6+Q6)/3)</f>
        <v>77000</v>
      </c>
      <c r="Y6" s="105">
        <f t="shared" ref="Y6:Y69" si="3">((D6+K6+R6)/3)</f>
        <v>77000</v>
      </c>
      <c r="Z6" s="105">
        <f t="shared" ref="Z6:Z69" si="4">((E6+L6+S6)/3)</f>
        <v>77000</v>
      </c>
      <c r="AA6" s="105">
        <f t="shared" ref="AA6:AA69" si="5">((F6+M6+T6)/3)</f>
        <v>77000</v>
      </c>
      <c r="AB6" s="105">
        <f t="shared" ref="AB6:AB69" si="6">((G6+N6+U6)/3)</f>
        <v>77000</v>
      </c>
      <c r="AC6" s="105">
        <f t="shared" ref="AC6:AC69" si="7">((H6+O6+V6)/3)</f>
        <v>77000</v>
      </c>
    </row>
    <row r="7" spans="1:33" ht="15.75" customHeight="1" x14ac:dyDescent="0.25">
      <c r="A7" s="23" t="s">
        <v>3</v>
      </c>
      <c r="B7" s="20">
        <v>60000</v>
      </c>
      <c r="C7" s="21">
        <v>60000</v>
      </c>
      <c r="D7" s="21">
        <v>60000</v>
      </c>
      <c r="E7" s="21">
        <v>60000</v>
      </c>
      <c r="F7" s="21">
        <v>60000</v>
      </c>
      <c r="G7" s="21">
        <v>60000</v>
      </c>
      <c r="H7" s="22">
        <v>60000</v>
      </c>
      <c r="I7" s="73">
        <v>61800</v>
      </c>
      <c r="J7" s="74">
        <v>61800</v>
      </c>
      <c r="K7" s="74">
        <v>61800</v>
      </c>
      <c r="L7" s="74">
        <v>61800</v>
      </c>
      <c r="M7" s="74">
        <v>61800</v>
      </c>
      <c r="N7" s="74">
        <v>61800</v>
      </c>
      <c r="O7" s="75">
        <v>61800</v>
      </c>
      <c r="P7" s="88">
        <v>63000</v>
      </c>
      <c r="Q7" s="89">
        <v>63000</v>
      </c>
      <c r="R7" s="89">
        <v>63000</v>
      </c>
      <c r="S7" s="89">
        <v>63000</v>
      </c>
      <c r="T7" s="89">
        <v>63000</v>
      </c>
      <c r="U7" s="89">
        <v>63000</v>
      </c>
      <c r="V7" s="101">
        <v>63000</v>
      </c>
      <c r="W7" s="105">
        <f t="shared" si="1"/>
        <v>61600</v>
      </c>
      <c r="X7" s="105">
        <f t="shared" si="2"/>
        <v>61600</v>
      </c>
      <c r="Y7" s="105">
        <f t="shared" si="3"/>
        <v>61600</v>
      </c>
      <c r="Z7" s="105">
        <f t="shared" si="4"/>
        <v>61600</v>
      </c>
      <c r="AA7" s="105">
        <f t="shared" si="5"/>
        <v>61600</v>
      </c>
      <c r="AB7" s="105">
        <f t="shared" si="6"/>
        <v>61600</v>
      </c>
      <c r="AC7" s="105">
        <f t="shared" si="7"/>
        <v>61600</v>
      </c>
    </row>
    <row r="8" spans="1:33" x14ac:dyDescent="0.25">
      <c r="A8" s="19" t="s">
        <v>4</v>
      </c>
      <c r="B8" s="20">
        <v>90000</v>
      </c>
      <c r="C8" s="21">
        <v>90000</v>
      </c>
      <c r="D8" s="21">
        <v>90000</v>
      </c>
      <c r="E8" s="21">
        <v>90000</v>
      </c>
      <c r="F8" s="21">
        <v>90000</v>
      </c>
      <c r="G8" s="21">
        <v>90000</v>
      </c>
      <c r="H8" s="22">
        <v>90000</v>
      </c>
      <c r="I8" s="73">
        <v>92700</v>
      </c>
      <c r="J8" s="74">
        <v>92700</v>
      </c>
      <c r="K8" s="74">
        <v>92700</v>
      </c>
      <c r="L8" s="74">
        <v>92700</v>
      </c>
      <c r="M8" s="74">
        <v>92700</v>
      </c>
      <c r="N8" s="74">
        <v>92700</v>
      </c>
      <c r="O8" s="75">
        <v>92700</v>
      </c>
      <c r="P8" s="88">
        <v>94500</v>
      </c>
      <c r="Q8" s="89">
        <v>94500</v>
      </c>
      <c r="R8" s="89">
        <v>94500</v>
      </c>
      <c r="S8" s="89">
        <v>94500</v>
      </c>
      <c r="T8" s="89">
        <v>94500</v>
      </c>
      <c r="U8" s="89">
        <v>94500</v>
      </c>
      <c r="V8" s="101">
        <v>94500</v>
      </c>
      <c r="W8" s="105">
        <f t="shared" si="1"/>
        <v>92400</v>
      </c>
      <c r="X8" s="105">
        <f t="shared" si="2"/>
        <v>92400</v>
      </c>
      <c r="Y8" s="105">
        <f t="shared" si="3"/>
        <v>92400</v>
      </c>
      <c r="Z8" s="105">
        <f t="shared" si="4"/>
        <v>92400</v>
      </c>
      <c r="AA8" s="105">
        <f t="shared" si="5"/>
        <v>92400</v>
      </c>
      <c r="AB8" s="105">
        <f t="shared" si="6"/>
        <v>92400</v>
      </c>
      <c r="AC8" s="105">
        <f t="shared" si="7"/>
        <v>92400</v>
      </c>
    </row>
    <row r="9" spans="1:33" x14ac:dyDescent="0.25">
      <c r="A9" s="19" t="s">
        <v>5</v>
      </c>
      <c r="B9" s="20">
        <v>160000</v>
      </c>
      <c r="C9" s="21">
        <v>180000</v>
      </c>
      <c r="D9" s="21">
        <v>180000</v>
      </c>
      <c r="E9" s="21">
        <v>90000</v>
      </c>
      <c r="F9" s="21">
        <v>90000</v>
      </c>
      <c r="G9" s="21">
        <v>80000</v>
      </c>
      <c r="H9" s="22">
        <v>70000</v>
      </c>
      <c r="I9" s="73">
        <v>164800</v>
      </c>
      <c r="J9" s="74">
        <v>185400</v>
      </c>
      <c r="K9" s="74">
        <v>185400</v>
      </c>
      <c r="L9" s="74">
        <v>92700</v>
      </c>
      <c r="M9" s="74">
        <v>92700</v>
      </c>
      <c r="N9" s="74">
        <v>82400</v>
      </c>
      <c r="O9" s="75">
        <v>72100</v>
      </c>
      <c r="P9" s="88">
        <v>168000</v>
      </c>
      <c r="Q9" s="89">
        <v>189000</v>
      </c>
      <c r="R9" s="89">
        <v>189000</v>
      </c>
      <c r="S9" s="89">
        <v>94500</v>
      </c>
      <c r="T9" s="89">
        <v>94500</v>
      </c>
      <c r="U9" s="89">
        <v>84000</v>
      </c>
      <c r="V9" s="101">
        <v>73500</v>
      </c>
      <c r="W9" s="105">
        <f t="shared" si="1"/>
        <v>164266.66666666666</v>
      </c>
      <c r="X9" s="105">
        <f t="shared" si="2"/>
        <v>184800</v>
      </c>
      <c r="Y9" s="105">
        <f t="shared" si="3"/>
        <v>184800</v>
      </c>
      <c r="Z9" s="105">
        <f t="shared" si="4"/>
        <v>92400</v>
      </c>
      <c r="AA9" s="105">
        <f t="shared" si="5"/>
        <v>92400</v>
      </c>
      <c r="AB9" s="105">
        <f t="shared" si="6"/>
        <v>82133.333333333328</v>
      </c>
      <c r="AC9" s="105">
        <f t="shared" si="7"/>
        <v>71866.666666666672</v>
      </c>
    </row>
    <row r="10" spans="1:33" x14ac:dyDescent="0.25">
      <c r="A10" s="19" t="s">
        <v>6</v>
      </c>
      <c r="B10" s="20">
        <v>90000</v>
      </c>
      <c r="C10" s="21">
        <v>90000</v>
      </c>
      <c r="D10" s="21">
        <v>90000</v>
      </c>
      <c r="E10" s="21">
        <v>90000</v>
      </c>
      <c r="F10" s="21">
        <v>90000</v>
      </c>
      <c r="G10" s="21">
        <v>90000</v>
      </c>
      <c r="H10" s="22">
        <v>90000</v>
      </c>
      <c r="I10" s="73">
        <v>92700</v>
      </c>
      <c r="J10" s="74">
        <v>92700</v>
      </c>
      <c r="K10" s="74">
        <v>92700</v>
      </c>
      <c r="L10" s="74">
        <v>92700</v>
      </c>
      <c r="M10" s="74">
        <v>92700</v>
      </c>
      <c r="N10" s="74">
        <v>92700</v>
      </c>
      <c r="O10" s="75">
        <v>92700</v>
      </c>
      <c r="P10" s="88">
        <v>94500</v>
      </c>
      <c r="Q10" s="89">
        <v>94500</v>
      </c>
      <c r="R10" s="89">
        <v>94500</v>
      </c>
      <c r="S10" s="89">
        <v>94500</v>
      </c>
      <c r="T10" s="89">
        <v>94500</v>
      </c>
      <c r="U10" s="89">
        <v>94500</v>
      </c>
      <c r="V10" s="101">
        <v>94500</v>
      </c>
      <c r="W10" s="105">
        <f t="shared" si="1"/>
        <v>92400</v>
      </c>
      <c r="X10" s="105">
        <f t="shared" si="2"/>
        <v>92400</v>
      </c>
      <c r="Y10" s="105">
        <f t="shared" si="3"/>
        <v>92400</v>
      </c>
      <c r="Z10" s="105">
        <f t="shared" si="4"/>
        <v>92400</v>
      </c>
      <c r="AA10" s="105">
        <f t="shared" si="5"/>
        <v>92400</v>
      </c>
      <c r="AB10" s="105">
        <f t="shared" si="6"/>
        <v>92400</v>
      </c>
      <c r="AC10" s="105">
        <f t="shared" si="7"/>
        <v>92400</v>
      </c>
    </row>
    <row r="11" spans="1:33" x14ac:dyDescent="0.25">
      <c r="A11" s="19" t="s">
        <v>7</v>
      </c>
      <c r="B11" s="20">
        <v>130000</v>
      </c>
      <c r="C11" s="21">
        <v>130000</v>
      </c>
      <c r="D11" s="21">
        <v>130000</v>
      </c>
      <c r="E11" s="21">
        <v>130000</v>
      </c>
      <c r="F11" s="21">
        <v>130000</v>
      </c>
      <c r="G11" s="21">
        <v>130000</v>
      </c>
      <c r="H11" s="22">
        <v>130000</v>
      </c>
      <c r="I11" s="73">
        <v>133900</v>
      </c>
      <c r="J11" s="74">
        <v>133900</v>
      </c>
      <c r="K11" s="74">
        <v>133900</v>
      </c>
      <c r="L11" s="74">
        <v>133900</v>
      </c>
      <c r="M11" s="74">
        <v>133900</v>
      </c>
      <c r="N11" s="74">
        <v>133900</v>
      </c>
      <c r="O11" s="75">
        <v>133900</v>
      </c>
      <c r="P11" s="88">
        <v>136500</v>
      </c>
      <c r="Q11" s="89">
        <v>136500</v>
      </c>
      <c r="R11" s="89">
        <v>136500</v>
      </c>
      <c r="S11" s="89">
        <v>136500</v>
      </c>
      <c r="T11" s="89">
        <v>136500</v>
      </c>
      <c r="U11" s="89">
        <v>136500</v>
      </c>
      <c r="V11" s="101">
        <v>136500</v>
      </c>
      <c r="W11" s="105">
        <f t="shared" si="1"/>
        <v>133466.66666666666</v>
      </c>
      <c r="X11" s="105">
        <f t="shared" si="2"/>
        <v>133466.66666666666</v>
      </c>
      <c r="Y11" s="105">
        <f t="shared" si="3"/>
        <v>133466.66666666666</v>
      </c>
      <c r="Z11" s="105">
        <f t="shared" si="4"/>
        <v>133466.66666666666</v>
      </c>
      <c r="AA11" s="105">
        <f t="shared" si="5"/>
        <v>133466.66666666666</v>
      </c>
      <c r="AB11" s="105">
        <f t="shared" si="6"/>
        <v>133466.66666666666</v>
      </c>
      <c r="AC11" s="105">
        <f t="shared" si="7"/>
        <v>133466.66666666666</v>
      </c>
    </row>
    <row r="12" spans="1:33" x14ac:dyDescent="0.25">
      <c r="A12" s="19" t="s">
        <v>8</v>
      </c>
      <c r="B12" s="20">
        <v>90000</v>
      </c>
      <c r="C12" s="21">
        <v>90000</v>
      </c>
      <c r="D12" s="21">
        <v>90000</v>
      </c>
      <c r="E12" s="21">
        <v>90000</v>
      </c>
      <c r="F12" s="21">
        <v>90000</v>
      </c>
      <c r="G12" s="21">
        <v>90000</v>
      </c>
      <c r="H12" s="22">
        <v>90000</v>
      </c>
      <c r="I12" s="73">
        <v>92700</v>
      </c>
      <c r="J12" s="74">
        <v>92700</v>
      </c>
      <c r="K12" s="74">
        <v>92700</v>
      </c>
      <c r="L12" s="74">
        <v>92700</v>
      </c>
      <c r="M12" s="74">
        <v>92700</v>
      </c>
      <c r="N12" s="74">
        <v>92700</v>
      </c>
      <c r="O12" s="75">
        <v>92700</v>
      </c>
      <c r="P12" s="88">
        <v>94500</v>
      </c>
      <c r="Q12" s="89">
        <v>94500</v>
      </c>
      <c r="R12" s="89">
        <v>94500</v>
      </c>
      <c r="S12" s="89">
        <v>94500</v>
      </c>
      <c r="T12" s="89">
        <v>94500</v>
      </c>
      <c r="U12" s="89">
        <v>94500</v>
      </c>
      <c r="V12" s="101">
        <v>94500</v>
      </c>
      <c r="W12" s="105">
        <f t="shared" si="1"/>
        <v>92400</v>
      </c>
      <c r="X12" s="105">
        <f t="shared" si="2"/>
        <v>92400</v>
      </c>
      <c r="Y12" s="105">
        <f t="shared" si="3"/>
        <v>92400</v>
      </c>
      <c r="Z12" s="105">
        <f t="shared" si="4"/>
        <v>92400</v>
      </c>
      <c r="AA12" s="105">
        <f t="shared" si="5"/>
        <v>92400</v>
      </c>
      <c r="AB12" s="105">
        <f t="shared" si="6"/>
        <v>92400</v>
      </c>
      <c r="AC12" s="105">
        <f t="shared" si="7"/>
        <v>92400</v>
      </c>
    </row>
    <row r="13" spans="1:33" x14ac:dyDescent="0.25">
      <c r="A13" s="19" t="s">
        <v>9</v>
      </c>
      <c r="B13" s="20">
        <v>90000</v>
      </c>
      <c r="C13" s="21">
        <v>90000</v>
      </c>
      <c r="D13" s="21">
        <v>90000</v>
      </c>
      <c r="E13" s="21">
        <v>90000</v>
      </c>
      <c r="F13" s="21">
        <v>90000</v>
      </c>
      <c r="G13" s="21">
        <v>90000</v>
      </c>
      <c r="H13" s="22">
        <v>90000</v>
      </c>
      <c r="I13" s="73">
        <v>92700</v>
      </c>
      <c r="J13" s="74">
        <v>92700</v>
      </c>
      <c r="K13" s="74">
        <v>92700</v>
      </c>
      <c r="L13" s="74">
        <v>92700</v>
      </c>
      <c r="M13" s="74">
        <v>92700</v>
      </c>
      <c r="N13" s="74">
        <v>92700</v>
      </c>
      <c r="O13" s="75">
        <v>92700</v>
      </c>
      <c r="P13" s="88">
        <v>94500</v>
      </c>
      <c r="Q13" s="89">
        <v>94500</v>
      </c>
      <c r="R13" s="89">
        <v>94500</v>
      </c>
      <c r="S13" s="89">
        <v>94500</v>
      </c>
      <c r="T13" s="89">
        <v>94500</v>
      </c>
      <c r="U13" s="89">
        <v>94500</v>
      </c>
      <c r="V13" s="101">
        <v>94500</v>
      </c>
      <c r="W13" s="105">
        <f t="shared" si="1"/>
        <v>92400</v>
      </c>
      <c r="X13" s="105">
        <f t="shared" si="2"/>
        <v>92400</v>
      </c>
      <c r="Y13" s="105">
        <f t="shared" si="3"/>
        <v>92400</v>
      </c>
      <c r="Z13" s="105">
        <f t="shared" si="4"/>
        <v>92400</v>
      </c>
      <c r="AA13" s="105">
        <f t="shared" si="5"/>
        <v>92400</v>
      </c>
      <c r="AB13" s="105">
        <f t="shared" si="6"/>
        <v>92400</v>
      </c>
      <c r="AC13" s="105">
        <f t="shared" si="7"/>
        <v>92400</v>
      </c>
    </row>
    <row r="14" spans="1:33" x14ac:dyDescent="0.25">
      <c r="A14" s="19" t="s">
        <v>10</v>
      </c>
      <c r="B14" s="20">
        <v>70000</v>
      </c>
      <c r="C14" s="21">
        <v>70000</v>
      </c>
      <c r="D14" s="21">
        <v>70000</v>
      </c>
      <c r="E14" s="21">
        <v>70000</v>
      </c>
      <c r="F14" s="21">
        <v>70000</v>
      </c>
      <c r="G14" s="21">
        <v>70000</v>
      </c>
      <c r="H14" s="22">
        <v>70000</v>
      </c>
      <c r="I14" s="73">
        <v>72100</v>
      </c>
      <c r="J14" s="74">
        <v>72100</v>
      </c>
      <c r="K14" s="74">
        <v>72100</v>
      </c>
      <c r="L14" s="74">
        <v>72100</v>
      </c>
      <c r="M14" s="74">
        <v>72100</v>
      </c>
      <c r="N14" s="74">
        <v>72100</v>
      </c>
      <c r="O14" s="75">
        <v>72100</v>
      </c>
      <c r="P14" s="88">
        <v>73500</v>
      </c>
      <c r="Q14" s="89">
        <v>73500</v>
      </c>
      <c r="R14" s="89">
        <v>73500</v>
      </c>
      <c r="S14" s="89">
        <v>73500</v>
      </c>
      <c r="T14" s="89">
        <v>73500</v>
      </c>
      <c r="U14" s="89">
        <v>73500</v>
      </c>
      <c r="V14" s="101">
        <v>73500</v>
      </c>
      <c r="W14" s="105">
        <f t="shared" si="1"/>
        <v>71866.666666666672</v>
      </c>
      <c r="X14" s="105">
        <f t="shared" si="2"/>
        <v>71866.666666666672</v>
      </c>
      <c r="Y14" s="105">
        <f t="shared" si="3"/>
        <v>71866.666666666672</v>
      </c>
      <c r="Z14" s="105">
        <f t="shared" si="4"/>
        <v>71866.666666666672</v>
      </c>
      <c r="AA14" s="105">
        <f t="shared" si="5"/>
        <v>71866.666666666672</v>
      </c>
      <c r="AB14" s="105">
        <f t="shared" si="6"/>
        <v>71866.666666666672</v>
      </c>
      <c r="AC14" s="105">
        <f t="shared" si="7"/>
        <v>71866.666666666672</v>
      </c>
    </row>
    <row r="15" spans="1:33" x14ac:dyDescent="0.25">
      <c r="A15" s="19" t="s">
        <v>11</v>
      </c>
      <c r="B15" s="20">
        <v>80000</v>
      </c>
      <c r="C15" s="21">
        <v>80000</v>
      </c>
      <c r="D15" s="21">
        <v>80000</v>
      </c>
      <c r="E15" s="21">
        <v>80000</v>
      </c>
      <c r="F15" s="21">
        <v>80000</v>
      </c>
      <c r="G15" s="21">
        <v>80000</v>
      </c>
      <c r="H15" s="22">
        <v>80000</v>
      </c>
      <c r="I15" s="73">
        <v>82400</v>
      </c>
      <c r="J15" s="74">
        <v>82400</v>
      </c>
      <c r="K15" s="74">
        <v>82400</v>
      </c>
      <c r="L15" s="74">
        <v>82400</v>
      </c>
      <c r="M15" s="74">
        <v>82400</v>
      </c>
      <c r="N15" s="74">
        <v>82400</v>
      </c>
      <c r="O15" s="75">
        <v>82400</v>
      </c>
      <c r="P15" s="88">
        <v>84000</v>
      </c>
      <c r="Q15" s="89">
        <v>84000</v>
      </c>
      <c r="R15" s="89">
        <v>84000</v>
      </c>
      <c r="S15" s="89">
        <v>84000</v>
      </c>
      <c r="T15" s="89">
        <v>84000</v>
      </c>
      <c r="U15" s="89">
        <v>84000</v>
      </c>
      <c r="V15" s="101">
        <v>84000</v>
      </c>
      <c r="W15" s="105">
        <f t="shared" si="1"/>
        <v>82133.333333333328</v>
      </c>
      <c r="X15" s="105">
        <f t="shared" si="2"/>
        <v>82133.333333333328</v>
      </c>
      <c r="Y15" s="105">
        <f t="shared" si="3"/>
        <v>82133.333333333328</v>
      </c>
      <c r="Z15" s="105">
        <f t="shared" si="4"/>
        <v>82133.333333333328</v>
      </c>
      <c r="AA15" s="105">
        <f t="shared" si="5"/>
        <v>82133.333333333328</v>
      </c>
      <c r="AB15" s="105">
        <f t="shared" si="6"/>
        <v>82133.333333333328</v>
      </c>
      <c r="AC15" s="105">
        <f t="shared" si="7"/>
        <v>82133.333333333328</v>
      </c>
    </row>
    <row r="16" spans="1:33" x14ac:dyDescent="0.25">
      <c r="A16" s="19" t="s">
        <v>12</v>
      </c>
      <c r="B16" s="20">
        <v>80000</v>
      </c>
      <c r="C16" s="21">
        <v>80000</v>
      </c>
      <c r="D16" s="21">
        <v>80000</v>
      </c>
      <c r="E16" s="21">
        <v>80000</v>
      </c>
      <c r="F16" s="21">
        <v>80000</v>
      </c>
      <c r="G16" s="21">
        <v>80000</v>
      </c>
      <c r="H16" s="22">
        <v>80000</v>
      </c>
      <c r="I16" s="73">
        <v>82400</v>
      </c>
      <c r="J16" s="74">
        <v>82400</v>
      </c>
      <c r="K16" s="74">
        <v>82400</v>
      </c>
      <c r="L16" s="74">
        <v>82400</v>
      </c>
      <c r="M16" s="74">
        <v>82400</v>
      </c>
      <c r="N16" s="74">
        <v>82400</v>
      </c>
      <c r="O16" s="75">
        <v>82400</v>
      </c>
      <c r="P16" s="88">
        <v>84000</v>
      </c>
      <c r="Q16" s="89">
        <v>84000</v>
      </c>
      <c r="R16" s="89">
        <v>84000</v>
      </c>
      <c r="S16" s="89">
        <v>84000</v>
      </c>
      <c r="T16" s="89">
        <v>84000</v>
      </c>
      <c r="U16" s="89">
        <v>84000</v>
      </c>
      <c r="V16" s="101">
        <v>84000</v>
      </c>
      <c r="W16" s="105">
        <f t="shared" si="1"/>
        <v>82133.333333333328</v>
      </c>
      <c r="X16" s="105">
        <f t="shared" si="2"/>
        <v>82133.333333333328</v>
      </c>
      <c r="Y16" s="105">
        <f t="shared" si="3"/>
        <v>82133.333333333328</v>
      </c>
      <c r="Z16" s="105">
        <f t="shared" si="4"/>
        <v>82133.333333333328</v>
      </c>
      <c r="AA16" s="105">
        <f t="shared" si="5"/>
        <v>82133.333333333328</v>
      </c>
      <c r="AB16" s="105">
        <f t="shared" si="6"/>
        <v>82133.333333333328</v>
      </c>
      <c r="AC16" s="105">
        <f t="shared" si="7"/>
        <v>82133.333333333328</v>
      </c>
    </row>
    <row r="17" spans="1:29" x14ac:dyDescent="0.25">
      <c r="A17" s="19" t="s">
        <v>13</v>
      </c>
      <c r="B17" s="20">
        <v>120000</v>
      </c>
      <c r="C17" s="21">
        <v>120000</v>
      </c>
      <c r="D17" s="21">
        <v>120000</v>
      </c>
      <c r="E17" s="21">
        <v>120000</v>
      </c>
      <c r="F17" s="21">
        <v>120000</v>
      </c>
      <c r="G17" s="21">
        <v>120000</v>
      </c>
      <c r="H17" s="22">
        <v>120000</v>
      </c>
      <c r="I17" s="73">
        <v>123600</v>
      </c>
      <c r="J17" s="74">
        <v>123600</v>
      </c>
      <c r="K17" s="74">
        <v>123600</v>
      </c>
      <c r="L17" s="74">
        <v>123600</v>
      </c>
      <c r="M17" s="74">
        <v>123600</v>
      </c>
      <c r="N17" s="74">
        <v>123600</v>
      </c>
      <c r="O17" s="75">
        <v>123600</v>
      </c>
      <c r="P17" s="88">
        <v>126000</v>
      </c>
      <c r="Q17" s="89">
        <v>126000</v>
      </c>
      <c r="R17" s="89">
        <v>126000</v>
      </c>
      <c r="S17" s="89">
        <v>126000</v>
      </c>
      <c r="T17" s="89">
        <v>126000</v>
      </c>
      <c r="U17" s="89">
        <v>126000</v>
      </c>
      <c r="V17" s="101">
        <v>126000</v>
      </c>
      <c r="W17" s="105">
        <f t="shared" si="1"/>
        <v>123200</v>
      </c>
      <c r="X17" s="105">
        <f t="shared" si="2"/>
        <v>123200</v>
      </c>
      <c r="Y17" s="105">
        <f t="shared" si="3"/>
        <v>123200</v>
      </c>
      <c r="Z17" s="105">
        <f t="shared" si="4"/>
        <v>123200</v>
      </c>
      <c r="AA17" s="105">
        <f t="shared" si="5"/>
        <v>123200</v>
      </c>
      <c r="AB17" s="105">
        <f t="shared" si="6"/>
        <v>123200</v>
      </c>
      <c r="AC17" s="105">
        <f t="shared" si="7"/>
        <v>123200</v>
      </c>
    </row>
    <row r="18" spans="1:29" x14ac:dyDescent="0.25">
      <c r="A18" s="19" t="s">
        <v>14</v>
      </c>
      <c r="B18" s="20">
        <v>40000</v>
      </c>
      <c r="C18" s="21">
        <v>40000</v>
      </c>
      <c r="D18" s="21">
        <v>40000</v>
      </c>
      <c r="E18" s="21">
        <v>40000</v>
      </c>
      <c r="F18" s="21">
        <v>40000</v>
      </c>
      <c r="G18" s="21">
        <v>40000</v>
      </c>
      <c r="H18" s="22">
        <v>40000</v>
      </c>
      <c r="I18" s="73">
        <v>41200</v>
      </c>
      <c r="J18" s="74">
        <v>41200</v>
      </c>
      <c r="K18" s="74">
        <v>41200</v>
      </c>
      <c r="L18" s="74">
        <v>41200</v>
      </c>
      <c r="M18" s="74">
        <v>41200</v>
      </c>
      <c r="N18" s="74">
        <v>41200</v>
      </c>
      <c r="O18" s="75">
        <v>41200</v>
      </c>
      <c r="P18" s="88">
        <v>42000</v>
      </c>
      <c r="Q18" s="89">
        <v>42000</v>
      </c>
      <c r="R18" s="89">
        <v>42000</v>
      </c>
      <c r="S18" s="89">
        <v>42000</v>
      </c>
      <c r="T18" s="89">
        <v>42000</v>
      </c>
      <c r="U18" s="89">
        <v>42000</v>
      </c>
      <c r="V18" s="101">
        <v>42000</v>
      </c>
      <c r="W18" s="105">
        <f t="shared" si="1"/>
        <v>41066.666666666664</v>
      </c>
      <c r="X18" s="105">
        <f t="shared" si="2"/>
        <v>41066.666666666664</v>
      </c>
      <c r="Y18" s="105">
        <f t="shared" si="3"/>
        <v>41066.666666666664</v>
      </c>
      <c r="Z18" s="105">
        <f t="shared" si="4"/>
        <v>41066.666666666664</v>
      </c>
      <c r="AA18" s="105">
        <f t="shared" si="5"/>
        <v>41066.666666666664</v>
      </c>
      <c r="AB18" s="105">
        <f t="shared" si="6"/>
        <v>41066.666666666664</v>
      </c>
      <c r="AC18" s="105">
        <f t="shared" si="7"/>
        <v>41066.666666666664</v>
      </c>
    </row>
    <row r="19" spans="1:29" x14ac:dyDescent="0.25">
      <c r="A19" s="19" t="s">
        <v>15</v>
      </c>
      <c r="B19" s="20">
        <v>510000</v>
      </c>
      <c r="C19" s="21">
        <v>510000</v>
      </c>
      <c r="D19" s="21">
        <v>510000</v>
      </c>
      <c r="E19" s="21">
        <v>510000</v>
      </c>
      <c r="F19" s="21">
        <v>510000</v>
      </c>
      <c r="G19" s="21">
        <v>510000</v>
      </c>
      <c r="H19" s="22">
        <v>510000</v>
      </c>
      <c r="I19" s="73">
        <v>525300</v>
      </c>
      <c r="J19" s="74">
        <v>525300</v>
      </c>
      <c r="K19" s="74">
        <v>525300</v>
      </c>
      <c r="L19" s="74">
        <v>525300</v>
      </c>
      <c r="M19" s="74">
        <v>525300</v>
      </c>
      <c r="N19" s="74">
        <v>525300</v>
      </c>
      <c r="O19" s="75">
        <v>525300</v>
      </c>
      <c r="P19" s="88">
        <v>535500</v>
      </c>
      <c r="Q19" s="89">
        <v>535500</v>
      </c>
      <c r="R19" s="89">
        <v>535500</v>
      </c>
      <c r="S19" s="89">
        <v>535500</v>
      </c>
      <c r="T19" s="89">
        <v>535500</v>
      </c>
      <c r="U19" s="89">
        <v>535500</v>
      </c>
      <c r="V19" s="101">
        <v>535500</v>
      </c>
      <c r="W19" s="105">
        <f t="shared" si="1"/>
        <v>523600</v>
      </c>
      <c r="X19" s="105">
        <f t="shared" si="2"/>
        <v>523600</v>
      </c>
      <c r="Y19" s="105">
        <f t="shared" si="3"/>
        <v>523600</v>
      </c>
      <c r="Z19" s="105">
        <f t="shared" si="4"/>
        <v>523600</v>
      </c>
      <c r="AA19" s="105">
        <f t="shared" si="5"/>
        <v>523600</v>
      </c>
      <c r="AB19" s="105">
        <f t="shared" si="6"/>
        <v>523600</v>
      </c>
      <c r="AC19" s="105">
        <f t="shared" si="7"/>
        <v>523600</v>
      </c>
    </row>
    <row r="20" spans="1:29" x14ac:dyDescent="0.25">
      <c r="A20" s="19" t="s">
        <v>16</v>
      </c>
      <c r="B20" s="20">
        <v>50000</v>
      </c>
      <c r="C20" s="21">
        <v>50000</v>
      </c>
      <c r="D20" s="21">
        <v>50000</v>
      </c>
      <c r="E20" s="21">
        <v>50000</v>
      </c>
      <c r="F20" s="21">
        <v>50000</v>
      </c>
      <c r="G20" s="21">
        <v>50000</v>
      </c>
      <c r="H20" s="22">
        <v>50000</v>
      </c>
      <c r="I20" s="73">
        <v>51500</v>
      </c>
      <c r="J20" s="74">
        <v>51500</v>
      </c>
      <c r="K20" s="74">
        <v>51500</v>
      </c>
      <c r="L20" s="74">
        <v>51500</v>
      </c>
      <c r="M20" s="74">
        <v>51500</v>
      </c>
      <c r="N20" s="74">
        <v>51500</v>
      </c>
      <c r="O20" s="75">
        <v>51500</v>
      </c>
      <c r="P20" s="88">
        <v>52500</v>
      </c>
      <c r="Q20" s="89">
        <v>52500</v>
      </c>
      <c r="R20" s="89">
        <v>52500</v>
      </c>
      <c r="S20" s="89">
        <v>52500</v>
      </c>
      <c r="T20" s="89">
        <v>52500</v>
      </c>
      <c r="U20" s="89">
        <v>52500</v>
      </c>
      <c r="V20" s="101">
        <v>52500</v>
      </c>
      <c r="W20" s="105">
        <f t="shared" si="1"/>
        <v>51333.333333333336</v>
      </c>
      <c r="X20" s="105">
        <f t="shared" si="2"/>
        <v>51333.333333333336</v>
      </c>
      <c r="Y20" s="105">
        <f t="shared" si="3"/>
        <v>51333.333333333336</v>
      </c>
      <c r="Z20" s="105">
        <f t="shared" si="4"/>
        <v>51333.333333333336</v>
      </c>
      <c r="AA20" s="105">
        <f t="shared" si="5"/>
        <v>51333.333333333336</v>
      </c>
      <c r="AB20" s="105">
        <f t="shared" si="6"/>
        <v>51333.333333333336</v>
      </c>
      <c r="AC20" s="105">
        <f t="shared" si="7"/>
        <v>51333.333333333336</v>
      </c>
    </row>
    <row r="21" spans="1:29" x14ac:dyDescent="0.25">
      <c r="A21" s="19" t="s">
        <v>17</v>
      </c>
      <c r="B21" s="20">
        <v>390000</v>
      </c>
      <c r="C21" s="21">
        <v>390000</v>
      </c>
      <c r="D21" s="21">
        <v>390000</v>
      </c>
      <c r="E21" s="21">
        <v>390000</v>
      </c>
      <c r="F21" s="21">
        <v>390000</v>
      </c>
      <c r="G21" s="21">
        <v>390000</v>
      </c>
      <c r="H21" s="22">
        <v>390000</v>
      </c>
      <c r="I21" s="73">
        <v>401700</v>
      </c>
      <c r="J21" s="74">
        <v>401700</v>
      </c>
      <c r="K21" s="74">
        <v>401700</v>
      </c>
      <c r="L21" s="74">
        <v>401700</v>
      </c>
      <c r="M21" s="74">
        <v>401700</v>
      </c>
      <c r="N21" s="74">
        <v>401700</v>
      </c>
      <c r="O21" s="75">
        <v>401700</v>
      </c>
      <c r="P21" s="88">
        <v>409500</v>
      </c>
      <c r="Q21" s="89">
        <v>409500</v>
      </c>
      <c r="R21" s="89">
        <v>409500</v>
      </c>
      <c r="S21" s="89">
        <v>409500</v>
      </c>
      <c r="T21" s="89">
        <v>409500</v>
      </c>
      <c r="U21" s="89">
        <v>409500</v>
      </c>
      <c r="V21" s="101">
        <v>409500</v>
      </c>
      <c r="W21" s="105">
        <f t="shared" si="1"/>
        <v>400400</v>
      </c>
      <c r="X21" s="105">
        <f t="shared" si="2"/>
        <v>400400</v>
      </c>
      <c r="Y21" s="105">
        <f t="shared" si="3"/>
        <v>400400</v>
      </c>
      <c r="Z21" s="105">
        <f t="shared" si="4"/>
        <v>400400</v>
      </c>
      <c r="AA21" s="105">
        <f t="shared" si="5"/>
        <v>400400</v>
      </c>
      <c r="AB21" s="105">
        <f t="shared" si="6"/>
        <v>400400</v>
      </c>
      <c r="AC21" s="105">
        <f t="shared" si="7"/>
        <v>400400</v>
      </c>
    </row>
    <row r="22" spans="1:29" x14ac:dyDescent="0.25">
      <c r="A22" s="27" t="s">
        <v>18</v>
      </c>
      <c r="B22" s="20">
        <v>200000</v>
      </c>
      <c r="C22" s="21">
        <v>200000</v>
      </c>
      <c r="D22" s="21">
        <v>200000</v>
      </c>
      <c r="E22" s="21">
        <v>200000</v>
      </c>
      <c r="F22" s="21">
        <v>200000</v>
      </c>
      <c r="G22" s="21">
        <v>200000</v>
      </c>
      <c r="H22" s="22">
        <v>200000</v>
      </c>
      <c r="I22" s="73">
        <v>206000</v>
      </c>
      <c r="J22" s="74">
        <v>206000</v>
      </c>
      <c r="K22" s="74">
        <v>206000</v>
      </c>
      <c r="L22" s="74">
        <v>206000</v>
      </c>
      <c r="M22" s="74">
        <v>206000</v>
      </c>
      <c r="N22" s="74">
        <v>206000</v>
      </c>
      <c r="O22" s="75">
        <v>206000</v>
      </c>
      <c r="P22" s="88">
        <v>210000</v>
      </c>
      <c r="Q22" s="89">
        <v>210000</v>
      </c>
      <c r="R22" s="89">
        <v>210000</v>
      </c>
      <c r="S22" s="89">
        <v>210000</v>
      </c>
      <c r="T22" s="89">
        <v>210000</v>
      </c>
      <c r="U22" s="89">
        <v>210000</v>
      </c>
      <c r="V22" s="101">
        <v>210000</v>
      </c>
      <c r="W22" s="105">
        <f t="shared" si="1"/>
        <v>205333.33333333334</v>
      </c>
      <c r="X22" s="105">
        <f t="shared" si="2"/>
        <v>205333.33333333334</v>
      </c>
      <c r="Y22" s="105">
        <f t="shared" si="3"/>
        <v>205333.33333333334</v>
      </c>
      <c r="Z22" s="105">
        <f t="shared" si="4"/>
        <v>205333.33333333334</v>
      </c>
      <c r="AA22" s="105">
        <f t="shared" si="5"/>
        <v>205333.33333333334</v>
      </c>
      <c r="AB22" s="105">
        <f t="shared" si="6"/>
        <v>205333.33333333334</v>
      </c>
      <c r="AC22" s="105">
        <f t="shared" si="7"/>
        <v>205333.33333333334</v>
      </c>
    </row>
    <row r="23" spans="1:29" x14ac:dyDescent="0.25">
      <c r="A23" s="19" t="s">
        <v>19</v>
      </c>
      <c r="B23" s="20">
        <v>430000</v>
      </c>
      <c r="C23" s="21">
        <v>430000</v>
      </c>
      <c r="D23" s="21">
        <v>430000</v>
      </c>
      <c r="E23" s="21">
        <v>430000</v>
      </c>
      <c r="F23" s="21">
        <v>430000</v>
      </c>
      <c r="G23" s="21">
        <v>430000</v>
      </c>
      <c r="H23" s="22">
        <v>430000</v>
      </c>
      <c r="I23" s="73">
        <v>442900</v>
      </c>
      <c r="J23" s="74">
        <v>442900</v>
      </c>
      <c r="K23" s="74">
        <v>442900</v>
      </c>
      <c r="L23" s="74">
        <v>442900</v>
      </c>
      <c r="M23" s="74">
        <v>442900</v>
      </c>
      <c r="N23" s="74">
        <v>442900</v>
      </c>
      <c r="O23" s="75">
        <v>442900</v>
      </c>
      <c r="P23" s="88">
        <v>451500</v>
      </c>
      <c r="Q23" s="89">
        <v>451500</v>
      </c>
      <c r="R23" s="89">
        <v>451500</v>
      </c>
      <c r="S23" s="89">
        <v>451500</v>
      </c>
      <c r="T23" s="89">
        <v>451500</v>
      </c>
      <c r="U23" s="89">
        <v>451500</v>
      </c>
      <c r="V23" s="101">
        <v>451500</v>
      </c>
      <c r="W23" s="105">
        <f t="shared" si="1"/>
        <v>441466.66666666669</v>
      </c>
      <c r="X23" s="105">
        <f t="shared" si="2"/>
        <v>441466.66666666669</v>
      </c>
      <c r="Y23" s="105">
        <f t="shared" si="3"/>
        <v>441466.66666666669</v>
      </c>
      <c r="Z23" s="105">
        <f t="shared" si="4"/>
        <v>441466.66666666669</v>
      </c>
      <c r="AA23" s="105">
        <f t="shared" si="5"/>
        <v>441466.66666666669</v>
      </c>
      <c r="AB23" s="105">
        <f t="shared" si="6"/>
        <v>441466.66666666669</v>
      </c>
      <c r="AC23" s="105">
        <f t="shared" si="7"/>
        <v>441466.66666666669</v>
      </c>
    </row>
    <row r="24" spans="1:29" x14ac:dyDescent="0.25">
      <c r="A24" s="19" t="s">
        <v>20</v>
      </c>
      <c r="B24" s="20">
        <v>60000</v>
      </c>
      <c r="C24" s="21">
        <v>60000</v>
      </c>
      <c r="D24" s="21">
        <v>60000</v>
      </c>
      <c r="E24" s="21">
        <v>60000</v>
      </c>
      <c r="F24" s="21">
        <v>60000</v>
      </c>
      <c r="G24" s="21">
        <v>60000</v>
      </c>
      <c r="H24" s="22">
        <v>60000</v>
      </c>
      <c r="I24" s="73">
        <v>61800</v>
      </c>
      <c r="J24" s="74">
        <v>61800</v>
      </c>
      <c r="K24" s="74">
        <v>61800</v>
      </c>
      <c r="L24" s="74">
        <v>61800</v>
      </c>
      <c r="M24" s="74">
        <v>61800</v>
      </c>
      <c r="N24" s="74">
        <v>61800</v>
      </c>
      <c r="O24" s="75">
        <v>61800</v>
      </c>
      <c r="P24" s="88">
        <v>63000</v>
      </c>
      <c r="Q24" s="89">
        <v>63000</v>
      </c>
      <c r="R24" s="89">
        <v>63000</v>
      </c>
      <c r="S24" s="89">
        <v>63000</v>
      </c>
      <c r="T24" s="89">
        <v>63000</v>
      </c>
      <c r="U24" s="89">
        <v>63000</v>
      </c>
      <c r="V24" s="101">
        <v>63000</v>
      </c>
      <c r="W24" s="105">
        <f t="shared" si="1"/>
        <v>61600</v>
      </c>
      <c r="X24" s="105">
        <f t="shared" si="2"/>
        <v>61600</v>
      </c>
      <c r="Y24" s="105">
        <f t="shared" si="3"/>
        <v>61600</v>
      </c>
      <c r="Z24" s="105">
        <f t="shared" si="4"/>
        <v>61600</v>
      </c>
      <c r="AA24" s="105">
        <f t="shared" si="5"/>
        <v>61600</v>
      </c>
      <c r="AB24" s="105">
        <f t="shared" si="6"/>
        <v>61600</v>
      </c>
      <c r="AC24" s="105">
        <f t="shared" si="7"/>
        <v>61600</v>
      </c>
    </row>
    <row r="25" spans="1:29" x14ac:dyDescent="0.25">
      <c r="A25" s="19" t="s">
        <v>21</v>
      </c>
      <c r="B25" s="20">
        <v>60000</v>
      </c>
      <c r="C25" s="21">
        <v>60000</v>
      </c>
      <c r="D25" s="21">
        <v>60000</v>
      </c>
      <c r="E25" s="21">
        <v>60000</v>
      </c>
      <c r="F25" s="21">
        <v>60000</v>
      </c>
      <c r="G25" s="21">
        <v>60000</v>
      </c>
      <c r="H25" s="22">
        <v>60000</v>
      </c>
      <c r="I25" s="73">
        <v>61800</v>
      </c>
      <c r="J25" s="74">
        <v>61800</v>
      </c>
      <c r="K25" s="74">
        <v>61800</v>
      </c>
      <c r="L25" s="74">
        <v>61800</v>
      </c>
      <c r="M25" s="74">
        <v>61800</v>
      </c>
      <c r="N25" s="74">
        <v>61800</v>
      </c>
      <c r="O25" s="75">
        <v>61800</v>
      </c>
      <c r="P25" s="88">
        <v>63000</v>
      </c>
      <c r="Q25" s="89">
        <v>63000</v>
      </c>
      <c r="R25" s="89">
        <v>63000</v>
      </c>
      <c r="S25" s="89">
        <v>63000</v>
      </c>
      <c r="T25" s="89">
        <v>63000</v>
      </c>
      <c r="U25" s="89">
        <v>63000</v>
      </c>
      <c r="V25" s="101">
        <v>63000</v>
      </c>
      <c r="W25" s="105">
        <f t="shared" si="1"/>
        <v>61600</v>
      </c>
      <c r="X25" s="105">
        <f t="shared" si="2"/>
        <v>61600</v>
      </c>
      <c r="Y25" s="105">
        <f t="shared" si="3"/>
        <v>61600</v>
      </c>
      <c r="Z25" s="105">
        <f t="shared" si="4"/>
        <v>61600</v>
      </c>
      <c r="AA25" s="105">
        <f t="shared" si="5"/>
        <v>61600</v>
      </c>
      <c r="AB25" s="105">
        <f t="shared" si="6"/>
        <v>61600</v>
      </c>
      <c r="AC25" s="105">
        <f t="shared" si="7"/>
        <v>61600</v>
      </c>
    </row>
    <row r="26" spans="1:29" x14ac:dyDescent="0.25">
      <c r="A26" s="19" t="s">
        <v>22</v>
      </c>
      <c r="B26" s="20">
        <v>50000</v>
      </c>
      <c r="C26" s="21">
        <v>50000</v>
      </c>
      <c r="D26" s="21">
        <v>50000</v>
      </c>
      <c r="E26" s="21">
        <v>50000</v>
      </c>
      <c r="F26" s="21">
        <v>50000</v>
      </c>
      <c r="G26" s="21">
        <v>50000</v>
      </c>
      <c r="H26" s="22">
        <v>50000</v>
      </c>
      <c r="I26" s="73">
        <v>51500</v>
      </c>
      <c r="J26" s="74">
        <v>51500</v>
      </c>
      <c r="K26" s="74">
        <v>51500</v>
      </c>
      <c r="L26" s="74">
        <v>51500</v>
      </c>
      <c r="M26" s="74">
        <v>51500</v>
      </c>
      <c r="N26" s="74">
        <v>51500</v>
      </c>
      <c r="O26" s="75">
        <v>51500</v>
      </c>
      <c r="P26" s="88">
        <v>52500</v>
      </c>
      <c r="Q26" s="89">
        <v>52500</v>
      </c>
      <c r="R26" s="89">
        <v>52500</v>
      </c>
      <c r="S26" s="89">
        <v>52500</v>
      </c>
      <c r="T26" s="89">
        <v>52500</v>
      </c>
      <c r="U26" s="89">
        <v>52500</v>
      </c>
      <c r="V26" s="101">
        <v>52500</v>
      </c>
      <c r="W26" s="105">
        <f t="shared" si="1"/>
        <v>51333.333333333336</v>
      </c>
      <c r="X26" s="105">
        <f t="shared" si="2"/>
        <v>51333.333333333336</v>
      </c>
      <c r="Y26" s="105">
        <f t="shared" si="3"/>
        <v>51333.333333333336</v>
      </c>
      <c r="Z26" s="105">
        <f t="shared" si="4"/>
        <v>51333.333333333336</v>
      </c>
      <c r="AA26" s="105">
        <f t="shared" si="5"/>
        <v>51333.333333333336</v>
      </c>
      <c r="AB26" s="105">
        <f t="shared" si="6"/>
        <v>51333.333333333336</v>
      </c>
      <c r="AC26" s="105">
        <f t="shared" si="7"/>
        <v>51333.333333333336</v>
      </c>
    </row>
    <row r="27" spans="1:29" x14ac:dyDescent="0.25">
      <c r="A27" s="19" t="s">
        <v>23</v>
      </c>
      <c r="B27" s="20">
        <v>50000</v>
      </c>
      <c r="C27" s="21">
        <v>50000</v>
      </c>
      <c r="D27" s="21">
        <v>50000</v>
      </c>
      <c r="E27" s="21">
        <v>50000</v>
      </c>
      <c r="F27" s="21">
        <v>50000</v>
      </c>
      <c r="G27" s="21">
        <v>50000</v>
      </c>
      <c r="H27" s="22">
        <v>50000</v>
      </c>
      <c r="I27" s="73">
        <v>51500</v>
      </c>
      <c r="J27" s="74">
        <v>51500</v>
      </c>
      <c r="K27" s="74">
        <v>51500</v>
      </c>
      <c r="L27" s="74">
        <v>51500</v>
      </c>
      <c r="M27" s="74">
        <v>51500</v>
      </c>
      <c r="N27" s="74">
        <v>51500</v>
      </c>
      <c r="O27" s="75">
        <v>51500</v>
      </c>
      <c r="P27" s="88">
        <v>52500</v>
      </c>
      <c r="Q27" s="89">
        <v>52500</v>
      </c>
      <c r="R27" s="89">
        <v>52500</v>
      </c>
      <c r="S27" s="89">
        <v>52500</v>
      </c>
      <c r="T27" s="89">
        <v>52500</v>
      </c>
      <c r="U27" s="89">
        <v>52500</v>
      </c>
      <c r="V27" s="101">
        <v>52500</v>
      </c>
      <c r="W27" s="105">
        <f t="shared" si="1"/>
        <v>51333.333333333336</v>
      </c>
      <c r="X27" s="105">
        <f t="shared" si="2"/>
        <v>51333.333333333336</v>
      </c>
      <c r="Y27" s="105">
        <f t="shared" si="3"/>
        <v>51333.333333333336</v>
      </c>
      <c r="Z27" s="105">
        <f t="shared" si="4"/>
        <v>51333.333333333336</v>
      </c>
      <c r="AA27" s="105">
        <f t="shared" si="5"/>
        <v>51333.333333333336</v>
      </c>
      <c r="AB27" s="105">
        <f t="shared" si="6"/>
        <v>51333.333333333336</v>
      </c>
      <c r="AC27" s="105">
        <f t="shared" si="7"/>
        <v>51333.333333333336</v>
      </c>
    </row>
    <row r="28" spans="1:29" x14ac:dyDescent="0.25">
      <c r="A28" s="19" t="s">
        <v>24</v>
      </c>
      <c r="B28" s="20">
        <v>70000</v>
      </c>
      <c r="C28" s="21">
        <v>70000</v>
      </c>
      <c r="D28" s="21">
        <v>70000</v>
      </c>
      <c r="E28" s="21">
        <v>70000</v>
      </c>
      <c r="F28" s="21">
        <v>70000</v>
      </c>
      <c r="G28" s="21">
        <v>70000</v>
      </c>
      <c r="H28" s="22">
        <v>70000</v>
      </c>
      <c r="I28" s="73">
        <v>72100</v>
      </c>
      <c r="J28" s="74">
        <v>72100</v>
      </c>
      <c r="K28" s="74">
        <v>72100</v>
      </c>
      <c r="L28" s="74">
        <v>72100</v>
      </c>
      <c r="M28" s="74">
        <v>72100</v>
      </c>
      <c r="N28" s="74">
        <v>72100</v>
      </c>
      <c r="O28" s="75">
        <v>72100</v>
      </c>
      <c r="P28" s="88">
        <v>73500</v>
      </c>
      <c r="Q28" s="89">
        <v>73500</v>
      </c>
      <c r="R28" s="89">
        <v>73500</v>
      </c>
      <c r="S28" s="89">
        <v>73500</v>
      </c>
      <c r="T28" s="89">
        <v>73500</v>
      </c>
      <c r="U28" s="89">
        <v>73500</v>
      </c>
      <c r="V28" s="101">
        <v>73500</v>
      </c>
      <c r="W28" s="105">
        <f t="shared" si="1"/>
        <v>71866.666666666672</v>
      </c>
      <c r="X28" s="105">
        <f t="shared" si="2"/>
        <v>71866.666666666672</v>
      </c>
      <c r="Y28" s="105">
        <f t="shared" si="3"/>
        <v>71866.666666666672</v>
      </c>
      <c r="Z28" s="105">
        <f t="shared" si="4"/>
        <v>71866.666666666672</v>
      </c>
      <c r="AA28" s="105">
        <f t="shared" si="5"/>
        <v>71866.666666666672</v>
      </c>
      <c r="AB28" s="105">
        <f t="shared" si="6"/>
        <v>71866.666666666672</v>
      </c>
      <c r="AC28" s="105">
        <f t="shared" si="7"/>
        <v>71866.666666666672</v>
      </c>
    </row>
    <row r="29" spans="1:29" x14ac:dyDescent="0.25">
      <c r="A29" s="19" t="s">
        <v>25</v>
      </c>
      <c r="B29" s="20">
        <v>285000</v>
      </c>
      <c r="C29" s="21">
        <v>285000</v>
      </c>
      <c r="D29" s="21">
        <v>285000</v>
      </c>
      <c r="E29" s="21">
        <v>285000</v>
      </c>
      <c r="F29" s="21">
        <v>285000</v>
      </c>
      <c r="G29" s="21">
        <v>285000</v>
      </c>
      <c r="H29" s="22">
        <v>285000</v>
      </c>
      <c r="I29" s="73">
        <v>293550</v>
      </c>
      <c r="J29" s="74">
        <v>293550</v>
      </c>
      <c r="K29" s="74">
        <v>293550</v>
      </c>
      <c r="L29" s="74">
        <v>293550</v>
      </c>
      <c r="M29" s="74">
        <v>293550</v>
      </c>
      <c r="N29" s="74">
        <v>293550</v>
      </c>
      <c r="O29" s="75">
        <v>293550</v>
      </c>
      <c r="P29" s="88">
        <v>299250</v>
      </c>
      <c r="Q29" s="89">
        <v>299250</v>
      </c>
      <c r="R29" s="89">
        <v>299250</v>
      </c>
      <c r="S29" s="89">
        <v>299250</v>
      </c>
      <c r="T29" s="89">
        <v>299250</v>
      </c>
      <c r="U29" s="89">
        <v>299250</v>
      </c>
      <c r="V29" s="101">
        <v>299250</v>
      </c>
      <c r="W29" s="105">
        <f t="shared" si="1"/>
        <v>292600</v>
      </c>
      <c r="X29" s="105">
        <f t="shared" si="2"/>
        <v>292600</v>
      </c>
      <c r="Y29" s="105">
        <f t="shared" si="3"/>
        <v>292600</v>
      </c>
      <c r="Z29" s="105">
        <f t="shared" si="4"/>
        <v>292600</v>
      </c>
      <c r="AA29" s="105">
        <f t="shared" si="5"/>
        <v>292600</v>
      </c>
      <c r="AB29" s="105">
        <f t="shared" si="6"/>
        <v>292600</v>
      </c>
      <c r="AC29" s="105">
        <f t="shared" si="7"/>
        <v>292600</v>
      </c>
    </row>
    <row r="30" spans="1:29" ht="15.75" thickBot="1" x14ac:dyDescent="0.3">
      <c r="A30" s="28" t="s">
        <v>18</v>
      </c>
      <c r="B30" s="29">
        <v>200000</v>
      </c>
      <c r="C30" s="30">
        <v>200000</v>
      </c>
      <c r="D30" s="30">
        <v>200000</v>
      </c>
      <c r="E30" s="30">
        <v>200000</v>
      </c>
      <c r="F30" s="30">
        <v>200000</v>
      </c>
      <c r="G30" s="30">
        <v>200000</v>
      </c>
      <c r="H30" s="31">
        <v>200000</v>
      </c>
      <c r="I30" s="76">
        <v>206000</v>
      </c>
      <c r="J30" s="77">
        <v>206000</v>
      </c>
      <c r="K30" s="77">
        <v>206000</v>
      </c>
      <c r="L30" s="77">
        <v>206000</v>
      </c>
      <c r="M30" s="77">
        <v>206000</v>
      </c>
      <c r="N30" s="77">
        <v>206000</v>
      </c>
      <c r="O30" s="78">
        <v>206000</v>
      </c>
      <c r="P30" s="90">
        <v>210000</v>
      </c>
      <c r="Q30" s="91">
        <v>210000</v>
      </c>
      <c r="R30" s="91">
        <v>210000</v>
      </c>
      <c r="S30" s="91">
        <v>210000</v>
      </c>
      <c r="T30" s="91">
        <v>210000</v>
      </c>
      <c r="U30" s="91">
        <v>210000</v>
      </c>
      <c r="V30" s="102">
        <v>210000</v>
      </c>
      <c r="W30" s="105">
        <f t="shared" si="1"/>
        <v>205333.33333333334</v>
      </c>
      <c r="X30" s="105">
        <f t="shared" si="2"/>
        <v>205333.33333333334</v>
      </c>
      <c r="Y30" s="105">
        <f t="shared" si="3"/>
        <v>205333.33333333334</v>
      </c>
      <c r="Z30" s="105">
        <f t="shared" si="4"/>
        <v>205333.33333333334</v>
      </c>
      <c r="AA30" s="105">
        <f t="shared" si="5"/>
        <v>205333.33333333334</v>
      </c>
      <c r="AB30" s="105">
        <f t="shared" si="6"/>
        <v>205333.33333333334</v>
      </c>
      <c r="AC30" s="105">
        <f t="shared" si="7"/>
        <v>205333.33333333334</v>
      </c>
    </row>
    <row r="31" spans="1:29" ht="15.75" thickBot="1" x14ac:dyDescent="0.3">
      <c r="A31" s="33" t="s">
        <v>26</v>
      </c>
      <c r="B31" s="34">
        <f>SUM(B5:B30)</f>
        <v>3605000</v>
      </c>
      <c r="C31" s="34">
        <f t="shared" ref="C31:H31" si="8">SUM(C5:C30)</f>
        <v>3625000</v>
      </c>
      <c r="D31" s="34">
        <f t="shared" si="8"/>
        <v>3625000</v>
      </c>
      <c r="E31" s="34">
        <f t="shared" si="8"/>
        <v>3535000</v>
      </c>
      <c r="F31" s="34">
        <f t="shared" si="8"/>
        <v>3535000</v>
      </c>
      <c r="G31" s="34">
        <f t="shared" si="8"/>
        <v>3525000</v>
      </c>
      <c r="H31" s="34">
        <f t="shared" si="8"/>
        <v>3515000</v>
      </c>
      <c r="I31" s="79">
        <f>SUM(I5:I30)</f>
        <v>3713150</v>
      </c>
      <c r="J31" s="79">
        <f t="shared" ref="J31:O31" si="9">SUM(J5:J30)</f>
        <v>3733750</v>
      </c>
      <c r="K31" s="79">
        <f t="shared" si="9"/>
        <v>3733750</v>
      </c>
      <c r="L31" s="79">
        <f t="shared" si="9"/>
        <v>3641050</v>
      </c>
      <c r="M31" s="79">
        <f t="shared" si="9"/>
        <v>3641050</v>
      </c>
      <c r="N31" s="79">
        <f t="shared" si="9"/>
        <v>3630750</v>
      </c>
      <c r="O31" s="79">
        <f t="shared" si="9"/>
        <v>3620450</v>
      </c>
      <c r="P31" s="92">
        <f>SUM(P5:P30)</f>
        <v>3785250</v>
      </c>
      <c r="Q31" s="92">
        <f t="shared" ref="Q31:V31" si="10">SUM(Q5:Q30)</f>
        <v>3806250</v>
      </c>
      <c r="R31" s="92">
        <f t="shared" si="10"/>
        <v>3806250</v>
      </c>
      <c r="S31" s="92">
        <f t="shared" si="10"/>
        <v>3711750</v>
      </c>
      <c r="T31" s="92">
        <f t="shared" si="10"/>
        <v>3711750</v>
      </c>
      <c r="U31" s="92">
        <f t="shared" si="10"/>
        <v>3701250</v>
      </c>
      <c r="V31" s="96">
        <f t="shared" si="10"/>
        <v>3690750</v>
      </c>
      <c r="W31" s="106">
        <f>((B31+I31+P31)/3)</f>
        <v>3701133.3333333335</v>
      </c>
      <c r="X31" s="106">
        <f t="shared" si="2"/>
        <v>3721666.6666666665</v>
      </c>
      <c r="Y31" s="106">
        <f t="shared" si="3"/>
        <v>3721666.6666666665</v>
      </c>
      <c r="Z31" s="106">
        <f t="shared" si="4"/>
        <v>3629266.6666666665</v>
      </c>
      <c r="AA31" s="106">
        <f t="shared" si="5"/>
        <v>3629266.6666666665</v>
      </c>
      <c r="AB31" s="106">
        <f t="shared" si="6"/>
        <v>3619000</v>
      </c>
      <c r="AC31" s="106">
        <f t="shared" si="7"/>
        <v>3608733.3333333335</v>
      </c>
    </row>
    <row r="32" spans="1:29" ht="15.75" thickBot="1" x14ac:dyDescent="0.3">
      <c r="A32" s="36" t="s">
        <v>27</v>
      </c>
      <c r="B32" s="37">
        <f>+B31*0.19</f>
        <v>684950</v>
      </c>
      <c r="C32" s="37">
        <f t="shared" ref="C32:H32" si="11">+C31*0.19</f>
        <v>688750</v>
      </c>
      <c r="D32" s="37">
        <f t="shared" si="11"/>
        <v>688750</v>
      </c>
      <c r="E32" s="37">
        <f t="shared" si="11"/>
        <v>671650</v>
      </c>
      <c r="F32" s="37">
        <f t="shared" si="11"/>
        <v>671650</v>
      </c>
      <c r="G32" s="37">
        <f t="shared" si="11"/>
        <v>669750</v>
      </c>
      <c r="H32" s="37">
        <f t="shared" si="11"/>
        <v>667850</v>
      </c>
      <c r="I32" s="80">
        <f>+I31*0.19</f>
        <v>705498.5</v>
      </c>
      <c r="J32" s="80">
        <f t="shared" ref="J32:O32" si="12">+J31*0.19</f>
        <v>709412.5</v>
      </c>
      <c r="K32" s="80">
        <f t="shared" si="12"/>
        <v>709412.5</v>
      </c>
      <c r="L32" s="80">
        <f t="shared" si="12"/>
        <v>691799.5</v>
      </c>
      <c r="M32" s="80">
        <f t="shared" si="12"/>
        <v>691799.5</v>
      </c>
      <c r="N32" s="80">
        <f t="shared" si="12"/>
        <v>689842.5</v>
      </c>
      <c r="O32" s="80">
        <f t="shared" si="12"/>
        <v>687885.5</v>
      </c>
      <c r="P32" s="93">
        <f>+P31*0.19</f>
        <v>719197.5</v>
      </c>
      <c r="Q32" s="93">
        <f t="shared" ref="Q32:V32" si="13">+Q31*0.19</f>
        <v>723187.5</v>
      </c>
      <c r="R32" s="93">
        <f t="shared" si="13"/>
        <v>723187.5</v>
      </c>
      <c r="S32" s="93">
        <f t="shared" si="13"/>
        <v>705232.5</v>
      </c>
      <c r="T32" s="93">
        <f t="shared" si="13"/>
        <v>705232.5</v>
      </c>
      <c r="U32" s="93">
        <f t="shared" si="13"/>
        <v>703237.5</v>
      </c>
      <c r="V32" s="103">
        <f t="shared" si="13"/>
        <v>701242.5</v>
      </c>
      <c r="W32" s="106">
        <f t="shared" si="1"/>
        <v>703215.33333333337</v>
      </c>
      <c r="X32" s="106">
        <f t="shared" si="2"/>
        <v>707116.66666666663</v>
      </c>
      <c r="Y32" s="106">
        <f t="shared" si="3"/>
        <v>707116.66666666663</v>
      </c>
      <c r="Z32" s="106">
        <f t="shared" si="4"/>
        <v>689560.66666666663</v>
      </c>
      <c r="AA32" s="106">
        <f t="shared" si="5"/>
        <v>689560.66666666663</v>
      </c>
      <c r="AB32" s="106">
        <f t="shared" si="6"/>
        <v>687610</v>
      </c>
      <c r="AC32" s="106">
        <f t="shared" si="7"/>
        <v>685659.33333333337</v>
      </c>
    </row>
    <row r="33" spans="1:29" ht="15.75" thickBot="1" x14ac:dyDescent="0.3">
      <c r="A33" s="36" t="s">
        <v>28</v>
      </c>
      <c r="B33" s="38">
        <f>+B31+B32</f>
        <v>4289950</v>
      </c>
      <c r="C33" s="38">
        <f t="shared" ref="C33:H33" si="14">+C31+C32</f>
        <v>4313750</v>
      </c>
      <c r="D33" s="38">
        <f t="shared" si="14"/>
        <v>4313750</v>
      </c>
      <c r="E33" s="38">
        <f t="shared" si="14"/>
        <v>4206650</v>
      </c>
      <c r="F33" s="38">
        <f t="shared" si="14"/>
        <v>4206650</v>
      </c>
      <c r="G33" s="38">
        <f t="shared" si="14"/>
        <v>4194750</v>
      </c>
      <c r="H33" s="38">
        <f t="shared" si="14"/>
        <v>4182850</v>
      </c>
      <c r="I33" s="81">
        <f>+I31+I32</f>
        <v>4418648.5</v>
      </c>
      <c r="J33" s="81">
        <f t="shared" ref="J33:O33" si="15">+J31+J32</f>
        <v>4443162.5</v>
      </c>
      <c r="K33" s="81">
        <f t="shared" si="15"/>
        <v>4443162.5</v>
      </c>
      <c r="L33" s="81">
        <f t="shared" si="15"/>
        <v>4332849.5</v>
      </c>
      <c r="M33" s="81">
        <f t="shared" si="15"/>
        <v>4332849.5</v>
      </c>
      <c r="N33" s="81">
        <f t="shared" si="15"/>
        <v>4320592.5</v>
      </c>
      <c r="O33" s="81">
        <f t="shared" si="15"/>
        <v>4308335.5</v>
      </c>
      <c r="P33" s="94">
        <f>+P31+P32</f>
        <v>4504447.5</v>
      </c>
      <c r="Q33" s="94">
        <f t="shared" ref="Q33:V33" si="16">+Q31+Q32</f>
        <v>4529437.5</v>
      </c>
      <c r="R33" s="94">
        <f t="shared" si="16"/>
        <v>4529437.5</v>
      </c>
      <c r="S33" s="94">
        <f t="shared" si="16"/>
        <v>4416982.5</v>
      </c>
      <c r="T33" s="94">
        <f t="shared" si="16"/>
        <v>4416982.5</v>
      </c>
      <c r="U33" s="94">
        <f t="shared" si="16"/>
        <v>4404487.5</v>
      </c>
      <c r="V33" s="104">
        <f t="shared" si="16"/>
        <v>4391992.5</v>
      </c>
      <c r="W33" s="106">
        <f t="shared" si="1"/>
        <v>4404348.666666667</v>
      </c>
      <c r="X33" s="106">
        <f t="shared" si="2"/>
        <v>4428783.333333333</v>
      </c>
      <c r="Y33" s="106">
        <f t="shared" si="3"/>
        <v>4428783.333333333</v>
      </c>
      <c r="Z33" s="106">
        <f t="shared" si="4"/>
        <v>4318827.333333333</v>
      </c>
      <c r="AA33" s="106">
        <f t="shared" si="5"/>
        <v>4318827.333333333</v>
      </c>
      <c r="AB33" s="106">
        <f t="shared" si="6"/>
        <v>4306610</v>
      </c>
      <c r="AC33" s="106">
        <f t="shared" si="7"/>
        <v>4294392.666666667</v>
      </c>
    </row>
    <row r="34" spans="1:29" ht="52.5" customHeight="1" thickBot="1" x14ac:dyDescent="0.3">
      <c r="A34" s="11"/>
      <c r="B34" s="12"/>
      <c r="C34" s="12"/>
      <c r="D34" s="12"/>
      <c r="E34" s="12"/>
      <c r="F34" s="12"/>
      <c r="G34" s="12"/>
      <c r="H34" s="13"/>
      <c r="I34" s="12"/>
      <c r="J34" s="12"/>
      <c r="K34" s="12"/>
      <c r="L34" s="12"/>
      <c r="M34" s="12"/>
      <c r="N34" s="12"/>
      <c r="O34" s="13"/>
      <c r="P34" s="12"/>
      <c r="Q34" s="12"/>
      <c r="R34" s="12"/>
      <c r="S34" s="12"/>
      <c r="T34" s="12"/>
      <c r="U34" s="12"/>
      <c r="V34" s="13"/>
      <c r="W34" s="99"/>
      <c r="X34" s="99"/>
      <c r="Y34" s="99"/>
      <c r="Z34" s="99"/>
      <c r="AA34" s="99"/>
      <c r="AB34" s="99"/>
      <c r="AC34" s="99"/>
    </row>
    <row r="35" spans="1:29" ht="15.75" hidden="1" customHeight="1" thickBot="1" x14ac:dyDescent="0.3">
      <c r="A35" s="1"/>
      <c r="B35" s="40">
        <f t="shared" ref="B35:H35" si="17">SUM(B7:B30)</f>
        <v>3455000</v>
      </c>
      <c r="C35" s="40">
        <f t="shared" si="17"/>
        <v>3475000</v>
      </c>
      <c r="D35" s="40">
        <f t="shared" si="17"/>
        <v>3475000</v>
      </c>
      <c r="E35" s="40">
        <f t="shared" si="17"/>
        <v>3385000</v>
      </c>
      <c r="F35" s="40">
        <f t="shared" si="17"/>
        <v>3385000</v>
      </c>
      <c r="G35" s="40">
        <f t="shared" si="17"/>
        <v>3375000</v>
      </c>
      <c r="H35" s="41">
        <f t="shared" si="17"/>
        <v>3365000</v>
      </c>
      <c r="I35" s="40">
        <f t="shared" ref="I35:O35" si="18">SUM(I7:I30)</f>
        <v>3558650</v>
      </c>
      <c r="J35" s="40">
        <f t="shared" si="18"/>
        <v>3579250</v>
      </c>
      <c r="K35" s="40">
        <f t="shared" si="18"/>
        <v>3579250</v>
      </c>
      <c r="L35" s="40">
        <f t="shared" si="18"/>
        <v>3486550</v>
      </c>
      <c r="M35" s="40">
        <f t="shared" si="18"/>
        <v>3486550</v>
      </c>
      <c r="N35" s="40">
        <f t="shared" si="18"/>
        <v>3476250</v>
      </c>
      <c r="O35" s="41">
        <f t="shared" si="18"/>
        <v>3465950</v>
      </c>
      <c r="P35" s="40">
        <f t="shared" ref="P35:V35" si="19">SUM(P7:P30)</f>
        <v>3627750</v>
      </c>
      <c r="Q35" s="40">
        <f t="shared" si="19"/>
        <v>3648750</v>
      </c>
      <c r="R35" s="40">
        <f t="shared" si="19"/>
        <v>3648750</v>
      </c>
      <c r="S35" s="40">
        <f t="shared" si="19"/>
        <v>3554250</v>
      </c>
      <c r="T35" s="40">
        <f t="shared" si="19"/>
        <v>3554250</v>
      </c>
      <c r="U35" s="40">
        <f t="shared" si="19"/>
        <v>3543750</v>
      </c>
      <c r="V35" s="41">
        <f t="shared" si="19"/>
        <v>3533250</v>
      </c>
      <c r="W35" s="99"/>
      <c r="X35" s="99"/>
      <c r="Y35" s="99"/>
      <c r="Z35" s="99"/>
      <c r="AA35" s="99"/>
      <c r="AB35" s="99"/>
      <c r="AC35" s="99"/>
    </row>
    <row r="36" spans="1:29" ht="15.75" customHeight="1" x14ac:dyDescent="0.25">
      <c r="A36" s="153" t="s">
        <v>29</v>
      </c>
      <c r="B36" s="154"/>
      <c r="C36" s="154"/>
      <c r="D36" s="154"/>
      <c r="E36" s="154"/>
      <c r="F36" s="154"/>
      <c r="G36" s="154"/>
      <c r="H36" s="155"/>
      <c r="I36" s="143" t="s">
        <v>72</v>
      </c>
      <c r="J36" s="144"/>
      <c r="K36" s="144"/>
      <c r="L36" s="144"/>
      <c r="M36" s="144"/>
      <c r="N36" s="144"/>
      <c r="O36" s="145"/>
      <c r="P36" s="143" t="s">
        <v>73</v>
      </c>
      <c r="Q36" s="144"/>
      <c r="R36" s="144"/>
      <c r="S36" s="144"/>
      <c r="T36" s="144"/>
      <c r="U36" s="144"/>
      <c r="V36" s="145"/>
      <c r="W36" s="99"/>
      <c r="X36" s="99"/>
      <c r="Y36" s="99"/>
      <c r="Z36" s="99"/>
      <c r="AA36" s="99"/>
      <c r="AB36" s="99"/>
      <c r="AC36" s="99"/>
    </row>
    <row r="37" spans="1:29" ht="15.75" customHeight="1" thickBot="1" x14ac:dyDescent="0.3">
      <c r="A37" s="156"/>
      <c r="B37" s="159"/>
      <c r="C37" s="159"/>
      <c r="D37" s="159"/>
      <c r="E37" s="159"/>
      <c r="F37" s="159"/>
      <c r="G37" s="159"/>
      <c r="H37" s="160"/>
      <c r="I37" s="146"/>
      <c r="J37" s="147"/>
      <c r="K37" s="147"/>
      <c r="L37" s="147"/>
      <c r="M37" s="147"/>
      <c r="N37" s="147"/>
      <c r="O37" s="148"/>
      <c r="P37" s="146"/>
      <c r="Q37" s="147"/>
      <c r="R37" s="147"/>
      <c r="S37" s="147"/>
      <c r="T37" s="147"/>
      <c r="U37" s="147"/>
      <c r="V37" s="148"/>
      <c r="W37" s="99"/>
      <c r="X37" s="99"/>
      <c r="Y37" s="99"/>
      <c r="Z37" s="99"/>
      <c r="AA37" s="99"/>
      <c r="AB37" s="99"/>
      <c r="AC37" s="99"/>
    </row>
    <row r="38" spans="1:29" ht="30.75" thickBot="1" x14ac:dyDescent="0.3">
      <c r="A38" s="36" t="s">
        <v>30</v>
      </c>
      <c r="B38" s="42" t="s">
        <v>31</v>
      </c>
      <c r="C38" s="43" t="s">
        <v>32</v>
      </c>
      <c r="D38" s="42" t="s">
        <v>33</v>
      </c>
      <c r="E38" s="43" t="s">
        <v>34</v>
      </c>
      <c r="F38" s="42" t="s">
        <v>35</v>
      </c>
      <c r="G38" s="44" t="s">
        <v>36</v>
      </c>
      <c r="H38" s="42" t="s">
        <v>37</v>
      </c>
      <c r="I38" s="42" t="s">
        <v>31</v>
      </c>
      <c r="J38" s="43" t="s">
        <v>32</v>
      </c>
      <c r="K38" s="42" t="s">
        <v>33</v>
      </c>
      <c r="L38" s="43" t="s">
        <v>34</v>
      </c>
      <c r="M38" s="42" t="s">
        <v>35</v>
      </c>
      <c r="N38" s="44" t="s">
        <v>36</v>
      </c>
      <c r="O38" s="42" t="s">
        <v>37</v>
      </c>
      <c r="P38" s="42" t="s">
        <v>31</v>
      </c>
      <c r="Q38" s="43" t="s">
        <v>32</v>
      </c>
      <c r="R38" s="42" t="s">
        <v>33</v>
      </c>
      <c r="S38" s="43" t="s">
        <v>34</v>
      </c>
      <c r="T38" s="42" t="s">
        <v>35</v>
      </c>
      <c r="U38" s="44" t="s">
        <v>36</v>
      </c>
      <c r="V38" s="107" t="s">
        <v>37</v>
      </c>
      <c r="W38" s="42" t="s">
        <v>31</v>
      </c>
      <c r="X38" s="43" t="s">
        <v>32</v>
      </c>
      <c r="Y38" s="42" t="s">
        <v>33</v>
      </c>
      <c r="Z38" s="43" t="s">
        <v>34</v>
      </c>
      <c r="AA38" s="42" t="s">
        <v>35</v>
      </c>
      <c r="AB38" s="44" t="s">
        <v>36</v>
      </c>
      <c r="AC38" s="107" t="s">
        <v>37</v>
      </c>
    </row>
    <row r="39" spans="1:29" x14ac:dyDescent="0.25">
      <c r="A39" s="45" t="s">
        <v>38</v>
      </c>
      <c r="B39" s="16">
        <v>715000</v>
      </c>
      <c r="C39" s="17">
        <v>920000</v>
      </c>
      <c r="D39" s="17">
        <v>920000</v>
      </c>
      <c r="E39" s="17">
        <v>780000</v>
      </c>
      <c r="F39" s="17">
        <v>780000</v>
      </c>
      <c r="G39" s="17">
        <v>715000</v>
      </c>
      <c r="H39" s="18">
        <v>615000</v>
      </c>
      <c r="I39" s="70">
        <v>736450</v>
      </c>
      <c r="J39" s="71">
        <v>947600</v>
      </c>
      <c r="K39" s="71">
        <v>947600</v>
      </c>
      <c r="L39" s="71">
        <v>803400</v>
      </c>
      <c r="M39" s="71">
        <v>803400</v>
      </c>
      <c r="N39" s="71">
        <v>736450</v>
      </c>
      <c r="O39" s="72">
        <v>633450</v>
      </c>
      <c r="P39" s="86">
        <v>750750</v>
      </c>
      <c r="Q39" s="87">
        <v>966000</v>
      </c>
      <c r="R39" s="87">
        <v>966000</v>
      </c>
      <c r="S39" s="87">
        <v>819000</v>
      </c>
      <c r="T39" s="87">
        <v>819000</v>
      </c>
      <c r="U39" s="87">
        <v>750750</v>
      </c>
      <c r="V39" s="100">
        <v>645750</v>
      </c>
      <c r="W39" s="109">
        <f t="shared" si="1"/>
        <v>734066.66666666663</v>
      </c>
      <c r="X39" s="105">
        <f t="shared" si="2"/>
        <v>944533.33333333337</v>
      </c>
      <c r="Y39" s="105">
        <f t="shared" si="3"/>
        <v>944533.33333333337</v>
      </c>
      <c r="Z39" s="105">
        <f t="shared" si="4"/>
        <v>800800</v>
      </c>
      <c r="AA39" s="105">
        <f t="shared" si="5"/>
        <v>800800</v>
      </c>
      <c r="AB39" s="105">
        <f t="shared" si="6"/>
        <v>734066.66666666663</v>
      </c>
      <c r="AC39" s="110">
        <f t="shared" si="7"/>
        <v>631400</v>
      </c>
    </row>
    <row r="40" spans="1:29" x14ac:dyDescent="0.25">
      <c r="A40" s="47" t="s">
        <v>39</v>
      </c>
      <c r="B40" s="20">
        <v>980000</v>
      </c>
      <c r="C40" s="21">
        <v>980000</v>
      </c>
      <c r="D40" s="21">
        <v>980000</v>
      </c>
      <c r="E40" s="21">
        <v>980000</v>
      </c>
      <c r="F40" s="21">
        <v>980000</v>
      </c>
      <c r="G40" s="21">
        <v>980000</v>
      </c>
      <c r="H40" s="22">
        <v>980000</v>
      </c>
      <c r="I40" s="73">
        <v>1009400</v>
      </c>
      <c r="J40" s="74">
        <v>1009400</v>
      </c>
      <c r="K40" s="74">
        <v>1009400</v>
      </c>
      <c r="L40" s="74">
        <v>1009400</v>
      </c>
      <c r="M40" s="74">
        <v>1009400</v>
      </c>
      <c r="N40" s="74">
        <v>1009400</v>
      </c>
      <c r="O40" s="75">
        <v>1009400</v>
      </c>
      <c r="P40" s="88">
        <v>1029000</v>
      </c>
      <c r="Q40" s="89">
        <v>1029000</v>
      </c>
      <c r="R40" s="89">
        <v>1029000</v>
      </c>
      <c r="S40" s="89">
        <v>1029000</v>
      </c>
      <c r="T40" s="89">
        <v>1029000</v>
      </c>
      <c r="U40" s="89">
        <v>1029000</v>
      </c>
      <c r="V40" s="101">
        <v>1029000</v>
      </c>
      <c r="W40" s="109">
        <f t="shared" si="1"/>
        <v>1006133.3333333334</v>
      </c>
      <c r="X40" s="105">
        <f t="shared" si="2"/>
        <v>1006133.3333333334</v>
      </c>
      <c r="Y40" s="105">
        <f t="shared" si="3"/>
        <v>1006133.3333333334</v>
      </c>
      <c r="Z40" s="105">
        <f t="shared" si="4"/>
        <v>1006133.3333333334</v>
      </c>
      <c r="AA40" s="105">
        <f t="shared" si="5"/>
        <v>1006133.3333333334</v>
      </c>
      <c r="AB40" s="105">
        <f t="shared" si="6"/>
        <v>1006133.3333333334</v>
      </c>
      <c r="AC40" s="110">
        <f t="shared" si="7"/>
        <v>1006133.3333333334</v>
      </c>
    </row>
    <row r="41" spans="1:29" x14ac:dyDescent="0.25">
      <c r="A41" s="47" t="s">
        <v>40</v>
      </c>
      <c r="B41" s="20">
        <v>70000</v>
      </c>
      <c r="C41" s="21">
        <v>70000</v>
      </c>
      <c r="D41" s="21">
        <v>70000</v>
      </c>
      <c r="E41" s="21">
        <v>70000</v>
      </c>
      <c r="F41" s="21">
        <v>70000</v>
      </c>
      <c r="G41" s="21">
        <v>70000</v>
      </c>
      <c r="H41" s="22">
        <v>70000</v>
      </c>
      <c r="I41" s="73">
        <v>72100</v>
      </c>
      <c r="J41" s="74">
        <v>72100</v>
      </c>
      <c r="K41" s="74">
        <v>72100</v>
      </c>
      <c r="L41" s="74">
        <v>72100</v>
      </c>
      <c r="M41" s="74">
        <v>72100</v>
      </c>
      <c r="N41" s="74">
        <v>72100</v>
      </c>
      <c r="O41" s="75">
        <v>72100</v>
      </c>
      <c r="P41" s="88">
        <v>73500</v>
      </c>
      <c r="Q41" s="89">
        <v>73500</v>
      </c>
      <c r="R41" s="89">
        <v>73500</v>
      </c>
      <c r="S41" s="89">
        <v>73500</v>
      </c>
      <c r="T41" s="89">
        <v>73500</v>
      </c>
      <c r="U41" s="89">
        <v>73500</v>
      </c>
      <c r="V41" s="101">
        <v>73500</v>
      </c>
      <c r="W41" s="109">
        <f t="shared" si="1"/>
        <v>71866.666666666672</v>
      </c>
      <c r="X41" s="105">
        <f t="shared" si="2"/>
        <v>71866.666666666672</v>
      </c>
      <c r="Y41" s="105">
        <f t="shared" si="3"/>
        <v>71866.666666666672</v>
      </c>
      <c r="Z41" s="105">
        <f t="shared" si="4"/>
        <v>71866.666666666672</v>
      </c>
      <c r="AA41" s="105">
        <f t="shared" si="5"/>
        <v>71866.666666666672</v>
      </c>
      <c r="AB41" s="105">
        <f t="shared" si="6"/>
        <v>71866.666666666672</v>
      </c>
      <c r="AC41" s="110">
        <f t="shared" si="7"/>
        <v>71866.666666666672</v>
      </c>
    </row>
    <row r="42" spans="1:29" x14ac:dyDescent="0.25">
      <c r="A42" s="47" t="s">
        <v>41</v>
      </c>
      <c r="B42" s="20">
        <v>70000</v>
      </c>
      <c r="C42" s="21">
        <v>70000</v>
      </c>
      <c r="D42" s="21">
        <v>70000</v>
      </c>
      <c r="E42" s="21">
        <v>70000</v>
      </c>
      <c r="F42" s="21">
        <v>70000</v>
      </c>
      <c r="G42" s="21">
        <v>70000</v>
      </c>
      <c r="H42" s="22">
        <v>70000</v>
      </c>
      <c r="I42" s="73">
        <v>72100</v>
      </c>
      <c r="J42" s="74">
        <v>72100</v>
      </c>
      <c r="K42" s="74">
        <v>72100</v>
      </c>
      <c r="L42" s="74">
        <v>72100</v>
      </c>
      <c r="M42" s="74">
        <v>72100</v>
      </c>
      <c r="N42" s="74">
        <v>72100</v>
      </c>
      <c r="O42" s="75">
        <v>72100</v>
      </c>
      <c r="P42" s="88">
        <v>73500</v>
      </c>
      <c r="Q42" s="89">
        <v>73500</v>
      </c>
      <c r="R42" s="89">
        <v>73500</v>
      </c>
      <c r="S42" s="89">
        <v>73500</v>
      </c>
      <c r="T42" s="89">
        <v>73500</v>
      </c>
      <c r="U42" s="89">
        <v>73500</v>
      </c>
      <c r="V42" s="101">
        <v>73500</v>
      </c>
      <c r="W42" s="109">
        <f t="shared" si="1"/>
        <v>71866.666666666672</v>
      </c>
      <c r="X42" s="105">
        <f t="shared" si="2"/>
        <v>71866.666666666672</v>
      </c>
      <c r="Y42" s="105">
        <f t="shared" si="3"/>
        <v>71866.666666666672</v>
      </c>
      <c r="Z42" s="105">
        <f t="shared" si="4"/>
        <v>71866.666666666672</v>
      </c>
      <c r="AA42" s="105">
        <f t="shared" si="5"/>
        <v>71866.666666666672</v>
      </c>
      <c r="AB42" s="105">
        <f t="shared" si="6"/>
        <v>71866.666666666672</v>
      </c>
      <c r="AC42" s="110">
        <f t="shared" si="7"/>
        <v>71866.666666666672</v>
      </c>
    </row>
    <row r="43" spans="1:29" x14ac:dyDescent="0.25">
      <c r="A43" s="47" t="s">
        <v>42</v>
      </c>
      <c r="B43" s="20">
        <v>1000000</v>
      </c>
      <c r="C43" s="21">
        <v>1000000</v>
      </c>
      <c r="D43" s="21">
        <v>1000000</v>
      </c>
      <c r="E43" s="21">
        <v>1000000</v>
      </c>
      <c r="F43" s="21">
        <v>1000000</v>
      </c>
      <c r="G43" s="21">
        <v>1000000</v>
      </c>
      <c r="H43" s="22">
        <v>1000000</v>
      </c>
      <c r="I43" s="73">
        <v>1030000</v>
      </c>
      <c r="J43" s="74">
        <v>1030000</v>
      </c>
      <c r="K43" s="74">
        <v>1030000</v>
      </c>
      <c r="L43" s="74">
        <v>1030000</v>
      </c>
      <c r="M43" s="74">
        <v>1030000</v>
      </c>
      <c r="N43" s="74">
        <v>1030000</v>
      </c>
      <c r="O43" s="75">
        <v>1030000</v>
      </c>
      <c r="P43" s="88">
        <v>1050000</v>
      </c>
      <c r="Q43" s="89">
        <v>1050000</v>
      </c>
      <c r="R43" s="89">
        <v>1050000</v>
      </c>
      <c r="S43" s="89">
        <v>1050000</v>
      </c>
      <c r="T43" s="89">
        <v>1050000</v>
      </c>
      <c r="U43" s="89">
        <v>1050000</v>
      </c>
      <c r="V43" s="101">
        <v>1050000</v>
      </c>
      <c r="W43" s="109">
        <f t="shared" si="1"/>
        <v>1026666.6666666666</v>
      </c>
      <c r="X43" s="105">
        <f t="shared" si="2"/>
        <v>1026666.6666666666</v>
      </c>
      <c r="Y43" s="105">
        <f t="shared" si="3"/>
        <v>1026666.6666666666</v>
      </c>
      <c r="Z43" s="105">
        <f t="shared" si="4"/>
        <v>1026666.6666666666</v>
      </c>
      <c r="AA43" s="105">
        <f t="shared" si="5"/>
        <v>1026666.6666666666</v>
      </c>
      <c r="AB43" s="105">
        <f t="shared" si="6"/>
        <v>1026666.6666666666</v>
      </c>
      <c r="AC43" s="110">
        <f t="shared" si="7"/>
        <v>1026666.6666666666</v>
      </c>
    </row>
    <row r="44" spans="1:29" x14ac:dyDescent="0.25">
      <c r="A44" s="47" t="s">
        <v>43</v>
      </c>
      <c r="B44" s="20">
        <v>245000</v>
      </c>
      <c r="C44" s="21">
        <v>245000</v>
      </c>
      <c r="D44" s="21">
        <v>245000</v>
      </c>
      <c r="E44" s="21">
        <v>245000</v>
      </c>
      <c r="F44" s="21">
        <v>245000</v>
      </c>
      <c r="G44" s="21">
        <v>245000</v>
      </c>
      <c r="H44" s="22">
        <v>245000</v>
      </c>
      <c r="I44" s="73">
        <v>252350</v>
      </c>
      <c r="J44" s="74">
        <v>252350</v>
      </c>
      <c r="K44" s="74">
        <v>252350</v>
      </c>
      <c r="L44" s="74">
        <v>252350</v>
      </c>
      <c r="M44" s="74">
        <v>252350</v>
      </c>
      <c r="N44" s="74">
        <v>252350</v>
      </c>
      <c r="O44" s="75">
        <v>252350</v>
      </c>
      <c r="P44" s="88">
        <v>257250</v>
      </c>
      <c r="Q44" s="89">
        <v>257250</v>
      </c>
      <c r="R44" s="89">
        <v>257250</v>
      </c>
      <c r="S44" s="89">
        <v>257250</v>
      </c>
      <c r="T44" s="89">
        <v>257250</v>
      </c>
      <c r="U44" s="89">
        <v>257250</v>
      </c>
      <c r="V44" s="101">
        <v>257250</v>
      </c>
      <c r="W44" s="109">
        <f t="shared" si="1"/>
        <v>251533.33333333334</v>
      </c>
      <c r="X44" s="105">
        <f t="shared" si="2"/>
        <v>251533.33333333334</v>
      </c>
      <c r="Y44" s="105">
        <f t="shared" si="3"/>
        <v>251533.33333333334</v>
      </c>
      <c r="Z44" s="105">
        <f t="shared" si="4"/>
        <v>251533.33333333334</v>
      </c>
      <c r="AA44" s="105">
        <f t="shared" si="5"/>
        <v>251533.33333333334</v>
      </c>
      <c r="AB44" s="105">
        <f t="shared" si="6"/>
        <v>251533.33333333334</v>
      </c>
      <c r="AC44" s="110">
        <f t="shared" si="7"/>
        <v>251533.33333333334</v>
      </c>
    </row>
    <row r="45" spans="1:29" x14ac:dyDescent="0.25">
      <c r="A45" s="47" t="s">
        <v>44</v>
      </c>
      <c r="B45" s="20">
        <v>185000</v>
      </c>
      <c r="C45" s="21">
        <v>185000</v>
      </c>
      <c r="D45" s="21">
        <v>185000</v>
      </c>
      <c r="E45" s="21">
        <v>185000</v>
      </c>
      <c r="F45" s="21">
        <v>185000</v>
      </c>
      <c r="G45" s="21">
        <v>185000</v>
      </c>
      <c r="H45" s="22">
        <v>185000</v>
      </c>
      <c r="I45" s="73">
        <v>190550</v>
      </c>
      <c r="J45" s="74">
        <v>190550</v>
      </c>
      <c r="K45" s="74">
        <v>190550</v>
      </c>
      <c r="L45" s="74">
        <v>190550</v>
      </c>
      <c r="M45" s="74">
        <v>190550</v>
      </c>
      <c r="N45" s="74">
        <v>190550</v>
      </c>
      <c r="O45" s="75">
        <v>190550</v>
      </c>
      <c r="P45" s="88">
        <v>194250</v>
      </c>
      <c r="Q45" s="89">
        <v>194250</v>
      </c>
      <c r="R45" s="89">
        <v>194250</v>
      </c>
      <c r="S45" s="89">
        <v>194250</v>
      </c>
      <c r="T45" s="89">
        <v>194250</v>
      </c>
      <c r="U45" s="89">
        <v>194250</v>
      </c>
      <c r="V45" s="101">
        <v>194250</v>
      </c>
      <c r="W45" s="109">
        <f t="shared" si="1"/>
        <v>189933.33333333334</v>
      </c>
      <c r="X45" s="105">
        <f t="shared" si="2"/>
        <v>189933.33333333334</v>
      </c>
      <c r="Y45" s="105">
        <f t="shared" si="3"/>
        <v>189933.33333333334</v>
      </c>
      <c r="Z45" s="105">
        <f t="shared" si="4"/>
        <v>189933.33333333334</v>
      </c>
      <c r="AA45" s="105">
        <f t="shared" si="5"/>
        <v>189933.33333333334</v>
      </c>
      <c r="AB45" s="105">
        <f t="shared" si="6"/>
        <v>189933.33333333334</v>
      </c>
      <c r="AC45" s="110">
        <f t="shared" si="7"/>
        <v>189933.33333333334</v>
      </c>
    </row>
    <row r="46" spans="1:29" x14ac:dyDescent="0.25">
      <c r="A46" s="47" t="s">
        <v>45</v>
      </c>
      <c r="B46" s="20">
        <v>800000</v>
      </c>
      <c r="C46" s="21">
        <v>920000</v>
      </c>
      <c r="D46" s="21">
        <v>920000</v>
      </c>
      <c r="E46" s="21">
        <v>800000</v>
      </c>
      <c r="F46" s="21">
        <v>780000</v>
      </c>
      <c r="G46" s="21">
        <v>715000</v>
      </c>
      <c r="H46" s="22">
        <v>715000</v>
      </c>
      <c r="I46" s="73">
        <v>824000</v>
      </c>
      <c r="J46" s="74">
        <v>947600</v>
      </c>
      <c r="K46" s="74">
        <v>947600</v>
      </c>
      <c r="L46" s="74">
        <v>824000</v>
      </c>
      <c r="M46" s="74">
        <v>803400</v>
      </c>
      <c r="N46" s="74">
        <v>736450</v>
      </c>
      <c r="O46" s="75">
        <v>736450</v>
      </c>
      <c r="P46" s="88">
        <v>840000</v>
      </c>
      <c r="Q46" s="89">
        <v>966000</v>
      </c>
      <c r="R46" s="89">
        <v>966000</v>
      </c>
      <c r="S46" s="89">
        <v>840000</v>
      </c>
      <c r="T46" s="89">
        <v>819000</v>
      </c>
      <c r="U46" s="89">
        <v>750750</v>
      </c>
      <c r="V46" s="101">
        <v>750750</v>
      </c>
      <c r="W46" s="109">
        <f t="shared" si="1"/>
        <v>821333.33333333337</v>
      </c>
      <c r="X46" s="105">
        <f t="shared" si="2"/>
        <v>944533.33333333337</v>
      </c>
      <c r="Y46" s="105">
        <f t="shared" si="3"/>
        <v>944533.33333333337</v>
      </c>
      <c r="Z46" s="105">
        <f t="shared" si="4"/>
        <v>821333.33333333337</v>
      </c>
      <c r="AA46" s="105">
        <f t="shared" si="5"/>
        <v>800800</v>
      </c>
      <c r="AB46" s="105">
        <f t="shared" si="6"/>
        <v>734066.66666666663</v>
      </c>
      <c r="AC46" s="110">
        <f t="shared" si="7"/>
        <v>734066.66666666663</v>
      </c>
    </row>
    <row r="47" spans="1:29" x14ac:dyDescent="0.25">
      <c r="A47" s="47" t="s">
        <v>46</v>
      </c>
      <c r="B47" s="20">
        <v>800000</v>
      </c>
      <c r="C47" s="21">
        <v>920000</v>
      </c>
      <c r="D47" s="21">
        <v>920000</v>
      </c>
      <c r="E47" s="21">
        <v>800000</v>
      </c>
      <c r="F47" s="21">
        <v>780000</v>
      </c>
      <c r="G47" s="21">
        <v>715000</v>
      </c>
      <c r="H47" s="22">
        <v>715000</v>
      </c>
      <c r="I47" s="73">
        <v>824000</v>
      </c>
      <c r="J47" s="74">
        <v>947600</v>
      </c>
      <c r="K47" s="74">
        <v>947600</v>
      </c>
      <c r="L47" s="74">
        <v>824000</v>
      </c>
      <c r="M47" s="74">
        <v>803400</v>
      </c>
      <c r="N47" s="74">
        <v>736450</v>
      </c>
      <c r="O47" s="75">
        <v>736450</v>
      </c>
      <c r="P47" s="88">
        <v>840000</v>
      </c>
      <c r="Q47" s="89">
        <v>966000</v>
      </c>
      <c r="R47" s="89">
        <v>966000</v>
      </c>
      <c r="S47" s="89">
        <v>840000</v>
      </c>
      <c r="T47" s="89">
        <v>819000</v>
      </c>
      <c r="U47" s="89">
        <v>750750</v>
      </c>
      <c r="V47" s="101">
        <v>750750</v>
      </c>
      <c r="W47" s="109">
        <f t="shared" si="1"/>
        <v>821333.33333333337</v>
      </c>
      <c r="X47" s="105">
        <f t="shared" si="2"/>
        <v>944533.33333333337</v>
      </c>
      <c r="Y47" s="105">
        <f t="shared" si="3"/>
        <v>944533.33333333337</v>
      </c>
      <c r="Z47" s="105">
        <f t="shared" si="4"/>
        <v>821333.33333333337</v>
      </c>
      <c r="AA47" s="105">
        <f t="shared" si="5"/>
        <v>800800</v>
      </c>
      <c r="AB47" s="105">
        <f t="shared" si="6"/>
        <v>734066.66666666663</v>
      </c>
      <c r="AC47" s="110">
        <f t="shared" si="7"/>
        <v>734066.66666666663</v>
      </c>
    </row>
    <row r="48" spans="1:29" x14ac:dyDescent="0.25">
      <c r="A48" s="47" t="s">
        <v>47</v>
      </c>
      <c r="B48" s="20">
        <v>1415000</v>
      </c>
      <c r="C48" s="21">
        <v>1535000</v>
      </c>
      <c r="D48" s="21">
        <v>1535000</v>
      </c>
      <c r="E48" s="21">
        <v>1415000</v>
      </c>
      <c r="F48" s="21">
        <v>1415000</v>
      </c>
      <c r="G48" s="21">
        <v>1330000</v>
      </c>
      <c r="H48" s="22">
        <v>1270000</v>
      </c>
      <c r="I48" s="73">
        <v>1457450</v>
      </c>
      <c r="J48" s="74">
        <v>1581050</v>
      </c>
      <c r="K48" s="74">
        <v>1581050</v>
      </c>
      <c r="L48" s="74">
        <v>1457450</v>
      </c>
      <c r="M48" s="74">
        <v>1457450</v>
      </c>
      <c r="N48" s="74">
        <v>1369900</v>
      </c>
      <c r="O48" s="75">
        <v>1308100</v>
      </c>
      <c r="P48" s="88">
        <v>1485750</v>
      </c>
      <c r="Q48" s="89">
        <v>1611750</v>
      </c>
      <c r="R48" s="89">
        <v>1611750</v>
      </c>
      <c r="S48" s="89">
        <v>1485750</v>
      </c>
      <c r="T48" s="89">
        <v>1485750</v>
      </c>
      <c r="U48" s="89">
        <v>1396500</v>
      </c>
      <c r="V48" s="101">
        <v>1333500</v>
      </c>
      <c r="W48" s="109">
        <f t="shared" si="1"/>
        <v>1452733.3333333333</v>
      </c>
      <c r="X48" s="105">
        <f t="shared" si="2"/>
        <v>1575933.3333333333</v>
      </c>
      <c r="Y48" s="105">
        <f t="shared" si="3"/>
        <v>1575933.3333333333</v>
      </c>
      <c r="Z48" s="105">
        <f t="shared" si="4"/>
        <v>1452733.3333333333</v>
      </c>
      <c r="AA48" s="105">
        <f t="shared" si="5"/>
        <v>1452733.3333333333</v>
      </c>
      <c r="AB48" s="105">
        <f t="shared" si="6"/>
        <v>1365466.6666666667</v>
      </c>
      <c r="AC48" s="110">
        <f t="shared" si="7"/>
        <v>1303866.6666666667</v>
      </c>
    </row>
    <row r="49" spans="1:29" x14ac:dyDescent="0.25">
      <c r="A49" s="47" t="s">
        <v>48</v>
      </c>
      <c r="B49" s="20">
        <v>90000</v>
      </c>
      <c r="C49" s="21">
        <v>90000</v>
      </c>
      <c r="D49" s="21">
        <v>90000</v>
      </c>
      <c r="E49" s="21">
        <v>90000</v>
      </c>
      <c r="F49" s="21">
        <v>90000</v>
      </c>
      <c r="G49" s="21">
        <v>90000</v>
      </c>
      <c r="H49" s="22">
        <v>90000</v>
      </c>
      <c r="I49" s="73">
        <v>92700</v>
      </c>
      <c r="J49" s="74">
        <v>92700</v>
      </c>
      <c r="K49" s="74">
        <v>92700</v>
      </c>
      <c r="L49" s="74">
        <v>92700</v>
      </c>
      <c r="M49" s="74">
        <v>92700</v>
      </c>
      <c r="N49" s="74">
        <v>92700</v>
      </c>
      <c r="O49" s="75">
        <v>92700</v>
      </c>
      <c r="P49" s="88">
        <v>94500</v>
      </c>
      <c r="Q49" s="89">
        <v>94500</v>
      </c>
      <c r="R49" s="89">
        <v>94500</v>
      </c>
      <c r="S49" s="89">
        <v>94500</v>
      </c>
      <c r="T49" s="89">
        <v>94500</v>
      </c>
      <c r="U49" s="89">
        <v>94500</v>
      </c>
      <c r="V49" s="101">
        <v>94500</v>
      </c>
      <c r="W49" s="109">
        <f t="shared" si="1"/>
        <v>92400</v>
      </c>
      <c r="X49" s="105">
        <f t="shared" si="2"/>
        <v>92400</v>
      </c>
      <c r="Y49" s="105">
        <f t="shared" si="3"/>
        <v>92400</v>
      </c>
      <c r="Z49" s="105">
        <f t="shared" si="4"/>
        <v>92400</v>
      </c>
      <c r="AA49" s="105">
        <f t="shared" si="5"/>
        <v>92400</v>
      </c>
      <c r="AB49" s="105">
        <f t="shared" si="6"/>
        <v>92400</v>
      </c>
      <c r="AC49" s="110">
        <f t="shared" si="7"/>
        <v>92400</v>
      </c>
    </row>
    <row r="50" spans="1:29" x14ac:dyDescent="0.25">
      <c r="A50" s="47" t="s">
        <v>49</v>
      </c>
      <c r="B50" s="20">
        <v>60000</v>
      </c>
      <c r="C50" s="21">
        <v>60000</v>
      </c>
      <c r="D50" s="21">
        <v>60000</v>
      </c>
      <c r="E50" s="21">
        <v>60000</v>
      </c>
      <c r="F50" s="21">
        <v>60000</v>
      </c>
      <c r="G50" s="21">
        <v>60000</v>
      </c>
      <c r="H50" s="22">
        <v>60000</v>
      </c>
      <c r="I50" s="73">
        <v>61800</v>
      </c>
      <c r="J50" s="74">
        <v>61800</v>
      </c>
      <c r="K50" s="74">
        <v>61800</v>
      </c>
      <c r="L50" s="74">
        <v>61800</v>
      </c>
      <c r="M50" s="74">
        <v>61800</v>
      </c>
      <c r="N50" s="74">
        <v>61800</v>
      </c>
      <c r="O50" s="75">
        <v>61800</v>
      </c>
      <c r="P50" s="88">
        <v>63000</v>
      </c>
      <c r="Q50" s="89">
        <v>63000</v>
      </c>
      <c r="R50" s="89">
        <v>63000</v>
      </c>
      <c r="S50" s="89">
        <v>63000</v>
      </c>
      <c r="T50" s="89">
        <v>63000</v>
      </c>
      <c r="U50" s="89">
        <v>63000</v>
      </c>
      <c r="V50" s="101">
        <v>63000</v>
      </c>
      <c r="W50" s="109">
        <f t="shared" si="1"/>
        <v>61600</v>
      </c>
      <c r="X50" s="105">
        <f t="shared" si="2"/>
        <v>61600</v>
      </c>
      <c r="Y50" s="105">
        <f t="shared" si="3"/>
        <v>61600</v>
      </c>
      <c r="Z50" s="105">
        <f t="shared" si="4"/>
        <v>61600</v>
      </c>
      <c r="AA50" s="105">
        <f t="shared" si="5"/>
        <v>61600</v>
      </c>
      <c r="AB50" s="105">
        <f t="shared" si="6"/>
        <v>61600</v>
      </c>
      <c r="AC50" s="110">
        <f t="shared" si="7"/>
        <v>61600</v>
      </c>
    </row>
    <row r="51" spans="1:29" x14ac:dyDescent="0.25">
      <c r="A51" s="47" t="s">
        <v>50</v>
      </c>
      <c r="B51" s="20">
        <v>60000</v>
      </c>
      <c r="C51" s="21">
        <v>60000</v>
      </c>
      <c r="D51" s="21">
        <v>60000</v>
      </c>
      <c r="E51" s="21">
        <v>60000</v>
      </c>
      <c r="F51" s="21">
        <v>60000</v>
      </c>
      <c r="G51" s="21">
        <v>60000</v>
      </c>
      <c r="H51" s="22">
        <v>60000</v>
      </c>
      <c r="I51" s="73">
        <v>61800</v>
      </c>
      <c r="J51" s="74">
        <v>61800</v>
      </c>
      <c r="K51" s="74">
        <v>61800</v>
      </c>
      <c r="L51" s="74">
        <v>61800</v>
      </c>
      <c r="M51" s="74">
        <v>61800</v>
      </c>
      <c r="N51" s="74">
        <v>61800</v>
      </c>
      <c r="O51" s="75">
        <v>61800</v>
      </c>
      <c r="P51" s="88">
        <v>63000</v>
      </c>
      <c r="Q51" s="89">
        <v>63000</v>
      </c>
      <c r="R51" s="89">
        <v>63000</v>
      </c>
      <c r="S51" s="89">
        <v>63000</v>
      </c>
      <c r="T51" s="89">
        <v>63000</v>
      </c>
      <c r="U51" s="89">
        <v>63000</v>
      </c>
      <c r="V51" s="101">
        <v>63000</v>
      </c>
      <c r="W51" s="109">
        <f t="shared" si="1"/>
        <v>61600</v>
      </c>
      <c r="X51" s="105">
        <f t="shared" si="2"/>
        <v>61600</v>
      </c>
      <c r="Y51" s="105">
        <f t="shared" si="3"/>
        <v>61600</v>
      </c>
      <c r="Z51" s="105">
        <f t="shared" si="4"/>
        <v>61600</v>
      </c>
      <c r="AA51" s="105">
        <f t="shared" si="5"/>
        <v>61600</v>
      </c>
      <c r="AB51" s="105">
        <f t="shared" si="6"/>
        <v>61600</v>
      </c>
      <c r="AC51" s="110">
        <f t="shared" si="7"/>
        <v>61600</v>
      </c>
    </row>
    <row r="52" spans="1:29" x14ac:dyDescent="0.25">
      <c r="A52" s="47" t="s">
        <v>51</v>
      </c>
      <c r="B52" s="20">
        <v>20000</v>
      </c>
      <c r="C52" s="21">
        <v>20000</v>
      </c>
      <c r="D52" s="21">
        <v>20000</v>
      </c>
      <c r="E52" s="21">
        <v>20000</v>
      </c>
      <c r="F52" s="21">
        <v>20000</v>
      </c>
      <c r="G52" s="21">
        <v>20000</v>
      </c>
      <c r="H52" s="22">
        <v>20000</v>
      </c>
      <c r="I52" s="73">
        <v>20600</v>
      </c>
      <c r="J52" s="74">
        <v>20600</v>
      </c>
      <c r="K52" s="74">
        <v>20600</v>
      </c>
      <c r="L52" s="74">
        <v>20600</v>
      </c>
      <c r="M52" s="74">
        <v>20600</v>
      </c>
      <c r="N52" s="74">
        <v>20600</v>
      </c>
      <c r="O52" s="75">
        <v>20600</v>
      </c>
      <c r="P52" s="88">
        <v>21000</v>
      </c>
      <c r="Q52" s="89">
        <v>21000</v>
      </c>
      <c r="R52" s="89">
        <v>21000</v>
      </c>
      <c r="S52" s="89">
        <v>21000</v>
      </c>
      <c r="T52" s="89">
        <v>21000</v>
      </c>
      <c r="U52" s="89">
        <v>21000</v>
      </c>
      <c r="V52" s="101">
        <v>21000</v>
      </c>
      <c r="W52" s="109">
        <f t="shared" si="1"/>
        <v>20533.333333333332</v>
      </c>
      <c r="X52" s="105">
        <f t="shared" si="2"/>
        <v>20533.333333333332</v>
      </c>
      <c r="Y52" s="105">
        <f t="shared" si="3"/>
        <v>20533.333333333332</v>
      </c>
      <c r="Z52" s="105">
        <f t="shared" si="4"/>
        <v>20533.333333333332</v>
      </c>
      <c r="AA52" s="105">
        <f t="shared" si="5"/>
        <v>20533.333333333332</v>
      </c>
      <c r="AB52" s="105">
        <f t="shared" si="6"/>
        <v>20533.333333333332</v>
      </c>
      <c r="AC52" s="110">
        <f t="shared" si="7"/>
        <v>20533.333333333332</v>
      </c>
    </row>
    <row r="53" spans="1:29" x14ac:dyDescent="0.25">
      <c r="A53" s="47" t="s">
        <v>52</v>
      </c>
      <c r="B53" s="20">
        <v>1330000</v>
      </c>
      <c r="C53" s="21">
        <v>1330000</v>
      </c>
      <c r="D53" s="21">
        <v>1330000</v>
      </c>
      <c r="E53" s="21">
        <v>1330000</v>
      </c>
      <c r="F53" s="21">
        <v>1330000</v>
      </c>
      <c r="G53" s="21">
        <v>1330000</v>
      </c>
      <c r="H53" s="22">
        <v>1330000</v>
      </c>
      <c r="I53" s="73">
        <v>1369900</v>
      </c>
      <c r="J53" s="74">
        <v>1369900</v>
      </c>
      <c r="K53" s="74">
        <v>1369900</v>
      </c>
      <c r="L53" s="74">
        <v>1369900</v>
      </c>
      <c r="M53" s="74">
        <v>1369900</v>
      </c>
      <c r="N53" s="74">
        <v>1369900</v>
      </c>
      <c r="O53" s="75">
        <v>1369900</v>
      </c>
      <c r="P53" s="88">
        <v>1396500</v>
      </c>
      <c r="Q53" s="89">
        <v>1396500</v>
      </c>
      <c r="R53" s="89">
        <v>1396500</v>
      </c>
      <c r="S53" s="89">
        <v>1396500</v>
      </c>
      <c r="T53" s="89">
        <v>1396500</v>
      </c>
      <c r="U53" s="89">
        <v>1396500</v>
      </c>
      <c r="V53" s="101">
        <v>1396500</v>
      </c>
      <c r="W53" s="109">
        <f t="shared" si="1"/>
        <v>1365466.6666666667</v>
      </c>
      <c r="X53" s="105">
        <f t="shared" si="2"/>
        <v>1365466.6666666667</v>
      </c>
      <c r="Y53" s="105">
        <f t="shared" si="3"/>
        <v>1365466.6666666667</v>
      </c>
      <c r="Z53" s="105">
        <f t="shared" si="4"/>
        <v>1365466.6666666667</v>
      </c>
      <c r="AA53" s="105">
        <f t="shared" si="5"/>
        <v>1365466.6666666667</v>
      </c>
      <c r="AB53" s="105">
        <f t="shared" si="6"/>
        <v>1365466.6666666667</v>
      </c>
      <c r="AC53" s="110">
        <f t="shared" si="7"/>
        <v>1365466.6666666667</v>
      </c>
    </row>
    <row r="54" spans="1:29" x14ac:dyDescent="0.25">
      <c r="A54" s="47" t="s">
        <v>53</v>
      </c>
      <c r="B54" s="20">
        <v>775000</v>
      </c>
      <c r="C54" s="21">
        <v>775000</v>
      </c>
      <c r="D54" s="21">
        <v>775000</v>
      </c>
      <c r="E54" s="21">
        <v>775000</v>
      </c>
      <c r="F54" s="21">
        <v>775000</v>
      </c>
      <c r="G54" s="21">
        <v>775000</v>
      </c>
      <c r="H54" s="22">
        <v>775000</v>
      </c>
      <c r="I54" s="73">
        <v>798250</v>
      </c>
      <c r="J54" s="74">
        <v>798250</v>
      </c>
      <c r="K54" s="74">
        <v>798250</v>
      </c>
      <c r="L54" s="74">
        <v>798250</v>
      </c>
      <c r="M54" s="74">
        <v>798250</v>
      </c>
      <c r="N54" s="74">
        <v>798250</v>
      </c>
      <c r="O54" s="75">
        <v>798250</v>
      </c>
      <c r="P54" s="88">
        <v>813750</v>
      </c>
      <c r="Q54" s="89">
        <v>813750</v>
      </c>
      <c r="R54" s="89">
        <v>813750</v>
      </c>
      <c r="S54" s="89">
        <v>813750</v>
      </c>
      <c r="T54" s="89">
        <v>813750</v>
      </c>
      <c r="U54" s="89">
        <v>813750</v>
      </c>
      <c r="V54" s="101">
        <v>813750</v>
      </c>
      <c r="W54" s="109">
        <f t="shared" si="1"/>
        <v>795666.66666666663</v>
      </c>
      <c r="X54" s="105">
        <f t="shared" si="2"/>
        <v>795666.66666666663</v>
      </c>
      <c r="Y54" s="105">
        <f t="shared" si="3"/>
        <v>795666.66666666663</v>
      </c>
      <c r="Z54" s="105">
        <f t="shared" si="4"/>
        <v>795666.66666666663</v>
      </c>
      <c r="AA54" s="105">
        <f t="shared" si="5"/>
        <v>795666.66666666663</v>
      </c>
      <c r="AB54" s="105">
        <f t="shared" si="6"/>
        <v>795666.66666666663</v>
      </c>
      <c r="AC54" s="110">
        <f t="shared" si="7"/>
        <v>795666.66666666663</v>
      </c>
    </row>
    <row r="55" spans="1:29" x14ac:dyDescent="0.25">
      <c r="A55" s="47" t="s">
        <v>54</v>
      </c>
      <c r="B55" s="20">
        <v>185000</v>
      </c>
      <c r="C55" s="21">
        <v>185000</v>
      </c>
      <c r="D55" s="21">
        <v>185000</v>
      </c>
      <c r="E55" s="21">
        <v>185000</v>
      </c>
      <c r="F55" s="21">
        <v>185000</v>
      </c>
      <c r="G55" s="21">
        <v>185000</v>
      </c>
      <c r="H55" s="22">
        <v>185000</v>
      </c>
      <c r="I55" s="73">
        <v>190550</v>
      </c>
      <c r="J55" s="74">
        <v>190550</v>
      </c>
      <c r="K55" s="74">
        <v>190550</v>
      </c>
      <c r="L55" s="74">
        <v>190550</v>
      </c>
      <c r="M55" s="74">
        <v>190550</v>
      </c>
      <c r="N55" s="74">
        <v>190550</v>
      </c>
      <c r="O55" s="75">
        <v>190550</v>
      </c>
      <c r="P55" s="88">
        <v>194250</v>
      </c>
      <c r="Q55" s="89">
        <v>194250</v>
      </c>
      <c r="R55" s="89">
        <v>194250</v>
      </c>
      <c r="S55" s="89">
        <v>194250</v>
      </c>
      <c r="T55" s="89">
        <v>194250</v>
      </c>
      <c r="U55" s="89">
        <v>194250</v>
      </c>
      <c r="V55" s="101">
        <v>194250</v>
      </c>
      <c r="W55" s="109">
        <f t="shared" si="1"/>
        <v>189933.33333333334</v>
      </c>
      <c r="X55" s="105">
        <f t="shared" si="2"/>
        <v>189933.33333333334</v>
      </c>
      <c r="Y55" s="105">
        <f t="shared" si="3"/>
        <v>189933.33333333334</v>
      </c>
      <c r="Z55" s="105">
        <f t="shared" si="4"/>
        <v>189933.33333333334</v>
      </c>
      <c r="AA55" s="105">
        <f t="shared" si="5"/>
        <v>189933.33333333334</v>
      </c>
      <c r="AB55" s="105">
        <f t="shared" si="6"/>
        <v>189933.33333333334</v>
      </c>
      <c r="AC55" s="110">
        <f t="shared" si="7"/>
        <v>189933.33333333334</v>
      </c>
    </row>
    <row r="56" spans="1:29" x14ac:dyDescent="0.25">
      <c r="A56" s="47" t="s">
        <v>55</v>
      </c>
      <c r="B56" s="20">
        <v>840000</v>
      </c>
      <c r="C56" s="21">
        <v>840000</v>
      </c>
      <c r="D56" s="21">
        <v>840000</v>
      </c>
      <c r="E56" s="21">
        <v>840000</v>
      </c>
      <c r="F56" s="21">
        <v>840000</v>
      </c>
      <c r="G56" s="21">
        <v>840000</v>
      </c>
      <c r="H56" s="22">
        <v>840000</v>
      </c>
      <c r="I56" s="73">
        <v>865200</v>
      </c>
      <c r="J56" s="74">
        <v>865200</v>
      </c>
      <c r="K56" s="74">
        <v>865200</v>
      </c>
      <c r="L56" s="74">
        <v>865200</v>
      </c>
      <c r="M56" s="74">
        <v>865200</v>
      </c>
      <c r="N56" s="74">
        <v>865200</v>
      </c>
      <c r="O56" s="75">
        <v>865200</v>
      </c>
      <c r="P56" s="88">
        <v>882000</v>
      </c>
      <c r="Q56" s="89">
        <v>882000</v>
      </c>
      <c r="R56" s="89">
        <v>882000</v>
      </c>
      <c r="S56" s="89">
        <v>882000</v>
      </c>
      <c r="T56" s="89">
        <v>882000</v>
      </c>
      <c r="U56" s="89">
        <v>882000</v>
      </c>
      <c r="V56" s="101">
        <v>882000</v>
      </c>
      <c r="W56" s="109">
        <f t="shared" si="1"/>
        <v>862400</v>
      </c>
      <c r="X56" s="105">
        <f t="shared" si="2"/>
        <v>862400</v>
      </c>
      <c r="Y56" s="105">
        <f t="shared" si="3"/>
        <v>862400</v>
      </c>
      <c r="Z56" s="105">
        <f t="shared" si="4"/>
        <v>862400</v>
      </c>
      <c r="AA56" s="105">
        <f t="shared" si="5"/>
        <v>862400</v>
      </c>
      <c r="AB56" s="105">
        <f t="shared" si="6"/>
        <v>862400</v>
      </c>
      <c r="AC56" s="110">
        <f t="shared" si="7"/>
        <v>862400</v>
      </c>
    </row>
    <row r="57" spans="1:29" x14ac:dyDescent="0.25">
      <c r="A57" s="47" t="s">
        <v>56</v>
      </c>
      <c r="B57" s="20">
        <v>120000</v>
      </c>
      <c r="C57" s="21">
        <v>120000</v>
      </c>
      <c r="D57" s="21">
        <v>120000</v>
      </c>
      <c r="E57" s="21">
        <v>120000</v>
      </c>
      <c r="F57" s="21">
        <v>120000</v>
      </c>
      <c r="G57" s="21">
        <v>120000</v>
      </c>
      <c r="H57" s="22">
        <v>120000</v>
      </c>
      <c r="I57" s="73">
        <v>123600</v>
      </c>
      <c r="J57" s="74">
        <v>123600</v>
      </c>
      <c r="K57" s="74">
        <v>123600</v>
      </c>
      <c r="L57" s="74">
        <v>123600</v>
      </c>
      <c r="M57" s="74">
        <v>123600</v>
      </c>
      <c r="N57" s="74">
        <v>123600</v>
      </c>
      <c r="O57" s="75">
        <v>123600</v>
      </c>
      <c r="P57" s="88">
        <v>126000</v>
      </c>
      <c r="Q57" s="89">
        <v>126000</v>
      </c>
      <c r="R57" s="89">
        <v>126000</v>
      </c>
      <c r="S57" s="89">
        <v>126000</v>
      </c>
      <c r="T57" s="89">
        <v>126000</v>
      </c>
      <c r="U57" s="89">
        <v>126000</v>
      </c>
      <c r="V57" s="101">
        <v>126000</v>
      </c>
      <c r="W57" s="109">
        <f t="shared" si="1"/>
        <v>123200</v>
      </c>
      <c r="X57" s="105">
        <f t="shared" si="2"/>
        <v>123200</v>
      </c>
      <c r="Y57" s="105">
        <f t="shared" si="3"/>
        <v>123200</v>
      </c>
      <c r="Z57" s="105">
        <f t="shared" si="4"/>
        <v>123200</v>
      </c>
      <c r="AA57" s="105">
        <f t="shared" si="5"/>
        <v>123200</v>
      </c>
      <c r="AB57" s="105">
        <f t="shared" si="6"/>
        <v>123200</v>
      </c>
      <c r="AC57" s="110">
        <f t="shared" si="7"/>
        <v>123200</v>
      </c>
    </row>
    <row r="58" spans="1:29" x14ac:dyDescent="0.25">
      <c r="A58" s="47" t="s">
        <v>57</v>
      </c>
      <c r="B58" s="20">
        <v>1415000</v>
      </c>
      <c r="C58" s="21">
        <v>1415000</v>
      </c>
      <c r="D58" s="21">
        <v>1415000</v>
      </c>
      <c r="E58" s="21">
        <v>1415000</v>
      </c>
      <c r="F58" s="21">
        <v>1415000</v>
      </c>
      <c r="G58" s="21">
        <v>1415000</v>
      </c>
      <c r="H58" s="22">
        <v>1415000</v>
      </c>
      <c r="I58" s="73">
        <v>1457450</v>
      </c>
      <c r="J58" s="74">
        <v>1457450</v>
      </c>
      <c r="K58" s="74">
        <v>1457450</v>
      </c>
      <c r="L58" s="74">
        <v>1457450</v>
      </c>
      <c r="M58" s="74">
        <v>1457450</v>
      </c>
      <c r="N58" s="74">
        <v>1457450</v>
      </c>
      <c r="O58" s="75">
        <v>1457450</v>
      </c>
      <c r="P58" s="88">
        <v>1485750</v>
      </c>
      <c r="Q58" s="89">
        <v>1485750</v>
      </c>
      <c r="R58" s="89">
        <v>1485750</v>
      </c>
      <c r="S58" s="89">
        <v>1485750</v>
      </c>
      <c r="T58" s="89">
        <v>1485750</v>
      </c>
      <c r="U58" s="89">
        <v>1485750</v>
      </c>
      <c r="V58" s="101">
        <v>1485750</v>
      </c>
      <c r="W58" s="109">
        <f t="shared" si="1"/>
        <v>1452733.3333333333</v>
      </c>
      <c r="X58" s="105">
        <f t="shared" si="2"/>
        <v>1452733.3333333333</v>
      </c>
      <c r="Y58" s="105">
        <f t="shared" si="3"/>
        <v>1452733.3333333333</v>
      </c>
      <c r="Z58" s="105">
        <f t="shared" si="4"/>
        <v>1452733.3333333333</v>
      </c>
      <c r="AA58" s="105">
        <f t="shared" si="5"/>
        <v>1452733.3333333333</v>
      </c>
      <c r="AB58" s="105">
        <f t="shared" si="6"/>
        <v>1452733.3333333333</v>
      </c>
      <c r="AC58" s="110">
        <f t="shared" si="7"/>
        <v>1452733.3333333333</v>
      </c>
    </row>
    <row r="59" spans="1:29" x14ac:dyDescent="0.25">
      <c r="A59" s="47" t="s">
        <v>58</v>
      </c>
      <c r="B59" s="20">
        <v>590000</v>
      </c>
      <c r="C59" s="21">
        <v>590000</v>
      </c>
      <c r="D59" s="21">
        <v>590000</v>
      </c>
      <c r="E59" s="21">
        <v>590000</v>
      </c>
      <c r="F59" s="21">
        <v>590000</v>
      </c>
      <c r="G59" s="21">
        <v>590000</v>
      </c>
      <c r="H59" s="22">
        <v>590000</v>
      </c>
      <c r="I59" s="73">
        <v>607700</v>
      </c>
      <c r="J59" s="74">
        <v>607700</v>
      </c>
      <c r="K59" s="74">
        <v>607700</v>
      </c>
      <c r="L59" s="74">
        <v>607700</v>
      </c>
      <c r="M59" s="74">
        <v>607700</v>
      </c>
      <c r="N59" s="74">
        <v>607700</v>
      </c>
      <c r="O59" s="75">
        <v>607700</v>
      </c>
      <c r="P59" s="88">
        <v>619500</v>
      </c>
      <c r="Q59" s="89">
        <v>619500</v>
      </c>
      <c r="R59" s="89">
        <v>619500</v>
      </c>
      <c r="S59" s="89">
        <v>619500</v>
      </c>
      <c r="T59" s="89">
        <v>619500</v>
      </c>
      <c r="U59" s="89">
        <v>619500</v>
      </c>
      <c r="V59" s="101">
        <v>619500</v>
      </c>
      <c r="W59" s="109">
        <f t="shared" si="1"/>
        <v>605733.33333333337</v>
      </c>
      <c r="X59" s="105">
        <f t="shared" si="2"/>
        <v>605733.33333333337</v>
      </c>
      <c r="Y59" s="105">
        <f t="shared" si="3"/>
        <v>605733.33333333337</v>
      </c>
      <c r="Z59" s="105">
        <f t="shared" si="4"/>
        <v>605733.33333333337</v>
      </c>
      <c r="AA59" s="105">
        <f t="shared" si="5"/>
        <v>605733.33333333337</v>
      </c>
      <c r="AB59" s="105">
        <f t="shared" si="6"/>
        <v>605733.33333333337</v>
      </c>
      <c r="AC59" s="110">
        <f t="shared" si="7"/>
        <v>605733.33333333337</v>
      </c>
    </row>
    <row r="60" spans="1:29" x14ac:dyDescent="0.25">
      <c r="A60" s="47" t="s">
        <v>59</v>
      </c>
      <c r="B60" s="20">
        <v>3380000</v>
      </c>
      <c r="C60" s="21">
        <v>3380000</v>
      </c>
      <c r="D60" s="21">
        <v>3380000</v>
      </c>
      <c r="E60" s="21">
        <v>3380000</v>
      </c>
      <c r="F60" s="21">
        <v>3380000</v>
      </c>
      <c r="G60" s="21">
        <v>3380000</v>
      </c>
      <c r="H60" s="22">
        <v>3380000</v>
      </c>
      <c r="I60" s="73">
        <v>3481400</v>
      </c>
      <c r="J60" s="74">
        <v>3481400</v>
      </c>
      <c r="K60" s="74">
        <v>3481400</v>
      </c>
      <c r="L60" s="74">
        <v>3481400</v>
      </c>
      <c r="M60" s="74">
        <v>3481400</v>
      </c>
      <c r="N60" s="74">
        <v>3481400</v>
      </c>
      <c r="O60" s="75">
        <v>3481400</v>
      </c>
      <c r="P60" s="88">
        <v>3549000</v>
      </c>
      <c r="Q60" s="89">
        <v>3549000</v>
      </c>
      <c r="R60" s="89">
        <v>3549000</v>
      </c>
      <c r="S60" s="89">
        <v>3549000</v>
      </c>
      <c r="T60" s="89">
        <v>3549000</v>
      </c>
      <c r="U60" s="89">
        <v>3549000</v>
      </c>
      <c r="V60" s="101">
        <v>3549000</v>
      </c>
      <c r="W60" s="109">
        <f t="shared" si="1"/>
        <v>3470133.3333333335</v>
      </c>
      <c r="X60" s="105">
        <f t="shared" si="2"/>
        <v>3470133.3333333335</v>
      </c>
      <c r="Y60" s="105">
        <f t="shared" si="3"/>
        <v>3470133.3333333335</v>
      </c>
      <c r="Z60" s="105">
        <f t="shared" si="4"/>
        <v>3470133.3333333335</v>
      </c>
      <c r="AA60" s="105">
        <f t="shared" si="5"/>
        <v>3470133.3333333335</v>
      </c>
      <c r="AB60" s="105">
        <f t="shared" si="6"/>
        <v>3470133.3333333335</v>
      </c>
      <c r="AC60" s="110">
        <f t="shared" si="7"/>
        <v>3470133.3333333335</v>
      </c>
    </row>
    <row r="61" spans="1:29" x14ac:dyDescent="0.25">
      <c r="A61" s="47" t="s">
        <v>60</v>
      </c>
      <c r="B61" s="20">
        <v>1000000</v>
      </c>
      <c r="C61" s="21">
        <v>1000000</v>
      </c>
      <c r="D61" s="21">
        <v>1000000</v>
      </c>
      <c r="E61" s="21">
        <v>1000000</v>
      </c>
      <c r="F61" s="21">
        <v>1000000</v>
      </c>
      <c r="G61" s="21">
        <v>1000000</v>
      </c>
      <c r="H61" s="22">
        <v>1000000</v>
      </c>
      <c r="I61" s="73">
        <v>1030000</v>
      </c>
      <c r="J61" s="74">
        <v>1030000</v>
      </c>
      <c r="K61" s="74">
        <v>1030000</v>
      </c>
      <c r="L61" s="74">
        <v>1030000</v>
      </c>
      <c r="M61" s="74">
        <v>1030000</v>
      </c>
      <c r="N61" s="74">
        <v>1030000</v>
      </c>
      <c r="O61" s="75">
        <v>1030000</v>
      </c>
      <c r="P61" s="88">
        <v>1050000</v>
      </c>
      <c r="Q61" s="89">
        <v>1050000</v>
      </c>
      <c r="R61" s="89">
        <v>1050000</v>
      </c>
      <c r="S61" s="89">
        <v>1050000</v>
      </c>
      <c r="T61" s="89">
        <v>1050000</v>
      </c>
      <c r="U61" s="89">
        <v>1050000</v>
      </c>
      <c r="V61" s="101">
        <v>1050000</v>
      </c>
      <c r="W61" s="109">
        <f t="shared" si="1"/>
        <v>1026666.6666666666</v>
      </c>
      <c r="X61" s="105">
        <f t="shared" si="2"/>
        <v>1026666.6666666666</v>
      </c>
      <c r="Y61" s="105">
        <f t="shared" si="3"/>
        <v>1026666.6666666666</v>
      </c>
      <c r="Z61" s="105">
        <f t="shared" si="4"/>
        <v>1026666.6666666666</v>
      </c>
      <c r="AA61" s="105">
        <f t="shared" si="5"/>
        <v>1026666.6666666666</v>
      </c>
      <c r="AB61" s="105">
        <f t="shared" si="6"/>
        <v>1026666.6666666666</v>
      </c>
      <c r="AC61" s="110">
        <f t="shared" si="7"/>
        <v>1026666.6666666666</v>
      </c>
    </row>
    <row r="62" spans="1:29" x14ac:dyDescent="0.25">
      <c r="A62" s="47" t="s">
        <v>61</v>
      </c>
      <c r="B62" s="20">
        <v>325000</v>
      </c>
      <c r="C62" s="21">
        <v>325000</v>
      </c>
      <c r="D62" s="21">
        <v>325000</v>
      </c>
      <c r="E62" s="21">
        <v>325000</v>
      </c>
      <c r="F62" s="21">
        <v>325000</v>
      </c>
      <c r="G62" s="21">
        <v>325000</v>
      </c>
      <c r="H62" s="22">
        <v>325000</v>
      </c>
      <c r="I62" s="73">
        <v>334750</v>
      </c>
      <c r="J62" s="74">
        <v>334750</v>
      </c>
      <c r="K62" s="74">
        <v>334750</v>
      </c>
      <c r="L62" s="74">
        <v>334750</v>
      </c>
      <c r="M62" s="74">
        <v>334750</v>
      </c>
      <c r="N62" s="74">
        <v>334750</v>
      </c>
      <c r="O62" s="75">
        <v>334750</v>
      </c>
      <c r="P62" s="88">
        <v>341250</v>
      </c>
      <c r="Q62" s="89">
        <v>341250</v>
      </c>
      <c r="R62" s="89">
        <v>341250</v>
      </c>
      <c r="S62" s="89">
        <v>341250</v>
      </c>
      <c r="T62" s="89">
        <v>341250</v>
      </c>
      <c r="U62" s="89">
        <v>341250</v>
      </c>
      <c r="V62" s="101">
        <v>341250</v>
      </c>
      <c r="W62" s="109">
        <f t="shared" si="1"/>
        <v>333666.66666666669</v>
      </c>
      <c r="X62" s="105">
        <f t="shared" si="2"/>
        <v>333666.66666666669</v>
      </c>
      <c r="Y62" s="105">
        <f t="shared" si="3"/>
        <v>333666.66666666669</v>
      </c>
      <c r="Z62" s="105">
        <f t="shared" si="4"/>
        <v>333666.66666666669</v>
      </c>
      <c r="AA62" s="105">
        <f t="shared" si="5"/>
        <v>333666.66666666669</v>
      </c>
      <c r="AB62" s="105">
        <f t="shared" si="6"/>
        <v>333666.66666666669</v>
      </c>
      <c r="AC62" s="110">
        <f t="shared" si="7"/>
        <v>333666.66666666669</v>
      </c>
    </row>
    <row r="63" spans="1:29" x14ac:dyDescent="0.25">
      <c r="A63" s="47" t="s">
        <v>62</v>
      </c>
      <c r="B63" s="20">
        <v>120000</v>
      </c>
      <c r="C63" s="21">
        <v>120000</v>
      </c>
      <c r="D63" s="21">
        <v>120000</v>
      </c>
      <c r="E63" s="21">
        <v>120000</v>
      </c>
      <c r="F63" s="21">
        <v>120000</v>
      </c>
      <c r="G63" s="21">
        <v>120000</v>
      </c>
      <c r="H63" s="22">
        <v>120000</v>
      </c>
      <c r="I63" s="73">
        <v>123600</v>
      </c>
      <c r="J63" s="74">
        <v>123600</v>
      </c>
      <c r="K63" s="74">
        <v>123600</v>
      </c>
      <c r="L63" s="74">
        <v>123600</v>
      </c>
      <c r="M63" s="74">
        <v>123600</v>
      </c>
      <c r="N63" s="74">
        <v>123600</v>
      </c>
      <c r="O63" s="75">
        <v>123600</v>
      </c>
      <c r="P63" s="88">
        <v>126000</v>
      </c>
      <c r="Q63" s="89">
        <v>126000</v>
      </c>
      <c r="R63" s="89">
        <v>126000</v>
      </c>
      <c r="S63" s="89">
        <v>126000</v>
      </c>
      <c r="T63" s="89">
        <v>126000</v>
      </c>
      <c r="U63" s="89">
        <v>126000</v>
      </c>
      <c r="V63" s="101">
        <v>126000</v>
      </c>
      <c r="W63" s="109">
        <f t="shared" si="1"/>
        <v>123200</v>
      </c>
      <c r="X63" s="105">
        <f t="shared" si="2"/>
        <v>123200</v>
      </c>
      <c r="Y63" s="105">
        <f t="shared" si="3"/>
        <v>123200</v>
      </c>
      <c r="Z63" s="105">
        <f t="shared" si="4"/>
        <v>123200</v>
      </c>
      <c r="AA63" s="105">
        <f t="shared" si="5"/>
        <v>123200</v>
      </c>
      <c r="AB63" s="105">
        <f t="shared" si="6"/>
        <v>123200</v>
      </c>
      <c r="AC63" s="110">
        <f t="shared" si="7"/>
        <v>123200</v>
      </c>
    </row>
    <row r="64" spans="1:29" x14ac:dyDescent="0.25">
      <c r="A64" s="47" t="s">
        <v>63</v>
      </c>
      <c r="B64" s="20">
        <v>325000</v>
      </c>
      <c r="C64" s="21">
        <v>325000</v>
      </c>
      <c r="D64" s="21">
        <v>325000</v>
      </c>
      <c r="E64" s="21">
        <v>325000</v>
      </c>
      <c r="F64" s="21">
        <v>325000</v>
      </c>
      <c r="G64" s="21">
        <v>325000</v>
      </c>
      <c r="H64" s="22">
        <v>325000</v>
      </c>
      <c r="I64" s="73">
        <v>334750</v>
      </c>
      <c r="J64" s="74">
        <v>334750</v>
      </c>
      <c r="K64" s="74">
        <v>334750</v>
      </c>
      <c r="L64" s="74">
        <v>334750</v>
      </c>
      <c r="M64" s="74">
        <v>334750</v>
      </c>
      <c r="N64" s="74">
        <v>334750</v>
      </c>
      <c r="O64" s="75">
        <v>334750</v>
      </c>
      <c r="P64" s="88">
        <v>341250</v>
      </c>
      <c r="Q64" s="89">
        <v>341250</v>
      </c>
      <c r="R64" s="89">
        <v>341250</v>
      </c>
      <c r="S64" s="89">
        <v>341250</v>
      </c>
      <c r="T64" s="89">
        <v>341250</v>
      </c>
      <c r="U64" s="89">
        <v>341250</v>
      </c>
      <c r="V64" s="101">
        <v>341250</v>
      </c>
      <c r="W64" s="109">
        <f t="shared" si="1"/>
        <v>333666.66666666669</v>
      </c>
      <c r="X64" s="105">
        <f t="shared" si="2"/>
        <v>333666.66666666669</v>
      </c>
      <c r="Y64" s="105">
        <f t="shared" si="3"/>
        <v>333666.66666666669</v>
      </c>
      <c r="Z64" s="105">
        <f t="shared" si="4"/>
        <v>333666.66666666669</v>
      </c>
      <c r="AA64" s="105">
        <f t="shared" si="5"/>
        <v>333666.66666666669</v>
      </c>
      <c r="AB64" s="105">
        <f t="shared" si="6"/>
        <v>333666.66666666669</v>
      </c>
      <c r="AC64" s="110">
        <f t="shared" si="7"/>
        <v>333666.66666666669</v>
      </c>
    </row>
    <row r="65" spans="1:29" x14ac:dyDescent="0.25">
      <c r="A65" s="47" t="s">
        <v>64</v>
      </c>
      <c r="B65" s="20">
        <v>530000</v>
      </c>
      <c r="C65" s="21">
        <v>530000</v>
      </c>
      <c r="D65" s="21">
        <v>530000</v>
      </c>
      <c r="E65" s="21">
        <v>530000</v>
      </c>
      <c r="F65" s="21">
        <v>530000</v>
      </c>
      <c r="G65" s="21">
        <v>530000</v>
      </c>
      <c r="H65" s="22">
        <v>530000</v>
      </c>
      <c r="I65" s="73">
        <v>545900</v>
      </c>
      <c r="J65" s="74">
        <v>545900</v>
      </c>
      <c r="K65" s="74">
        <v>545900</v>
      </c>
      <c r="L65" s="74">
        <v>545900</v>
      </c>
      <c r="M65" s="74">
        <v>545900</v>
      </c>
      <c r="N65" s="74">
        <v>545900</v>
      </c>
      <c r="O65" s="75">
        <v>545900</v>
      </c>
      <c r="P65" s="88">
        <v>556500</v>
      </c>
      <c r="Q65" s="89">
        <v>556500</v>
      </c>
      <c r="R65" s="89">
        <v>556500</v>
      </c>
      <c r="S65" s="89">
        <v>556500</v>
      </c>
      <c r="T65" s="89">
        <v>556500</v>
      </c>
      <c r="U65" s="89">
        <v>556500</v>
      </c>
      <c r="V65" s="101">
        <v>556500</v>
      </c>
      <c r="W65" s="109">
        <f t="shared" si="1"/>
        <v>544133.33333333337</v>
      </c>
      <c r="X65" s="105">
        <f t="shared" si="2"/>
        <v>544133.33333333337</v>
      </c>
      <c r="Y65" s="105">
        <f t="shared" si="3"/>
        <v>544133.33333333337</v>
      </c>
      <c r="Z65" s="105">
        <f t="shared" si="4"/>
        <v>544133.33333333337</v>
      </c>
      <c r="AA65" s="105">
        <f t="shared" si="5"/>
        <v>544133.33333333337</v>
      </c>
      <c r="AB65" s="105">
        <f t="shared" si="6"/>
        <v>544133.33333333337</v>
      </c>
      <c r="AC65" s="110">
        <f t="shared" si="7"/>
        <v>544133.33333333337</v>
      </c>
    </row>
    <row r="66" spans="1:29" x14ac:dyDescent="0.25">
      <c r="A66" s="47" t="s">
        <v>65</v>
      </c>
      <c r="B66" s="20">
        <v>490000</v>
      </c>
      <c r="C66" s="21">
        <v>490000</v>
      </c>
      <c r="D66" s="21">
        <v>490000</v>
      </c>
      <c r="E66" s="21">
        <v>490000</v>
      </c>
      <c r="F66" s="21">
        <v>490000</v>
      </c>
      <c r="G66" s="21">
        <v>490000</v>
      </c>
      <c r="H66" s="22">
        <v>490000</v>
      </c>
      <c r="I66" s="73">
        <v>504700</v>
      </c>
      <c r="J66" s="74">
        <v>504700</v>
      </c>
      <c r="K66" s="74">
        <v>504700</v>
      </c>
      <c r="L66" s="74">
        <v>504700</v>
      </c>
      <c r="M66" s="74">
        <v>504700</v>
      </c>
      <c r="N66" s="74">
        <v>504700</v>
      </c>
      <c r="O66" s="75">
        <v>504700</v>
      </c>
      <c r="P66" s="88">
        <v>514500</v>
      </c>
      <c r="Q66" s="89">
        <v>514500</v>
      </c>
      <c r="R66" s="89">
        <v>514500</v>
      </c>
      <c r="S66" s="89">
        <v>514500</v>
      </c>
      <c r="T66" s="89">
        <v>514500</v>
      </c>
      <c r="U66" s="89">
        <v>514500</v>
      </c>
      <c r="V66" s="101">
        <v>514500</v>
      </c>
      <c r="W66" s="109">
        <f t="shared" si="1"/>
        <v>503066.66666666669</v>
      </c>
      <c r="X66" s="105">
        <f t="shared" si="2"/>
        <v>503066.66666666669</v>
      </c>
      <c r="Y66" s="105">
        <f t="shared" si="3"/>
        <v>503066.66666666669</v>
      </c>
      <c r="Z66" s="105">
        <f t="shared" si="4"/>
        <v>503066.66666666669</v>
      </c>
      <c r="AA66" s="105">
        <f t="shared" si="5"/>
        <v>503066.66666666669</v>
      </c>
      <c r="AB66" s="105">
        <f t="shared" si="6"/>
        <v>503066.66666666669</v>
      </c>
      <c r="AC66" s="110">
        <f t="shared" si="7"/>
        <v>503066.66666666669</v>
      </c>
    </row>
    <row r="67" spans="1:29" x14ac:dyDescent="0.25">
      <c r="A67" s="47" t="s">
        <v>66</v>
      </c>
      <c r="B67" s="20">
        <v>120000</v>
      </c>
      <c r="C67" s="21">
        <v>120000</v>
      </c>
      <c r="D67" s="21">
        <v>120000</v>
      </c>
      <c r="E67" s="21">
        <v>120000</v>
      </c>
      <c r="F67" s="21">
        <v>120000</v>
      </c>
      <c r="G67" s="21">
        <v>120000</v>
      </c>
      <c r="H67" s="22">
        <v>120000</v>
      </c>
      <c r="I67" s="73">
        <v>123600</v>
      </c>
      <c r="J67" s="74">
        <v>123600</v>
      </c>
      <c r="K67" s="74">
        <v>123600</v>
      </c>
      <c r="L67" s="74">
        <v>123600</v>
      </c>
      <c r="M67" s="74">
        <v>123600</v>
      </c>
      <c r="N67" s="74">
        <v>123600</v>
      </c>
      <c r="O67" s="75">
        <v>123600</v>
      </c>
      <c r="P67" s="88">
        <v>126000</v>
      </c>
      <c r="Q67" s="89">
        <v>126000</v>
      </c>
      <c r="R67" s="89">
        <v>126000</v>
      </c>
      <c r="S67" s="89">
        <v>126000</v>
      </c>
      <c r="T67" s="89">
        <v>126000</v>
      </c>
      <c r="U67" s="89">
        <v>126000</v>
      </c>
      <c r="V67" s="101">
        <v>126000</v>
      </c>
      <c r="W67" s="109">
        <f t="shared" si="1"/>
        <v>123200</v>
      </c>
      <c r="X67" s="105">
        <f t="shared" si="2"/>
        <v>123200</v>
      </c>
      <c r="Y67" s="105">
        <f t="shared" si="3"/>
        <v>123200</v>
      </c>
      <c r="Z67" s="105">
        <f t="shared" si="4"/>
        <v>123200</v>
      </c>
      <c r="AA67" s="105">
        <f t="shared" si="5"/>
        <v>123200</v>
      </c>
      <c r="AB67" s="105">
        <f t="shared" si="6"/>
        <v>123200</v>
      </c>
      <c r="AC67" s="110">
        <f t="shared" si="7"/>
        <v>123200</v>
      </c>
    </row>
    <row r="68" spans="1:29" x14ac:dyDescent="0.25">
      <c r="A68" s="47" t="s">
        <v>67</v>
      </c>
      <c r="B68" s="20">
        <v>570000</v>
      </c>
      <c r="C68" s="21">
        <v>570000</v>
      </c>
      <c r="D68" s="21">
        <v>570000</v>
      </c>
      <c r="E68" s="21">
        <v>570000</v>
      </c>
      <c r="F68" s="21">
        <v>570000</v>
      </c>
      <c r="G68" s="21">
        <v>570000</v>
      </c>
      <c r="H68" s="22">
        <v>570000</v>
      </c>
      <c r="I68" s="73">
        <v>587100</v>
      </c>
      <c r="J68" s="74">
        <v>587100</v>
      </c>
      <c r="K68" s="74">
        <v>587100</v>
      </c>
      <c r="L68" s="74">
        <v>587100</v>
      </c>
      <c r="M68" s="74">
        <v>587100</v>
      </c>
      <c r="N68" s="74">
        <v>587100</v>
      </c>
      <c r="O68" s="75">
        <v>587100</v>
      </c>
      <c r="P68" s="88">
        <v>598500</v>
      </c>
      <c r="Q68" s="89">
        <v>598500</v>
      </c>
      <c r="R68" s="89">
        <v>598500</v>
      </c>
      <c r="S68" s="89">
        <v>598500</v>
      </c>
      <c r="T68" s="89">
        <v>598500</v>
      </c>
      <c r="U68" s="89">
        <v>598500</v>
      </c>
      <c r="V68" s="101">
        <v>598500</v>
      </c>
      <c r="W68" s="109">
        <f t="shared" si="1"/>
        <v>585200</v>
      </c>
      <c r="X68" s="105">
        <f t="shared" si="2"/>
        <v>585200</v>
      </c>
      <c r="Y68" s="105">
        <f t="shared" si="3"/>
        <v>585200</v>
      </c>
      <c r="Z68" s="105">
        <f t="shared" si="4"/>
        <v>585200</v>
      </c>
      <c r="AA68" s="105">
        <f t="shared" si="5"/>
        <v>585200</v>
      </c>
      <c r="AB68" s="105">
        <f t="shared" si="6"/>
        <v>585200</v>
      </c>
      <c r="AC68" s="110">
        <f t="shared" si="7"/>
        <v>585200</v>
      </c>
    </row>
    <row r="69" spans="1:29" x14ac:dyDescent="0.25">
      <c r="A69" s="47" t="s">
        <v>68</v>
      </c>
      <c r="B69" s="20">
        <v>630000</v>
      </c>
      <c r="C69" s="21">
        <v>630000</v>
      </c>
      <c r="D69" s="21">
        <v>630000</v>
      </c>
      <c r="E69" s="21">
        <v>630000</v>
      </c>
      <c r="F69" s="21">
        <v>630000</v>
      </c>
      <c r="G69" s="21">
        <v>630000</v>
      </c>
      <c r="H69" s="22">
        <v>630000</v>
      </c>
      <c r="I69" s="73">
        <v>648900</v>
      </c>
      <c r="J69" s="74">
        <v>648900</v>
      </c>
      <c r="K69" s="74">
        <v>648900</v>
      </c>
      <c r="L69" s="74">
        <v>648900</v>
      </c>
      <c r="M69" s="74">
        <v>648900</v>
      </c>
      <c r="N69" s="74">
        <v>648900</v>
      </c>
      <c r="O69" s="75">
        <v>648900</v>
      </c>
      <c r="P69" s="88">
        <v>661500</v>
      </c>
      <c r="Q69" s="89">
        <v>661500</v>
      </c>
      <c r="R69" s="89">
        <v>661500</v>
      </c>
      <c r="S69" s="89">
        <v>661500</v>
      </c>
      <c r="T69" s="89">
        <v>661500</v>
      </c>
      <c r="U69" s="89">
        <v>661500</v>
      </c>
      <c r="V69" s="101">
        <v>661500</v>
      </c>
      <c r="W69" s="109">
        <f t="shared" si="1"/>
        <v>646800</v>
      </c>
      <c r="X69" s="105">
        <f t="shared" si="2"/>
        <v>646800</v>
      </c>
      <c r="Y69" s="105">
        <f t="shared" si="3"/>
        <v>646800</v>
      </c>
      <c r="Z69" s="105">
        <f t="shared" si="4"/>
        <v>646800</v>
      </c>
      <c r="AA69" s="105">
        <f t="shared" si="5"/>
        <v>646800</v>
      </c>
      <c r="AB69" s="105">
        <f t="shared" si="6"/>
        <v>646800</v>
      </c>
      <c r="AC69" s="110">
        <f t="shared" si="7"/>
        <v>646800</v>
      </c>
    </row>
    <row r="70" spans="1:29" ht="15.75" thickBot="1" x14ac:dyDescent="0.3">
      <c r="A70" s="48" t="s">
        <v>69</v>
      </c>
      <c r="B70" s="29">
        <v>225000</v>
      </c>
      <c r="C70" s="30">
        <v>225000</v>
      </c>
      <c r="D70" s="30">
        <v>225000</v>
      </c>
      <c r="E70" s="30">
        <v>225000</v>
      </c>
      <c r="F70" s="30">
        <v>225000</v>
      </c>
      <c r="G70" s="30">
        <v>225000</v>
      </c>
      <c r="H70" s="31">
        <v>225000</v>
      </c>
      <c r="I70" s="76">
        <v>231750</v>
      </c>
      <c r="J70" s="77">
        <v>231750</v>
      </c>
      <c r="K70" s="77">
        <v>231750</v>
      </c>
      <c r="L70" s="77">
        <v>231750</v>
      </c>
      <c r="M70" s="77">
        <v>231750</v>
      </c>
      <c r="N70" s="77">
        <v>231750</v>
      </c>
      <c r="O70" s="78">
        <v>231750</v>
      </c>
      <c r="P70" s="90">
        <v>236250</v>
      </c>
      <c r="Q70" s="91">
        <v>236250</v>
      </c>
      <c r="R70" s="91">
        <v>236250</v>
      </c>
      <c r="S70" s="91">
        <v>236250</v>
      </c>
      <c r="T70" s="91">
        <v>236250</v>
      </c>
      <c r="U70" s="91">
        <v>236250</v>
      </c>
      <c r="V70" s="102">
        <v>236250</v>
      </c>
      <c r="W70" s="111">
        <f t="shared" ref="W70:W80" si="20">((B70+I70+P70)/3)</f>
        <v>231000</v>
      </c>
      <c r="X70" s="112">
        <f t="shared" ref="X70:X80" si="21">((C70+J70+Q70)/3)</f>
        <v>231000</v>
      </c>
      <c r="Y70" s="112">
        <f t="shared" ref="Y70:Y80" si="22">((D70+K70+R70)/3)</f>
        <v>231000</v>
      </c>
      <c r="Z70" s="112">
        <f t="shared" ref="Z70:Z80" si="23">((E70+L70+S70)/3)</f>
        <v>231000</v>
      </c>
      <c r="AA70" s="112">
        <f t="shared" ref="AA70:AA80" si="24">((F70+M70+T70)/3)</f>
        <v>231000</v>
      </c>
      <c r="AB70" s="112">
        <f t="shared" ref="AB70:AB80" si="25">((G70+N70+U70)/3)</f>
        <v>231000</v>
      </c>
      <c r="AC70" s="113">
        <f t="shared" ref="AC70:AC80" si="26">((H70+O70+V70)/3)</f>
        <v>231000</v>
      </c>
    </row>
    <row r="71" spans="1:29" ht="15.75" thickBot="1" x14ac:dyDescent="0.3">
      <c r="A71" s="36" t="s">
        <v>26</v>
      </c>
      <c r="B71" s="49">
        <f>SUM(B39:B70)</f>
        <v>19480000</v>
      </c>
      <c r="C71" s="50">
        <f t="shared" ref="C71:H71" si="27">SUM(C39:C70)</f>
        <v>20045000</v>
      </c>
      <c r="D71" s="49">
        <f t="shared" si="27"/>
        <v>20045000</v>
      </c>
      <c r="E71" s="50">
        <f t="shared" si="27"/>
        <v>19545000</v>
      </c>
      <c r="F71" s="49">
        <f>SUM(F39:F70)</f>
        <v>19505000</v>
      </c>
      <c r="G71" s="50">
        <f t="shared" si="27"/>
        <v>19225000</v>
      </c>
      <c r="H71" s="49">
        <f t="shared" si="27"/>
        <v>19065000</v>
      </c>
      <c r="I71" s="82">
        <f>SUM(I39:I70)</f>
        <v>20064400</v>
      </c>
      <c r="J71" s="83">
        <f t="shared" ref="J71:O71" si="28">SUM(J39:J70)</f>
        <v>20646350</v>
      </c>
      <c r="K71" s="82">
        <f t="shared" si="28"/>
        <v>20646350</v>
      </c>
      <c r="L71" s="83">
        <f t="shared" si="28"/>
        <v>20131350</v>
      </c>
      <c r="M71" s="82">
        <f>SUM(M39:M70)</f>
        <v>20090150</v>
      </c>
      <c r="N71" s="83">
        <f t="shared" si="28"/>
        <v>19801750</v>
      </c>
      <c r="O71" s="82">
        <f t="shared" si="28"/>
        <v>19636950</v>
      </c>
      <c r="P71" s="95">
        <f>SUM(P39:P70)</f>
        <v>20454000</v>
      </c>
      <c r="Q71" s="96">
        <f t="shared" ref="Q71:V71" si="29">SUM(Q39:Q70)</f>
        <v>21047250</v>
      </c>
      <c r="R71" s="95">
        <f t="shared" si="29"/>
        <v>21047250</v>
      </c>
      <c r="S71" s="96">
        <f t="shared" si="29"/>
        <v>20522250</v>
      </c>
      <c r="T71" s="95">
        <f>SUM(T39:T70)</f>
        <v>20480250</v>
      </c>
      <c r="U71" s="96">
        <f t="shared" si="29"/>
        <v>20186250</v>
      </c>
      <c r="V71" s="108">
        <f t="shared" si="29"/>
        <v>20018250</v>
      </c>
      <c r="W71" s="114">
        <f>((B71+I71+P71)/3)</f>
        <v>19999466.666666668</v>
      </c>
      <c r="X71" s="115">
        <f t="shared" si="21"/>
        <v>20579533.333333332</v>
      </c>
      <c r="Y71" s="115">
        <f t="shared" si="22"/>
        <v>20579533.333333332</v>
      </c>
      <c r="Z71" s="115">
        <f t="shared" si="23"/>
        <v>20066200</v>
      </c>
      <c r="AA71" s="115">
        <f t="shared" si="24"/>
        <v>20025133.333333332</v>
      </c>
      <c r="AB71" s="115">
        <f t="shared" si="25"/>
        <v>19737666.666666668</v>
      </c>
      <c r="AC71" s="116">
        <f t="shared" si="26"/>
        <v>19573400</v>
      </c>
    </row>
    <row r="72" spans="1:29" ht="15.75" thickBot="1" x14ac:dyDescent="0.3">
      <c r="A72" s="36" t="s">
        <v>27</v>
      </c>
      <c r="B72" s="37">
        <f>+B71*0.19</f>
        <v>3701200</v>
      </c>
      <c r="C72" s="37">
        <f t="shared" ref="C72:H72" si="30">+C71*0.19</f>
        <v>3808550</v>
      </c>
      <c r="D72" s="37">
        <f t="shared" si="30"/>
        <v>3808550</v>
      </c>
      <c r="E72" s="37">
        <f t="shared" si="30"/>
        <v>3713550</v>
      </c>
      <c r="F72" s="37">
        <f>+F71*0.19</f>
        <v>3705950</v>
      </c>
      <c r="G72" s="37">
        <f t="shared" si="30"/>
        <v>3652750</v>
      </c>
      <c r="H72" s="37">
        <f t="shared" si="30"/>
        <v>3622350</v>
      </c>
      <c r="I72" s="80">
        <f>+I71*0.19</f>
        <v>3812236</v>
      </c>
      <c r="J72" s="80">
        <f t="shared" ref="J72:O72" si="31">+J71*0.19</f>
        <v>3922806.5</v>
      </c>
      <c r="K72" s="80">
        <f t="shared" si="31"/>
        <v>3922806.5</v>
      </c>
      <c r="L72" s="80">
        <f t="shared" si="31"/>
        <v>3824956.5</v>
      </c>
      <c r="M72" s="80">
        <f>+M71*0.19</f>
        <v>3817128.5</v>
      </c>
      <c r="N72" s="80">
        <f t="shared" si="31"/>
        <v>3762332.5</v>
      </c>
      <c r="O72" s="80">
        <f t="shared" si="31"/>
        <v>3731020.5</v>
      </c>
      <c r="P72" s="93">
        <f>+P71*0.19</f>
        <v>3886260</v>
      </c>
      <c r="Q72" s="93">
        <f t="shared" ref="Q72:V72" si="32">+Q71*0.19</f>
        <v>3998977.5</v>
      </c>
      <c r="R72" s="93">
        <f t="shared" si="32"/>
        <v>3998977.5</v>
      </c>
      <c r="S72" s="93">
        <f t="shared" si="32"/>
        <v>3899227.5</v>
      </c>
      <c r="T72" s="93">
        <f>+T71*0.19</f>
        <v>3891247.5</v>
      </c>
      <c r="U72" s="93">
        <f t="shared" si="32"/>
        <v>3835387.5</v>
      </c>
      <c r="V72" s="103">
        <f t="shared" si="32"/>
        <v>3803467.5</v>
      </c>
      <c r="W72" s="117">
        <f t="shared" si="20"/>
        <v>3799898.6666666665</v>
      </c>
      <c r="X72" s="106">
        <f t="shared" si="21"/>
        <v>3910111.3333333335</v>
      </c>
      <c r="Y72" s="106">
        <f t="shared" si="22"/>
        <v>3910111.3333333335</v>
      </c>
      <c r="Z72" s="106">
        <f t="shared" si="23"/>
        <v>3812578</v>
      </c>
      <c r="AA72" s="106">
        <f t="shared" si="24"/>
        <v>3804775.3333333335</v>
      </c>
      <c r="AB72" s="106">
        <f t="shared" si="25"/>
        <v>3750156.6666666665</v>
      </c>
      <c r="AC72" s="118">
        <f t="shared" si="26"/>
        <v>3718946</v>
      </c>
    </row>
    <row r="73" spans="1:29" ht="15.75" thickBot="1" x14ac:dyDescent="0.3">
      <c r="A73" s="36" t="s">
        <v>28</v>
      </c>
      <c r="B73" s="38">
        <f>+B72+B71</f>
        <v>23181200</v>
      </c>
      <c r="C73" s="51">
        <f>+C72+C71</f>
        <v>23853550</v>
      </c>
      <c r="D73" s="38">
        <f t="shared" ref="D73:H73" si="33">+D72+D71</f>
        <v>23853550</v>
      </c>
      <c r="E73" s="51">
        <f t="shared" si="33"/>
        <v>23258550</v>
      </c>
      <c r="F73" s="38">
        <f>+F72+F71</f>
        <v>23210950</v>
      </c>
      <c r="G73" s="51">
        <f t="shared" si="33"/>
        <v>22877750</v>
      </c>
      <c r="H73" s="38">
        <f t="shared" si="33"/>
        <v>22687350</v>
      </c>
      <c r="I73" s="81">
        <f>+I72+I71</f>
        <v>23876636</v>
      </c>
      <c r="J73" s="84">
        <f>+J72+J71</f>
        <v>24569156.5</v>
      </c>
      <c r="K73" s="81">
        <f t="shared" ref="K73:O73" si="34">+K72+K71</f>
        <v>24569156.5</v>
      </c>
      <c r="L73" s="84">
        <f t="shared" si="34"/>
        <v>23956306.5</v>
      </c>
      <c r="M73" s="81">
        <f>+M72+M71</f>
        <v>23907278.5</v>
      </c>
      <c r="N73" s="84">
        <f t="shared" si="34"/>
        <v>23564082.5</v>
      </c>
      <c r="O73" s="81">
        <f t="shared" si="34"/>
        <v>23367970.5</v>
      </c>
      <c r="P73" s="94">
        <f>+P72+P71</f>
        <v>24340260</v>
      </c>
      <c r="Q73" s="97">
        <f>+Q72+Q71</f>
        <v>25046227.5</v>
      </c>
      <c r="R73" s="94">
        <f t="shared" ref="R73:V73" si="35">+R72+R71</f>
        <v>25046227.5</v>
      </c>
      <c r="S73" s="97">
        <f t="shared" si="35"/>
        <v>24421477.5</v>
      </c>
      <c r="T73" s="94">
        <f>+T72+T71</f>
        <v>24371497.5</v>
      </c>
      <c r="U73" s="97">
        <f t="shared" si="35"/>
        <v>24021637.5</v>
      </c>
      <c r="V73" s="104">
        <f t="shared" si="35"/>
        <v>23821717.5</v>
      </c>
      <c r="W73" s="119">
        <f t="shared" si="20"/>
        <v>23799365.333333332</v>
      </c>
      <c r="X73" s="120">
        <f t="shared" si="21"/>
        <v>24489644.666666668</v>
      </c>
      <c r="Y73" s="120">
        <f t="shared" si="22"/>
        <v>24489644.666666668</v>
      </c>
      <c r="Z73" s="120">
        <f t="shared" si="23"/>
        <v>23878778</v>
      </c>
      <c r="AA73" s="120">
        <f t="shared" si="24"/>
        <v>23829908.666666668</v>
      </c>
      <c r="AB73" s="120">
        <f t="shared" si="25"/>
        <v>23487823.333333332</v>
      </c>
      <c r="AC73" s="121">
        <f t="shared" si="26"/>
        <v>23292346</v>
      </c>
    </row>
    <row r="74" spans="1:29" ht="15.75" customHeight="1" thickBot="1" x14ac:dyDescent="0.3">
      <c r="A74" s="52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99"/>
      <c r="X74" s="99"/>
      <c r="Y74" s="99"/>
      <c r="Z74" s="99"/>
      <c r="AA74" s="99"/>
      <c r="AB74" s="99"/>
      <c r="AC74" s="99"/>
    </row>
    <row r="75" spans="1:29" ht="15.75" customHeight="1" x14ac:dyDescent="0.25">
      <c r="A75" s="153" t="s">
        <v>70</v>
      </c>
      <c r="B75" s="154"/>
      <c r="C75" s="154"/>
      <c r="D75" s="154"/>
      <c r="E75" s="154"/>
      <c r="F75" s="154"/>
      <c r="G75" s="154"/>
      <c r="H75" s="155"/>
      <c r="I75" s="143" t="s">
        <v>72</v>
      </c>
      <c r="J75" s="144"/>
      <c r="K75" s="144"/>
      <c r="L75" s="144"/>
      <c r="M75" s="144"/>
      <c r="N75" s="144"/>
      <c r="O75" s="145"/>
      <c r="P75" s="143" t="s">
        <v>73</v>
      </c>
      <c r="Q75" s="144"/>
      <c r="R75" s="144"/>
      <c r="S75" s="144"/>
      <c r="T75" s="144"/>
      <c r="U75" s="144"/>
      <c r="V75" s="145"/>
      <c r="W75" s="99"/>
      <c r="X75" s="99"/>
      <c r="Y75" s="99"/>
      <c r="Z75" s="99"/>
      <c r="AA75" s="99"/>
      <c r="AB75" s="99"/>
      <c r="AC75" s="99"/>
    </row>
    <row r="76" spans="1:29" ht="15.75" customHeight="1" thickBot="1" x14ac:dyDescent="0.3">
      <c r="A76" s="156"/>
      <c r="B76" s="159"/>
      <c r="C76" s="159"/>
      <c r="D76" s="159"/>
      <c r="E76" s="159"/>
      <c r="F76" s="159"/>
      <c r="G76" s="159"/>
      <c r="H76" s="160"/>
      <c r="I76" s="146"/>
      <c r="J76" s="147"/>
      <c r="K76" s="147"/>
      <c r="L76" s="147"/>
      <c r="M76" s="147"/>
      <c r="N76" s="147"/>
      <c r="O76" s="148"/>
      <c r="P76" s="146"/>
      <c r="Q76" s="147"/>
      <c r="R76" s="147"/>
      <c r="S76" s="147"/>
      <c r="T76" s="147"/>
      <c r="U76" s="147"/>
      <c r="V76" s="148"/>
      <c r="W76" s="99"/>
      <c r="X76" s="99"/>
      <c r="Y76" s="99"/>
      <c r="Z76" s="99"/>
      <c r="AA76" s="99"/>
      <c r="AB76" s="99"/>
      <c r="AC76" s="99"/>
    </row>
    <row r="77" spans="1:29" ht="30.75" thickBot="1" x14ac:dyDescent="0.3">
      <c r="A77" s="36" t="s">
        <v>30</v>
      </c>
      <c r="B77" s="54" t="s">
        <v>31</v>
      </c>
      <c r="C77" s="55" t="s">
        <v>32</v>
      </c>
      <c r="D77" s="54" t="s">
        <v>33</v>
      </c>
      <c r="E77" s="55" t="s">
        <v>34</v>
      </c>
      <c r="F77" s="54" t="s">
        <v>35</v>
      </c>
      <c r="G77" s="56" t="s">
        <v>36</v>
      </c>
      <c r="H77" s="42" t="s">
        <v>37</v>
      </c>
      <c r="I77" s="54" t="s">
        <v>31</v>
      </c>
      <c r="J77" s="55" t="s">
        <v>32</v>
      </c>
      <c r="K77" s="54" t="s">
        <v>33</v>
      </c>
      <c r="L77" s="55" t="s">
        <v>34</v>
      </c>
      <c r="M77" s="54" t="s">
        <v>35</v>
      </c>
      <c r="N77" s="56" t="s">
        <v>36</v>
      </c>
      <c r="O77" s="42" t="s">
        <v>37</v>
      </c>
      <c r="P77" s="54" t="s">
        <v>31</v>
      </c>
      <c r="Q77" s="55" t="s">
        <v>32</v>
      </c>
      <c r="R77" s="54" t="s">
        <v>33</v>
      </c>
      <c r="S77" s="55" t="s">
        <v>34</v>
      </c>
      <c r="T77" s="54" t="s">
        <v>35</v>
      </c>
      <c r="U77" s="56" t="s">
        <v>36</v>
      </c>
      <c r="V77" s="42" t="s">
        <v>37</v>
      </c>
      <c r="W77" s="54" t="s">
        <v>31</v>
      </c>
      <c r="X77" s="55" t="s">
        <v>32</v>
      </c>
      <c r="Y77" s="54" t="s">
        <v>33</v>
      </c>
      <c r="Z77" s="55" t="s">
        <v>34</v>
      </c>
      <c r="AA77" s="54" t="s">
        <v>35</v>
      </c>
      <c r="AB77" s="56" t="s">
        <v>36</v>
      </c>
      <c r="AC77" s="42" t="s">
        <v>37</v>
      </c>
    </row>
    <row r="78" spans="1:29" ht="15.75" thickBot="1" x14ac:dyDescent="0.3">
      <c r="A78" s="36" t="s">
        <v>26</v>
      </c>
      <c r="B78" s="57">
        <f>+B71+B31</f>
        <v>23085000</v>
      </c>
      <c r="C78" s="57">
        <f t="shared" ref="C78:H79" si="36">+C71+C31</f>
        <v>23670000</v>
      </c>
      <c r="D78" s="57">
        <f t="shared" si="36"/>
        <v>23670000</v>
      </c>
      <c r="E78" s="57">
        <f t="shared" si="36"/>
        <v>23080000</v>
      </c>
      <c r="F78" s="57">
        <f t="shared" si="36"/>
        <v>23040000</v>
      </c>
      <c r="G78" s="57">
        <f t="shared" si="36"/>
        <v>22750000</v>
      </c>
      <c r="H78" s="57">
        <f t="shared" si="36"/>
        <v>22580000</v>
      </c>
      <c r="I78" s="85">
        <f>+I71+I31</f>
        <v>23777550</v>
      </c>
      <c r="J78" s="85">
        <f t="shared" ref="J78:O79" si="37">+J71+J31</f>
        <v>24380100</v>
      </c>
      <c r="K78" s="85">
        <f t="shared" si="37"/>
        <v>24380100</v>
      </c>
      <c r="L78" s="85">
        <f t="shared" si="37"/>
        <v>23772400</v>
      </c>
      <c r="M78" s="85">
        <f t="shared" si="37"/>
        <v>23731200</v>
      </c>
      <c r="N78" s="85">
        <f t="shared" si="37"/>
        <v>23432500</v>
      </c>
      <c r="O78" s="85">
        <f t="shared" si="37"/>
        <v>23257400</v>
      </c>
      <c r="P78" s="98">
        <f>+P71+P31</f>
        <v>24239250</v>
      </c>
      <c r="Q78" s="98">
        <f t="shared" ref="Q78:V79" si="38">+Q71+Q31</f>
        <v>24853500</v>
      </c>
      <c r="R78" s="98">
        <f t="shared" si="38"/>
        <v>24853500</v>
      </c>
      <c r="S78" s="98">
        <f t="shared" si="38"/>
        <v>24234000</v>
      </c>
      <c r="T78" s="98">
        <f t="shared" si="38"/>
        <v>24192000</v>
      </c>
      <c r="U78" s="98">
        <f t="shared" si="38"/>
        <v>23887500</v>
      </c>
      <c r="V78" s="122">
        <f t="shared" si="38"/>
        <v>23709000</v>
      </c>
      <c r="W78" s="106">
        <f>((B78+I78+P78)/3)</f>
        <v>23700600</v>
      </c>
      <c r="X78" s="106">
        <f>((C78+J78+Q78)/3)</f>
        <v>24301200</v>
      </c>
      <c r="Y78" s="106">
        <f t="shared" si="22"/>
        <v>24301200</v>
      </c>
      <c r="Z78" s="106">
        <f t="shared" si="23"/>
        <v>23695466.666666668</v>
      </c>
      <c r="AA78" s="106">
        <f t="shared" si="24"/>
        <v>23654400</v>
      </c>
      <c r="AB78" s="106">
        <f t="shared" si="25"/>
        <v>23356666.666666668</v>
      </c>
      <c r="AC78" s="106">
        <f t="shared" si="26"/>
        <v>23182133.333333332</v>
      </c>
    </row>
    <row r="79" spans="1:29" ht="15.75" thickBot="1" x14ac:dyDescent="0.3">
      <c r="A79" s="36" t="s">
        <v>27</v>
      </c>
      <c r="B79" s="37">
        <f>+B72+B32</f>
        <v>4386150</v>
      </c>
      <c r="C79" s="37">
        <f t="shared" si="36"/>
        <v>4497300</v>
      </c>
      <c r="D79" s="37">
        <f t="shared" si="36"/>
        <v>4497300</v>
      </c>
      <c r="E79" s="37">
        <f t="shared" si="36"/>
        <v>4385200</v>
      </c>
      <c r="F79" s="37">
        <f t="shared" si="36"/>
        <v>4377600</v>
      </c>
      <c r="G79" s="37">
        <f t="shared" si="36"/>
        <v>4322500</v>
      </c>
      <c r="H79" s="37">
        <f t="shared" si="36"/>
        <v>4290200</v>
      </c>
      <c r="I79" s="80">
        <f>+I72+I32</f>
        <v>4517734.5</v>
      </c>
      <c r="J79" s="80">
        <f t="shared" si="37"/>
        <v>4632219</v>
      </c>
      <c r="K79" s="80">
        <f t="shared" si="37"/>
        <v>4632219</v>
      </c>
      <c r="L79" s="80">
        <f t="shared" si="37"/>
        <v>4516756</v>
      </c>
      <c r="M79" s="80">
        <f t="shared" si="37"/>
        <v>4508928</v>
      </c>
      <c r="N79" s="80">
        <f t="shared" si="37"/>
        <v>4452175</v>
      </c>
      <c r="O79" s="80">
        <f t="shared" si="37"/>
        <v>4418906</v>
      </c>
      <c r="P79" s="93">
        <f>+P72+P32</f>
        <v>4605457.5</v>
      </c>
      <c r="Q79" s="93">
        <f t="shared" si="38"/>
        <v>4722165</v>
      </c>
      <c r="R79" s="93">
        <f t="shared" si="38"/>
        <v>4722165</v>
      </c>
      <c r="S79" s="93">
        <f t="shared" si="38"/>
        <v>4604460</v>
      </c>
      <c r="T79" s="93">
        <f t="shared" si="38"/>
        <v>4596480</v>
      </c>
      <c r="U79" s="93">
        <f t="shared" si="38"/>
        <v>4538625</v>
      </c>
      <c r="V79" s="103">
        <f t="shared" si="38"/>
        <v>4504710</v>
      </c>
      <c r="W79" s="106">
        <f t="shared" si="20"/>
        <v>4503114</v>
      </c>
      <c r="X79" s="106">
        <f t="shared" si="21"/>
        <v>4617228</v>
      </c>
      <c r="Y79" s="106">
        <f t="shared" si="22"/>
        <v>4617228</v>
      </c>
      <c r="Z79" s="106">
        <f t="shared" si="23"/>
        <v>4502138.666666667</v>
      </c>
      <c r="AA79" s="106">
        <f t="shared" si="24"/>
        <v>4494336</v>
      </c>
      <c r="AB79" s="106">
        <f t="shared" si="25"/>
        <v>4437766.666666667</v>
      </c>
      <c r="AC79" s="106">
        <f t="shared" si="26"/>
        <v>4404605.333333333</v>
      </c>
    </row>
    <row r="80" spans="1:29" ht="15.75" thickBot="1" x14ac:dyDescent="0.3">
      <c r="A80" s="36" t="s">
        <v>28</v>
      </c>
      <c r="B80" s="38">
        <f>+B78+B79</f>
        <v>27471150</v>
      </c>
      <c r="C80" s="38">
        <f t="shared" ref="C80:H80" si="39">+C78+C79</f>
        <v>28167300</v>
      </c>
      <c r="D80" s="38">
        <f t="shared" si="39"/>
        <v>28167300</v>
      </c>
      <c r="E80" s="38">
        <f t="shared" si="39"/>
        <v>27465200</v>
      </c>
      <c r="F80" s="38">
        <f t="shared" si="39"/>
        <v>27417600</v>
      </c>
      <c r="G80" s="38">
        <f t="shared" si="39"/>
        <v>27072500</v>
      </c>
      <c r="H80" s="38">
        <f t="shared" si="39"/>
        <v>26870200</v>
      </c>
      <c r="I80" s="81">
        <f>+I78+I79</f>
        <v>28295284.5</v>
      </c>
      <c r="J80" s="81">
        <f t="shared" ref="J80:O80" si="40">+J78+J79</f>
        <v>29012319</v>
      </c>
      <c r="K80" s="81">
        <f t="shared" si="40"/>
        <v>29012319</v>
      </c>
      <c r="L80" s="81">
        <f t="shared" si="40"/>
        <v>28289156</v>
      </c>
      <c r="M80" s="81">
        <f t="shared" si="40"/>
        <v>28240128</v>
      </c>
      <c r="N80" s="81">
        <f t="shared" si="40"/>
        <v>27884675</v>
      </c>
      <c r="O80" s="81">
        <f t="shared" si="40"/>
        <v>27676306</v>
      </c>
      <c r="P80" s="94">
        <f>+P78+P79</f>
        <v>28844707.5</v>
      </c>
      <c r="Q80" s="94">
        <f t="shared" ref="Q80:V80" si="41">+Q78+Q79</f>
        <v>29575665</v>
      </c>
      <c r="R80" s="94">
        <f t="shared" si="41"/>
        <v>29575665</v>
      </c>
      <c r="S80" s="94">
        <f t="shared" si="41"/>
        <v>28838460</v>
      </c>
      <c r="T80" s="94">
        <f t="shared" si="41"/>
        <v>28788480</v>
      </c>
      <c r="U80" s="94">
        <f t="shared" si="41"/>
        <v>28426125</v>
      </c>
      <c r="V80" s="104">
        <f t="shared" si="41"/>
        <v>28213710</v>
      </c>
      <c r="W80" s="106">
        <f t="shared" si="20"/>
        <v>28203714</v>
      </c>
      <c r="X80" s="106">
        <f t="shared" si="21"/>
        <v>28918428</v>
      </c>
      <c r="Y80" s="106">
        <f t="shared" si="22"/>
        <v>28918428</v>
      </c>
      <c r="Z80" s="106">
        <f t="shared" si="23"/>
        <v>28197605.333333332</v>
      </c>
      <c r="AA80" s="106">
        <f t="shared" si="24"/>
        <v>28148736</v>
      </c>
      <c r="AB80" s="106">
        <f t="shared" si="25"/>
        <v>27794433.333333332</v>
      </c>
      <c r="AC80" s="106">
        <f t="shared" si="26"/>
        <v>27586738.666666668</v>
      </c>
    </row>
    <row r="81" spans="1:8" x14ac:dyDescent="0.25">
      <c r="A81" s="52"/>
      <c r="B81" s="59"/>
      <c r="C81" s="59"/>
      <c r="D81" s="59"/>
      <c r="E81" s="59"/>
      <c r="F81" s="59"/>
      <c r="G81" s="59"/>
      <c r="H81" s="60"/>
    </row>
    <row r="82" spans="1:8" x14ac:dyDescent="0.25">
      <c r="A82" s="3"/>
      <c r="B82" s="61"/>
      <c r="C82" s="61"/>
      <c r="D82" s="61"/>
      <c r="E82" s="61"/>
      <c r="F82" s="61"/>
      <c r="G82" s="61"/>
      <c r="H82" s="62"/>
    </row>
    <row r="83" spans="1:8" x14ac:dyDescent="0.25">
      <c r="A83" s="39"/>
      <c r="B83" s="41"/>
      <c r="C83" s="41"/>
      <c r="D83" s="41"/>
      <c r="E83" s="41"/>
      <c r="F83" s="41"/>
      <c r="G83" s="41"/>
      <c r="H83" s="41"/>
    </row>
    <row r="88" spans="1:8" x14ac:dyDescent="0.25">
      <c r="A88" s="63"/>
    </row>
  </sheetData>
  <mergeCells count="13">
    <mergeCell ref="W3:AC4"/>
    <mergeCell ref="P3:V4"/>
    <mergeCell ref="P36:V37"/>
    <mergeCell ref="P75:V76"/>
    <mergeCell ref="C1:H2"/>
    <mergeCell ref="I1:O2"/>
    <mergeCell ref="P1:V2"/>
    <mergeCell ref="A3:H4"/>
    <mergeCell ref="A36:H37"/>
    <mergeCell ref="A75:H76"/>
    <mergeCell ref="I3:O4"/>
    <mergeCell ref="I36:O37"/>
    <mergeCell ref="I75:O7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D03FB-83B5-4701-B1ED-1FE2C89D922F}">
  <dimension ref="B1:M91"/>
  <sheetViews>
    <sheetView topLeftCell="A59" workbookViewId="0">
      <selection activeCell="E81" sqref="E81"/>
    </sheetView>
  </sheetViews>
  <sheetFormatPr baseColWidth="10" defaultRowHeight="15" x14ac:dyDescent="0.25"/>
  <cols>
    <col min="3" max="3" width="9.42578125" customWidth="1"/>
    <col min="4" max="4" width="35.28515625" bestFit="1" customWidth="1"/>
    <col min="5" max="5" width="14.85546875" style="64" customWidth="1"/>
    <col min="6" max="10" width="15" style="64" customWidth="1"/>
    <col min="11" max="11" width="15" style="64" bestFit="1" customWidth="1"/>
    <col min="12" max="12" width="9.42578125" customWidth="1"/>
    <col min="13" max="13" width="16.7109375" bestFit="1" customWidth="1"/>
  </cols>
  <sheetData>
    <row r="1" spans="2:12" x14ac:dyDescent="0.25">
      <c r="B1" s="1"/>
      <c r="C1" s="1"/>
      <c r="D1" s="1"/>
      <c r="E1" s="2"/>
      <c r="F1" s="2"/>
      <c r="G1" s="2"/>
      <c r="H1" s="2"/>
      <c r="I1" s="2"/>
      <c r="J1" s="2"/>
      <c r="K1" s="2"/>
      <c r="L1" s="1"/>
    </row>
    <row r="2" spans="2:12" x14ac:dyDescent="0.25">
      <c r="B2" s="1"/>
      <c r="C2" s="3"/>
      <c r="D2" s="4"/>
      <c r="E2" s="5"/>
      <c r="F2" s="5"/>
      <c r="G2" s="5"/>
      <c r="H2" s="5"/>
      <c r="I2" s="5"/>
      <c r="J2" s="5"/>
      <c r="K2" s="5"/>
      <c r="L2" s="4"/>
    </row>
    <row r="3" spans="2:12" x14ac:dyDescent="0.25">
      <c r="B3" s="1"/>
      <c r="C3" s="6"/>
      <c r="D3" s="7"/>
      <c r="E3" s="8"/>
      <c r="F3" s="8"/>
      <c r="G3" s="8"/>
      <c r="H3" s="8"/>
      <c r="I3" s="8"/>
      <c r="J3" s="8"/>
      <c r="K3" s="8"/>
      <c r="L3" s="7"/>
    </row>
    <row r="4" spans="2:12" ht="15.75" thickBot="1" x14ac:dyDescent="0.3">
      <c r="B4" s="1"/>
      <c r="C4" s="1"/>
      <c r="D4" s="9"/>
      <c r="E4" s="10"/>
      <c r="F4" s="10"/>
      <c r="G4" s="10"/>
      <c r="H4" s="10"/>
      <c r="I4" s="10"/>
      <c r="J4" s="10"/>
      <c r="K4" s="10"/>
      <c r="L4" s="1"/>
    </row>
    <row r="5" spans="2:12" ht="15.75" thickBot="1" x14ac:dyDescent="0.3">
      <c r="B5" s="1"/>
      <c r="C5" s="3"/>
      <c r="D5" s="11"/>
      <c r="E5" s="12"/>
      <c r="F5" s="12"/>
      <c r="G5" s="12"/>
      <c r="H5" s="12"/>
      <c r="I5" s="12"/>
      <c r="J5" s="12"/>
      <c r="K5" s="13"/>
      <c r="L5" s="14"/>
    </row>
    <row r="6" spans="2:12" x14ac:dyDescent="0.25">
      <c r="B6" s="1"/>
      <c r="D6" s="153" t="s">
        <v>0</v>
      </c>
      <c r="E6" s="154"/>
      <c r="F6" s="154"/>
      <c r="G6" s="154"/>
      <c r="H6" s="154"/>
      <c r="I6" s="154"/>
      <c r="J6" s="154"/>
      <c r="K6" s="155"/>
      <c r="L6" s="1"/>
    </row>
    <row r="7" spans="2:12" ht="15" customHeight="1" thickBot="1" x14ac:dyDescent="0.3">
      <c r="B7" s="1"/>
      <c r="D7" s="156"/>
      <c r="E7" s="157"/>
      <c r="F7" s="157"/>
      <c r="G7" s="157"/>
      <c r="H7" s="157"/>
      <c r="I7" s="157"/>
      <c r="J7" s="157"/>
      <c r="K7" s="158"/>
      <c r="L7" s="1"/>
    </row>
    <row r="8" spans="2:12" ht="15" customHeight="1" x14ac:dyDescent="0.25">
      <c r="B8" s="1"/>
      <c r="D8" s="65" t="s">
        <v>1</v>
      </c>
      <c r="E8" s="16">
        <v>77250</v>
      </c>
      <c r="F8" s="17">
        <v>77250</v>
      </c>
      <c r="G8" s="17">
        <v>77250</v>
      </c>
      <c r="H8" s="17">
        <v>77250</v>
      </c>
      <c r="I8" s="17">
        <v>77250</v>
      </c>
      <c r="J8" s="17">
        <v>77250</v>
      </c>
      <c r="K8" s="18">
        <v>77250</v>
      </c>
      <c r="L8" s="1"/>
    </row>
    <row r="9" spans="2:12" ht="15" customHeight="1" x14ac:dyDescent="0.25">
      <c r="B9" s="1"/>
      <c r="D9" s="66" t="s">
        <v>2</v>
      </c>
      <c r="E9" s="20">
        <v>77250</v>
      </c>
      <c r="F9" s="21">
        <v>77250</v>
      </c>
      <c r="G9" s="21">
        <v>77250</v>
      </c>
      <c r="H9" s="21">
        <v>77250</v>
      </c>
      <c r="I9" s="21">
        <v>77250</v>
      </c>
      <c r="J9" s="21">
        <v>77250</v>
      </c>
      <c r="K9" s="22">
        <v>77250</v>
      </c>
      <c r="L9" s="1"/>
    </row>
    <row r="10" spans="2:12" ht="15.75" customHeight="1" x14ac:dyDescent="0.25">
      <c r="B10" s="1"/>
      <c r="D10" s="67" t="s">
        <v>3</v>
      </c>
      <c r="E10" s="20">
        <v>61800</v>
      </c>
      <c r="F10" s="21">
        <v>61800</v>
      </c>
      <c r="G10" s="21">
        <v>61800</v>
      </c>
      <c r="H10" s="21">
        <v>61800</v>
      </c>
      <c r="I10" s="21">
        <v>61800</v>
      </c>
      <c r="J10" s="21">
        <v>61800</v>
      </c>
      <c r="K10" s="22">
        <v>61800</v>
      </c>
      <c r="L10" s="4"/>
    </row>
    <row r="11" spans="2:12" x14ac:dyDescent="0.25">
      <c r="B11" s="1"/>
      <c r="C11" s="24"/>
      <c r="D11" s="66" t="s">
        <v>4</v>
      </c>
      <c r="E11" s="20">
        <v>92700</v>
      </c>
      <c r="F11" s="21">
        <v>92700</v>
      </c>
      <c r="G11" s="21">
        <v>92700</v>
      </c>
      <c r="H11" s="21">
        <v>92700</v>
      </c>
      <c r="I11" s="21">
        <v>92700</v>
      </c>
      <c r="J11" s="21">
        <v>92700</v>
      </c>
      <c r="K11" s="22">
        <v>92700</v>
      </c>
      <c r="L11" s="1"/>
    </row>
    <row r="12" spans="2:12" x14ac:dyDescent="0.25">
      <c r="B12" s="1"/>
      <c r="C12" s="24"/>
      <c r="D12" s="66" t="s">
        <v>5</v>
      </c>
      <c r="E12" s="20">
        <v>164800</v>
      </c>
      <c r="F12" s="21">
        <v>185400</v>
      </c>
      <c r="G12" s="21">
        <v>185400</v>
      </c>
      <c r="H12" s="21">
        <v>92700</v>
      </c>
      <c r="I12" s="21">
        <v>92700</v>
      </c>
      <c r="J12" s="21">
        <v>82400</v>
      </c>
      <c r="K12" s="22">
        <v>72100</v>
      </c>
      <c r="L12" s="4"/>
    </row>
    <row r="13" spans="2:12" x14ac:dyDescent="0.25">
      <c r="B13" s="1"/>
      <c r="C13" s="24"/>
      <c r="D13" s="66" t="s">
        <v>6</v>
      </c>
      <c r="E13" s="20">
        <v>92700</v>
      </c>
      <c r="F13" s="21">
        <v>92700</v>
      </c>
      <c r="G13" s="21">
        <v>92700</v>
      </c>
      <c r="H13" s="21">
        <v>92700</v>
      </c>
      <c r="I13" s="21">
        <v>92700</v>
      </c>
      <c r="J13" s="21">
        <v>92700</v>
      </c>
      <c r="K13" s="22">
        <v>92700</v>
      </c>
      <c r="L13" s="4"/>
    </row>
    <row r="14" spans="2:12" x14ac:dyDescent="0.25">
      <c r="B14" s="1"/>
      <c r="C14" s="25"/>
      <c r="D14" s="66" t="s">
        <v>7</v>
      </c>
      <c r="E14" s="20">
        <v>133900</v>
      </c>
      <c r="F14" s="21">
        <v>133900</v>
      </c>
      <c r="G14" s="21">
        <v>133900</v>
      </c>
      <c r="H14" s="21">
        <v>133900</v>
      </c>
      <c r="I14" s="21">
        <v>133900</v>
      </c>
      <c r="J14" s="21">
        <v>133900</v>
      </c>
      <c r="K14" s="22">
        <v>133900</v>
      </c>
      <c r="L14" s="4"/>
    </row>
    <row r="15" spans="2:12" x14ac:dyDescent="0.25">
      <c r="B15" s="1"/>
      <c r="C15" s="25"/>
      <c r="D15" s="66" t="s">
        <v>8</v>
      </c>
      <c r="E15" s="20">
        <v>92700</v>
      </c>
      <c r="F15" s="21">
        <v>92700</v>
      </c>
      <c r="G15" s="21">
        <v>92700</v>
      </c>
      <c r="H15" s="21">
        <v>92700</v>
      </c>
      <c r="I15" s="21">
        <v>92700</v>
      </c>
      <c r="J15" s="21">
        <v>92700</v>
      </c>
      <c r="K15" s="22">
        <v>92700</v>
      </c>
      <c r="L15" s="4"/>
    </row>
    <row r="16" spans="2:12" x14ac:dyDescent="0.25">
      <c r="B16" s="1"/>
      <c r="D16" s="66" t="s">
        <v>9</v>
      </c>
      <c r="E16" s="20">
        <v>92700</v>
      </c>
      <c r="F16" s="21">
        <v>92700</v>
      </c>
      <c r="G16" s="21">
        <v>92700</v>
      </c>
      <c r="H16" s="21">
        <v>92700</v>
      </c>
      <c r="I16" s="21">
        <v>92700</v>
      </c>
      <c r="J16" s="21">
        <v>92700</v>
      </c>
      <c r="K16" s="22">
        <v>92700</v>
      </c>
      <c r="L16" s="1"/>
    </row>
    <row r="17" spans="2:12" x14ac:dyDescent="0.25">
      <c r="B17" s="1"/>
      <c r="C17" s="24"/>
      <c r="D17" s="66" t="s">
        <v>10</v>
      </c>
      <c r="E17" s="20">
        <v>72100</v>
      </c>
      <c r="F17" s="21">
        <v>72100</v>
      </c>
      <c r="G17" s="21">
        <v>72100</v>
      </c>
      <c r="H17" s="21">
        <v>72100</v>
      </c>
      <c r="I17" s="21">
        <v>72100</v>
      </c>
      <c r="J17" s="21">
        <v>72100</v>
      </c>
      <c r="K17" s="22">
        <v>72100</v>
      </c>
      <c r="L17" s="4"/>
    </row>
    <row r="18" spans="2:12" x14ac:dyDescent="0.25">
      <c r="B18" s="1"/>
      <c r="C18" s="24"/>
      <c r="D18" s="66" t="s">
        <v>11</v>
      </c>
      <c r="E18" s="20">
        <v>82400</v>
      </c>
      <c r="F18" s="21">
        <v>82400</v>
      </c>
      <c r="G18" s="21">
        <v>82400</v>
      </c>
      <c r="H18" s="21">
        <v>82400</v>
      </c>
      <c r="I18" s="21">
        <v>82400</v>
      </c>
      <c r="J18" s="21">
        <v>82400</v>
      </c>
      <c r="K18" s="22">
        <v>82400</v>
      </c>
      <c r="L18" s="1"/>
    </row>
    <row r="19" spans="2:12" x14ac:dyDescent="0.25">
      <c r="B19" s="1"/>
      <c r="C19" s="24"/>
      <c r="D19" s="66" t="s">
        <v>12</v>
      </c>
      <c r="E19" s="20">
        <v>82400</v>
      </c>
      <c r="F19" s="21">
        <v>82400</v>
      </c>
      <c r="G19" s="21">
        <v>82400</v>
      </c>
      <c r="H19" s="21">
        <v>82400</v>
      </c>
      <c r="I19" s="21">
        <v>82400</v>
      </c>
      <c r="J19" s="21">
        <v>82400</v>
      </c>
      <c r="K19" s="22">
        <v>82400</v>
      </c>
      <c r="L19" s="4"/>
    </row>
    <row r="20" spans="2:12" x14ac:dyDescent="0.25">
      <c r="B20" s="1"/>
      <c r="D20" s="66" t="s">
        <v>13</v>
      </c>
      <c r="E20" s="20">
        <v>123600</v>
      </c>
      <c r="F20" s="21">
        <v>123600</v>
      </c>
      <c r="G20" s="21">
        <v>123600</v>
      </c>
      <c r="H20" s="21">
        <v>123600</v>
      </c>
      <c r="I20" s="21">
        <v>123600</v>
      </c>
      <c r="J20" s="21">
        <v>123600</v>
      </c>
      <c r="K20" s="22">
        <v>123600</v>
      </c>
      <c r="L20" s="7"/>
    </row>
    <row r="21" spans="2:12" x14ac:dyDescent="0.25">
      <c r="B21" s="1"/>
      <c r="C21" s="24"/>
      <c r="D21" s="66" t="s">
        <v>14</v>
      </c>
      <c r="E21" s="20">
        <v>41200</v>
      </c>
      <c r="F21" s="21">
        <v>41200</v>
      </c>
      <c r="G21" s="21">
        <v>41200</v>
      </c>
      <c r="H21" s="21">
        <v>41200</v>
      </c>
      <c r="I21" s="21">
        <v>41200</v>
      </c>
      <c r="J21" s="21">
        <v>41200</v>
      </c>
      <c r="K21" s="22">
        <v>41200</v>
      </c>
      <c r="L21" s="1"/>
    </row>
    <row r="22" spans="2:12" x14ac:dyDescent="0.25">
      <c r="B22" s="1"/>
      <c r="C22" s="25"/>
      <c r="D22" s="66" t="s">
        <v>15</v>
      </c>
      <c r="E22" s="20">
        <v>525300</v>
      </c>
      <c r="F22" s="21">
        <v>525300</v>
      </c>
      <c r="G22" s="21">
        <v>525300</v>
      </c>
      <c r="H22" s="21">
        <v>525300</v>
      </c>
      <c r="I22" s="21">
        <v>525300</v>
      </c>
      <c r="J22" s="21">
        <v>525300</v>
      </c>
      <c r="K22" s="22">
        <v>525300</v>
      </c>
      <c r="L22" s="26"/>
    </row>
    <row r="23" spans="2:12" x14ac:dyDescent="0.25">
      <c r="B23" s="1"/>
      <c r="C23" s="25"/>
      <c r="D23" s="66" t="s">
        <v>16</v>
      </c>
      <c r="E23" s="20">
        <v>51500</v>
      </c>
      <c r="F23" s="21">
        <v>51500</v>
      </c>
      <c r="G23" s="21">
        <v>51500</v>
      </c>
      <c r="H23" s="21">
        <v>51500</v>
      </c>
      <c r="I23" s="21">
        <v>51500</v>
      </c>
      <c r="J23" s="21">
        <v>51500</v>
      </c>
      <c r="K23" s="22">
        <v>51500</v>
      </c>
      <c r="L23" s="4"/>
    </row>
    <row r="24" spans="2:12" x14ac:dyDescent="0.25">
      <c r="B24" s="1"/>
      <c r="D24" s="66" t="s">
        <v>17</v>
      </c>
      <c r="E24" s="20">
        <v>401700</v>
      </c>
      <c r="F24" s="21">
        <v>401700</v>
      </c>
      <c r="G24" s="21">
        <v>401700</v>
      </c>
      <c r="H24" s="21">
        <v>401700</v>
      </c>
      <c r="I24" s="21">
        <v>401700</v>
      </c>
      <c r="J24" s="21">
        <v>401700</v>
      </c>
      <c r="K24" s="22">
        <v>401700</v>
      </c>
      <c r="L24" s="4"/>
    </row>
    <row r="25" spans="2:12" x14ac:dyDescent="0.25">
      <c r="B25" s="1"/>
      <c r="C25" s="24"/>
      <c r="D25" s="68" t="s">
        <v>18</v>
      </c>
      <c r="E25" s="20">
        <v>206000</v>
      </c>
      <c r="F25" s="21">
        <v>206000</v>
      </c>
      <c r="G25" s="21">
        <v>206000</v>
      </c>
      <c r="H25" s="21">
        <v>206000</v>
      </c>
      <c r="I25" s="21">
        <v>206000</v>
      </c>
      <c r="J25" s="21">
        <v>206000</v>
      </c>
      <c r="K25" s="22">
        <v>206000</v>
      </c>
      <c r="L25" s="4"/>
    </row>
    <row r="26" spans="2:12" x14ac:dyDescent="0.25">
      <c r="B26" s="1"/>
      <c r="D26" s="66" t="s">
        <v>19</v>
      </c>
      <c r="E26" s="20">
        <v>442900</v>
      </c>
      <c r="F26" s="21">
        <v>442900</v>
      </c>
      <c r="G26" s="21">
        <v>442900</v>
      </c>
      <c r="H26" s="21">
        <v>442900</v>
      </c>
      <c r="I26" s="21">
        <v>442900</v>
      </c>
      <c r="J26" s="21">
        <v>442900</v>
      </c>
      <c r="K26" s="22">
        <v>442900</v>
      </c>
      <c r="L26" s="4"/>
    </row>
    <row r="27" spans="2:12" x14ac:dyDescent="0.25">
      <c r="B27" s="1"/>
      <c r="D27" s="66" t="s">
        <v>20</v>
      </c>
      <c r="E27" s="20">
        <v>61800</v>
      </c>
      <c r="F27" s="21">
        <v>61800</v>
      </c>
      <c r="G27" s="21">
        <v>61800</v>
      </c>
      <c r="H27" s="21">
        <v>61800</v>
      </c>
      <c r="I27" s="21">
        <v>61800</v>
      </c>
      <c r="J27" s="21">
        <v>61800</v>
      </c>
      <c r="K27" s="22">
        <v>61800</v>
      </c>
      <c r="L27" s="4"/>
    </row>
    <row r="28" spans="2:12" x14ac:dyDescent="0.25">
      <c r="B28" s="1"/>
      <c r="D28" s="66" t="s">
        <v>21</v>
      </c>
      <c r="E28" s="20">
        <v>61800</v>
      </c>
      <c r="F28" s="21">
        <v>61800</v>
      </c>
      <c r="G28" s="21">
        <v>61800</v>
      </c>
      <c r="H28" s="21">
        <v>61800</v>
      </c>
      <c r="I28" s="21">
        <v>61800</v>
      </c>
      <c r="J28" s="21">
        <v>61800</v>
      </c>
      <c r="K28" s="22">
        <v>61800</v>
      </c>
      <c r="L28" s="4"/>
    </row>
    <row r="29" spans="2:12" x14ac:dyDescent="0.25">
      <c r="B29" s="1"/>
      <c r="D29" s="66" t="s">
        <v>22</v>
      </c>
      <c r="E29" s="20">
        <v>51500</v>
      </c>
      <c r="F29" s="21">
        <v>51500</v>
      </c>
      <c r="G29" s="21">
        <v>51500</v>
      </c>
      <c r="H29" s="21">
        <v>51500</v>
      </c>
      <c r="I29" s="21">
        <v>51500</v>
      </c>
      <c r="J29" s="21">
        <v>51500</v>
      </c>
      <c r="K29" s="22">
        <v>51500</v>
      </c>
      <c r="L29" s="4"/>
    </row>
    <row r="30" spans="2:12" x14ac:dyDescent="0.25">
      <c r="B30" s="1"/>
      <c r="D30" s="66" t="s">
        <v>23</v>
      </c>
      <c r="E30" s="20">
        <v>51500</v>
      </c>
      <c r="F30" s="21">
        <v>51500</v>
      </c>
      <c r="G30" s="21">
        <v>51500</v>
      </c>
      <c r="H30" s="21">
        <v>51500</v>
      </c>
      <c r="I30" s="21">
        <v>51500</v>
      </c>
      <c r="J30" s="21">
        <v>51500</v>
      </c>
      <c r="K30" s="22">
        <v>51500</v>
      </c>
      <c r="L30" s="4"/>
    </row>
    <row r="31" spans="2:12" x14ac:dyDescent="0.25">
      <c r="B31" s="1"/>
      <c r="D31" s="66" t="s">
        <v>24</v>
      </c>
      <c r="E31" s="20">
        <v>72100</v>
      </c>
      <c r="F31" s="21">
        <v>72100</v>
      </c>
      <c r="G31" s="21">
        <v>72100</v>
      </c>
      <c r="H31" s="21">
        <v>72100</v>
      </c>
      <c r="I31" s="21">
        <v>72100</v>
      </c>
      <c r="J31" s="21">
        <v>72100</v>
      </c>
      <c r="K31" s="22">
        <v>72100</v>
      </c>
      <c r="L31" s="4"/>
    </row>
    <row r="32" spans="2:12" x14ac:dyDescent="0.25">
      <c r="B32" s="1"/>
      <c r="D32" s="66" t="s">
        <v>25</v>
      </c>
      <c r="E32" s="20">
        <v>293550</v>
      </c>
      <c r="F32" s="21">
        <v>293550</v>
      </c>
      <c r="G32" s="21">
        <v>293550</v>
      </c>
      <c r="H32" s="21">
        <v>293550</v>
      </c>
      <c r="I32" s="21">
        <v>293550</v>
      </c>
      <c r="J32" s="21">
        <v>293550</v>
      </c>
      <c r="K32" s="22">
        <v>293550</v>
      </c>
      <c r="L32" s="4"/>
    </row>
    <row r="33" spans="2:12" ht="15.75" thickBot="1" x14ac:dyDescent="0.3">
      <c r="B33" s="1"/>
      <c r="C33" s="24"/>
      <c r="D33" s="69" t="s">
        <v>18</v>
      </c>
      <c r="E33" s="29">
        <v>206000</v>
      </c>
      <c r="F33" s="30">
        <v>206000</v>
      </c>
      <c r="G33" s="30">
        <v>206000</v>
      </c>
      <c r="H33" s="30">
        <v>206000</v>
      </c>
      <c r="I33" s="30">
        <v>206000</v>
      </c>
      <c r="J33" s="30">
        <v>206000</v>
      </c>
      <c r="K33" s="31">
        <v>206000</v>
      </c>
      <c r="L33" s="4"/>
    </row>
    <row r="34" spans="2:12" ht="15.75" thickBot="1" x14ac:dyDescent="0.3">
      <c r="B34" s="1"/>
      <c r="C34" s="32"/>
      <c r="D34" s="33" t="s">
        <v>26</v>
      </c>
      <c r="E34" s="34">
        <f>SUM(E8:E33)</f>
        <v>3713150</v>
      </c>
      <c r="F34" s="34">
        <f t="shared" ref="F34:K34" si="0">SUM(F8:F33)</f>
        <v>3733750</v>
      </c>
      <c r="G34" s="34">
        <f t="shared" si="0"/>
        <v>3733750</v>
      </c>
      <c r="H34" s="34">
        <f t="shared" si="0"/>
        <v>3641050</v>
      </c>
      <c r="I34" s="34">
        <f t="shared" si="0"/>
        <v>3641050</v>
      </c>
      <c r="J34" s="34">
        <f t="shared" si="0"/>
        <v>3630750</v>
      </c>
      <c r="K34" s="34">
        <f t="shared" si="0"/>
        <v>3620450</v>
      </c>
      <c r="L34" s="35"/>
    </row>
    <row r="35" spans="2:12" ht="15.75" thickBot="1" x14ac:dyDescent="0.3">
      <c r="B35" s="1"/>
      <c r="C35" s="32"/>
      <c r="D35" s="36" t="s">
        <v>27</v>
      </c>
      <c r="E35" s="37">
        <f>+E34*0.19</f>
        <v>705498.5</v>
      </c>
      <c r="F35" s="37">
        <f t="shared" ref="F35:K35" si="1">+F34*0.19</f>
        <v>709412.5</v>
      </c>
      <c r="G35" s="37">
        <f t="shared" si="1"/>
        <v>709412.5</v>
      </c>
      <c r="H35" s="37">
        <f t="shared" si="1"/>
        <v>691799.5</v>
      </c>
      <c r="I35" s="37">
        <f t="shared" si="1"/>
        <v>691799.5</v>
      </c>
      <c r="J35" s="37">
        <f t="shared" si="1"/>
        <v>689842.5</v>
      </c>
      <c r="K35" s="37">
        <f t="shared" si="1"/>
        <v>687885.5</v>
      </c>
      <c r="L35" s="35"/>
    </row>
    <row r="36" spans="2:12" ht="15.75" thickBot="1" x14ac:dyDescent="0.3">
      <c r="B36" s="1"/>
      <c r="C36" s="32"/>
      <c r="D36" s="36" t="s">
        <v>28</v>
      </c>
      <c r="E36" s="38">
        <f>+E34+E35</f>
        <v>4418648.5</v>
      </c>
      <c r="F36" s="38">
        <f t="shared" ref="F36:K36" si="2">+F34+F35</f>
        <v>4443162.5</v>
      </c>
      <c r="G36" s="38">
        <f t="shared" si="2"/>
        <v>4443162.5</v>
      </c>
      <c r="H36" s="38">
        <f t="shared" si="2"/>
        <v>4332849.5</v>
      </c>
      <c r="I36" s="38">
        <f t="shared" si="2"/>
        <v>4332849.5</v>
      </c>
      <c r="J36" s="38">
        <f t="shared" si="2"/>
        <v>4320592.5</v>
      </c>
      <c r="K36" s="38">
        <f t="shared" si="2"/>
        <v>4308335.5</v>
      </c>
      <c r="L36" s="1"/>
    </row>
    <row r="37" spans="2:12" ht="15.75" thickBot="1" x14ac:dyDescent="0.3">
      <c r="B37" s="1"/>
      <c r="C37" s="3"/>
      <c r="D37" s="11"/>
      <c r="E37" s="12"/>
      <c r="F37" s="12"/>
      <c r="G37" s="12"/>
      <c r="H37" s="12"/>
      <c r="I37" s="12"/>
      <c r="J37" s="12"/>
      <c r="K37" s="13"/>
      <c r="L37" s="14"/>
    </row>
    <row r="38" spans="2:12" ht="15.75" hidden="1" thickBot="1" x14ac:dyDescent="0.3">
      <c r="B38" s="1"/>
      <c r="C38" s="39"/>
      <c r="D38" s="1"/>
      <c r="E38" s="40">
        <f t="shared" ref="E38:K38" si="3">SUM(E10:E33)</f>
        <v>3558650</v>
      </c>
      <c r="F38" s="40">
        <f t="shared" si="3"/>
        <v>3579250</v>
      </c>
      <c r="G38" s="40">
        <f t="shared" si="3"/>
        <v>3579250</v>
      </c>
      <c r="H38" s="40">
        <f t="shared" si="3"/>
        <v>3486550</v>
      </c>
      <c r="I38" s="40">
        <f t="shared" si="3"/>
        <v>3486550</v>
      </c>
      <c r="J38" s="40">
        <f t="shared" si="3"/>
        <v>3476250</v>
      </c>
      <c r="K38" s="41">
        <f t="shared" si="3"/>
        <v>3465950</v>
      </c>
      <c r="L38" s="1"/>
    </row>
    <row r="39" spans="2:12" x14ac:dyDescent="0.25">
      <c r="B39" s="1"/>
      <c r="D39" s="153" t="s">
        <v>29</v>
      </c>
      <c r="E39" s="154"/>
      <c r="F39" s="154"/>
      <c r="G39" s="154"/>
      <c r="H39" s="154"/>
      <c r="I39" s="154"/>
      <c r="J39" s="154"/>
      <c r="K39" s="155"/>
      <c r="L39" s="1"/>
    </row>
    <row r="40" spans="2:12" ht="15.75" thickBot="1" x14ac:dyDescent="0.3">
      <c r="B40" s="1"/>
      <c r="C40" s="32"/>
      <c r="D40" s="156"/>
      <c r="E40" s="159"/>
      <c r="F40" s="159"/>
      <c r="G40" s="159"/>
      <c r="H40" s="159"/>
      <c r="I40" s="159"/>
      <c r="J40" s="159"/>
      <c r="K40" s="160"/>
      <c r="L40" s="35"/>
    </row>
    <row r="41" spans="2:12" ht="30.75" thickBot="1" x14ac:dyDescent="0.3">
      <c r="B41" s="1"/>
      <c r="D41" s="36" t="s">
        <v>30</v>
      </c>
      <c r="E41" s="42" t="s">
        <v>31</v>
      </c>
      <c r="F41" s="43" t="s">
        <v>32</v>
      </c>
      <c r="G41" s="42" t="s">
        <v>33</v>
      </c>
      <c r="H41" s="43" t="s">
        <v>34</v>
      </c>
      <c r="I41" s="42" t="s">
        <v>35</v>
      </c>
      <c r="J41" s="44" t="s">
        <v>36</v>
      </c>
      <c r="K41" s="42" t="s">
        <v>37</v>
      </c>
      <c r="L41" s="35"/>
    </row>
    <row r="42" spans="2:12" x14ac:dyDescent="0.25">
      <c r="B42" s="1"/>
      <c r="C42" s="32"/>
      <c r="D42" s="45" t="s">
        <v>38</v>
      </c>
      <c r="E42" s="16">
        <v>736450</v>
      </c>
      <c r="F42" s="17">
        <v>947600</v>
      </c>
      <c r="G42" s="17">
        <v>947600</v>
      </c>
      <c r="H42" s="17">
        <v>803400</v>
      </c>
      <c r="I42" s="17">
        <v>803400</v>
      </c>
      <c r="J42" s="17">
        <v>736450</v>
      </c>
      <c r="K42" s="18">
        <v>633450</v>
      </c>
      <c r="L42" s="4"/>
    </row>
    <row r="43" spans="2:12" x14ac:dyDescent="0.25">
      <c r="B43" s="1"/>
      <c r="C43" s="46"/>
      <c r="D43" s="47" t="s">
        <v>39</v>
      </c>
      <c r="E43" s="20">
        <v>1009400</v>
      </c>
      <c r="F43" s="21">
        <v>1009400</v>
      </c>
      <c r="G43" s="21">
        <v>1009400</v>
      </c>
      <c r="H43" s="21">
        <v>1009400</v>
      </c>
      <c r="I43" s="21">
        <v>1009400</v>
      </c>
      <c r="J43" s="21">
        <v>1009400</v>
      </c>
      <c r="K43" s="22">
        <v>1009400</v>
      </c>
      <c r="L43" s="1"/>
    </row>
    <row r="44" spans="2:12" x14ac:dyDescent="0.25">
      <c r="B44" s="1"/>
      <c r="D44" s="47" t="s">
        <v>40</v>
      </c>
      <c r="E44" s="20">
        <v>72100</v>
      </c>
      <c r="F44" s="21">
        <v>72100</v>
      </c>
      <c r="G44" s="21">
        <v>72100</v>
      </c>
      <c r="H44" s="21">
        <v>72100</v>
      </c>
      <c r="I44" s="21">
        <v>72100</v>
      </c>
      <c r="J44" s="21">
        <v>72100</v>
      </c>
      <c r="K44" s="22">
        <v>72100</v>
      </c>
      <c r="L44" s="4"/>
    </row>
    <row r="45" spans="2:12" x14ac:dyDescent="0.25">
      <c r="B45" s="1"/>
      <c r="C45" s="32"/>
      <c r="D45" s="47" t="s">
        <v>41</v>
      </c>
      <c r="E45" s="20">
        <v>72100</v>
      </c>
      <c r="F45" s="21">
        <v>72100</v>
      </c>
      <c r="G45" s="21">
        <v>72100</v>
      </c>
      <c r="H45" s="21">
        <v>72100</v>
      </c>
      <c r="I45" s="21">
        <v>72100</v>
      </c>
      <c r="J45" s="21">
        <v>72100</v>
      </c>
      <c r="K45" s="22">
        <v>72100</v>
      </c>
      <c r="L45" s="1"/>
    </row>
    <row r="46" spans="2:12" x14ac:dyDescent="0.25">
      <c r="B46" s="1"/>
      <c r="C46" s="32"/>
      <c r="D46" s="47" t="s">
        <v>42</v>
      </c>
      <c r="E46" s="20">
        <v>1030000</v>
      </c>
      <c r="F46" s="21">
        <v>1030000</v>
      </c>
      <c r="G46" s="21">
        <v>1030000</v>
      </c>
      <c r="H46" s="21">
        <v>1030000</v>
      </c>
      <c r="I46" s="21">
        <v>1030000</v>
      </c>
      <c r="J46" s="21">
        <v>1030000</v>
      </c>
      <c r="K46" s="22">
        <v>1030000</v>
      </c>
      <c r="L46" s="26"/>
    </row>
    <row r="47" spans="2:12" x14ac:dyDescent="0.25">
      <c r="B47" s="1"/>
      <c r="C47" s="32"/>
      <c r="D47" s="47" t="s">
        <v>43</v>
      </c>
      <c r="E47" s="20">
        <v>252350</v>
      </c>
      <c r="F47" s="21">
        <v>252350</v>
      </c>
      <c r="G47" s="21">
        <v>252350</v>
      </c>
      <c r="H47" s="21">
        <v>252350</v>
      </c>
      <c r="I47" s="21">
        <v>252350</v>
      </c>
      <c r="J47" s="21">
        <v>252350</v>
      </c>
      <c r="K47" s="22">
        <v>252350</v>
      </c>
      <c r="L47" s="4"/>
    </row>
    <row r="48" spans="2:12" x14ac:dyDescent="0.25">
      <c r="B48" s="1"/>
      <c r="C48" s="32"/>
      <c r="D48" s="47" t="s">
        <v>44</v>
      </c>
      <c r="E48" s="20">
        <v>190550</v>
      </c>
      <c r="F48" s="21">
        <v>190550</v>
      </c>
      <c r="G48" s="21">
        <v>190550</v>
      </c>
      <c r="H48" s="21">
        <v>190550</v>
      </c>
      <c r="I48" s="21">
        <v>190550</v>
      </c>
      <c r="J48" s="21">
        <v>190550</v>
      </c>
      <c r="K48" s="22">
        <v>190550</v>
      </c>
      <c r="L48" s="1"/>
    </row>
    <row r="49" spans="2:12" x14ac:dyDescent="0.25">
      <c r="B49" s="1"/>
      <c r="C49" s="46"/>
      <c r="D49" s="47" t="s">
        <v>45</v>
      </c>
      <c r="E49" s="20">
        <v>824000</v>
      </c>
      <c r="F49" s="21">
        <v>947600</v>
      </c>
      <c r="G49" s="21">
        <v>947600</v>
      </c>
      <c r="H49" s="21">
        <v>824000</v>
      </c>
      <c r="I49" s="21">
        <v>803400</v>
      </c>
      <c r="J49" s="21">
        <v>736450</v>
      </c>
      <c r="K49" s="22">
        <v>736450</v>
      </c>
      <c r="L49" s="26"/>
    </row>
    <row r="50" spans="2:12" x14ac:dyDescent="0.25">
      <c r="B50" s="1"/>
      <c r="C50" s="46"/>
      <c r="D50" s="47" t="s">
        <v>46</v>
      </c>
      <c r="E50" s="20">
        <v>824000</v>
      </c>
      <c r="F50" s="21">
        <v>947600</v>
      </c>
      <c r="G50" s="21">
        <v>947600</v>
      </c>
      <c r="H50" s="21">
        <v>824000</v>
      </c>
      <c r="I50" s="21">
        <v>803400</v>
      </c>
      <c r="J50" s="21">
        <v>736450</v>
      </c>
      <c r="K50" s="22">
        <v>736450</v>
      </c>
      <c r="L50" s="26"/>
    </row>
    <row r="51" spans="2:12" x14ac:dyDescent="0.25">
      <c r="B51" s="1"/>
      <c r="C51" s="46"/>
      <c r="D51" s="47" t="s">
        <v>47</v>
      </c>
      <c r="E51" s="20">
        <v>1457450</v>
      </c>
      <c r="F51" s="21">
        <v>1581050</v>
      </c>
      <c r="G51" s="21">
        <v>1581050</v>
      </c>
      <c r="H51" s="21">
        <v>1457450</v>
      </c>
      <c r="I51" s="21">
        <v>1457450</v>
      </c>
      <c r="J51" s="21">
        <v>1369900</v>
      </c>
      <c r="K51" s="22">
        <v>1308100</v>
      </c>
      <c r="L51" s="4"/>
    </row>
    <row r="52" spans="2:12" x14ac:dyDescent="0.25">
      <c r="B52" s="1"/>
      <c r="C52" s="46"/>
      <c r="D52" s="47" t="s">
        <v>48</v>
      </c>
      <c r="E52" s="20">
        <v>92700</v>
      </c>
      <c r="F52" s="21">
        <v>92700</v>
      </c>
      <c r="G52" s="21">
        <v>92700</v>
      </c>
      <c r="H52" s="21">
        <v>92700</v>
      </c>
      <c r="I52" s="21">
        <v>92700</v>
      </c>
      <c r="J52" s="21">
        <v>92700</v>
      </c>
      <c r="K52" s="22">
        <v>92700</v>
      </c>
      <c r="L52" s="1"/>
    </row>
    <row r="53" spans="2:12" x14ac:dyDescent="0.25">
      <c r="B53" s="1"/>
      <c r="C53" s="46"/>
      <c r="D53" s="47" t="s">
        <v>49</v>
      </c>
      <c r="E53" s="20">
        <v>61800</v>
      </c>
      <c r="F53" s="21">
        <v>61800</v>
      </c>
      <c r="G53" s="21">
        <v>61800</v>
      </c>
      <c r="H53" s="21">
        <v>61800</v>
      </c>
      <c r="I53" s="21">
        <v>61800</v>
      </c>
      <c r="J53" s="21">
        <v>61800</v>
      </c>
      <c r="K53" s="22">
        <v>61800</v>
      </c>
      <c r="L53" s="4"/>
    </row>
    <row r="54" spans="2:12" x14ac:dyDescent="0.25">
      <c r="B54" s="1"/>
      <c r="C54" s="46"/>
      <c r="D54" s="47" t="s">
        <v>50</v>
      </c>
      <c r="E54" s="20">
        <v>61800</v>
      </c>
      <c r="F54" s="21">
        <v>61800</v>
      </c>
      <c r="G54" s="21">
        <v>61800</v>
      </c>
      <c r="H54" s="21">
        <v>61800</v>
      </c>
      <c r="I54" s="21">
        <v>61800</v>
      </c>
      <c r="J54" s="21">
        <v>61800</v>
      </c>
      <c r="K54" s="22">
        <v>61800</v>
      </c>
      <c r="L54" s="1"/>
    </row>
    <row r="55" spans="2:12" x14ac:dyDescent="0.25">
      <c r="B55" s="1"/>
      <c r="D55" s="47" t="s">
        <v>51</v>
      </c>
      <c r="E55" s="20">
        <v>20600</v>
      </c>
      <c r="F55" s="21">
        <v>20600</v>
      </c>
      <c r="G55" s="21">
        <v>20600</v>
      </c>
      <c r="H55" s="21">
        <v>20600</v>
      </c>
      <c r="I55" s="21">
        <v>20600</v>
      </c>
      <c r="J55" s="21">
        <v>20600</v>
      </c>
      <c r="K55" s="22">
        <v>20600</v>
      </c>
      <c r="L55" s="4"/>
    </row>
    <row r="56" spans="2:12" x14ac:dyDescent="0.25">
      <c r="B56" s="1"/>
      <c r="C56" s="32"/>
      <c r="D56" s="47" t="s">
        <v>52</v>
      </c>
      <c r="E56" s="20">
        <v>1369900</v>
      </c>
      <c r="F56" s="21">
        <v>1369900</v>
      </c>
      <c r="G56" s="21">
        <v>1369900</v>
      </c>
      <c r="H56" s="21">
        <v>1369900</v>
      </c>
      <c r="I56" s="21">
        <v>1369900</v>
      </c>
      <c r="J56" s="21">
        <v>1369900</v>
      </c>
      <c r="K56" s="22">
        <v>1369900</v>
      </c>
      <c r="L56" s="4"/>
    </row>
    <row r="57" spans="2:12" x14ac:dyDescent="0.25">
      <c r="B57" s="1"/>
      <c r="C57" s="32"/>
      <c r="D57" s="47" t="s">
        <v>53</v>
      </c>
      <c r="E57" s="20">
        <v>798250</v>
      </c>
      <c r="F57" s="21">
        <v>798250</v>
      </c>
      <c r="G57" s="21">
        <v>798250</v>
      </c>
      <c r="H57" s="21">
        <v>798250</v>
      </c>
      <c r="I57" s="21">
        <v>798250</v>
      </c>
      <c r="J57" s="21">
        <v>798250</v>
      </c>
      <c r="K57" s="22">
        <v>798250</v>
      </c>
      <c r="L57" s="4"/>
    </row>
    <row r="58" spans="2:12" x14ac:dyDescent="0.25">
      <c r="B58" s="1"/>
      <c r="C58" s="32"/>
      <c r="D58" s="47" t="s">
        <v>54</v>
      </c>
      <c r="E58" s="20">
        <v>190550</v>
      </c>
      <c r="F58" s="21">
        <v>190550</v>
      </c>
      <c r="G58" s="21">
        <v>190550</v>
      </c>
      <c r="H58" s="21">
        <v>190550</v>
      </c>
      <c r="I58" s="21">
        <v>190550</v>
      </c>
      <c r="J58" s="21">
        <v>190550</v>
      </c>
      <c r="K58" s="22">
        <v>190550</v>
      </c>
      <c r="L58" s="7"/>
    </row>
    <row r="59" spans="2:12" x14ac:dyDescent="0.25">
      <c r="B59" s="1"/>
      <c r="D59" s="47" t="s">
        <v>55</v>
      </c>
      <c r="E59" s="20">
        <v>865200</v>
      </c>
      <c r="F59" s="21">
        <v>865200</v>
      </c>
      <c r="G59" s="21">
        <v>865200</v>
      </c>
      <c r="H59" s="21">
        <v>865200</v>
      </c>
      <c r="I59" s="21">
        <v>865200</v>
      </c>
      <c r="J59" s="21">
        <v>865200</v>
      </c>
      <c r="K59" s="22">
        <v>865200</v>
      </c>
      <c r="L59" s="7"/>
    </row>
    <row r="60" spans="2:12" x14ac:dyDescent="0.25">
      <c r="B60" s="1"/>
      <c r="C60" s="32"/>
      <c r="D60" s="47" t="s">
        <v>56</v>
      </c>
      <c r="E60" s="20">
        <v>123600</v>
      </c>
      <c r="F60" s="21">
        <v>123600</v>
      </c>
      <c r="G60" s="21">
        <v>123600</v>
      </c>
      <c r="H60" s="21">
        <v>123600</v>
      </c>
      <c r="I60" s="21">
        <v>123600</v>
      </c>
      <c r="J60" s="21">
        <v>123600</v>
      </c>
      <c r="K60" s="22">
        <v>123600</v>
      </c>
      <c r="L60" s="7"/>
    </row>
    <row r="61" spans="2:12" x14ac:dyDescent="0.25">
      <c r="B61" s="1"/>
      <c r="C61" s="32"/>
      <c r="D61" s="47" t="s">
        <v>57</v>
      </c>
      <c r="E61" s="20">
        <v>1457450</v>
      </c>
      <c r="F61" s="21">
        <v>1457450</v>
      </c>
      <c r="G61" s="21">
        <v>1457450</v>
      </c>
      <c r="H61" s="21">
        <v>1457450</v>
      </c>
      <c r="I61" s="21">
        <v>1457450</v>
      </c>
      <c r="J61" s="21">
        <v>1457450</v>
      </c>
      <c r="K61" s="22">
        <v>1457450</v>
      </c>
      <c r="L61" s="1"/>
    </row>
    <row r="62" spans="2:12" x14ac:dyDescent="0.25">
      <c r="B62" s="1"/>
      <c r="C62" s="32"/>
      <c r="D62" s="47" t="s">
        <v>58</v>
      </c>
      <c r="E62" s="20">
        <v>607700</v>
      </c>
      <c r="F62" s="21">
        <v>607700</v>
      </c>
      <c r="G62" s="21">
        <v>607700</v>
      </c>
      <c r="H62" s="21">
        <v>607700</v>
      </c>
      <c r="I62" s="21">
        <v>607700</v>
      </c>
      <c r="J62" s="21">
        <v>607700</v>
      </c>
      <c r="K62" s="22">
        <v>607700</v>
      </c>
      <c r="L62" s="4"/>
    </row>
    <row r="63" spans="2:12" x14ac:dyDescent="0.25">
      <c r="B63" s="1"/>
      <c r="C63" s="32"/>
      <c r="D63" s="47" t="s">
        <v>59</v>
      </c>
      <c r="E63" s="20">
        <v>3481400</v>
      </c>
      <c r="F63" s="21">
        <v>3481400</v>
      </c>
      <c r="G63" s="21">
        <v>3481400</v>
      </c>
      <c r="H63" s="21">
        <v>3481400</v>
      </c>
      <c r="I63" s="21">
        <v>3481400</v>
      </c>
      <c r="J63" s="21">
        <v>3481400</v>
      </c>
      <c r="K63" s="22">
        <v>3481400</v>
      </c>
      <c r="L63" s="1"/>
    </row>
    <row r="64" spans="2:12" x14ac:dyDescent="0.25">
      <c r="B64" s="1"/>
      <c r="C64" s="32"/>
      <c r="D64" s="47" t="s">
        <v>60</v>
      </c>
      <c r="E64" s="20">
        <v>1030000</v>
      </c>
      <c r="F64" s="21">
        <v>1030000</v>
      </c>
      <c r="G64" s="21">
        <v>1030000</v>
      </c>
      <c r="H64" s="21">
        <v>1030000</v>
      </c>
      <c r="I64" s="21">
        <v>1030000</v>
      </c>
      <c r="J64" s="21">
        <v>1030000</v>
      </c>
      <c r="K64" s="22">
        <v>1030000</v>
      </c>
      <c r="L64" s="4"/>
    </row>
    <row r="65" spans="2:12" x14ac:dyDescent="0.25">
      <c r="B65" s="1"/>
      <c r="D65" s="47" t="s">
        <v>61</v>
      </c>
      <c r="E65" s="20">
        <v>334750</v>
      </c>
      <c r="F65" s="21">
        <v>334750</v>
      </c>
      <c r="G65" s="21">
        <v>334750</v>
      </c>
      <c r="H65" s="21">
        <v>334750</v>
      </c>
      <c r="I65" s="21">
        <v>334750</v>
      </c>
      <c r="J65" s="21">
        <v>334750</v>
      </c>
      <c r="K65" s="22">
        <v>334750</v>
      </c>
      <c r="L65" s="4"/>
    </row>
    <row r="66" spans="2:12" x14ac:dyDescent="0.25">
      <c r="B66" s="1"/>
      <c r="C66" s="32"/>
      <c r="D66" s="47" t="s">
        <v>62</v>
      </c>
      <c r="E66" s="20">
        <v>123600</v>
      </c>
      <c r="F66" s="21">
        <v>123600</v>
      </c>
      <c r="G66" s="21">
        <v>123600</v>
      </c>
      <c r="H66" s="21">
        <v>123600</v>
      </c>
      <c r="I66" s="21">
        <v>123600</v>
      </c>
      <c r="J66" s="21">
        <v>123600</v>
      </c>
      <c r="K66" s="22">
        <v>123600</v>
      </c>
      <c r="L66" s="4"/>
    </row>
    <row r="67" spans="2:12" x14ac:dyDescent="0.25">
      <c r="B67" s="1"/>
      <c r="C67" s="46"/>
      <c r="D67" s="47" t="s">
        <v>63</v>
      </c>
      <c r="E67" s="20">
        <v>334750</v>
      </c>
      <c r="F67" s="21">
        <v>334750</v>
      </c>
      <c r="G67" s="21">
        <v>334750</v>
      </c>
      <c r="H67" s="21">
        <v>334750</v>
      </c>
      <c r="I67" s="21">
        <v>334750</v>
      </c>
      <c r="J67" s="21">
        <v>334750</v>
      </c>
      <c r="K67" s="22">
        <v>334750</v>
      </c>
      <c r="L67" s="4"/>
    </row>
    <row r="68" spans="2:12" x14ac:dyDescent="0.25">
      <c r="B68" s="1"/>
      <c r="C68" s="46"/>
      <c r="D68" s="47" t="s">
        <v>64</v>
      </c>
      <c r="E68" s="20">
        <v>545900</v>
      </c>
      <c r="F68" s="21">
        <v>545900</v>
      </c>
      <c r="G68" s="21">
        <v>545900</v>
      </c>
      <c r="H68" s="21">
        <v>545900</v>
      </c>
      <c r="I68" s="21">
        <v>545900</v>
      </c>
      <c r="J68" s="21">
        <v>545900</v>
      </c>
      <c r="K68" s="22">
        <v>545900</v>
      </c>
      <c r="L68" s="4"/>
    </row>
    <row r="69" spans="2:12" x14ac:dyDescent="0.25">
      <c r="B69" s="1"/>
      <c r="C69" s="46"/>
      <c r="D69" s="47" t="s">
        <v>65</v>
      </c>
      <c r="E69" s="20">
        <v>504700</v>
      </c>
      <c r="F69" s="21">
        <v>504700</v>
      </c>
      <c r="G69" s="21">
        <v>504700</v>
      </c>
      <c r="H69" s="21">
        <v>504700</v>
      </c>
      <c r="I69" s="21">
        <v>504700</v>
      </c>
      <c r="J69" s="21">
        <v>504700</v>
      </c>
      <c r="K69" s="22">
        <v>504700</v>
      </c>
      <c r="L69" s="4"/>
    </row>
    <row r="70" spans="2:12" x14ac:dyDescent="0.25">
      <c r="B70" s="1"/>
      <c r="C70" s="46"/>
      <c r="D70" s="47" t="s">
        <v>66</v>
      </c>
      <c r="E70" s="20">
        <v>123600</v>
      </c>
      <c r="F70" s="21">
        <v>123600</v>
      </c>
      <c r="G70" s="21">
        <v>123600</v>
      </c>
      <c r="H70" s="21">
        <v>123600</v>
      </c>
      <c r="I70" s="21">
        <v>123600</v>
      </c>
      <c r="J70" s="21">
        <v>123600</v>
      </c>
      <c r="K70" s="22">
        <v>123600</v>
      </c>
      <c r="L70" s="4"/>
    </row>
    <row r="71" spans="2:12" x14ac:dyDescent="0.25">
      <c r="B71" s="1"/>
      <c r="C71" s="46"/>
      <c r="D71" s="47" t="s">
        <v>67</v>
      </c>
      <c r="E71" s="20">
        <v>587100</v>
      </c>
      <c r="F71" s="21">
        <v>587100</v>
      </c>
      <c r="G71" s="21">
        <v>587100</v>
      </c>
      <c r="H71" s="21">
        <v>587100</v>
      </c>
      <c r="I71" s="21">
        <v>587100</v>
      </c>
      <c r="J71" s="21">
        <v>587100</v>
      </c>
      <c r="K71" s="22">
        <v>587100</v>
      </c>
      <c r="L71" s="1"/>
    </row>
    <row r="72" spans="2:12" x14ac:dyDescent="0.25">
      <c r="B72" s="1"/>
      <c r="C72" s="46"/>
      <c r="D72" s="47" t="s">
        <v>68</v>
      </c>
      <c r="E72" s="20">
        <v>648900</v>
      </c>
      <c r="F72" s="21">
        <v>648900</v>
      </c>
      <c r="G72" s="21">
        <v>648900</v>
      </c>
      <c r="H72" s="21">
        <v>648900</v>
      </c>
      <c r="I72" s="21">
        <v>648900</v>
      </c>
      <c r="J72" s="21">
        <v>648900</v>
      </c>
      <c r="K72" s="22">
        <v>648900</v>
      </c>
      <c r="L72" s="4"/>
    </row>
    <row r="73" spans="2:12" ht="15.75" thickBot="1" x14ac:dyDescent="0.3">
      <c r="B73" s="1"/>
      <c r="D73" s="48" t="s">
        <v>69</v>
      </c>
      <c r="E73" s="29">
        <v>231750</v>
      </c>
      <c r="F73" s="30">
        <v>231750</v>
      </c>
      <c r="G73" s="30">
        <v>231750</v>
      </c>
      <c r="H73" s="30">
        <v>231750</v>
      </c>
      <c r="I73" s="30">
        <v>231750</v>
      </c>
      <c r="J73" s="30">
        <v>231750</v>
      </c>
      <c r="K73" s="31">
        <v>231750</v>
      </c>
      <c r="L73" s="4"/>
    </row>
    <row r="74" spans="2:12" ht="15.75" thickBot="1" x14ac:dyDescent="0.3">
      <c r="B74" s="1"/>
      <c r="C74" s="32"/>
      <c r="D74" s="36" t="s">
        <v>26</v>
      </c>
      <c r="E74" s="49">
        <f>SUM(E42:E73)</f>
        <v>20064400</v>
      </c>
      <c r="F74" s="50">
        <f t="shared" ref="F74:K74" si="4">SUM(F42:F73)</f>
        <v>20646350</v>
      </c>
      <c r="G74" s="49">
        <f t="shared" si="4"/>
        <v>20646350</v>
      </c>
      <c r="H74" s="50">
        <f t="shared" si="4"/>
        <v>20131350</v>
      </c>
      <c r="I74" s="49">
        <f>SUM(I42:I73)</f>
        <v>20090150</v>
      </c>
      <c r="J74" s="50">
        <f t="shared" si="4"/>
        <v>19801750</v>
      </c>
      <c r="K74" s="49">
        <f t="shared" si="4"/>
        <v>19636950</v>
      </c>
      <c r="L74" s="35"/>
    </row>
    <row r="75" spans="2:12" ht="15.75" thickBot="1" x14ac:dyDescent="0.3">
      <c r="B75" s="1"/>
      <c r="C75" s="32"/>
      <c r="D75" s="36" t="s">
        <v>27</v>
      </c>
      <c r="E75" s="37">
        <f>+E74*0.19</f>
        <v>3812236</v>
      </c>
      <c r="F75" s="37">
        <f t="shared" ref="F75:K75" si="5">+F74*0.19</f>
        <v>3922806.5</v>
      </c>
      <c r="G75" s="37">
        <f t="shared" si="5"/>
        <v>3922806.5</v>
      </c>
      <c r="H75" s="37">
        <f t="shared" si="5"/>
        <v>3824956.5</v>
      </c>
      <c r="I75" s="37">
        <f>+I74*0.19</f>
        <v>3817128.5</v>
      </c>
      <c r="J75" s="37">
        <f t="shared" si="5"/>
        <v>3762332.5</v>
      </c>
      <c r="K75" s="37">
        <f t="shared" si="5"/>
        <v>3731020.5</v>
      </c>
      <c r="L75" s="35"/>
    </row>
    <row r="76" spans="2:12" ht="15.75" thickBot="1" x14ac:dyDescent="0.3">
      <c r="B76" s="1"/>
      <c r="D76" s="36" t="s">
        <v>28</v>
      </c>
      <c r="E76" s="38">
        <f>+E75+E74</f>
        <v>23876636</v>
      </c>
      <c r="F76" s="51">
        <f>+F75+F74</f>
        <v>24569156.5</v>
      </c>
      <c r="G76" s="38">
        <f t="shared" ref="G76:K76" si="6">+G75+G74</f>
        <v>24569156.5</v>
      </c>
      <c r="H76" s="51">
        <f t="shared" si="6"/>
        <v>23956306.5</v>
      </c>
      <c r="I76" s="38">
        <f>+I75+I74</f>
        <v>23907278.5</v>
      </c>
      <c r="J76" s="51">
        <f t="shared" si="6"/>
        <v>23564082.5</v>
      </c>
      <c r="K76" s="38">
        <f t="shared" si="6"/>
        <v>23367970.5</v>
      </c>
      <c r="L76" s="1"/>
    </row>
    <row r="77" spans="2:12" ht="15.75" thickBot="1" x14ac:dyDescent="0.3">
      <c r="B77" s="1"/>
      <c r="C77" s="3"/>
      <c r="D77" s="52"/>
      <c r="E77" s="53"/>
      <c r="F77" s="53"/>
      <c r="G77" s="53"/>
      <c r="H77" s="53"/>
      <c r="I77" s="53"/>
      <c r="J77" s="53"/>
      <c r="K77" s="53"/>
      <c r="L77" s="3"/>
    </row>
    <row r="78" spans="2:12" x14ac:dyDescent="0.25">
      <c r="B78" s="1"/>
      <c r="D78" s="153" t="s">
        <v>70</v>
      </c>
      <c r="E78" s="154"/>
      <c r="F78" s="154"/>
      <c r="G78" s="154"/>
      <c r="H78" s="154"/>
      <c r="I78" s="154"/>
      <c r="J78" s="154"/>
      <c r="K78" s="155"/>
      <c r="L78" s="1"/>
    </row>
    <row r="79" spans="2:12" ht="15.75" thickBot="1" x14ac:dyDescent="0.3">
      <c r="B79" s="1"/>
      <c r="C79" s="32"/>
      <c r="D79" s="156"/>
      <c r="E79" s="159"/>
      <c r="F79" s="159"/>
      <c r="G79" s="159"/>
      <c r="H79" s="159"/>
      <c r="I79" s="159"/>
      <c r="J79" s="159"/>
      <c r="K79" s="160"/>
      <c r="L79" s="35"/>
    </row>
    <row r="80" spans="2:12" ht="30.75" thickBot="1" x14ac:dyDescent="0.3">
      <c r="B80" s="1"/>
      <c r="C80" s="32"/>
      <c r="D80" s="36" t="s">
        <v>30</v>
      </c>
      <c r="E80" s="54" t="s">
        <v>31</v>
      </c>
      <c r="F80" s="55" t="s">
        <v>32</v>
      </c>
      <c r="G80" s="54" t="s">
        <v>33</v>
      </c>
      <c r="H80" s="55" t="s">
        <v>34</v>
      </c>
      <c r="I80" s="54" t="s">
        <v>35</v>
      </c>
      <c r="J80" s="56" t="s">
        <v>36</v>
      </c>
      <c r="K80" s="42" t="s">
        <v>37</v>
      </c>
      <c r="L80" s="1"/>
    </row>
    <row r="81" spans="2:13" ht="15.75" thickBot="1" x14ac:dyDescent="0.3">
      <c r="B81" s="1"/>
      <c r="C81" s="32"/>
      <c r="D81" s="36" t="s">
        <v>26</v>
      </c>
      <c r="E81" s="57">
        <f>+E74+E34</f>
        <v>23777550</v>
      </c>
      <c r="F81" s="57">
        <f t="shared" ref="F81:K82" si="7">+F74+F34</f>
        <v>24380100</v>
      </c>
      <c r="G81" s="57">
        <f t="shared" si="7"/>
        <v>24380100</v>
      </c>
      <c r="H81" s="57">
        <f t="shared" si="7"/>
        <v>23772400</v>
      </c>
      <c r="I81" s="57">
        <f t="shared" si="7"/>
        <v>23731200</v>
      </c>
      <c r="J81" s="57">
        <f t="shared" si="7"/>
        <v>23432500</v>
      </c>
      <c r="K81" s="57">
        <f t="shared" si="7"/>
        <v>23257400</v>
      </c>
      <c r="L81" s="35"/>
    </row>
    <row r="82" spans="2:13" ht="15.75" thickBot="1" x14ac:dyDescent="0.3">
      <c r="B82" s="1"/>
      <c r="D82" s="36" t="s">
        <v>27</v>
      </c>
      <c r="E82" s="37">
        <f>+E75+E35</f>
        <v>4517734.5</v>
      </c>
      <c r="F82" s="37">
        <f t="shared" si="7"/>
        <v>4632219</v>
      </c>
      <c r="G82" s="37">
        <f t="shared" si="7"/>
        <v>4632219</v>
      </c>
      <c r="H82" s="37">
        <f t="shared" si="7"/>
        <v>4516756</v>
      </c>
      <c r="I82" s="37">
        <f t="shared" si="7"/>
        <v>4508928</v>
      </c>
      <c r="J82" s="37">
        <f t="shared" si="7"/>
        <v>4452175</v>
      </c>
      <c r="K82" s="37">
        <f t="shared" si="7"/>
        <v>4418906</v>
      </c>
      <c r="L82" s="35"/>
    </row>
    <row r="83" spans="2:13" ht="15.75" thickBot="1" x14ac:dyDescent="0.3">
      <c r="B83" s="1"/>
      <c r="C83" s="32"/>
      <c r="D83" s="36" t="s">
        <v>28</v>
      </c>
      <c r="E83" s="38">
        <f>+E81+E82</f>
        <v>28295284.5</v>
      </c>
      <c r="F83" s="38">
        <f t="shared" ref="F83:K83" si="8">+F81+F82</f>
        <v>29012319</v>
      </c>
      <c r="G83" s="38">
        <f t="shared" si="8"/>
        <v>29012319</v>
      </c>
      <c r="H83" s="38">
        <f t="shared" si="8"/>
        <v>28289156</v>
      </c>
      <c r="I83" s="38">
        <f t="shared" si="8"/>
        <v>28240128</v>
      </c>
      <c r="J83" s="38">
        <f t="shared" si="8"/>
        <v>27884675</v>
      </c>
      <c r="K83" s="38">
        <f t="shared" si="8"/>
        <v>27676306</v>
      </c>
      <c r="L83" s="35"/>
      <c r="M83" s="58">
        <f>SUM(E83:L83)</f>
        <v>198410187.5</v>
      </c>
    </row>
    <row r="84" spans="2:13" x14ac:dyDescent="0.25">
      <c r="B84" s="1"/>
      <c r="C84" s="7"/>
      <c r="D84" s="52"/>
      <c r="E84" s="59"/>
      <c r="F84" s="59"/>
      <c r="G84" s="59"/>
      <c r="H84" s="59"/>
      <c r="I84" s="59"/>
      <c r="J84" s="59"/>
      <c r="K84" s="60"/>
      <c r="L84" s="7"/>
    </row>
    <row r="85" spans="2:13" x14ac:dyDescent="0.25">
      <c r="B85" s="1"/>
      <c r="C85" s="4"/>
      <c r="D85" s="3"/>
      <c r="E85" s="61"/>
      <c r="F85" s="61"/>
      <c r="G85" s="61"/>
      <c r="H85" s="61"/>
      <c r="I85" s="61"/>
      <c r="J85" s="61"/>
      <c r="K85" s="62"/>
      <c r="L85" s="4"/>
    </row>
    <row r="86" spans="2:13" x14ac:dyDescent="0.25">
      <c r="B86" s="1"/>
      <c r="C86" s="1"/>
      <c r="D86" s="39"/>
      <c r="E86" s="41"/>
      <c r="F86" s="41"/>
      <c r="G86" s="41"/>
      <c r="H86" s="41"/>
      <c r="I86" s="41"/>
      <c r="J86" s="41"/>
      <c r="K86" s="41"/>
      <c r="L86" s="1"/>
    </row>
    <row r="91" spans="2:13" x14ac:dyDescent="0.25">
      <c r="D91" s="63"/>
    </row>
  </sheetData>
  <mergeCells count="3">
    <mergeCell ref="D6:K7"/>
    <mergeCell ref="D39:K40"/>
    <mergeCell ref="D78:K7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BE0B0-79C1-44FD-A4B7-B5A778F9C3B0}">
  <dimension ref="B1:M95"/>
  <sheetViews>
    <sheetView topLeftCell="A66" workbookViewId="0">
      <selection activeCell="E96" sqref="E96"/>
    </sheetView>
  </sheetViews>
  <sheetFormatPr baseColWidth="10" defaultRowHeight="15" x14ac:dyDescent="0.25"/>
  <cols>
    <col min="3" max="3" width="9.42578125" customWidth="1"/>
    <col min="4" max="4" width="35.28515625" bestFit="1" customWidth="1"/>
    <col min="5" max="5" width="14.85546875" style="64" customWidth="1"/>
    <col min="6" max="10" width="15" style="64" customWidth="1"/>
    <col min="11" max="11" width="15" style="64" bestFit="1" customWidth="1"/>
    <col min="12" max="12" width="9.42578125" customWidth="1"/>
    <col min="13" max="13" width="16.7109375" bestFit="1" customWidth="1"/>
  </cols>
  <sheetData>
    <row r="1" spans="2:12" x14ac:dyDescent="0.25">
      <c r="B1" s="1"/>
      <c r="C1" s="1"/>
      <c r="D1" s="1"/>
      <c r="E1" s="2"/>
      <c r="F1" s="2"/>
      <c r="G1" s="2"/>
      <c r="H1" s="2"/>
      <c r="I1" s="2"/>
      <c r="J1" s="2"/>
      <c r="K1" s="2"/>
      <c r="L1" s="1"/>
    </row>
    <row r="2" spans="2:12" x14ac:dyDescent="0.25">
      <c r="B2" s="1"/>
      <c r="C2" s="3"/>
      <c r="D2" s="4"/>
      <c r="E2" s="5"/>
      <c r="F2" s="5"/>
      <c r="G2" s="5"/>
      <c r="H2" s="5"/>
      <c r="I2" s="5"/>
      <c r="J2" s="5"/>
      <c r="K2" s="5"/>
      <c r="L2" s="4"/>
    </row>
    <row r="3" spans="2:12" x14ac:dyDescent="0.25">
      <c r="B3" s="1"/>
      <c r="C3" s="6"/>
      <c r="D3" s="7"/>
      <c r="E3" s="8"/>
      <c r="F3" s="8"/>
      <c r="G3" s="8"/>
      <c r="H3" s="8"/>
      <c r="I3" s="8"/>
      <c r="J3" s="8"/>
      <c r="K3" s="8"/>
      <c r="L3" s="7"/>
    </row>
    <row r="4" spans="2:12" ht="15.75" thickBot="1" x14ac:dyDescent="0.3">
      <c r="B4" s="1"/>
      <c r="C4" s="1"/>
      <c r="D4" s="9"/>
      <c r="E4" s="10"/>
      <c r="F4" s="10"/>
      <c r="G4" s="10"/>
      <c r="H4" s="10"/>
      <c r="I4" s="10"/>
      <c r="J4" s="10"/>
      <c r="K4" s="10"/>
      <c r="L4" s="1"/>
    </row>
    <row r="5" spans="2:12" ht="15.75" thickBot="1" x14ac:dyDescent="0.3">
      <c r="B5" s="1"/>
      <c r="C5" s="3"/>
      <c r="D5" s="11"/>
      <c r="E5" s="12"/>
      <c r="F5" s="12"/>
      <c r="G5" s="12"/>
      <c r="H5" s="12"/>
      <c r="I5" s="12"/>
      <c r="J5" s="12"/>
      <c r="K5" s="13"/>
      <c r="L5" s="14"/>
    </row>
    <row r="6" spans="2:12" x14ac:dyDescent="0.25">
      <c r="B6" s="1"/>
      <c r="D6" s="153" t="s">
        <v>0</v>
      </c>
      <c r="E6" s="154"/>
      <c r="F6" s="154"/>
      <c r="G6" s="154"/>
      <c r="H6" s="154"/>
      <c r="I6" s="154"/>
      <c r="J6" s="154"/>
      <c r="K6" s="155"/>
      <c r="L6" s="1"/>
    </row>
    <row r="7" spans="2:12" ht="15" customHeight="1" thickBot="1" x14ac:dyDescent="0.3">
      <c r="B7" s="1"/>
      <c r="D7" s="156"/>
      <c r="E7" s="157"/>
      <c r="F7" s="157"/>
      <c r="G7" s="157"/>
      <c r="H7" s="157"/>
      <c r="I7" s="157"/>
      <c r="J7" s="157"/>
      <c r="K7" s="158"/>
      <c r="L7" s="1"/>
    </row>
    <row r="8" spans="2:12" ht="15" customHeight="1" x14ac:dyDescent="0.25">
      <c r="B8" s="1"/>
      <c r="D8" s="65" t="s">
        <v>1</v>
      </c>
      <c r="E8" s="16">
        <v>78750</v>
      </c>
      <c r="F8" s="17">
        <v>78750</v>
      </c>
      <c r="G8" s="17">
        <v>78750</v>
      </c>
      <c r="H8" s="17">
        <v>78750</v>
      </c>
      <c r="I8" s="17">
        <v>78750</v>
      </c>
      <c r="J8" s="17">
        <v>78750</v>
      </c>
      <c r="K8" s="18">
        <v>78750</v>
      </c>
      <c r="L8" s="1"/>
    </row>
    <row r="9" spans="2:12" ht="15" customHeight="1" x14ac:dyDescent="0.25">
      <c r="B9" s="1"/>
      <c r="D9" s="66" t="s">
        <v>2</v>
      </c>
      <c r="E9" s="20">
        <v>78750</v>
      </c>
      <c r="F9" s="21">
        <v>78750</v>
      </c>
      <c r="G9" s="21">
        <v>78750</v>
      </c>
      <c r="H9" s="21">
        <v>78750</v>
      </c>
      <c r="I9" s="21">
        <v>78750</v>
      </c>
      <c r="J9" s="21">
        <v>78750</v>
      </c>
      <c r="K9" s="22">
        <v>78750</v>
      </c>
      <c r="L9" s="1"/>
    </row>
    <row r="10" spans="2:12" ht="15.75" customHeight="1" x14ac:dyDescent="0.25">
      <c r="B10" s="1"/>
      <c r="D10" s="67" t="s">
        <v>3</v>
      </c>
      <c r="E10" s="20">
        <v>63000</v>
      </c>
      <c r="F10" s="21">
        <v>63000</v>
      </c>
      <c r="G10" s="21">
        <v>63000</v>
      </c>
      <c r="H10" s="21">
        <v>63000</v>
      </c>
      <c r="I10" s="21">
        <v>63000</v>
      </c>
      <c r="J10" s="21">
        <v>63000</v>
      </c>
      <c r="K10" s="22">
        <v>63000</v>
      </c>
      <c r="L10" s="4"/>
    </row>
    <row r="11" spans="2:12" x14ac:dyDescent="0.25">
      <c r="B11" s="1"/>
      <c r="C11" s="24"/>
      <c r="D11" s="66" t="s">
        <v>4</v>
      </c>
      <c r="E11" s="20">
        <v>94500</v>
      </c>
      <c r="F11" s="21">
        <v>94500</v>
      </c>
      <c r="G11" s="21">
        <v>94500</v>
      </c>
      <c r="H11" s="21">
        <v>94500</v>
      </c>
      <c r="I11" s="21">
        <v>94500</v>
      </c>
      <c r="J11" s="21">
        <v>94500</v>
      </c>
      <c r="K11" s="22">
        <v>94500</v>
      </c>
      <c r="L11" s="1"/>
    </row>
    <row r="12" spans="2:12" x14ac:dyDescent="0.25">
      <c r="B12" s="1"/>
      <c r="C12" s="24"/>
      <c r="D12" s="66" t="s">
        <v>5</v>
      </c>
      <c r="E12" s="20">
        <v>168000</v>
      </c>
      <c r="F12" s="21">
        <v>189000</v>
      </c>
      <c r="G12" s="21">
        <v>189000</v>
      </c>
      <c r="H12" s="21">
        <v>94500</v>
      </c>
      <c r="I12" s="21">
        <v>94500</v>
      </c>
      <c r="J12" s="21">
        <v>84000</v>
      </c>
      <c r="K12" s="22">
        <v>73500</v>
      </c>
      <c r="L12" s="4"/>
    </row>
    <row r="13" spans="2:12" x14ac:dyDescent="0.25">
      <c r="B13" s="1"/>
      <c r="C13" s="24"/>
      <c r="D13" s="66" t="s">
        <v>6</v>
      </c>
      <c r="E13" s="20">
        <v>94500</v>
      </c>
      <c r="F13" s="21">
        <v>94500</v>
      </c>
      <c r="G13" s="21">
        <v>94500</v>
      </c>
      <c r="H13" s="21">
        <v>94500</v>
      </c>
      <c r="I13" s="21">
        <v>94500</v>
      </c>
      <c r="J13" s="21">
        <v>94500</v>
      </c>
      <c r="K13" s="22">
        <v>94500</v>
      </c>
      <c r="L13" s="4"/>
    </row>
    <row r="14" spans="2:12" x14ac:dyDescent="0.25">
      <c r="B14" s="1"/>
      <c r="C14" s="25"/>
      <c r="D14" s="66" t="s">
        <v>7</v>
      </c>
      <c r="E14" s="20">
        <v>136500</v>
      </c>
      <c r="F14" s="21">
        <v>136500</v>
      </c>
      <c r="G14" s="21">
        <v>136500</v>
      </c>
      <c r="H14" s="21">
        <v>136500</v>
      </c>
      <c r="I14" s="21">
        <v>136500</v>
      </c>
      <c r="J14" s="21">
        <v>136500</v>
      </c>
      <c r="K14" s="22">
        <v>136500</v>
      </c>
      <c r="L14" s="4"/>
    </row>
    <row r="15" spans="2:12" x14ac:dyDescent="0.25">
      <c r="B15" s="1"/>
      <c r="C15" s="25"/>
      <c r="D15" s="66" t="s">
        <v>8</v>
      </c>
      <c r="E15" s="20">
        <v>94500</v>
      </c>
      <c r="F15" s="21">
        <v>94500</v>
      </c>
      <c r="G15" s="21">
        <v>94500</v>
      </c>
      <c r="H15" s="21">
        <v>94500</v>
      </c>
      <c r="I15" s="21">
        <v>94500</v>
      </c>
      <c r="J15" s="21">
        <v>94500</v>
      </c>
      <c r="K15" s="22">
        <v>94500</v>
      </c>
      <c r="L15" s="4"/>
    </row>
    <row r="16" spans="2:12" x14ac:dyDescent="0.25">
      <c r="B16" s="1"/>
      <c r="D16" s="66" t="s">
        <v>9</v>
      </c>
      <c r="E16" s="20">
        <v>94500</v>
      </c>
      <c r="F16" s="21">
        <v>94500</v>
      </c>
      <c r="G16" s="21">
        <v>94500</v>
      </c>
      <c r="H16" s="21">
        <v>94500</v>
      </c>
      <c r="I16" s="21">
        <v>94500</v>
      </c>
      <c r="J16" s="21">
        <v>94500</v>
      </c>
      <c r="K16" s="22">
        <v>94500</v>
      </c>
      <c r="L16" s="1"/>
    </row>
    <row r="17" spans="2:12" x14ac:dyDescent="0.25">
      <c r="B17" s="1"/>
      <c r="C17" s="24"/>
      <c r="D17" s="66" t="s">
        <v>10</v>
      </c>
      <c r="E17" s="20">
        <v>73500</v>
      </c>
      <c r="F17" s="21">
        <v>73500</v>
      </c>
      <c r="G17" s="21">
        <v>73500</v>
      </c>
      <c r="H17" s="21">
        <v>73500</v>
      </c>
      <c r="I17" s="21">
        <v>73500</v>
      </c>
      <c r="J17" s="21">
        <v>73500</v>
      </c>
      <c r="K17" s="22">
        <v>73500</v>
      </c>
      <c r="L17" s="4"/>
    </row>
    <row r="18" spans="2:12" x14ac:dyDescent="0.25">
      <c r="B18" s="1"/>
      <c r="C18" s="24"/>
      <c r="D18" s="66" t="s">
        <v>11</v>
      </c>
      <c r="E18" s="20">
        <v>84000</v>
      </c>
      <c r="F18" s="21">
        <v>84000</v>
      </c>
      <c r="G18" s="21">
        <v>84000</v>
      </c>
      <c r="H18" s="21">
        <v>84000</v>
      </c>
      <c r="I18" s="21">
        <v>84000</v>
      </c>
      <c r="J18" s="21">
        <v>84000</v>
      </c>
      <c r="K18" s="22">
        <v>84000</v>
      </c>
      <c r="L18" s="1"/>
    </row>
    <row r="19" spans="2:12" x14ac:dyDescent="0.25">
      <c r="B19" s="1"/>
      <c r="C19" s="24"/>
      <c r="D19" s="66" t="s">
        <v>12</v>
      </c>
      <c r="E19" s="20">
        <v>84000</v>
      </c>
      <c r="F19" s="21">
        <v>84000</v>
      </c>
      <c r="G19" s="21">
        <v>84000</v>
      </c>
      <c r="H19" s="21">
        <v>84000</v>
      </c>
      <c r="I19" s="21">
        <v>84000</v>
      </c>
      <c r="J19" s="21">
        <v>84000</v>
      </c>
      <c r="K19" s="22">
        <v>84000</v>
      </c>
      <c r="L19" s="4"/>
    </row>
    <row r="20" spans="2:12" x14ac:dyDescent="0.25">
      <c r="B20" s="1"/>
      <c r="D20" s="66" t="s">
        <v>13</v>
      </c>
      <c r="E20" s="20">
        <v>126000</v>
      </c>
      <c r="F20" s="21">
        <v>126000</v>
      </c>
      <c r="G20" s="21">
        <v>126000</v>
      </c>
      <c r="H20" s="21">
        <v>126000</v>
      </c>
      <c r="I20" s="21">
        <v>126000</v>
      </c>
      <c r="J20" s="21">
        <v>126000</v>
      </c>
      <c r="K20" s="22">
        <v>126000</v>
      </c>
      <c r="L20" s="7"/>
    </row>
    <row r="21" spans="2:12" x14ac:dyDescent="0.25">
      <c r="B21" s="1"/>
      <c r="C21" s="24"/>
      <c r="D21" s="66" t="s">
        <v>14</v>
      </c>
      <c r="E21" s="20">
        <v>42000</v>
      </c>
      <c r="F21" s="21">
        <v>42000</v>
      </c>
      <c r="G21" s="21">
        <v>42000</v>
      </c>
      <c r="H21" s="21">
        <v>42000</v>
      </c>
      <c r="I21" s="21">
        <v>42000</v>
      </c>
      <c r="J21" s="21">
        <v>42000</v>
      </c>
      <c r="K21" s="22">
        <v>42000</v>
      </c>
      <c r="L21" s="1"/>
    </row>
    <row r="22" spans="2:12" x14ac:dyDescent="0.25">
      <c r="B22" s="1"/>
      <c r="C22" s="25"/>
      <c r="D22" s="66" t="s">
        <v>15</v>
      </c>
      <c r="E22" s="20">
        <v>535500</v>
      </c>
      <c r="F22" s="21">
        <v>535500</v>
      </c>
      <c r="G22" s="21">
        <v>535500</v>
      </c>
      <c r="H22" s="21">
        <v>535500</v>
      </c>
      <c r="I22" s="21">
        <v>535500</v>
      </c>
      <c r="J22" s="21">
        <v>535500</v>
      </c>
      <c r="K22" s="22">
        <v>535500</v>
      </c>
      <c r="L22" s="26"/>
    </row>
    <row r="23" spans="2:12" x14ac:dyDescent="0.25">
      <c r="B23" s="1"/>
      <c r="C23" s="25"/>
      <c r="D23" s="66" t="s">
        <v>16</v>
      </c>
      <c r="E23" s="20">
        <v>52500</v>
      </c>
      <c r="F23" s="21">
        <v>52500</v>
      </c>
      <c r="G23" s="21">
        <v>52500</v>
      </c>
      <c r="H23" s="21">
        <v>52500</v>
      </c>
      <c r="I23" s="21">
        <v>52500</v>
      </c>
      <c r="J23" s="21">
        <v>52500</v>
      </c>
      <c r="K23" s="22">
        <v>52500</v>
      </c>
      <c r="L23" s="4"/>
    </row>
    <row r="24" spans="2:12" x14ac:dyDescent="0.25">
      <c r="B24" s="1"/>
      <c r="D24" s="66" t="s">
        <v>17</v>
      </c>
      <c r="E24" s="20">
        <v>409500</v>
      </c>
      <c r="F24" s="21">
        <v>409500</v>
      </c>
      <c r="G24" s="21">
        <v>409500</v>
      </c>
      <c r="H24" s="21">
        <v>409500</v>
      </c>
      <c r="I24" s="21">
        <v>409500</v>
      </c>
      <c r="J24" s="21">
        <v>409500</v>
      </c>
      <c r="K24" s="22">
        <v>409500</v>
      </c>
      <c r="L24" s="4"/>
    </row>
    <row r="25" spans="2:12" x14ac:dyDescent="0.25">
      <c r="B25" s="1"/>
      <c r="C25" s="24"/>
      <c r="D25" s="68" t="s">
        <v>18</v>
      </c>
      <c r="E25" s="20">
        <v>210000</v>
      </c>
      <c r="F25" s="21">
        <v>210000</v>
      </c>
      <c r="G25" s="21">
        <v>210000</v>
      </c>
      <c r="H25" s="21">
        <v>210000</v>
      </c>
      <c r="I25" s="21">
        <v>210000</v>
      </c>
      <c r="J25" s="21">
        <v>210000</v>
      </c>
      <c r="K25" s="22">
        <v>210000</v>
      </c>
      <c r="L25" s="4"/>
    </row>
    <row r="26" spans="2:12" x14ac:dyDescent="0.25">
      <c r="B26" s="1"/>
      <c r="D26" s="66" t="s">
        <v>19</v>
      </c>
      <c r="E26" s="20">
        <v>451500</v>
      </c>
      <c r="F26" s="21">
        <v>451500</v>
      </c>
      <c r="G26" s="21">
        <v>451500</v>
      </c>
      <c r="H26" s="21">
        <v>451500</v>
      </c>
      <c r="I26" s="21">
        <v>451500</v>
      </c>
      <c r="J26" s="21">
        <v>451500</v>
      </c>
      <c r="K26" s="22">
        <v>451500</v>
      </c>
      <c r="L26" s="4"/>
    </row>
    <row r="27" spans="2:12" x14ac:dyDescent="0.25">
      <c r="B27" s="1"/>
      <c r="D27" s="66" t="s">
        <v>20</v>
      </c>
      <c r="E27" s="20">
        <v>63000</v>
      </c>
      <c r="F27" s="21">
        <v>63000</v>
      </c>
      <c r="G27" s="21">
        <v>63000</v>
      </c>
      <c r="H27" s="21">
        <v>63000</v>
      </c>
      <c r="I27" s="21">
        <v>63000</v>
      </c>
      <c r="J27" s="21">
        <v>63000</v>
      </c>
      <c r="K27" s="22">
        <v>63000</v>
      </c>
      <c r="L27" s="4"/>
    </row>
    <row r="28" spans="2:12" x14ac:dyDescent="0.25">
      <c r="B28" s="1"/>
      <c r="D28" s="66" t="s">
        <v>21</v>
      </c>
      <c r="E28" s="20">
        <v>63000</v>
      </c>
      <c r="F28" s="21">
        <v>63000</v>
      </c>
      <c r="G28" s="21">
        <v>63000</v>
      </c>
      <c r="H28" s="21">
        <v>63000</v>
      </c>
      <c r="I28" s="21">
        <v>63000</v>
      </c>
      <c r="J28" s="21">
        <v>63000</v>
      </c>
      <c r="K28" s="22">
        <v>63000</v>
      </c>
      <c r="L28" s="4"/>
    </row>
    <row r="29" spans="2:12" x14ac:dyDescent="0.25">
      <c r="B29" s="1"/>
      <c r="D29" s="66" t="s">
        <v>22</v>
      </c>
      <c r="E29" s="20">
        <v>52500</v>
      </c>
      <c r="F29" s="21">
        <v>52500</v>
      </c>
      <c r="G29" s="21">
        <v>52500</v>
      </c>
      <c r="H29" s="21">
        <v>52500</v>
      </c>
      <c r="I29" s="21">
        <v>52500</v>
      </c>
      <c r="J29" s="21">
        <v>52500</v>
      </c>
      <c r="K29" s="22">
        <v>52500</v>
      </c>
      <c r="L29" s="4"/>
    </row>
    <row r="30" spans="2:12" x14ac:dyDescent="0.25">
      <c r="B30" s="1"/>
      <c r="D30" s="66" t="s">
        <v>23</v>
      </c>
      <c r="E30" s="20">
        <v>52500</v>
      </c>
      <c r="F30" s="21">
        <v>52500</v>
      </c>
      <c r="G30" s="21">
        <v>52500</v>
      </c>
      <c r="H30" s="21">
        <v>52500</v>
      </c>
      <c r="I30" s="21">
        <v>52500</v>
      </c>
      <c r="J30" s="21">
        <v>52500</v>
      </c>
      <c r="K30" s="22">
        <v>52500</v>
      </c>
      <c r="L30" s="4"/>
    </row>
    <row r="31" spans="2:12" x14ac:dyDescent="0.25">
      <c r="B31" s="1"/>
      <c r="D31" s="66" t="s">
        <v>24</v>
      </c>
      <c r="E31" s="20">
        <v>73500</v>
      </c>
      <c r="F31" s="21">
        <v>73500</v>
      </c>
      <c r="G31" s="21">
        <v>73500</v>
      </c>
      <c r="H31" s="21">
        <v>73500</v>
      </c>
      <c r="I31" s="21">
        <v>73500</v>
      </c>
      <c r="J31" s="21">
        <v>73500</v>
      </c>
      <c r="K31" s="22">
        <v>73500</v>
      </c>
      <c r="L31" s="4"/>
    </row>
    <row r="32" spans="2:12" x14ac:dyDescent="0.25">
      <c r="B32" s="1"/>
      <c r="D32" s="66" t="s">
        <v>25</v>
      </c>
      <c r="E32" s="20">
        <v>299250</v>
      </c>
      <c r="F32" s="21">
        <v>299250</v>
      </c>
      <c r="G32" s="21">
        <v>299250</v>
      </c>
      <c r="H32" s="21">
        <v>299250</v>
      </c>
      <c r="I32" s="21">
        <v>299250</v>
      </c>
      <c r="J32" s="21">
        <v>299250</v>
      </c>
      <c r="K32" s="22">
        <v>299250</v>
      </c>
      <c r="L32" s="4"/>
    </row>
    <row r="33" spans="2:12" ht="15.75" thickBot="1" x14ac:dyDescent="0.3">
      <c r="B33" s="1"/>
      <c r="C33" s="24"/>
      <c r="D33" s="69" t="s">
        <v>18</v>
      </c>
      <c r="E33" s="29">
        <v>210000</v>
      </c>
      <c r="F33" s="30">
        <v>210000</v>
      </c>
      <c r="G33" s="30">
        <v>210000</v>
      </c>
      <c r="H33" s="30">
        <v>210000</v>
      </c>
      <c r="I33" s="30">
        <v>210000</v>
      </c>
      <c r="J33" s="30">
        <v>210000</v>
      </c>
      <c r="K33" s="31">
        <v>210000</v>
      </c>
      <c r="L33" s="4"/>
    </row>
    <row r="34" spans="2:12" ht="15.75" thickBot="1" x14ac:dyDescent="0.3">
      <c r="B34" s="1"/>
      <c r="C34" s="32"/>
      <c r="D34" s="33" t="s">
        <v>26</v>
      </c>
      <c r="E34" s="34">
        <f>SUM(E8:E33)</f>
        <v>3785250</v>
      </c>
      <c r="F34" s="34">
        <f t="shared" ref="F34:K34" si="0">SUM(F8:F33)</f>
        <v>3806250</v>
      </c>
      <c r="G34" s="34">
        <f t="shared" si="0"/>
        <v>3806250</v>
      </c>
      <c r="H34" s="34">
        <f t="shared" si="0"/>
        <v>3711750</v>
      </c>
      <c r="I34" s="34">
        <f t="shared" si="0"/>
        <v>3711750</v>
      </c>
      <c r="J34" s="34">
        <f t="shared" si="0"/>
        <v>3701250</v>
      </c>
      <c r="K34" s="34">
        <f t="shared" si="0"/>
        <v>3690750</v>
      </c>
      <c r="L34" s="35"/>
    </row>
    <row r="35" spans="2:12" ht="15.75" thickBot="1" x14ac:dyDescent="0.3">
      <c r="B35" s="1"/>
      <c r="C35" s="32"/>
      <c r="D35" s="36" t="s">
        <v>27</v>
      </c>
      <c r="E35" s="37">
        <f>+E34*0.19</f>
        <v>719197.5</v>
      </c>
      <c r="F35" s="37">
        <f t="shared" ref="F35:K35" si="1">+F34*0.19</f>
        <v>723187.5</v>
      </c>
      <c r="G35" s="37">
        <f t="shared" si="1"/>
        <v>723187.5</v>
      </c>
      <c r="H35" s="37">
        <f t="shared" si="1"/>
        <v>705232.5</v>
      </c>
      <c r="I35" s="37">
        <f t="shared" si="1"/>
        <v>705232.5</v>
      </c>
      <c r="J35" s="37">
        <f t="shared" si="1"/>
        <v>703237.5</v>
      </c>
      <c r="K35" s="37">
        <f t="shared" si="1"/>
        <v>701242.5</v>
      </c>
      <c r="L35" s="35"/>
    </row>
    <row r="36" spans="2:12" ht="15.75" thickBot="1" x14ac:dyDescent="0.3">
      <c r="B36" s="1"/>
      <c r="C36" s="32"/>
      <c r="D36" s="36" t="s">
        <v>28</v>
      </c>
      <c r="E36" s="38">
        <f>+E34+E35</f>
        <v>4504447.5</v>
      </c>
      <c r="F36" s="38">
        <f t="shared" ref="F36:K36" si="2">+F34+F35</f>
        <v>4529437.5</v>
      </c>
      <c r="G36" s="38">
        <f t="shared" si="2"/>
        <v>4529437.5</v>
      </c>
      <c r="H36" s="38">
        <f t="shared" si="2"/>
        <v>4416982.5</v>
      </c>
      <c r="I36" s="38">
        <f t="shared" si="2"/>
        <v>4416982.5</v>
      </c>
      <c r="J36" s="38">
        <f t="shared" si="2"/>
        <v>4404487.5</v>
      </c>
      <c r="K36" s="38">
        <f t="shared" si="2"/>
        <v>4391992.5</v>
      </c>
      <c r="L36" s="1"/>
    </row>
    <row r="37" spans="2:12" ht="15.75" thickBot="1" x14ac:dyDescent="0.3">
      <c r="B37" s="1"/>
      <c r="C37" s="3"/>
      <c r="D37" s="11"/>
      <c r="E37" s="12"/>
      <c r="F37" s="12"/>
      <c r="G37" s="12"/>
      <c r="H37" s="12"/>
      <c r="I37" s="12"/>
      <c r="J37" s="12"/>
      <c r="K37" s="13"/>
      <c r="L37" s="14"/>
    </row>
    <row r="38" spans="2:12" ht="15.75" hidden="1" thickBot="1" x14ac:dyDescent="0.3">
      <c r="B38" s="1"/>
      <c r="C38" s="39"/>
      <c r="D38" s="1"/>
      <c r="E38" s="40">
        <f t="shared" ref="E38:K38" si="3">SUM(E10:E33)</f>
        <v>3627750</v>
      </c>
      <c r="F38" s="40">
        <f t="shared" si="3"/>
        <v>3648750</v>
      </c>
      <c r="G38" s="40">
        <f t="shared" si="3"/>
        <v>3648750</v>
      </c>
      <c r="H38" s="40">
        <f t="shared" si="3"/>
        <v>3554250</v>
      </c>
      <c r="I38" s="40">
        <f t="shared" si="3"/>
        <v>3554250</v>
      </c>
      <c r="J38" s="40">
        <f t="shared" si="3"/>
        <v>3543750</v>
      </c>
      <c r="K38" s="41">
        <f t="shared" si="3"/>
        <v>3533250</v>
      </c>
      <c r="L38" s="1"/>
    </row>
    <row r="39" spans="2:12" x14ac:dyDescent="0.25">
      <c r="B39" s="1"/>
      <c r="D39" s="153" t="s">
        <v>29</v>
      </c>
      <c r="E39" s="154"/>
      <c r="F39" s="154"/>
      <c r="G39" s="154"/>
      <c r="H39" s="154"/>
      <c r="I39" s="154"/>
      <c r="J39" s="154"/>
      <c r="K39" s="155"/>
      <c r="L39" s="1"/>
    </row>
    <row r="40" spans="2:12" ht="15.75" thickBot="1" x14ac:dyDescent="0.3">
      <c r="B40" s="1"/>
      <c r="C40" s="32"/>
      <c r="D40" s="156"/>
      <c r="E40" s="159"/>
      <c r="F40" s="159"/>
      <c r="G40" s="159"/>
      <c r="H40" s="159"/>
      <c r="I40" s="159"/>
      <c r="J40" s="159"/>
      <c r="K40" s="160"/>
      <c r="L40" s="35"/>
    </row>
    <row r="41" spans="2:12" ht="30.75" thickBot="1" x14ac:dyDescent="0.3">
      <c r="B41" s="1"/>
      <c r="D41" s="36" t="s">
        <v>30</v>
      </c>
      <c r="E41" s="42" t="s">
        <v>31</v>
      </c>
      <c r="F41" s="43" t="s">
        <v>32</v>
      </c>
      <c r="G41" s="42" t="s">
        <v>33</v>
      </c>
      <c r="H41" s="43" t="s">
        <v>34</v>
      </c>
      <c r="I41" s="42" t="s">
        <v>35</v>
      </c>
      <c r="J41" s="44" t="s">
        <v>36</v>
      </c>
      <c r="K41" s="42" t="s">
        <v>37</v>
      </c>
      <c r="L41" s="35"/>
    </row>
    <row r="42" spans="2:12" x14ac:dyDescent="0.25">
      <c r="B42" s="1"/>
      <c r="C42" s="32"/>
      <c r="D42" s="45" t="s">
        <v>38</v>
      </c>
      <c r="E42" s="16">
        <v>750750</v>
      </c>
      <c r="F42" s="17">
        <v>966000</v>
      </c>
      <c r="G42" s="17">
        <v>966000</v>
      </c>
      <c r="H42" s="17">
        <v>819000</v>
      </c>
      <c r="I42" s="17">
        <v>819000</v>
      </c>
      <c r="J42" s="17">
        <v>750750</v>
      </c>
      <c r="K42" s="18">
        <v>645750</v>
      </c>
      <c r="L42" s="4"/>
    </row>
    <row r="43" spans="2:12" x14ac:dyDescent="0.25">
      <c r="B43" s="1"/>
      <c r="C43" s="46"/>
      <c r="D43" s="47" t="s">
        <v>39</v>
      </c>
      <c r="E43" s="20">
        <v>1029000</v>
      </c>
      <c r="F43" s="21">
        <v>1029000</v>
      </c>
      <c r="G43" s="21">
        <v>1029000</v>
      </c>
      <c r="H43" s="21">
        <v>1029000</v>
      </c>
      <c r="I43" s="21">
        <v>1029000</v>
      </c>
      <c r="J43" s="21">
        <v>1029000</v>
      </c>
      <c r="K43" s="22">
        <v>1029000</v>
      </c>
      <c r="L43" s="1"/>
    </row>
    <row r="44" spans="2:12" x14ac:dyDescent="0.25">
      <c r="B44" s="1"/>
      <c r="D44" s="47" t="s">
        <v>40</v>
      </c>
      <c r="E44" s="20">
        <v>73500</v>
      </c>
      <c r="F44" s="21">
        <v>73500</v>
      </c>
      <c r="G44" s="21">
        <v>73500</v>
      </c>
      <c r="H44" s="21">
        <v>73500</v>
      </c>
      <c r="I44" s="21">
        <v>73500</v>
      </c>
      <c r="J44" s="21">
        <v>73500</v>
      </c>
      <c r="K44" s="22">
        <v>73500</v>
      </c>
      <c r="L44" s="4"/>
    </row>
    <row r="45" spans="2:12" x14ac:dyDescent="0.25">
      <c r="B45" s="1"/>
      <c r="C45" s="32"/>
      <c r="D45" s="47" t="s">
        <v>41</v>
      </c>
      <c r="E45" s="20">
        <v>73500</v>
      </c>
      <c r="F45" s="21">
        <v>73500</v>
      </c>
      <c r="G45" s="21">
        <v>73500</v>
      </c>
      <c r="H45" s="21">
        <v>73500</v>
      </c>
      <c r="I45" s="21">
        <v>73500</v>
      </c>
      <c r="J45" s="21">
        <v>73500</v>
      </c>
      <c r="K45" s="22">
        <v>73500</v>
      </c>
      <c r="L45" s="1"/>
    </row>
    <row r="46" spans="2:12" x14ac:dyDescent="0.25">
      <c r="B46" s="1"/>
      <c r="C46" s="32"/>
      <c r="D46" s="47" t="s">
        <v>42</v>
      </c>
      <c r="E46" s="20">
        <v>1050000</v>
      </c>
      <c r="F46" s="21">
        <v>1050000</v>
      </c>
      <c r="G46" s="21">
        <v>1050000</v>
      </c>
      <c r="H46" s="21">
        <v>1050000</v>
      </c>
      <c r="I46" s="21">
        <v>1050000</v>
      </c>
      <c r="J46" s="21">
        <v>1050000</v>
      </c>
      <c r="K46" s="22">
        <v>1050000</v>
      </c>
      <c r="L46" s="26"/>
    </row>
    <row r="47" spans="2:12" x14ac:dyDescent="0.25">
      <c r="B47" s="1"/>
      <c r="C47" s="32"/>
      <c r="D47" s="47" t="s">
        <v>43</v>
      </c>
      <c r="E47" s="20">
        <v>257250</v>
      </c>
      <c r="F47" s="21">
        <v>257250</v>
      </c>
      <c r="G47" s="21">
        <v>257250</v>
      </c>
      <c r="H47" s="21">
        <v>257250</v>
      </c>
      <c r="I47" s="21">
        <v>257250</v>
      </c>
      <c r="J47" s="21">
        <v>257250</v>
      </c>
      <c r="K47" s="22">
        <v>257250</v>
      </c>
      <c r="L47" s="4"/>
    </row>
    <row r="48" spans="2:12" x14ac:dyDescent="0.25">
      <c r="B48" s="1"/>
      <c r="C48" s="32"/>
      <c r="D48" s="47" t="s">
        <v>44</v>
      </c>
      <c r="E48" s="20">
        <v>194250</v>
      </c>
      <c r="F48" s="21">
        <v>194250</v>
      </c>
      <c r="G48" s="21">
        <v>194250</v>
      </c>
      <c r="H48" s="21">
        <v>194250</v>
      </c>
      <c r="I48" s="21">
        <v>194250</v>
      </c>
      <c r="J48" s="21">
        <v>194250</v>
      </c>
      <c r="K48" s="22">
        <v>194250</v>
      </c>
      <c r="L48" s="1"/>
    </row>
    <row r="49" spans="2:12" x14ac:dyDescent="0.25">
      <c r="B49" s="1"/>
      <c r="C49" s="46"/>
      <c r="D49" s="47" t="s">
        <v>45</v>
      </c>
      <c r="E49" s="20">
        <v>840000</v>
      </c>
      <c r="F49" s="21">
        <v>966000</v>
      </c>
      <c r="G49" s="21">
        <v>966000</v>
      </c>
      <c r="H49" s="21">
        <v>840000</v>
      </c>
      <c r="I49" s="21">
        <v>819000</v>
      </c>
      <c r="J49" s="21">
        <v>750750</v>
      </c>
      <c r="K49" s="22">
        <v>750750</v>
      </c>
      <c r="L49" s="26"/>
    </row>
    <row r="50" spans="2:12" x14ac:dyDescent="0.25">
      <c r="B50" s="1"/>
      <c r="C50" s="46"/>
      <c r="D50" s="47" t="s">
        <v>46</v>
      </c>
      <c r="E50" s="20">
        <v>840000</v>
      </c>
      <c r="F50" s="21">
        <v>966000</v>
      </c>
      <c r="G50" s="21">
        <v>966000</v>
      </c>
      <c r="H50" s="21">
        <v>840000</v>
      </c>
      <c r="I50" s="21">
        <v>819000</v>
      </c>
      <c r="J50" s="21">
        <v>750750</v>
      </c>
      <c r="K50" s="22">
        <v>750750</v>
      </c>
      <c r="L50" s="26"/>
    </row>
    <row r="51" spans="2:12" x14ac:dyDescent="0.25">
      <c r="B51" s="1"/>
      <c r="C51" s="46"/>
      <c r="D51" s="47" t="s">
        <v>47</v>
      </c>
      <c r="E51" s="20">
        <v>1485750</v>
      </c>
      <c r="F51" s="21">
        <v>1611750</v>
      </c>
      <c r="G51" s="21">
        <v>1611750</v>
      </c>
      <c r="H51" s="21">
        <v>1485750</v>
      </c>
      <c r="I51" s="21">
        <v>1485750</v>
      </c>
      <c r="J51" s="21">
        <v>1396500</v>
      </c>
      <c r="K51" s="22">
        <v>1333500</v>
      </c>
      <c r="L51" s="4"/>
    </row>
    <row r="52" spans="2:12" x14ac:dyDescent="0.25">
      <c r="B52" s="1"/>
      <c r="C52" s="46"/>
      <c r="D52" s="47" t="s">
        <v>48</v>
      </c>
      <c r="E52" s="20">
        <v>94500</v>
      </c>
      <c r="F52" s="21">
        <v>94500</v>
      </c>
      <c r="G52" s="21">
        <v>94500</v>
      </c>
      <c r="H52" s="21">
        <v>94500</v>
      </c>
      <c r="I52" s="21">
        <v>94500</v>
      </c>
      <c r="J52" s="21">
        <v>94500</v>
      </c>
      <c r="K52" s="22">
        <v>94500</v>
      </c>
      <c r="L52" s="1"/>
    </row>
    <row r="53" spans="2:12" x14ac:dyDescent="0.25">
      <c r="B53" s="1"/>
      <c r="C53" s="46"/>
      <c r="D53" s="47" t="s">
        <v>49</v>
      </c>
      <c r="E53" s="20">
        <v>63000</v>
      </c>
      <c r="F53" s="21">
        <v>63000</v>
      </c>
      <c r="G53" s="21">
        <v>63000</v>
      </c>
      <c r="H53" s="21">
        <v>63000</v>
      </c>
      <c r="I53" s="21">
        <v>63000</v>
      </c>
      <c r="J53" s="21">
        <v>63000</v>
      </c>
      <c r="K53" s="22">
        <v>63000</v>
      </c>
      <c r="L53" s="4"/>
    </row>
    <row r="54" spans="2:12" x14ac:dyDescent="0.25">
      <c r="B54" s="1"/>
      <c r="C54" s="46"/>
      <c r="D54" s="47" t="s">
        <v>50</v>
      </c>
      <c r="E54" s="20">
        <v>63000</v>
      </c>
      <c r="F54" s="21">
        <v>63000</v>
      </c>
      <c r="G54" s="21">
        <v>63000</v>
      </c>
      <c r="H54" s="21">
        <v>63000</v>
      </c>
      <c r="I54" s="21">
        <v>63000</v>
      </c>
      <c r="J54" s="21">
        <v>63000</v>
      </c>
      <c r="K54" s="22">
        <v>63000</v>
      </c>
      <c r="L54" s="1"/>
    </row>
    <row r="55" spans="2:12" x14ac:dyDescent="0.25">
      <c r="B55" s="1"/>
      <c r="D55" s="47" t="s">
        <v>51</v>
      </c>
      <c r="E55" s="20">
        <v>21000</v>
      </c>
      <c r="F55" s="21">
        <v>21000</v>
      </c>
      <c r="G55" s="21">
        <v>21000</v>
      </c>
      <c r="H55" s="21">
        <v>21000</v>
      </c>
      <c r="I55" s="21">
        <v>21000</v>
      </c>
      <c r="J55" s="21">
        <v>21000</v>
      </c>
      <c r="K55" s="22">
        <v>21000</v>
      </c>
      <c r="L55" s="4"/>
    </row>
    <row r="56" spans="2:12" x14ac:dyDescent="0.25">
      <c r="B56" s="1"/>
      <c r="C56" s="32"/>
      <c r="D56" s="47" t="s">
        <v>52</v>
      </c>
      <c r="E56" s="20">
        <v>1396500</v>
      </c>
      <c r="F56" s="21">
        <v>1396500</v>
      </c>
      <c r="G56" s="21">
        <v>1396500</v>
      </c>
      <c r="H56" s="21">
        <v>1396500</v>
      </c>
      <c r="I56" s="21">
        <v>1396500</v>
      </c>
      <c r="J56" s="21">
        <v>1396500</v>
      </c>
      <c r="K56" s="22">
        <v>1396500</v>
      </c>
      <c r="L56" s="4"/>
    </row>
    <row r="57" spans="2:12" x14ac:dyDescent="0.25">
      <c r="B57" s="1"/>
      <c r="C57" s="32"/>
      <c r="D57" s="47" t="s">
        <v>53</v>
      </c>
      <c r="E57" s="20">
        <v>813750</v>
      </c>
      <c r="F57" s="21">
        <v>813750</v>
      </c>
      <c r="G57" s="21">
        <v>813750</v>
      </c>
      <c r="H57" s="21">
        <v>813750</v>
      </c>
      <c r="I57" s="21">
        <v>813750</v>
      </c>
      <c r="J57" s="21">
        <v>813750</v>
      </c>
      <c r="K57" s="22">
        <v>813750</v>
      </c>
      <c r="L57" s="4"/>
    </row>
    <row r="58" spans="2:12" x14ac:dyDescent="0.25">
      <c r="B58" s="1"/>
      <c r="C58" s="32"/>
      <c r="D58" s="47" t="s">
        <v>54</v>
      </c>
      <c r="E58" s="20">
        <v>194250</v>
      </c>
      <c r="F58" s="21">
        <v>194250</v>
      </c>
      <c r="G58" s="21">
        <v>194250</v>
      </c>
      <c r="H58" s="21">
        <v>194250</v>
      </c>
      <c r="I58" s="21">
        <v>194250</v>
      </c>
      <c r="J58" s="21">
        <v>194250</v>
      </c>
      <c r="K58" s="22">
        <v>194250</v>
      </c>
      <c r="L58" s="7"/>
    </row>
    <row r="59" spans="2:12" x14ac:dyDescent="0.25">
      <c r="B59" s="1"/>
      <c r="D59" s="47" t="s">
        <v>55</v>
      </c>
      <c r="E59" s="20">
        <v>882000</v>
      </c>
      <c r="F59" s="21">
        <v>882000</v>
      </c>
      <c r="G59" s="21">
        <v>882000</v>
      </c>
      <c r="H59" s="21">
        <v>882000</v>
      </c>
      <c r="I59" s="21">
        <v>882000</v>
      </c>
      <c r="J59" s="21">
        <v>882000</v>
      </c>
      <c r="K59" s="22">
        <v>882000</v>
      </c>
      <c r="L59" s="7"/>
    </row>
    <row r="60" spans="2:12" x14ac:dyDescent="0.25">
      <c r="B60" s="1"/>
      <c r="C60" s="32"/>
      <c r="D60" s="47" t="s">
        <v>56</v>
      </c>
      <c r="E60" s="20">
        <v>126000</v>
      </c>
      <c r="F60" s="21">
        <v>126000</v>
      </c>
      <c r="G60" s="21">
        <v>126000</v>
      </c>
      <c r="H60" s="21">
        <v>126000</v>
      </c>
      <c r="I60" s="21">
        <v>126000</v>
      </c>
      <c r="J60" s="21">
        <v>126000</v>
      </c>
      <c r="K60" s="22">
        <v>126000</v>
      </c>
      <c r="L60" s="7"/>
    </row>
    <row r="61" spans="2:12" x14ac:dyDescent="0.25">
      <c r="B61" s="1"/>
      <c r="C61" s="32"/>
      <c r="D61" s="47" t="s">
        <v>57</v>
      </c>
      <c r="E61" s="20">
        <v>1485750</v>
      </c>
      <c r="F61" s="21">
        <v>1485750</v>
      </c>
      <c r="G61" s="21">
        <v>1485750</v>
      </c>
      <c r="H61" s="21">
        <v>1485750</v>
      </c>
      <c r="I61" s="21">
        <v>1485750</v>
      </c>
      <c r="J61" s="21">
        <v>1485750</v>
      </c>
      <c r="K61" s="22">
        <v>1485750</v>
      </c>
      <c r="L61" s="1"/>
    </row>
    <row r="62" spans="2:12" x14ac:dyDescent="0.25">
      <c r="B62" s="1"/>
      <c r="C62" s="32"/>
      <c r="D62" s="47" t="s">
        <v>58</v>
      </c>
      <c r="E62" s="20">
        <v>619500</v>
      </c>
      <c r="F62" s="21">
        <v>619500</v>
      </c>
      <c r="G62" s="21">
        <v>619500</v>
      </c>
      <c r="H62" s="21">
        <v>619500</v>
      </c>
      <c r="I62" s="21">
        <v>619500</v>
      </c>
      <c r="J62" s="21">
        <v>619500</v>
      </c>
      <c r="K62" s="22">
        <v>619500</v>
      </c>
      <c r="L62" s="4"/>
    </row>
    <row r="63" spans="2:12" x14ac:dyDescent="0.25">
      <c r="B63" s="1"/>
      <c r="C63" s="32"/>
      <c r="D63" s="47" t="s">
        <v>59</v>
      </c>
      <c r="E63" s="20">
        <v>3549000</v>
      </c>
      <c r="F63" s="21">
        <v>3549000</v>
      </c>
      <c r="G63" s="21">
        <v>3549000</v>
      </c>
      <c r="H63" s="21">
        <v>3549000</v>
      </c>
      <c r="I63" s="21">
        <v>3549000</v>
      </c>
      <c r="J63" s="21">
        <v>3549000</v>
      </c>
      <c r="K63" s="22">
        <v>3549000</v>
      </c>
      <c r="L63" s="1"/>
    </row>
    <row r="64" spans="2:12" x14ac:dyDescent="0.25">
      <c r="B64" s="1"/>
      <c r="C64" s="32"/>
      <c r="D64" s="47" t="s">
        <v>60</v>
      </c>
      <c r="E64" s="20">
        <v>1050000</v>
      </c>
      <c r="F64" s="21">
        <v>1050000</v>
      </c>
      <c r="G64" s="21">
        <v>1050000</v>
      </c>
      <c r="H64" s="21">
        <v>1050000</v>
      </c>
      <c r="I64" s="21">
        <v>1050000</v>
      </c>
      <c r="J64" s="21">
        <v>1050000</v>
      </c>
      <c r="K64" s="22">
        <v>1050000</v>
      </c>
      <c r="L64" s="4"/>
    </row>
    <row r="65" spans="2:12" x14ac:dyDescent="0.25">
      <c r="B65" s="1"/>
      <c r="D65" s="47" t="s">
        <v>61</v>
      </c>
      <c r="E65" s="20">
        <v>341250</v>
      </c>
      <c r="F65" s="21">
        <v>341250</v>
      </c>
      <c r="G65" s="21">
        <v>341250</v>
      </c>
      <c r="H65" s="21">
        <v>341250</v>
      </c>
      <c r="I65" s="21">
        <v>341250</v>
      </c>
      <c r="J65" s="21">
        <v>341250</v>
      </c>
      <c r="K65" s="22">
        <v>341250</v>
      </c>
      <c r="L65" s="4"/>
    </row>
    <row r="66" spans="2:12" x14ac:dyDescent="0.25">
      <c r="B66" s="1"/>
      <c r="C66" s="32"/>
      <c r="D66" s="47" t="s">
        <v>62</v>
      </c>
      <c r="E66" s="20">
        <v>126000</v>
      </c>
      <c r="F66" s="21">
        <v>126000</v>
      </c>
      <c r="G66" s="21">
        <v>126000</v>
      </c>
      <c r="H66" s="21">
        <v>126000</v>
      </c>
      <c r="I66" s="21">
        <v>126000</v>
      </c>
      <c r="J66" s="21">
        <v>126000</v>
      </c>
      <c r="K66" s="22">
        <v>126000</v>
      </c>
      <c r="L66" s="4"/>
    </row>
    <row r="67" spans="2:12" x14ac:dyDescent="0.25">
      <c r="B67" s="1"/>
      <c r="C67" s="46"/>
      <c r="D67" s="47" t="s">
        <v>63</v>
      </c>
      <c r="E67" s="20">
        <v>341250</v>
      </c>
      <c r="F67" s="21">
        <v>341250</v>
      </c>
      <c r="G67" s="21">
        <v>341250</v>
      </c>
      <c r="H67" s="21">
        <v>341250</v>
      </c>
      <c r="I67" s="21">
        <v>341250</v>
      </c>
      <c r="J67" s="21">
        <v>341250</v>
      </c>
      <c r="K67" s="22">
        <v>341250</v>
      </c>
      <c r="L67" s="4"/>
    </row>
    <row r="68" spans="2:12" x14ac:dyDescent="0.25">
      <c r="B68" s="1"/>
      <c r="C68" s="46"/>
      <c r="D68" s="47" t="s">
        <v>64</v>
      </c>
      <c r="E68" s="20">
        <v>556500</v>
      </c>
      <c r="F68" s="21">
        <v>556500</v>
      </c>
      <c r="G68" s="21">
        <v>556500</v>
      </c>
      <c r="H68" s="21">
        <v>556500</v>
      </c>
      <c r="I68" s="21">
        <v>556500</v>
      </c>
      <c r="J68" s="21">
        <v>556500</v>
      </c>
      <c r="K68" s="22">
        <v>556500</v>
      </c>
      <c r="L68" s="4"/>
    </row>
    <row r="69" spans="2:12" x14ac:dyDescent="0.25">
      <c r="B69" s="1"/>
      <c r="C69" s="46"/>
      <c r="D69" s="47" t="s">
        <v>65</v>
      </c>
      <c r="E69" s="20">
        <v>514500</v>
      </c>
      <c r="F69" s="21">
        <v>514500</v>
      </c>
      <c r="G69" s="21">
        <v>514500</v>
      </c>
      <c r="H69" s="21">
        <v>514500</v>
      </c>
      <c r="I69" s="21">
        <v>514500</v>
      </c>
      <c r="J69" s="21">
        <v>514500</v>
      </c>
      <c r="K69" s="22">
        <v>514500</v>
      </c>
      <c r="L69" s="4"/>
    </row>
    <row r="70" spans="2:12" x14ac:dyDescent="0.25">
      <c r="B70" s="1"/>
      <c r="C70" s="46"/>
      <c r="D70" s="47" t="s">
        <v>66</v>
      </c>
      <c r="E70" s="20">
        <v>126000</v>
      </c>
      <c r="F70" s="21">
        <v>126000</v>
      </c>
      <c r="G70" s="21">
        <v>126000</v>
      </c>
      <c r="H70" s="21">
        <v>126000</v>
      </c>
      <c r="I70" s="21">
        <v>126000</v>
      </c>
      <c r="J70" s="21">
        <v>126000</v>
      </c>
      <c r="K70" s="22">
        <v>126000</v>
      </c>
      <c r="L70" s="4"/>
    </row>
    <row r="71" spans="2:12" x14ac:dyDescent="0.25">
      <c r="B71" s="1"/>
      <c r="C71" s="46"/>
      <c r="D71" s="47" t="s">
        <v>67</v>
      </c>
      <c r="E71" s="20">
        <v>598500</v>
      </c>
      <c r="F71" s="21">
        <v>598500</v>
      </c>
      <c r="G71" s="21">
        <v>598500</v>
      </c>
      <c r="H71" s="21">
        <v>598500</v>
      </c>
      <c r="I71" s="21">
        <v>598500</v>
      </c>
      <c r="J71" s="21">
        <v>598500</v>
      </c>
      <c r="K71" s="22">
        <v>598500</v>
      </c>
      <c r="L71" s="1"/>
    </row>
    <row r="72" spans="2:12" x14ac:dyDescent="0.25">
      <c r="B72" s="1"/>
      <c r="C72" s="46"/>
      <c r="D72" s="47" t="s">
        <v>68</v>
      </c>
      <c r="E72" s="20">
        <v>661500</v>
      </c>
      <c r="F72" s="21">
        <v>661500</v>
      </c>
      <c r="G72" s="21">
        <v>661500</v>
      </c>
      <c r="H72" s="21">
        <v>661500</v>
      </c>
      <c r="I72" s="21">
        <v>661500</v>
      </c>
      <c r="J72" s="21">
        <v>661500</v>
      </c>
      <c r="K72" s="22">
        <v>661500</v>
      </c>
      <c r="L72" s="4"/>
    </row>
    <row r="73" spans="2:12" ht="15.75" thickBot="1" x14ac:dyDescent="0.3">
      <c r="B73" s="1"/>
      <c r="D73" s="48" t="s">
        <v>69</v>
      </c>
      <c r="E73" s="29">
        <v>236250</v>
      </c>
      <c r="F73" s="30">
        <v>236250</v>
      </c>
      <c r="G73" s="30">
        <v>236250</v>
      </c>
      <c r="H73" s="30">
        <v>236250</v>
      </c>
      <c r="I73" s="30">
        <v>236250</v>
      </c>
      <c r="J73" s="30">
        <v>236250</v>
      </c>
      <c r="K73" s="31">
        <v>236250</v>
      </c>
      <c r="L73" s="4"/>
    </row>
    <row r="74" spans="2:12" ht="15.75" thickBot="1" x14ac:dyDescent="0.3">
      <c r="B74" s="1"/>
      <c r="C74" s="32"/>
      <c r="D74" s="36" t="s">
        <v>26</v>
      </c>
      <c r="E74" s="49">
        <f>SUM(E42:E73)</f>
        <v>20454000</v>
      </c>
      <c r="F74" s="50">
        <f t="shared" ref="F74:K74" si="4">SUM(F42:F73)</f>
        <v>21047250</v>
      </c>
      <c r="G74" s="49">
        <f t="shared" si="4"/>
        <v>21047250</v>
      </c>
      <c r="H74" s="50">
        <f t="shared" si="4"/>
        <v>20522250</v>
      </c>
      <c r="I74" s="49">
        <f>SUM(I42:I73)</f>
        <v>20480250</v>
      </c>
      <c r="J74" s="50">
        <f t="shared" si="4"/>
        <v>20186250</v>
      </c>
      <c r="K74" s="49">
        <f t="shared" si="4"/>
        <v>20018250</v>
      </c>
      <c r="L74" s="35"/>
    </row>
    <row r="75" spans="2:12" ht="15.75" thickBot="1" x14ac:dyDescent="0.3">
      <c r="B75" s="1"/>
      <c r="C75" s="32"/>
      <c r="D75" s="36" t="s">
        <v>27</v>
      </c>
      <c r="E75" s="37">
        <f>+E74*0.19</f>
        <v>3886260</v>
      </c>
      <c r="F75" s="37">
        <f t="shared" ref="F75:K75" si="5">+F74*0.19</f>
        <v>3998977.5</v>
      </c>
      <c r="G75" s="37">
        <f t="shared" si="5"/>
        <v>3998977.5</v>
      </c>
      <c r="H75" s="37">
        <f t="shared" si="5"/>
        <v>3899227.5</v>
      </c>
      <c r="I75" s="37">
        <f>+I74*0.19</f>
        <v>3891247.5</v>
      </c>
      <c r="J75" s="37">
        <f t="shared" si="5"/>
        <v>3835387.5</v>
      </c>
      <c r="K75" s="37">
        <f t="shared" si="5"/>
        <v>3803467.5</v>
      </c>
      <c r="L75" s="35"/>
    </row>
    <row r="76" spans="2:12" ht="15.75" thickBot="1" x14ac:dyDescent="0.3">
      <c r="B76" s="1"/>
      <c r="D76" s="36" t="s">
        <v>28</v>
      </c>
      <c r="E76" s="38">
        <f>+E75+E74</f>
        <v>24340260</v>
      </c>
      <c r="F76" s="51">
        <f>+F75+F74</f>
        <v>25046227.5</v>
      </c>
      <c r="G76" s="38">
        <f t="shared" ref="G76:K76" si="6">+G75+G74</f>
        <v>25046227.5</v>
      </c>
      <c r="H76" s="51">
        <f t="shared" si="6"/>
        <v>24421477.5</v>
      </c>
      <c r="I76" s="38">
        <f>+I75+I74</f>
        <v>24371497.5</v>
      </c>
      <c r="J76" s="51">
        <f t="shared" si="6"/>
        <v>24021637.5</v>
      </c>
      <c r="K76" s="38">
        <f t="shared" si="6"/>
        <v>23821717.5</v>
      </c>
      <c r="L76" s="1"/>
    </row>
    <row r="77" spans="2:12" ht="15.75" thickBot="1" x14ac:dyDescent="0.3">
      <c r="B77" s="1"/>
      <c r="C77" s="3"/>
      <c r="D77" s="52"/>
      <c r="E77" s="53"/>
      <c r="F77" s="53"/>
      <c r="G77" s="53"/>
      <c r="H77" s="53"/>
      <c r="I77" s="53"/>
      <c r="J77" s="53"/>
      <c r="K77" s="53"/>
      <c r="L77" s="3"/>
    </row>
    <row r="78" spans="2:12" x14ac:dyDescent="0.25">
      <c r="B78" s="1"/>
      <c r="D78" s="153" t="s">
        <v>70</v>
      </c>
      <c r="E78" s="154"/>
      <c r="F78" s="154"/>
      <c r="G78" s="154"/>
      <c r="H78" s="154"/>
      <c r="I78" s="154"/>
      <c r="J78" s="154"/>
      <c r="K78" s="155"/>
      <c r="L78" s="1"/>
    </row>
    <row r="79" spans="2:12" ht="15.75" thickBot="1" x14ac:dyDescent="0.3">
      <c r="B79" s="1"/>
      <c r="C79" s="32"/>
      <c r="D79" s="156"/>
      <c r="E79" s="159"/>
      <c r="F79" s="159"/>
      <c r="G79" s="159"/>
      <c r="H79" s="159"/>
      <c r="I79" s="159"/>
      <c r="J79" s="159"/>
      <c r="K79" s="160"/>
      <c r="L79" s="35"/>
    </row>
    <row r="80" spans="2:12" ht="30.75" thickBot="1" x14ac:dyDescent="0.3">
      <c r="B80" s="1"/>
      <c r="C80" s="32"/>
      <c r="D80" s="36" t="s">
        <v>30</v>
      </c>
      <c r="E80" s="54" t="s">
        <v>31</v>
      </c>
      <c r="F80" s="55" t="s">
        <v>32</v>
      </c>
      <c r="G80" s="54" t="s">
        <v>33</v>
      </c>
      <c r="H80" s="55" t="s">
        <v>34</v>
      </c>
      <c r="I80" s="54" t="s">
        <v>35</v>
      </c>
      <c r="J80" s="56" t="s">
        <v>36</v>
      </c>
      <c r="K80" s="42" t="s">
        <v>37</v>
      </c>
      <c r="L80" s="1"/>
    </row>
    <row r="81" spans="2:13" ht="15.75" thickBot="1" x14ac:dyDescent="0.3">
      <c r="B81" s="1"/>
      <c r="C81" s="32"/>
      <c r="D81" s="36" t="s">
        <v>26</v>
      </c>
      <c r="E81" s="57">
        <f>+E74+E34</f>
        <v>24239250</v>
      </c>
      <c r="F81" s="57">
        <f t="shared" ref="F81:K82" si="7">+F74+F34</f>
        <v>24853500</v>
      </c>
      <c r="G81" s="57">
        <f t="shared" si="7"/>
        <v>24853500</v>
      </c>
      <c r="H81" s="57">
        <f t="shared" si="7"/>
        <v>24234000</v>
      </c>
      <c r="I81" s="57">
        <f t="shared" si="7"/>
        <v>24192000</v>
      </c>
      <c r="J81" s="57">
        <f t="shared" si="7"/>
        <v>23887500</v>
      </c>
      <c r="K81" s="57">
        <f t="shared" si="7"/>
        <v>23709000</v>
      </c>
      <c r="L81" s="35"/>
    </row>
    <row r="82" spans="2:13" ht="15.75" thickBot="1" x14ac:dyDescent="0.3">
      <c r="B82" s="1"/>
      <c r="D82" s="36" t="s">
        <v>27</v>
      </c>
      <c r="E82" s="37">
        <f>+E75+E35</f>
        <v>4605457.5</v>
      </c>
      <c r="F82" s="37">
        <f t="shared" si="7"/>
        <v>4722165</v>
      </c>
      <c r="G82" s="37">
        <f t="shared" si="7"/>
        <v>4722165</v>
      </c>
      <c r="H82" s="37">
        <f t="shared" si="7"/>
        <v>4604460</v>
      </c>
      <c r="I82" s="37">
        <f t="shared" si="7"/>
        <v>4596480</v>
      </c>
      <c r="J82" s="37">
        <f t="shared" si="7"/>
        <v>4538625</v>
      </c>
      <c r="K82" s="37">
        <f t="shared" si="7"/>
        <v>4504710</v>
      </c>
      <c r="L82" s="35"/>
    </row>
    <row r="83" spans="2:13" ht="15.75" thickBot="1" x14ac:dyDescent="0.3">
      <c r="B83" s="1"/>
      <c r="C83" s="32"/>
      <c r="D83" s="36" t="s">
        <v>28</v>
      </c>
      <c r="E83" s="38">
        <f>+E81+E82</f>
        <v>28844707.5</v>
      </c>
      <c r="F83" s="38">
        <f t="shared" ref="F83:K83" si="8">+F81+F82</f>
        <v>29575665</v>
      </c>
      <c r="G83" s="38">
        <f t="shared" si="8"/>
        <v>29575665</v>
      </c>
      <c r="H83" s="38">
        <f t="shared" si="8"/>
        <v>28838460</v>
      </c>
      <c r="I83" s="38">
        <f t="shared" si="8"/>
        <v>28788480</v>
      </c>
      <c r="J83" s="38">
        <f t="shared" si="8"/>
        <v>28426125</v>
      </c>
      <c r="K83" s="38">
        <f t="shared" si="8"/>
        <v>28213710</v>
      </c>
      <c r="L83" s="35"/>
      <c r="M83" s="58">
        <f>SUM(E83:L83)</f>
        <v>202262812.5</v>
      </c>
    </row>
    <row r="84" spans="2:13" x14ac:dyDescent="0.25">
      <c r="B84" s="1"/>
      <c r="C84" s="7"/>
      <c r="D84" s="52"/>
      <c r="E84" s="59"/>
      <c r="F84" s="59"/>
      <c r="G84" s="59"/>
      <c r="H84" s="59"/>
      <c r="I84" s="59"/>
      <c r="J84" s="59"/>
      <c r="K84" s="60"/>
      <c r="L84" s="7"/>
    </row>
    <row r="85" spans="2:13" x14ac:dyDescent="0.25">
      <c r="B85" s="1"/>
      <c r="C85" s="4"/>
      <c r="D85" s="3"/>
      <c r="E85" s="61"/>
      <c r="F85" s="61"/>
      <c r="G85" s="61"/>
      <c r="H85" s="61"/>
      <c r="I85" s="61"/>
      <c r="J85" s="61"/>
      <c r="K85" s="62"/>
      <c r="L85" s="4"/>
    </row>
    <row r="86" spans="2:13" x14ac:dyDescent="0.25">
      <c r="B86" s="1"/>
      <c r="C86" s="1"/>
      <c r="D86" s="39"/>
      <c r="E86" s="41"/>
      <c r="F86" s="41"/>
      <c r="G86" s="41"/>
      <c r="H86" s="41"/>
      <c r="I86" s="41"/>
      <c r="J86" s="41"/>
      <c r="K86" s="41"/>
      <c r="L86" s="1"/>
    </row>
    <row r="90" spans="2:13" x14ac:dyDescent="0.25">
      <c r="E90" s="176"/>
    </row>
    <row r="91" spans="2:13" x14ac:dyDescent="0.25">
      <c r="D91" s="63"/>
    </row>
    <row r="95" spans="2:13" x14ac:dyDescent="0.25">
      <c r="E95" s="176">
        <f>E34+E74</f>
        <v>24239250</v>
      </c>
    </row>
  </sheetData>
  <mergeCells count="3">
    <mergeCell ref="D6:K7"/>
    <mergeCell ref="D39:K40"/>
    <mergeCell ref="D78:K7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465F3-7077-48F9-B0F8-A7FDF1440710}">
  <dimension ref="A1:O84"/>
  <sheetViews>
    <sheetView tabSelected="1" topLeftCell="A48" workbookViewId="0">
      <selection activeCell="K73" sqref="K73"/>
    </sheetView>
  </sheetViews>
  <sheetFormatPr baseColWidth="10" defaultRowHeight="15" x14ac:dyDescent="0.25"/>
  <cols>
    <col min="1" max="1" width="68.42578125" customWidth="1"/>
    <col min="2" max="2" width="14" customWidth="1"/>
    <col min="3" max="3" width="17.42578125" customWidth="1"/>
    <col min="4" max="4" width="16.28515625" bestFit="1" customWidth="1"/>
    <col min="5" max="5" width="14.7109375" bestFit="1" customWidth="1"/>
    <col min="6" max="6" width="15.5703125" bestFit="1" customWidth="1"/>
    <col min="7" max="7" width="14.7109375" bestFit="1" customWidth="1"/>
    <col min="8" max="8" width="16.5703125" bestFit="1" customWidth="1"/>
    <col min="9" max="9" width="13.7109375" bestFit="1" customWidth="1"/>
    <col min="10" max="10" width="12.7109375" bestFit="1" customWidth="1"/>
  </cols>
  <sheetData>
    <row r="1" spans="1:8" ht="15.75" thickBot="1" x14ac:dyDescent="0.3">
      <c r="B1" s="165" t="s">
        <v>74</v>
      </c>
      <c r="C1" s="166"/>
      <c r="D1" s="166"/>
      <c r="E1" s="166"/>
      <c r="F1" s="166"/>
      <c r="G1" s="166"/>
      <c r="H1" s="167"/>
    </row>
    <row r="2" spans="1:8" ht="15.75" thickBot="1" x14ac:dyDescent="0.3">
      <c r="A2" s="130" t="s">
        <v>0</v>
      </c>
      <c r="B2" s="168"/>
      <c r="C2" s="169"/>
      <c r="D2" s="169"/>
      <c r="E2" s="169"/>
      <c r="F2" s="169"/>
      <c r="G2" s="169"/>
      <c r="H2" s="170"/>
    </row>
    <row r="3" spans="1:8" x14ac:dyDescent="0.25">
      <c r="A3" s="15" t="s">
        <v>1</v>
      </c>
      <c r="B3" s="131">
        <v>77000</v>
      </c>
      <c r="C3" s="131">
        <v>77000</v>
      </c>
      <c r="D3" s="131">
        <v>77000</v>
      </c>
      <c r="E3" s="131">
        <v>77000</v>
      </c>
      <c r="F3" s="131">
        <v>77000</v>
      </c>
      <c r="G3" s="131">
        <v>77000</v>
      </c>
      <c r="H3" s="131">
        <v>77000</v>
      </c>
    </row>
    <row r="4" spans="1:8" x14ac:dyDescent="0.25">
      <c r="A4" s="19" t="s">
        <v>2</v>
      </c>
      <c r="B4" s="132">
        <v>77000</v>
      </c>
      <c r="C4" s="132">
        <v>77000</v>
      </c>
      <c r="D4" s="132">
        <v>77000</v>
      </c>
      <c r="E4" s="132">
        <v>77000</v>
      </c>
      <c r="F4" s="132">
        <v>77000</v>
      </c>
      <c r="G4" s="132">
        <v>77000</v>
      </c>
      <c r="H4" s="132">
        <v>77000</v>
      </c>
    </row>
    <row r="5" spans="1:8" x14ac:dyDescent="0.25">
      <c r="A5" s="23" t="s">
        <v>3</v>
      </c>
      <c r="B5" s="132">
        <v>61600</v>
      </c>
      <c r="C5" s="132">
        <v>61600</v>
      </c>
      <c r="D5" s="132">
        <v>61600</v>
      </c>
      <c r="E5" s="132">
        <v>61600</v>
      </c>
      <c r="F5" s="132">
        <v>61600</v>
      </c>
      <c r="G5" s="132">
        <v>61600</v>
      </c>
      <c r="H5" s="132">
        <v>61600</v>
      </c>
    </row>
    <row r="6" spans="1:8" x14ac:dyDescent="0.25">
      <c r="A6" s="19" t="s">
        <v>4</v>
      </c>
      <c r="B6" s="132">
        <v>92400</v>
      </c>
      <c r="C6" s="132">
        <v>92400</v>
      </c>
      <c r="D6" s="132">
        <v>92400</v>
      </c>
      <c r="E6" s="132">
        <v>92400</v>
      </c>
      <c r="F6" s="132">
        <v>92400</v>
      </c>
      <c r="G6" s="132">
        <v>92400</v>
      </c>
      <c r="H6" s="132">
        <v>92400</v>
      </c>
    </row>
    <row r="7" spans="1:8" x14ac:dyDescent="0.25">
      <c r="A7" s="19" t="s">
        <v>5</v>
      </c>
      <c r="B7" s="132">
        <v>164267</v>
      </c>
      <c r="C7" s="132">
        <v>184800</v>
      </c>
      <c r="D7" s="132">
        <v>184800</v>
      </c>
      <c r="E7" s="132">
        <v>92400</v>
      </c>
      <c r="F7" s="132">
        <v>92400</v>
      </c>
      <c r="G7" s="132">
        <v>82133</v>
      </c>
      <c r="H7" s="132">
        <v>71867</v>
      </c>
    </row>
    <row r="8" spans="1:8" x14ac:dyDescent="0.25">
      <c r="A8" s="19" t="s">
        <v>6</v>
      </c>
      <c r="B8" s="132">
        <v>92400</v>
      </c>
      <c r="C8" s="132">
        <v>92400</v>
      </c>
      <c r="D8" s="132">
        <v>92400</v>
      </c>
      <c r="E8" s="132">
        <v>92400</v>
      </c>
      <c r="F8" s="132">
        <v>92400</v>
      </c>
      <c r="G8" s="132">
        <v>92400</v>
      </c>
      <c r="H8" s="132">
        <v>92400</v>
      </c>
    </row>
    <row r="9" spans="1:8" x14ac:dyDescent="0.25">
      <c r="A9" s="19" t="s">
        <v>7</v>
      </c>
      <c r="B9" s="132">
        <v>133467</v>
      </c>
      <c r="C9" s="132">
        <v>133467</v>
      </c>
      <c r="D9" s="132">
        <v>133467</v>
      </c>
      <c r="E9" s="132">
        <v>133467</v>
      </c>
      <c r="F9" s="132">
        <v>133467</v>
      </c>
      <c r="G9" s="132">
        <v>133467</v>
      </c>
      <c r="H9" s="132">
        <v>133467</v>
      </c>
    </row>
    <row r="10" spans="1:8" x14ac:dyDescent="0.25">
      <c r="A10" s="19" t="s">
        <v>8</v>
      </c>
      <c r="B10" s="132">
        <v>92400</v>
      </c>
      <c r="C10" s="132">
        <v>92400</v>
      </c>
      <c r="D10" s="132">
        <v>92400</v>
      </c>
      <c r="E10" s="132">
        <v>92400</v>
      </c>
      <c r="F10" s="132">
        <v>92400</v>
      </c>
      <c r="G10" s="132">
        <v>92400</v>
      </c>
      <c r="H10" s="132">
        <v>92400</v>
      </c>
    </row>
    <row r="11" spans="1:8" x14ac:dyDescent="0.25">
      <c r="A11" s="19" t="s">
        <v>9</v>
      </c>
      <c r="B11" s="132">
        <v>92400</v>
      </c>
      <c r="C11" s="132">
        <v>92400</v>
      </c>
      <c r="D11" s="132">
        <v>92400</v>
      </c>
      <c r="E11" s="132">
        <v>92400</v>
      </c>
      <c r="F11" s="132">
        <v>92400</v>
      </c>
      <c r="G11" s="132">
        <v>92400</v>
      </c>
      <c r="H11" s="132">
        <v>92400</v>
      </c>
    </row>
    <row r="12" spans="1:8" x14ac:dyDescent="0.25">
      <c r="A12" s="19" t="s">
        <v>10</v>
      </c>
      <c r="B12" s="132">
        <v>71867</v>
      </c>
      <c r="C12" s="132">
        <v>71867</v>
      </c>
      <c r="D12" s="132">
        <v>71867</v>
      </c>
      <c r="E12" s="132">
        <v>71867</v>
      </c>
      <c r="F12" s="132">
        <v>71867</v>
      </c>
      <c r="G12" s="132">
        <v>71867</v>
      </c>
      <c r="H12" s="132">
        <v>71867</v>
      </c>
    </row>
    <row r="13" spans="1:8" x14ac:dyDescent="0.25">
      <c r="A13" s="19" t="s">
        <v>11</v>
      </c>
      <c r="B13" s="132">
        <v>82133</v>
      </c>
      <c r="C13" s="132">
        <v>82133</v>
      </c>
      <c r="D13" s="132">
        <v>82133</v>
      </c>
      <c r="E13" s="132">
        <v>82133</v>
      </c>
      <c r="F13" s="132">
        <v>82133</v>
      </c>
      <c r="G13" s="132">
        <v>82133</v>
      </c>
      <c r="H13" s="132">
        <v>82133</v>
      </c>
    </row>
    <row r="14" spans="1:8" x14ac:dyDescent="0.25">
      <c r="A14" s="19" t="s">
        <v>12</v>
      </c>
      <c r="B14" s="132">
        <v>82133</v>
      </c>
      <c r="C14" s="132">
        <v>82133</v>
      </c>
      <c r="D14" s="132">
        <v>82133</v>
      </c>
      <c r="E14" s="132">
        <v>82133</v>
      </c>
      <c r="F14" s="132">
        <v>82133</v>
      </c>
      <c r="G14" s="132">
        <v>82133</v>
      </c>
      <c r="H14" s="132">
        <v>82133</v>
      </c>
    </row>
    <row r="15" spans="1:8" x14ac:dyDescent="0.25">
      <c r="A15" s="19" t="s">
        <v>13</v>
      </c>
      <c r="B15" s="132">
        <v>123200</v>
      </c>
      <c r="C15" s="132">
        <v>123200</v>
      </c>
      <c r="D15" s="132">
        <v>123200</v>
      </c>
      <c r="E15" s="132">
        <v>123200</v>
      </c>
      <c r="F15" s="132">
        <v>123200</v>
      </c>
      <c r="G15" s="132">
        <v>123200</v>
      </c>
      <c r="H15" s="132">
        <v>123200</v>
      </c>
    </row>
    <row r="16" spans="1:8" x14ac:dyDescent="0.25">
      <c r="A16" s="19" t="s">
        <v>14</v>
      </c>
      <c r="B16" s="132">
        <v>41067</v>
      </c>
      <c r="C16" s="132">
        <v>41067</v>
      </c>
      <c r="D16" s="132">
        <v>41067</v>
      </c>
      <c r="E16" s="132">
        <v>41067</v>
      </c>
      <c r="F16" s="132">
        <v>41067</v>
      </c>
      <c r="G16" s="132">
        <v>41067</v>
      </c>
      <c r="H16" s="132">
        <v>41067</v>
      </c>
    </row>
    <row r="17" spans="1:10" x14ac:dyDescent="0.25">
      <c r="A17" s="19" t="s">
        <v>15</v>
      </c>
      <c r="B17" s="132">
        <v>523600</v>
      </c>
      <c r="C17" s="132">
        <v>523600</v>
      </c>
      <c r="D17" s="132">
        <v>523600</v>
      </c>
      <c r="E17" s="132">
        <v>523600</v>
      </c>
      <c r="F17" s="132">
        <v>523600</v>
      </c>
      <c r="G17" s="132">
        <v>523600</v>
      </c>
      <c r="H17" s="132">
        <v>523600</v>
      </c>
    </row>
    <row r="18" spans="1:10" x14ac:dyDescent="0.25">
      <c r="A18" s="19" t="s">
        <v>16</v>
      </c>
      <c r="B18" s="132">
        <v>51333</v>
      </c>
      <c r="C18" s="132">
        <v>51333</v>
      </c>
      <c r="D18" s="132">
        <v>51333</v>
      </c>
      <c r="E18" s="132">
        <v>51333</v>
      </c>
      <c r="F18" s="132">
        <v>51333</v>
      </c>
      <c r="G18" s="132">
        <v>51333</v>
      </c>
      <c r="H18" s="132">
        <v>51333</v>
      </c>
    </row>
    <row r="19" spans="1:10" x14ac:dyDescent="0.25">
      <c r="A19" s="19" t="s">
        <v>17</v>
      </c>
      <c r="B19" s="132">
        <v>400400</v>
      </c>
      <c r="C19" s="132">
        <v>400400</v>
      </c>
      <c r="D19" s="132">
        <v>400400</v>
      </c>
      <c r="E19" s="132">
        <v>400400</v>
      </c>
      <c r="F19" s="132">
        <v>400400</v>
      </c>
      <c r="G19" s="132">
        <v>400400</v>
      </c>
      <c r="H19" s="132">
        <v>400400</v>
      </c>
    </row>
    <row r="20" spans="1:10" x14ac:dyDescent="0.25">
      <c r="A20" s="27" t="s">
        <v>18</v>
      </c>
      <c r="B20" s="132">
        <v>205333</v>
      </c>
      <c r="C20" s="132">
        <v>205333</v>
      </c>
      <c r="D20" s="132">
        <v>205333</v>
      </c>
      <c r="E20" s="132">
        <v>205333</v>
      </c>
      <c r="F20" s="132">
        <v>205333</v>
      </c>
      <c r="G20" s="132">
        <v>205333</v>
      </c>
      <c r="H20" s="132">
        <v>205333</v>
      </c>
    </row>
    <row r="21" spans="1:10" x14ac:dyDescent="0.25">
      <c r="A21" s="19" t="s">
        <v>19</v>
      </c>
      <c r="B21" s="132">
        <v>441467</v>
      </c>
      <c r="C21" s="132">
        <v>441467</v>
      </c>
      <c r="D21" s="132">
        <v>441467</v>
      </c>
      <c r="E21" s="132">
        <v>441467</v>
      </c>
      <c r="F21" s="132">
        <v>441467</v>
      </c>
      <c r="G21" s="132">
        <v>441467</v>
      </c>
      <c r="H21" s="132">
        <v>441467</v>
      </c>
    </row>
    <row r="22" spans="1:10" x14ac:dyDescent="0.25">
      <c r="A22" s="19" t="s">
        <v>20</v>
      </c>
      <c r="B22" s="132">
        <v>61600</v>
      </c>
      <c r="C22" s="132">
        <v>61600</v>
      </c>
      <c r="D22" s="132">
        <v>61600</v>
      </c>
      <c r="E22" s="132">
        <v>61600</v>
      </c>
      <c r="F22" s="132">
        <v>61600</v>
      </c>
      <c r="G22" s="132">
        <v>61600</v>
      </c>
      <c r="H22" s="132">
        <v>61600</v>
      </c>
    </row>
    <row r="23" spans="1:10" x14ac:dyDescent="0.25">
      <c r="A23" s="19" t="s">
        <v>21</v>
      </c>
      <c r="B23" s="132">
        <v>61600</v>
      </c>
      <c r="C23" s="132">
        <v>61600</v>
      </c>
      <c r="D23" s="132">
        <v>61600</v>
      </c>
      <c r="E23" s="132">
        <v>61600</v>
      </c>
      <c r="F23" s="132">
        <v>61600</v>
      </c>
      <c r="G23" s="132">
        <v>61600</v>
      </c>
      <c r="H23" s="132">
        <v>61600</v>
      </c>
    </row>
    <row r="24" spans="1:10" x14ac:dyDescent="0.25">
      <c r="A24" s="19" t="s">
        <v>22</v>
      </c>
      <c r="B24" s="132">
        <v>51333</v>
      </c>
      <c r="C24" s="132">
        <v>51333</v>
      </c>
      <c r="D24" s="132">
        <v>51333</v>
      </c>
      <c r="E24" s="132">
        <v>51333</v>
      </c>
      <c r="F24" s="132">
        <v>51333</v>
      </c>
      <c r="G24" s="132">
        <v>51333</v>
      </c>
      <c r="H24" s="132">
        <v>51333</v>
      </c>
    </row>
    <row r="25" spans="1:10" x14ac:dyDescent="0.25">
      <c r="A25" s="19" t="s">
        <v>23</v>
      </c>
      <c r="B25" s="132">
        <v>51333</v>
      </c>
      <c r="C25" s="132">
        <v>51333</v>
      </c>
      <c r="D25" s="132">
        <v>51333</v>
      </c>
      <c r="E25" s="132">
        <v>51333</v>
      </c>
      <c r="F25" s="132">
        <v>51333</v>
      </c>
      <c r="G25" s="132">
        <v>51333</v>
      </c>
      <c r="H25" s="132">
        <v>51333</v>
      </c>
    </row>
    <row r="26" spans="1:10" x14ac:dyDescent="0.25">
      <c r="A26" s="19" t="s">
        <v>24</v>
      </c>
      <c r="B26" s="132">
        <v>71867</v>
      </c>
      <c r="C26" s="132">
        <v>71867</v>
      </c>
      <c r="D26" s="132">
        <v>71867</v>
      </c>
      <c r="E26" s="132">
        <v>71867</v>
      </c>
      <c r="F26" s="132">
        <v>71867</v>
      </c>
      <c r="G26" s="132">
        <v>71867</v>
      </c>
      <c r="H26" s="132">
        <v>71867</v>
      </c>
    </row>
    <row r="27" spans="1:10" x14ac:dyDescent="0.25">
      <c r="A27" s="19" t="s">
        <v>25</v>
      </c>
      <c r="B27" s="132">
        <v>292600</v>
      </c>
      <c r="C27" s="132">
        <v>292600</v>
      </c>
      <c r="D27" s="132">
        <v>292600</v>
      </c>
      <c r="E27" s="132">
        <v>292600</v>
      </c>
      <c r="F27" s="132">
        <v>292600</v>
      </c>
      <c r="G27" s="132">
        <v>292600</v>
      </c>
      <c r="H27" s="132">
        <v>292600</v>
      </c>
    </row>
    <row r="28" spans="1:10" ht="15.75" thickBot="1" x14ac:dyDescent="0.3">
      <c r="A28" s="28" t="s">
        <v>18</v>
      </c>
      <c r="B28" s="133">
        <v>205333</v>
      </c>
      <c r="C28" s="133">
        <v>205333</v>
      </c>
      <c r="D28" s="133">
        <v>205333</v>
      </c>
      <c r="E28" s="133">
        <v>205333</v>
      </c>
      <c r="F28" s="133">
        <v>205333</v>
      </c>
      <c r="G28" s="133">
        <v>205333</v>
      </c>
      <c r="H28" s="133">
        <v>205333</v>
      </c>
    </row>
    <row r="29" spans="1:10" ht="15.75" thickBot="1" x14ac:dyDescent="0.3">
      <c r="A29" s="125" t="s">
        <v>26</v>
      </c>
      <c r="B29" s="134">
        <f>SUM(B3:B28)</f>
        <v>3701133</v>
      </c>
      <c r="C29" s="134">
        <f t="shared" ref="C29" si="0">SUM(C3:C28)</f>
        <v>3721666</v>
      </c>
      <c r="D29" s="134">
        <f>SUM(D3:D28)</f>
        <v>3721666</v>
      </c>
      <c r="E29" s="134">
        <f>SUM(E3:E28)</f>
        <v>3629266</v>
      </c>
      <c r="F29" s="134">
        <f>SUM(F3:F28)</f>
        <v>3629266</v>
      </c>
      <c r="G29" s="134">
        <f>SUM(G3:G28)</f>
        <v>3618999</v>
      </c>
      <c r="H29" s="134">
        <f>SUM(H3:H28)</f>
        <v>3608733</v>
      </c>
    </row>
    <row r="30" spans="1:10" ht="15.75" thickBot="1" x14ac:dyDescent="0.3">
      <c r="A30" s="36" t="s">
        <v>27</v>
      </c>
      <c r="B30" s="135">
        <v>703215.27</v>
      </c>
      <c r="C30" s="135">
        <v>707116.54</v>
      </c>
      <c r="D30" s="135">
        <f t="shared" ref="D30" si="1">D29*19%</f>
        <v>707116.54</v>
      </c>
      <c r="E30" s="135">
        <f>E29*19%</f>
        <v>689560.54</v>
      </c>
      <c r="F30" s="135">
        <f>F29*19%</f>
        <v>689560.54</v>
      </c>
      <c r="G30" s="135">
        <v>687609.81</v>
      </c>
      <c r="H30" s="135">
        <v>685659.27</v>
      </c>
    </row>
    <row r="31" spans="1:10" ht="15.75" thickBot="1" x14ac:dyDescent="0.3">
      <c r="A31" s="36" t="s">
        <v>28</v>
      </c>
      <c r="B31" s="136">
        <v>4404348</v>
      </c>
      <c r="C31" s="136">
        <v>4428783</v>
      </c>
      <c r="D31" s="136">
        <v>4428783</v>
      </c>
      <c r="E31" s="134">
        <v>4318827</v>
      </c>
      <c r="F31" s="136">
        <v>4318827</v>
      </c>
      <c r="G31" s="136">
        <v>4306609</v>
      </c>
      <c r="H31" s="136">
        <v>4294392</v>
      </c>
      <c r="J31" s="173"/>
    </row>
    <row r="33" spans="1:8" ht="15.75" thickBot="1" x14ac:dyDescent="0.3">
      <c r="A33" s="129" t="s">
        <v>29</v>
      </c>
    </row>
    <row r="34" spans="1:8" s="124" customFormat="1" ht="24.75" customHeight="1" thickBot="1" x14ac:dyDescent="0.3">
      <c r="A34" s="36" t="s">
        <v>30</v>
      </c>
      <c r="B34" s="123" t="s">
        <v>31</v>
      </c>
      <c r="C34" s="123" t="s">
        <v>32</v>
      </c>
      <c r="D34" s="123" t="s">
        <v>33</v>
      </c>
      <c r="E34" s="123" t="s">
        <v>34</v>
      </c>
      <c r="F34" s="123" t="s">
        <v>35</v>
      </c>
      <c r="G34" s="123" t="s">
        <v>36</v>
      </c>
      <c r="H34" s="123" t="s">
        <v>37</v>
      </c>
    </row>
    <row r="35" spans="1:8" x14ac:dyDescent="0.25">
      <c r="A35" s="45" t="s">
        <v>38</v>
      </c>
      <c r="B35" s="132">
        <v>734067</v>
      </c>
      <c r="C35" s="132">
        <v>944533</v>
      </c>
      <c r="D35" s="132">
        <v>944533</v>
      </c>
      <c r="E35" s="132">
        <v>800800</v>
      </c>
      <c r="F35" s="132">
        <v>800800</v>
      </c>
      <c r="G35" s="132">
        <v>734067</v>
      </c>
      <c r="H35" s="132">
        <v>631400</v>
      </c>
    </row>
    <row r="36" spans="1:8" x14ac:dyDescent="0.25">
      <c r="A36" s="47" t="s">
        <v>39</v>
      </c>
      <c r="B36" s="132">
        <v>1006133</v>
      </c>
      <c r="C36" s="132">
        <v>1006133</v>
      </c>
      <c r="D36" s="132">
        <v>1006133</v>
      </c>
      <c r="E36" s="132">
        <v>1006133</v>
      </c>
      <c r="F36" s="132">
        <v>1006133</v>
      </c>
      <c r="G36" s="132">
        <v>1006133</v>
      </c>
      <c r="H36" s="132">
        <v>1006133</v>
      </c>
    </row>
    <row r="37" spans="1:8" x14ac:dyDescent="0.25">
      <c r="A37" s="47" t="s">
        <v>40</v>
      </c>
      <c r="B37" s="132">
        <v>71867</v>
      </c>
      <c r="C37" s="132">
        <v>71867</v>
      </c>
      <c r="D37" s="132">
        <v>71867</v>
      </c>
      <c r="E37" s="132">
        <v>71867</v>
      </c>
      <c r="F37" s="132">
        <v>71867</v>
      </c>
      <c r="G37" s="132">
        <v>71867</v>
      </c>
      <c r="H37" s="132">
        <v>71867</v>
      </c>
    </row>
    <row r="38" spans="1:8" x14ac:dyDescent="0.25">
      <c r="A38" s="47" t="s">
        <v>41</v>
      </c>
      <c r="B38" s="132">
        <v>71867</v>
      </c>
      <c r="C38" s="132">
        <v>71867</v>
      </c>
      <c r="D38" s="132">
        <v>71867</v>
      </c>
      <c r="E38" s="132">
        <v>71867</v>
      </c>
      <c r="F38" s="132">
        <v>71867</v>
      </c>
      <c r="G38" s="132">
        <v>71867</v>
      </c>
      <c r="H38" s="132">
        <v>71867</v>
      </c>
    </row>
    <row r="39" spans="1:8" x14ac:dyDescent="0.25">
      <c r="A39" s="47" t="s">
        <v>42</v>
      </c>
      <c r="B39" s="132">
        <v>1026667</v>
      </c>
      <c r="C39" s="132">
        <v>1026667</v>
      </c>
      <c r="D39" s="132">
        <v>1026667</v>
      </c>
      <c r="E39" s="132">
        <v>1026667</v>
      </c>
      <c r="F39" s="132">
        <v>1026667</v>
      </c>
      <c r="G39" s="132">
        <v>1026667</v>
      </c>
      <c r="H39" s="132">
        <v>1026667</v>
      </c>
    </row>
    <row r="40" spans="1:8" x14ac:dyDescent="0.25">
      <c r="A40" s="47" t="s">
        <v>43</v>
      </c>
      <c r="B40" s="132">
        <v>251533</v>
      </c>
      <c r="C40" s="132">
        <v>251533</v>
      </c>
      <c r="D40" s="132">
        <v>251533</v>
      </c>
      <c r="E40" s="132">
        <v>251533</v>
      </c>
      <c r="F40" s="132">
        <v>251533</v>
      </c>
      <c r="G40" s="132">
        <v>251533</v>
      </c>
      <c r="H40" s="132">
        <v>251533</v>
      </c>
    </row>
    <row r="41" spans="1:8" x14ac:dyDescent="0.25">
      <c r="A41" s="47" t="s">
        <v>44</v>
      </c>
      <c r="B41" s="132">
        <v>189933</v>
      </c>
      <c r="C41" s="132">
        <v>189933</v>
      </c>
      <c r="D41" s="132">
        <v>189933</v>
      </c>
      <c r="E41" s="132">
        <v>189933</v>
      </c>
      <c r="F41" s="132">
        <v>189933</v>
      </c>
      <c r="G41" s="132">
        <v>189933</v>
      </c>
      <c r="H41" s="132">
        <v>189933</v>
      </c>
    </row>
    <row r="42" spans="1:8" x14ac:dyDescent="0.25">
      <c r="A42" s="47" t="s">
        <v>45</v>
      </c>
      <c r="B42" s="132">
        <v>821333</v>
      </c>
      <c r="C42" s="132">
        <v>944533</v>
      </c>
      <c r="D42" s="132">
        <v>944533</v>
      </c>
      <c r="E42" s="132">
        <v>821333</v>
      </c>
      <c r="F42" s="132">
        <v>800800</v>
      </c>
      <c r="G42" s="132">
        <v>734067</v>
      </c>
      <c r="H42" s="132">
        <v>734067</v>
      </c>
    </row>
    <row r="43" spans="1:8" x14ac:dyDescent="0.25">
      <c r="A43" s="47" t="s">
        <v>46</v>
      </c>
      <c r="B43" s="132">
        <v>821333</v>
      </c>
      <c r="C43" s="132">
        <v>944533</v>
      </c>
      <c r="D43" s="132">
        <v>944533</v>
      </c>
      <c r="E43" s="132">
        <v>821333</v>
      </c>
      <c r="F43" s="132">
        <v>800800</v>
      </c>
      <c r="G43" s="132">
        <v>734067</v>
      </c>
      <c r="H43" s="132">
        <v>734067</v>
      </c>
    </row>
    <row r="44" spans="1:8" x14ac:dyDescent="0.25">
      <c r="A44" s="47" t="s">
        <v>47</v>
      </c>
      <c r="B44" s="132">
        <v>1452733</v>
      </c>
      <c r="C44" s="132">
        <v>1575933</v>
      </c>
      <c r="D44" s="132">
        <v>1575933</v>
      </c>
      <c r="E44" s="132">
        <v>1452733</v>
      </c>
      <c r="F44" s="132">
        <v>1452733</v>
      </c>
      <c r="G44" s="132">
        <v>1365467</v>
      </c>
      <c r="H44" s="132">
        <v>1303867</v>
      </c>
    </row>
    <row r="45" spans="1:8" x14ac:dyDescent="0.25">
      <c r="A45" s="47" t="s">
        <v>48</v>
      </c>
      <c r="B45" s="132">
        <v>92400</v>
      </c>
      <c r="C45" s="132">
        <v>92400</v>
      </c>
      <c r="D45" s="132">
        <v>92400</v>
      </c>
      <c r="E45" s="132">
        <v>92400</v>
      </c>
      <c r="F45" s="132">
        <v>92400</v>
      </c>
      <c r="G45" s="132">
        <v>92400</v>
      </c>
      <c r="H45" s="132">
        <v>92400</v>
      </c>
    </row>
    <row r="46" spans="1:8" x14ac:dyDescent="0.25">
      <c r="A46" s="47" t="s">
        <v>49</v>
      </c>
      <c r="B46" s="132">
        <v>61600</v>
      </c>
      <c r="C46" s="132">
        <v>61600</v>
      </c>
      <c r="D46" s="132">
        <v>61600</v>
      </c>
      <c r="E46" s="132">
        <v>61600</v>
      </c>
      <c r="F46" s="132">
        <v>61600</v>
      </c>
      <c r="G46" s="132">
        <v>61600</v>
      </c>
      <c r="H46" s="132">
        <v>61600</v>
      </c>
    </row>
    <row r="47" spans="1:8" x14ac:dyDescent="0.25">
      <c r="A47" s="47" t="s">
        <v>50</v>
      </c>
      <c r="B47" s="132">
        <v>61600</v>
      </c>
      <c r="C47" s="132">
        <v>61600</v>
      </c>
      <c r="D47" s="132">
        <v>61600</v>
      </c>
      <c r="E47" s="132">
        <v>61600</v>
      </c>
      <c r="F47" s="132">
        <v>61600</v>
      </c>
      <c r="G47" s="132">
        <v>61600</v>
      </c>
      <c r="H47" s="132">
        <v>61600</v>
      </c>
    </row>
    <row r="48" spans="1:8" x14ac:dyDescent="0.25">
      <c r="A48" s="47" t="s">
        <v>51</v>
      </c>
      <c r="B48" s="132">
        <v>20533</v>
      </c>
      <c r="C48" s="132">
        <v>20533</v>
      </c>
      <c r="D48" s="132">
        <v>20533</v>
      </c>
      <c r="E48" s="132">
        <v>20533</v>
      </c>
      <c r="F48" s="132">
        <v>20533</v>
      </c>
      <c r="G48" s="132">
        <v>20533</v>
      </c>
      <c r="H48" s="132">
        <v>20533</v>
      </c>
    </row>
    <row r="49" spans="1:8" x14ac:dyDescent="0.25">
      <c r="A49" s="47" t="s">
        <v>52</v>
      </c>
      <c r="B49" s="132">
        <v>1365467</v>
      </c>
      <c r="C49" s="132">
        <v>1365467</v>
      </c>
      <c r="D49" s="132">
        <v>1365467</v>
      </c>
      <c r="E49" s="132">
        <v>1365467</v>
      </c>
      <c r="F49" s="132">
        <v>1365467</v>
      </c>
      <c r="G49" s="132">
        <v>1365467</v>
      </c>
      <c r="H49" s="132">
        <v>1365467</v>
      </c>
    </row>
    <row r="50" spans="1:8" x14ac:dyDescent="0.25">
      <c r="A50" s="47" t="s">
        <v>53</v>
      </c>
      <c r="B50" s="132">
        <v>795667</v>
      </c>
      <c r="C50" s="132">
        <v>795667</v>
      </c>
      <c r="D50" s="132">
        <v>795667</v>
      </c>
      <c r="E50" s="132">
        <v>795667</v>
      </c>
      <c r="F50" s="132">
        <v>795667</v>
      </c>
      <c r="G50" s="132">
        <v>795667</v>
      </c>
      <c r="H50" s="132">
        <v>795667</v>
      </c>
    </row>
    <row r="51" spans="1:8" x14ac:dyDescent="0.25">
      <c r="A51" s="47" t="s">
        <v>54</v>
      </c>
      <c r="B51" s="132">
        <v>189933</v>
      </c>
      <c r="C51" s="132">
        <v>189933</v>
      </c>
      <c r="D51" s="132">
        <v>189933</v>
      </c>
      <c r="E51" s="132">
        <v>189933</v>
      </c>
      <c r="F51" s="132">
        <v>189933</v>
      </c>
      <c r="G51" s="132">
        <v>189933</v>
      </c>
      <c r="H51" s="132">
        <v>189933</v>
      </c>
    </row>
    <row r="52" spans="1:8" x14ac:dyDescent="0.25">
      <c r="A52" s="47" t="s">
        <v>55</v>
      </c>
      <c r="B52" s="132">
        <v>862400</v>
      </c>
      <c r="C52" s="132">
        <v>862400</v>
      </c>
      <c r="D52" s="132">
        <v>862400</v>
      </c>
      <c r="E52" s="132">
        <v>862400</v>
      </c>
      <c r="F52" s="132">
        <v>862400</v>
      </c>
      <c r="G52" s="132">
        <v>862400</v>
      </c>
      <c r="H52" s="132">
        <v>862400</v>
      </c>
    </row>
    <row r="53" spans="1:8" x14ac:dyDescent="0.25">
      <c r="A53" s="47" t="s">
        <v>56</v>
      </c>
      <c r="B53" s="132">
        <v>123200</v>
      </c>
      <c r="C53" s="132">
        <v>123200</v>
      </c>
      <c r="D53" s="132">
        <v>123200</v>
      </c>
      <c r="E53" s="132">
        <v>123200</v>
      </c>
      <c r="F53" s="132">
        <v>123200</v>
      </c>
      <c r="G53" s="132">
        <v>123200</v>
      </c>
      <c r="H53" s="132">
        <v>123200</v>
      </c>
    </row>
    <row r="54" spans="1:8" x14ac:dyDescent="0.25">
      <c r="A54" s="47" t="s">
        <v>57</v>
      </c>
      <c r="B54" s="132">
        <v>1452733</v>
      </c>
      <c r="C54" s="132">
        <v>1452733</v>
      </c>
      <c r="D54" s="132">
        <v>1452733</v>
      </c>
      <c r="E54" s="132">
        <v>1452733</v>
      </c>
      <c r="F54" s="132">
        <v>1452733</v>
      </c>
      <c r="G54" s="132">
        <v>1452733</v>
      </c>
      <c r="H54" s="132">
        <v>1452733</v>
      </c>
    </row>
    <row r="55" spans="1:8" x14ac:dyDescent="0.25">
      <c r="A55" s="47" t="s">
        <v>58</v>
      </c>
      <c r="B55" s="132">
        <v>605733</v>
      </c>
      <c r="C55" s="132">
        <v>605733</v>
      </c>
      <c r="D55" s="132">
        <v>605733</v>
      </c>
      <c r="E55" s="132">
        <v>605733</v>
      </c>
      <c r="F55" s="132">
        <v>605733</v>
      </c>
      <c r="G55" s="132">
        <v>605733</v>
      </c>
      <c r="H55" s="132">
        <v>605733</v>
      </c>
    </row>
    <row r="56" spans="1:8" x14ac:dyDescent="0.25">
      <c r="A56" s="47" t="s">
        <v>59</v>
      </c>
      <c r="B56" s="132">
        <v>3470133</v>
      </c>
      <c r="C56" s="132">
        <v>3470133</v>
      </c>
      <c r="D56" s="132">
        <v>3470133</v>
      </c>
      <c r="E56" s="132">
        <v>3470133</v>
      </c>
      <c r="F56" s="132">
        <v>3470133</v>
      </c>
      <c r="G56" s="132">
        <v>3470133</v>
      </c>
      <c r="H56" s="132">
        <v>3470133</v>
      </c>
    </row>
    <row r="57" spans="1:8" x14ac:dyDescent="0.25">
      <c r="A57" s="47" t="s">
        <v>60</v>
      </c>
      <c r="B57" s="132">
        <v>1026667</v>
      </c>
      <c r="C57" s="132">
        <v>1026667</v>
      </c>
      <c r="D57" s="132">
        <v>1026667</v>
      </c>
      <c r="E57" s="132">
        <v>1026667</v>
      </c>
      <c r="F57" s="132">
        <v>1026667</v>
      </c>
      <c r="G57" s="132">
        <v>1026667</v>
      </c>
      <c r="H57" s="132">
        <v>1026667</v>
      </c>
    </row>
    <row r="58" spans="1:8" x14ac:dyDescent="0.25">
      <c r="A58" s="47" t="s">
        <v>61</v>
      </c>
      <c r="B58" s="132">
        <v>333667</v>
      </c>
      <c r="C58" s="132">
        <v>333667</v>
      </c>
      <c r="D58" s="132">
        <v>333667</v>
      </c>
      <c r="E58" s="132">
        <v>333667</v>
      </c>
      <c r="F58" s="132">
        <v>333667</v>
      </c>
      <c r="G58" s="132">
        <v>333667</v>
      </c>
      <c r="H58" s="132">
        <v>333667</v>
      </c>
    </row>
    <row r="59" spans="1:8" x14ac:dyDescent="0.25">
      <c r="A59" s="47" t="s">
        <v>62</v>
      </c>
      <c r="B59" s="132">
        <v>123200</v>
      </c>
      <c r="C59" s="132">
        <v>123200</v>
      </c>
      <c r="D59" s="132">
        <v>123200</v>
      </c>
      <c r="E59" s="132">
        <v>123200</v>
      </c>
      <c r="F59" s="132">
        <v>123200</v>
      </c>
      <c r="G59" s="132">
        <v>123200</v>
      </c>
      <c r="H59" s="132">
        <v>123200</v>
      </c>
    </row>
    <row r="60" spans="1:8" x14ac:dyDescent="0.25">
      <c r="A60" s="47" t="s">
        <v>63</v>
      </c>
      <c r="B60" s="132">
        <v>333667</v>
      </c>
      <c r="C60" s="132">
        <v>333667</v>
      </c>
      <c r="D60" s="132">
        <v>333667</v>
      </c>
      <c r="E60" s="132">
        <v>333667</v>
      </c>
      <c r="F60" s="132">
        <v>333667</v>
      </c>
      <c r="G60" s="132">
        <v>333667</v>
      </c>
      <c r="H60" s="132">
        <v>333667</v>
      </c>
    </row>
    <row r="61" spans="1:8" x14ac:dyDescent="0.25">
      <c r="A61" s="47" t="s">
        <v>64</v>
      </c>
      <c r="B61" s="132">
        <v>544133</v>
      </c>
      <c r="C61" s="132">
        <v>544133</v>
      </c>
      <c r="D61" s="132">
        <v>544133</v>
      </c>
      <c r="E61" s="132">
        <v>544133</v>
      </c>
      <c r="F61" s="132">
        <v>544133</v>
      </c>
      <c r="G61" s="132">
        <v>544133</v>
      </c>
      <c r="H61" s="132">
        <v>544133</v>
      </c>
    </row>
    <row r="62" spans="1:8" x14ac:dyDescent="0.25">
      <c r="A62" s="47" t="s">
        <v>65</v>
      </c>
      <c r="B62" s="132">
        <v>503067</v>
      </c>
      <c r="C62" s="132">
        <v>503067</v>
      </c>
      <c r="D62" s="132">
        <v>503067</v>
      </c>
      <c r="E62" s="132">
        <v>503067</v>
      </c>
      <c r="F62" s="132">
        <v>503067</v>
      </c>
      <c r="G62" s="132">
        <v>503067</v>
      </c>
      <c r="H62" s="132">
        <v>503067</v>
      </c>
    </row>
    <row r="63" spans="1:8" x14ac:dyDescent="0.25">
      <c r="A63" s="47" t="s">
        <v>66</v>
      </c>
      <c r="B63" s="132">
        <v>123200</v>
      </c>
      <c r="C63" s="132">
        <v>123200</v>
      </c>
      <c r="D63" s="132">
        <v>123200</v>
      </c>
      <c r="E63" s="132">
        <v>123200</v>
      </c>
      <c r="F63" s="132">
        <v>123200</v>
      </c>
      <c r="G63" s="132">
        <v>123200</v>
      </c>
      <c r="H63" s="132">
        <v>123200</v>
      </c>
    </row>
    <row r="64" spans="1:8" x14ac:dyDescent="0.25">
      <c r="A64" s="47" t="s">
        <v>67</v>
      </c>
      <c r="B64" s="132">
        <v>585200</v>
      </c>
      <c r="C64" s="132">
        <v>585200</v>
      </c>
      <c r="D64" s="132">
        <v>585200</v>
      </c>
      <c r="E64" s="132">
        <v>585200</v>
      </c>
      <c r="F64" s="132">
        <v>585200</v>
      </c>
      <c r="G64" s="132">
        <v>585200</v>
      </c>
      <c r="H64" s="132">
        <v>585200</v>
      </c>
    </row>
    <row r="65" spans="1:15" x14ac:dyDescent="0.25">
      <c r="A65" s="47" t="s">
        <v>68</v>
      </c>
      <c r="B65" s="132">
        <v>646800</v>
      </c>
      <c r="C65" s="132">
        <v>646800</v>
      </c>
      <c r="D65" s="132">
        <v>646800</v>
      </c>
      <c r="E65" s="132">
        <v>646800</v>
      </c>
      <c r="F65" s="132">
        <v>646800</v>
      </c>
      <c r="G65" s="132">
        <v>646800</v>
      </c>
      <c r="H65" s="132">
        <v>646800</v>
      </c>
    </row>
    <row r="66" spans="1:15" ht="15.75" thickBot="1" x14ac:dyDescent="0.3">
      <c r="A66" s="48" t="s">
        <v>69</v>
      </c>
      <c r="B66" s="133">
        <v>231000</v>
      </c>
      <c r="C66" s="133">
        <v>231000</v>
      </c>
      <c r="D66" s="133">
        <v>231000</v>
      </c>
      <c r="E66" s="133">
        <v>231000</v>
      </c>
      <c r="F66" s="133">
        <v>231000</v>
      </c>
      <c r="G66" s="133">
        <v>231000</v>
      </c>
      <c r="H66" s="133">
        <v>231000</v>
      </c>
    </row>
    <row r="67" spans="1:15" ht="15.75" thickBot="1" x14ac:dyDescent="0.3">
      <c r="A67" s="36" t="s">
        <v>26</v>
      </c>
      <c r="B67" s="134">
        <f>SUM(B35:B66)</f>
        <v>19999466</v>
      </c>
      <c r="C67" s="134">
        <f t="shared" ref="C67:H67" si="2">SUM(C35:C66)</f>
        <v>20579532</v>
      </c>
      <c r="D67" s="134">
        <f t="shared" si="2"/>
        <v>20579532</v>
      </c>
      <c r="E67" s="134">
        <f t="shared" si="2"/>
        <v>20066199</v>
      </c>
      <c r="F67" s="134">
        <f t="shared" si="2"/>
        <v>20025133</v>
      </c>
      <c r="G67" s="134">
        <f t="shared" si="2"/>
        <v>19737668</v>
      </c>
      <c r="H67" s="134">
        <f t="shared" si="2"/>
        <v>19573401</v>
      </c>
    </row>
    <row r="68" spans="1:15" ht="15.75" thickBot="1" x14ac:dyDescent="0.3">
      <c r="A68" s="36" t="s">
        <v>27</v>
      </c>
      <c r="B68" s="135">
        <v>3799898.54</v>
      </c>
      <c r="C68" s="135">
        <v>3910111.08</v>
      </c>
      <c r="D68" s="135">
        <v>3910111.08</v>
      </c>
      <c r="E68" s="135">
        <v>3812577.81</v>
      </c>
      <c r="F68" s="135">
        <v>3804775.27</v>
      </c>
      <c r="G68" s="135">
        <v>3750156.92</v>
      </c>
      <c r="H68" s="135">
        <v>3718946.19</v>
      </c>
    </row>
    <row r="69" spans="1:15" ht="15.75" thickBot="1" x14ac:dyDescent="0.3">
      <c r="A69" s="36" t="s">
        <v>28</v>
      </c>
      <c r="B69" s="136">
        <v>23799365</v>
      </c>
      <c r="C69" s="136">
        <v>24489643</v>
      </c>
      <c r="D69" s="136">
        <v>24489643</v>
      </c>
      <c r="E69" s="136">
        <v>23878777</v>
      </c>
      <c r="F69" s="136">
        <v>23829908</v>
      </c>
      <c r="G69" s="136">
        <v>23487825</v>
      </c>
      <c r="H69" s="136">
        <v>23292347</v>
      </c>
    </row>
    <row r="72" spans="1:15" ht="15" customHeight="1" thickBot="1" x14ac:dyDescent="0.3">
      <c r="A72" s="171" t="s">
        <v>70</v>
      </c>
      <c r="B72" s="172"/>
      <c r="C72" s="172"/>
      <c r="D72" s="172"/>
      <c r="E72" s="172"/>
      <c r="F72" s="172"/>
      <c r="G72" s="172"/>
      <c r="H72" s="172"/>
    </row>
    <row r="73" spans="1:15" ht="38.25" customHeight="1" thickBot="1" x14ac:dyDescent="0.3">
      <c r="A73" s="36" t="s">
        <v>30</v>
      </c>
      <c r="B73" s="126" t="s">
        <v>31</v>
      </c>
      <c r="C73" s="127" t="s">
        <v>32</v>
      </c>
      <c r="D73" s="127" t="s">
        <v>33</v>
      </c>
      <c r="E73" s="127" t="s">
        <v>34</v>
      </c>
      <c r="F73" s="127" t="s">
        <v>35</v>
      </c>
      <c r="G73" s="127" t="s">
        <v>36</v>
      </c>
      <c r="H73" s="128" t="s">
        <v>37</v>
      </c>
    </row>
    <row r="74" spans="1:15" ht="15.75" thickBot="1" x14ac:dyDescent="0.3">
      <c r="A74" s="36" t="s">
        <v>26</v>
      </c>
      <c r="B74" s="137">
        <v>23700599</v>
      </c>
      <c r="C74" s="137">
        <v>24301198</v>
      </c>
      <c r="D74" s="137">
        <v>24301198</v>
      </c>
      <c r="E74" s="137">
        <v>23695465</v>
      </c>
      <c r="F74" s="137">
        <v>23654399</v>
      </c>
      <c r="G74" s="137">
        <v>23356667</v>
      </c>
      <c r="H74" s="137">
        <v>23182134</v>
      </c>
      <c r="I74" s="173"/>
      <c r="J74" s="173"/>
      <c r="K74" s="173"/>
      <c r="L74" s="173"/>
      <c r="M74" s="173"/>
      <c r="N74" s="173"/>
      <c r="O74" s="173"/>
    </row>
    <row r="75" spans="1:15" ht="15.75" thickBot="1" x14ac:dyDescent="0.3">
      <c r="A75" s="36" t="s">
        <v>27</v>
      </c>
      <c r="B75" s="137">
        <v>4503113.8099999996</v>
      </c>
      <c r="C75" s="137">
        <v>4617227.62</v>
      </c>
      <c r="D75" s="137">
        <v>4617227.62</v>
      </c>
      <c r="E75" s="137">
        <v>4502138.3499999996</v>
      </c>
      <c r="F75" s="137">
        <v>4494335.8099999996</v>
      </c>
      <c r="G75" s="137">
        <v>4437766.7300000004</v>
      </c>
      <c r="H75" s="137">
        <v>4404605.46</v>
      </c>
      <c r="I75" s="173"/>
      <c r="J75" s="173"/>
      <c r="K75" s="173"/>
      <c r="L75" s="173"/>
      <c r="M75" s="173"/>
      <c r="N75" s="173"/>
      <c r="O75" s="173"/>
    </row>
    <row r="76" spans="1:15" ht="15.75" thickBot="1" x14ac:dyDescent="0.3">
      <c r="A76" s="36" t="s">
        <v>28</v>
      </c>
      <c r="B76" s="138">
        <v>28203713</v>
      </c>
      <c r="C76" s="138">
        <v>28918426</v>
      </c>
      <c r="D76" s="138">
        <v>28918426</v>
      </c>
      <c r="E76" s="138">
        <v>28197603</v>
      </c>
      <c r="F76" s="138">
        <v>28148735</v>
      </c>
      <c r="G76" s="138">
        <v>27794434</v>
      </c>
      <c r="H76" s="138">
        <v>27586739</v>
      </c>
      <c r="I76" s="177"/>
      <c r="J76" s="177"/>
      <c r="K76" s="177"/>
      <c r="L76" s="177"/>
      <c r="M76" s="177"/>
      <c r="N76" s="177"/>
      <c r="O76" s="177"/>
    </row>
    <row r="79" spans="1:15" x14ac:dyDescent="0.25">
      <c r="B79" s="174"/>
      <c r="C79" s="174"/>
      <c r="D79" s="174"/>
      <c r="E79" s="174"/>
      <c r="F79" s="174"/>
      <c r="G79" s="174"/>
      <c r="H79" s="174"/>
    </row>
    <row r="82" spans="2:2" x14ac:dyDescent="0.25">
      <c r="B82" s="137">
        <v>23700600</v>
      </c>
    </row>
    <row r="83" spans="2:2" x14ac:dyDescent="0.25">
      <c r="B83" s="137">
        <v>4503114</v>
      </c>
    </row>
    <row r="84" spans="2:2" ht="15.75" thickBot="1" x14ac:dyDescent="0.3">
      <c r="B84" s="175">
        <v>28203714</v>
      </c>
    </row>
  </sheetData>
  <mergeCells count="2">
    <mergeCell ref="B1:H2"/>
    <mergeCell ref="A72:H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COLORES</vt:lpstr>
      <vt:lpstr>DIESEL MAYOREO</vt:lpstr>
      <vt:lpstr>URICAMPEROS</vt:lpstr>
      <vt:lpstr>PROMEDIO FICHA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MERCADEO</dc:creator>
  <cp:lastModifiedBy>Francy Liliana Suarez Gomez</cp:lastModifiedBy>
  <dcterms:created xsi:type="dcterms:W3CDTF">2026-05-12T13:26:41Z</dcterms:created>
  <dcterms:modified xsi:type="dcterms:W3CDTF">2026-06-25T20:36:18Z</dcterms:modified>
</cp:coreProperties>
</file>