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26"/>
  <workbookPr/>
  <mc:AlternateContent xmlns:mc="http://schemas.openxmlformats.org/markup-compatibility/2006">
    <mc:Choice Requires="x15">
      <x15ac:absPath xmlns:x15ac="http://schemas.microsoft.com/office/spreadsheetml/2010/11/ac" url="T:\2026\Exclusividades\Vadel\"/>
    </mc:Choice>
  </mc:AlternateContent>
  <xr:revisionPtr revIDLastSave="1" documentId="11_2C84315D91C7882693F3D34D950911DB4C049634" xr6:coauthVersionLast="47" xr6:coauthVersionMax="47" xr10:uidLastSave="{B929C46A-00E6-46E8-A943-55978E5541BA}"/>
  <bookViews>
    <workbookView xWindow="0" yWindow="0" windowWidth="28800" windowHeight="1218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1" l="1"/>
  <c r="H14" i="1"/>
  <c r="H16" i="1"/>
  <c r="H18" i="1"/>
  <c r="H20" i="1"/>
  <c r="H22" i="1"/>
  <c r="H24" i="1"/>
  <c r="H26" i="1"/>
  <c r="H28" i="1"/>
  <c r="H30" i="1"/>
  <c r="H10" i="1"/>
  <c r="G12" i="1"/>
  <c r="G14" i="1"/>
  <c r="G16" i="1"/>
  <c r="G18" i="1"/>
  <c r="G20" i="1"/>
  <c r="G22" i="1"/>
  <c r="G24" i="1"/>
  <c r="G26" i="1"/>
  <c r="G28" i="1"/>
  <c r="G30" i="1"/>
  <c r="G10" i="1"/>
</calcChain>
</file>

<file path=xl/sharedStrings.xml><?xml version="1.0" encoding="utf-8"?>
<sst xmlns="http://schemas.openxmlformats.org/spreadsheetml/2006/main" count="54" uniqueCount="48">
  <si>
    <t>Se realiza la revisión de la variación del precio histórico tomando cómo referencia las vigencias 2024 y 2026, toda vez, que el contrato INS-SASI-574-2024, fue prorrogado hasta el 31 de marzo de 2025, por loque no se adelantó el proceso para esta vigencia.
La información de valores para la vigencia 2024 fue tomada del contrato INS-SASI-574-2024 y para la vigencia 2026 los valores fueron tomados de la cotización SP 6506COT-02 del proveedor VADEL SAS</t>
  </si>
  <si>
    <r>
      <t>ÍTEM</t>
    </r>
    <r>
      <rPr>
        <sz val="11"/>
        <color rgb="FF000000"/>
        <rFont val="Arial Narrow"/>
        <family val="2"/>
      </rPr>
      <t> </t>
    </r>
  </si>
  <si>
    <r>
      <t>Descripción del elemento</t>
    </r>
    <r>
      <rPr>
        <sz val="11"/>
        <color rgb="FF000000"/>
        <rFont val="Arial Narrow"/>
        <family val="2"/>
      </rPr>
      <t> </t>
    </r>
  </si>
  <si>
    <t>Valor unitario 2024</t>
  </si>
  <si>
    <t>Valor unitario 2026</t>
  </si>
  <si>
    <t>Diferencia</t>
  </si>
  <si>
    <t>Variación</t>
  </si>
  <si>
    <r>
      <t>Elemento</t>
    </r>
    <r>
      <rPr>
        <sz val="11"/>
        <color rgb="FF000000"/>
        <rFont val="Arial Narrow"/>
        <family val="2"/>
      </rPr>
      <t> </t>
    </r>
  </si>
  <si>
    <r>
      <t>Referencia</t>
    </r>
    <r>
      <rPr>
        <sz val="11"/>
        <color rgb="FF000000"/>
        <rFont val="Arial Narrow"/>
        <family val="2"/>
      </rPr>
      <t> </t>
    </r>
  </si>
  <si>
    <r>
      <t>Presentación</t>
    </r>
    <r>
      <rPr>
        <sz val="11"/>
        <color rgb="FF000000"/>
        <rFont val="Arial Narrow"/>
        <family val="2"/>
      </rPr>
      <t> </t>
    </r>
  </si>
  <si>
    <t>1 </t>
  </si>
  <si>
    <r>
      <t>GUANTE SHIELDSKIN ORANGE NITRILE 300 TALLA XS</t>
    </r>
    <r>
      <rPr>
        <sz val="11"/>
        <color rgb="FF101726"/>
        <rFont val="Arial Narrow"/>
        <family val="2"/>
      </rPr>
      <t> </t>
    </r>
  </si>
  <si>
    <r>
      <t>67 6251</t>
    </r>
    <r>
      <rPr>
        <sz val="11"/>
        <color rgb="FF101726"/>
        <rFont val="Arial Narrow"/>
        <family val="2"/>
      </rPr>
      <t> </t>
    </r>
  </si>
  <si>
    <t>Dispensador x 50 unidades  </t>
  </si>
  <si>
    <t>2 </t>
  </si>
  <si>
    <r>
      <t>GUANTE SHIELDSKIN ORANGE</t>
    </r>
    <r>
      <rPr>
        <sz val="11"/>
        <color theme="1"/>
        <rFont val="Arial Narrow"/>
        <family val="2"/>
      </rPr>
      <t> </t>
    </r>
    <r>
      <rPr>
        <b/>
        <sz val="11"/>
        <color rgb="FF101726"/>
        <rFont val="Arial Narrow"/>
        <family val="2"/>
      </rPr>
      <t>NITRILE 300 TALLA S</t>
    </r>
    <r>
      <rPr>
        <sz val="11"/>
        <color rgb="FF101726"/>
        <rFont val="Arial Narrow"/>
        <family val="2"/>
      </rPr>
      <t> </t>
    </r>
  </si>
  <si>
    <r>
      <t>67 6252</t>
    </r>
    <r>
      <rPr>
        <sz val="11"/>
        <color rgb="FF101726"/>
        <rFont val="Arial Narrow"/>
        <family val="2"/>
      </rPr>
      <t> </t>
    </r>
  </si>
  <si>
    <t>3 </t>
  </si>
  <si>
    <r>
      <t>GUANTE SHIELDSKIN ORANGE NITRILE 300 TALLA M</t>
    </r>
    <r>
      <rPr>
        <sz val="11"/>
        <color rgb="FF101726"/>
        <rFont val="Arial Narrow"/>
        <family val="2"/>
      </rPr>
      <t> </t>
    </r>
  </si>
  <si>
    <r>
      <t>67 6253</t>
    </r>
    <r>
      <rPr>
        <sz val="11"/>
        <color rgb="FF101726"/>
        <rFont val="Arial Narrow"/>
        <family val="2"/>
      </rPr>
      <t> </t>
    </r>
  </si>
  <si>
    <t>4 </t>
  </si>
  <si>
    <r>
      <t>GUANTE SHIELDSKIN ORANGE NITRILE 300 TALLA L</t>
    </r>
    <r>
      <rPr>
        <sz val="11"/>
        <color rgb="FF101726"/>
        <rFont val="Arial Narrow"/>
        <family val="2"/>
      </rPr>
      <t> </t>
    </r>
  </si>
  <si>
    <r>
      <t>67 6254</t>
    </r>
    <r>
      <rPr>
        <sz val="11"/>
        <color rgb="FF101726"/>
        <rFont val="Arial Narrow"/>
        <family val="2"/>
      </rPr>
      <t> </t>
    </r>
  </si>
  <si>
    <t>Dispensador x 50 unidades </t>
  </si>
  <si>
    <t>5 </t>
  </si>
  <si>
    <r>
      <t>GUANTE ECOSHIELD ECO NITRILE PF 250 TALLA XS</t>
    </r>
    <r>
      <rPr>
        <sz val="11"/>
        <color rgb="FF101726"/>
        <rFont val="Arial Narrow"/>
        <family val="2"/>
      </rPr>
      <t> </t>
    </r>
  </si>
  <si>
    <t>62 5121 </t>
  </si>
  <si>
    <t>Dispensador x 150 unidades </t>
  </si>
  <si>
    <t>6 </t>
  </si>
  <si>
    <r>
      <t>GUANTE ECOSHIELD ECO NITRILE PF 250 TALLA S</t>
    </r>
    <r>
      <rPr>
        <sz val="11"/>
        <color rgb="FF101726"/>
        <rFont val="Arial Narrow"/>
        <family val="2"/>
      </rPr>
      <t> </t>
    </r>
  </si>
  <si>
    <r>
      <t>62 5122</t>
    </r>
    <r>
      <rPr>
        <sz val="11"/>
        <color rgb="FF101726"/>
        <rFont val="Arial Narrow"/>
        <family val="2"/>
      </rPr>
      <t> </t>
    </r>
  </si>
  <si>
    <t>Dispensador x 150 unidades </t>
  </si>
  <si>
    <t>7 </t>
  </si>
  <si>
    <r>
      <t>GUANTE ECOSHIELD ECO NITRILE PF 250 TALLA M</t>
    </r>
    <r>
      <rPr>
        <sz val="11"/>
        <color rgb="FF101726"/>
        <rFont val="Arial Narrow"/>
        <family val="2"/>
      </rPr>
      <t> </t>
    </r>
  </si>
  <si>
    <r>
      <t>62 5123</t>
    </r>
    <r>
      <rPr>
        <sz val="11"/>
        <color rgb="FF101726"/>
        <rFont val="Arial Narrow"/>
        <family val="2"/>
      </rPr>
      <t> </t>
    </r>
  </si>
  <si>
    <t>8 </t>
  </si>
  <si>
    <r>
      <t>GUANTE ECOSHIELD ECO NITRILE PF 250 TALLA L</t>
    </r>
    <r>
      <rPr>
        <sz val="11"/>
        <color rgb="FF101726"/>
        <rFont val="Arial Narrow"/>
        <family val="2"/>
      </rPr>
      <t> </t>
    </r>
  </si>
  <si>
    <r>
      <t>62 5124</t>
    </r>
    <r>
      <rPr>
        <sz val="11"/>
        <color rgb="FF101726"/>
        <rFont val="Arial Narrow"/>
        <family val="2"/>
      </rPr>
      <t> </t>
    </r>
  </si>
  <si>
    <t>9 </t>
  </si>
  <si>
    <r>
      <t>GUANTE SHIELDSKIN CHEM NEO NITRILE 300 TALLA S</t>
    </r>
    <r>
      <rPr>
        <sz val="11"/>
        <color rgb="FF101726"/>
        <rFont val="Arial Narrow"/>
        <family val="2"/>
      </rPr>
      <t> </t>
    </r>
  </si>
  <si>
    <r>
      <t>66 9252</t>
    </r>
    <r>
      <rPr>
        <sz val="11"/>
        <color rgb="FF101726"/>
        <rFont val="Arial Narrow"/>
        <family val="2"/>
      </rPr>
      <t> </t>
    </r>
  </si>
  <si>
    <t>Dispensador x 40 unidades </t>
  </si>
  <si>
    <t>10 </t>
  </si>
  <si>
    <r>
      <t>GUANTE SHIELDSKIN CHEM NEO NITRILE 300 TALLA M</t>
    </r>
    <r>
      <rPr>
        <sz val="11"/>
        <color rgb="FF101726"/>
        <rFont val="Arial Narrow"/>
        <family val="2"/>
      </rPr>
      <t> </t>
    </r>
  </si>
  <si>
    <r>
      <t>66 9253</t>
    </r>
    <r>
      <rPr>
        <sz val="11"/>
        <color rgb="FF101726"/>
        <rFont val="Arial Narrow"/>
        <family val="2"/>
      </rPr>
      <t> </t>
    </r>
  </si>
  <si>
    <t>11 </t>
  </si>
  <si>
    <r>
      <t>GUANTE SHIELDSKIN CHEM NEO NITRILE 300 TALLA L</t>
    </r>
    <r>
      <rPr>
        <sz val="11"/>
        <color rgb="FF101726"/>
        <rFont val="Arial Narrow"/>
        <family val="2"/>
      </rPr>
      <t> </t>
    </r>
  </si>
  <si>
    <r>
      <t>66 9254</t>
    </r>
    <r>
      <rPr>
        <sz val="11"/>
        <color rgb="FF101726"/>
        <rFont val="Arial Narrow"/>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</si>
</sst>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7">
    <font>
      <sz val="11"/>
      <color theme="1"/>
      <name val="Calibri"/>
      <family val="2"/>
      <scheme val="minor"/>
    </font>
    <font>
      <sz val="11"/>
      <color theme="1"/>
      <name val="Calibri"/>
      <family val="2"/>
      <scheme val="minor"/>
    </font>
    <font>
      <b/>
      <sz val="11"/>
      <color rgb="FF000000"/>
      <name val="Arial Narrow"/>
      <family val="2"/>
    </font>
    <font>
      <sz val="11"/>
      <color rgb="FF000000"/>
      <name val="Arial Narrow"/>
      <family val="2"/>
    </font>
    <font>
      <sz val="11"/>
      <color theme="1"/>
      <name val="Arial Narrow"/>
      <family val="2"/>
    </font>
    <font>
      <b/>
      <sz val="11"/>
      <color rgb="FF101726"/>
      <name val="Arial Narrow"/>
      <family val="2"/>
    </font>
    <font>
      <sz val="11"/>
      <color rgb="FF101726"/>
      <name val="Arial Narrow"/>
      <family val="2"/>
    </font>
  </fonts>
  <fills count="4">
    <fill>
      <patternFill patternType="none"/>
    </fill>
    <fill>
      <patternFill patternType="gray125"/>
    </fill>
    <fill>
      <patternFill patternType="solid">
        <fgColor rgb="FFD9D9D9"/>
        <bgColor indexed="64"/>
      </patternFill>
    </fill>
    <fill>
      <patternFill patternType="solid">
        <fgColor rgb="FFF7F9FB"/>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16">
    <xf numFmtId="0" fontId="0" fillId="0" borderId="0" xfId="0"/>
    <xf numFmtId="0" fontId="2" fillId="2" borderId="1" xfId="0" applyFont="1" applyFill="1" applyBorder="1" applyAlignment="1">
      <alignment horizontal="center" vertical="center" wrapText="1"/>
    </xf>
    <xf numFmtId="164" fontId="0" fillId="0" borderId="0" xfId="1" applyFont="1"/>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164" fontId="3" fillId="0" borderId="1" xfId="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0" fillId="0" borderId="1" xfId="0" applyNumberFormat="1" applyBorder="1" applyAlignment="1">
      <alignment horizontal="center" vertical="center"/>
    </xf>
    <xf numFmtId="0" fontId="0" fillId="0" borderId="1" xfId="0" applyBorder="1" applyAlignment="1">
      <alignment horizontal="center" vertical="center"/>
    </xf>
    <xf numFmtId="164" fontId="3" fillId="0" borderId="1" xfId="1" applyFont="1" applyBorder="1" applyAlignment="1">
      <alignment horizontal="center" vertical="center"/>
    </xf>
    <xf numFmtId="0" fontId="0" fillId="0" borderId="0" xfId="0" applyAlignment="1">
      <alignment horizontal="left" wrapText="1"/>
    </xf>
    <xf numFmtId="9" fontId="0" fillId="0" borderId="1" xfId="2" applyFont="1" applyBorder="1" applyAlignment="1">
      <alignment horizontal="center" vertic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31"/>
  <sheetViews>
    <sheetView showGridLines="0" tabSelected="1" workbookViewId="0"/>
  </sheetViews>
  <sheetFormatPr defaultColWidth="11.42578125" defaultRowHeight="15"/>
  <cols>
    <col min="2" max="2" width="44.42578125" customWidth="1"/>
    <col min="4" max="4" width="27.42578125" customWidth="1"/>
    <col min="5" max="5" width="14.5703125" customWidth="1"/>
    <col min="6" max="6" width="14.140625" style="2" customWidth="1"/>
  </cols>
  <sheetData>
    <row r="2" spans="1:8">
      <c r="A2" s="14" t="s">
        <v>0</v>
      </c>
      <c r="B2" s="14"/>
      <c r="C2" s="14"/>
      <c r="D2" s="14"/>
      <c r="E2" s="14"/>
      <c r="F2" s="14"/>
      <c r="G2" s="14"/>
      <c r="H2" s="14"/>
    </row>
    <row r="3" spans="1:8">
      <c r="A3" s="14"/>
      <c r="B3" s="14"/>
      <c r="C3" s="14"/>
      <c r="D3" s="14"/>
      <c r="E3" s="14"/>
      <c r="F3" s="14"/>
      <c r="G3" s="14"/>
      <c r="H3" s="14"/>
    </row>
    <row r="4" spans="1:8">
      <c r="A4" s="14"/>
      <c r="B4" s="14"/>
      <c r="C4" s="14"/>
      <c r="D4" s="14"/>
      <c r="E4" s="14"/>
      <c r="F4" s="14"/>
      <c r="G4" s="14"/>
      <c r="H4" s="14"/>
    </row>
    <row r="5" spans="1:8">
      <c r="A5" s="14"/>
      <c r="B5" s="14"/>
      <c r="C5" s="14"/>
      <c r="D5" s="14"/>
      <c r="E5" s="14"/>
      <c r="F5" s="14"/>
      <c r="G5" s="14"/>
      <c r="H5" s="14"/>
    </row>
    <row r="6" spans="1:8">
      <c r="A6" s="14"/>
      <c r="B6" s="14"/>
      <c r="C6" s="14"/>
      <c r="D6" s="14"/>
      <c r="E6" s="14"/>
      <c r="F6" s="14"/>
      <c r="G6" s="14"/>
      <c r="H6" s="14"/>
    </row>
    <row r="8" spans="1:8" ht="17.25" customHeight="1">
      <c r="A8" s="6" t="s">
        <v>1</v>
      </c>
      <c r="B8" s="6" t="s">
        <v>2</v>
      </c>
      <c r="C8" s="6"/>
      <c r="D8" s="6"/>
      <c r="E8" s="6" t="s">
        <v>3</v>
      </c>
      <c r="F8" s="6" t="s">
        <v>4</v>
      </c>
      <c r="G8" s="6" t="s">
        <v>5</v>
      </c>
      <c r="H8" s="6" t="s">
        <v>6</v>
      </c>
    </row>
    <row r="9" spans="1:8" ht="16.5">
      <c r="A9" s="6"/>
      <c r="B9" s="1" t="s">
        <v>7</v>
      </c>
      <c r="C9" s="1" t="s">
        <v>8</v>
      </c>
      <c r="D9" s="1" t="s">
        <v>9</v>
      </c>
      <c r="E9" s="6"/>
      <c r="F9" s="6"/>
      <c r="G9" s="6"/>
      <c r="H9" s="6"/>
    </row>
    <row r="10" spans="1:8" ht="15" customHeight="1">
      <c r="A10" s="3" t="s">
        <v>10</v>
      </c>
      <c r="B10" s="4" t="s">
        <v>11</v>
      </c>
      <c r="C10" s="5" t="s">
        <v>12</v>
      </c>
      <c r="D10" s="9" t="s">
        <v>13</v>
      </c>
      <c r="E10" s="8">
        <v>115810.6</v>
      </c>
      <c r="F10" s="8">
        <v>118000</v>
      </c>
      <c r="G10" s="11">
        <f>+F10-E10</f>
        <v>2189.3999999999942</v>
      </c>
      <c r="H10" s="15">
        <f>+(F10-E10)/F10</f>
        <v>1.8554237288135544E-2</v>
      </c>
    </row>
    <row r="11" spans="1:8" ht="15" customHeight="1">
      <c r="A11" s="3"/>
      <c r="B11" s="4"/>
      <c r="C11" s="5"/>
      <c r="D11" s="10"/>
      <c r="E11" s="8"/>
      <c r="F11" s="8"/>
      <c r="G11" s="12"/>
      <c r="H11" s="15"/>
    </row>
    <row r="12" spans="1:8" ht="16.5" customHeight="1">
      <c r="A12" s="3" t="s">
        <v>14</v>
      </c>
      <c r="B12" s="4" t="s">
        <v>15</v>
      </c>
      <c r="C12" s="5" t="s">
        <v>16</v>
      </c>
      <c r="D12" s="9" t="s">
        <v>13</v>
      </c>
      <c r="E12" s="8">
        <v>115810.6</v>
      </c>
      <c r="F12" s="8">
        <v>118000</v>
      </c>
      <c r="G12" s="11">
        <f t="shared" ref="G12" si="0">+F12-E12</f>
        <v>2189.3999999999942</v>
      </c>
      <c r="H12" s="15">
        <f t="shared" ref="H12:H31" si="1">+(F12-E12)/F12</f>
        <v>1.8554237288135544E-2</v>
      </c>
    </row>
    <row r="13" spans="1:8" ht="15" customHeight="1">
      <c r="A13" s="3"/>
      <c r="B13" s="4"/>
      <c r="C13" s="5"/>
      <c r="D13" s="10"/>
      <c r="E13" s="8"/>
      <c r="F13" s="8"/>
      <c r="G13" s="12"/>
      <c r="H13" s="15"/>
    </row>
    <row r="14" spans="1:8" ht="16.5" customHeight="1">
      <c r="A14" s="3" t="s">
        <v>17</v>
      </c>
      <c r="B14" s="7" t="s">
        <v>18</v>
      </c>
      <c r="C14" s="5" t="s">
        <v>19</v>
      </c>
      <c r="D14" s="9" t="s">
        <v>13</v>
      </c>
      <c r="E14" s="8">
        <v>115810.6</v>
      </c>
      <c r="F14" s="8">
        <v>118000</v>
      </c>
      <c r="G14" s="11">
        <f t="shared" ref="G14" si="2">+F14-E14</f>
        <v>2189.3999999999942</v>
      </c>
      <c r="H14" s="15">
        <f t="shared" ref="H14:H31" si="3">+(F14-E14)/F14</f>
        <v>1.8554237288135544E-2</v>
      </c>
    </row>
    <row r="15" spans="1:8" ht="15" customHeight="1">
      <c r="A15" s="3"/>
      <c r="B15" s="7"/>
      <c r="C15" s="5"/>
      <c r="D15" s="10"/>
      <c r="E15" s="8"/>
      <c r="F15" s="8"/>
      <c r="G15" s="12"/>
      <c r="H15" s="15"/>
    </row>
    <row r="16" spans="1:8" ht="16.5" customHeight="1">
      <c r="A16" s="3" t="s">
        <v>20</v>
      </c>
      <c r="B16" s="7" t="s">
        <v>21</v>
      </c>
      <c r="C16" s="5" t="s">
        <v>22</v>
      </c>
      <c r="D16" s="9" t="s">
        <v>23</v>
      </c>
      <c r="E16" s="8">
        <v>115810.6</v>
      </c>
      <c r="F16" s="8">
        <v>118000</v>
      </c>
      <c r="G16" s="11">
        <f t="shared" ref="G16" si="4">+F16-E16</f>
        <v>2189.3999999999942</v>
      </c>
      <c r="H16" s="15">
        <f t="shared" ref="H16:H31" si="5">+(F16-E16)/F16</f>
        <v>1.8554237288135544E-2</v>
      </c>
    </row>
    <row r="17" spans="1:8" ht="15" customHeight="1">
      <c r="A17" s="3"/>
      <c r="B17" s="7"/>
      <c r="C17" s="5"/>
      <c r="D17" s="10"/>
      <c r="E17" s="8"/>
      <c r="F17" s="8"/>
      <c r="G17" s="12"/>
      <c r="H17" s="15"/>
    </row>
    <row r="18" spans="1:8" ht="16.5" customHeight="1">
      <c r="A18" s="3" t="s">
        <v>24</v>
      </c>
      <c r="B18" s="4" t="s">
        <v>25</v>
      </c>
      <c r="C18" s="5" t="s">
        <v>26</v>
      </c>
      <c r="D18" s="9" t="s">
        <v>27</v>
      </c>
      <c r="E18" s="8">
        <v>165220.26999999999</v>
      </c>
      <c r="F18" s="8">
        <v>166000</v>
      </c>
      <c r="G18" s="11">
        <f t="shared" ref="G18" si="6">+F18-E18</f>
        <v>779.73000000001048</v>
      </c>
      <c r="H18" s="15">
        <f t="shared" ref="H18:H31" si="7">+(F18-E18)/F18</f>
        <v>4.6971686746988582E-3</v>
      </c>
    </row>
    <row r="19" spans="1:8" ht="15" customHeight="1">
      <c r="A19" s="3"/>
      <c r="B19" s="4"/>
      <c r="C19" s="5"/>
      <c r="D19" s="10"/>
      <c r="E19" s="8"/>
      <c r="F19" s="8"/>
      <c r="G19" s="12"/>
      <c r="H19" s="15"/>
    </row>
    <row r="20" spans="1:8" ht="16.5" customHeight="1">
      <c r="A20" s="3" t="s">
        <v>28</v>
      </c>
      <c r="B20" s="7" t="s">
        <v>29</v>
      </c>
      <c r="C20" s="5" t="s">
        <v>30</v>
      </c>
      <c r="D20" s="9" t="s">
        <v>31</v>
      </c>
      <c r="E20" s="8">
        <v>165220.26999999999</v>
      </c>
      <c r="F20" s="8">
        <v>166000</v>
      </c>
      <c r="G20" s="11">
        <f t="shared" ref="G20" si="8">+F20-E20</f>
        <v>779.73000000001048</v>
      </c>
      <c r="H20" s="15">
        <f t="shared" ref="H20:H31" si="9">+(F20-E20)/F20</f>
        <v>4.6971686746988582E-3</v>
      </c>
    </row>
    <row r="21" spans="1:8" ht="15" customHeight="1">
      <c r="A21" s="3"/>
      <c r="B21" s="7"/>
      <c r="C21" s="5"/>
      <c r="D21" s="10"/>
      <c r="E21" s="8"/>
      <c r="F21" s="8"/>
      <c r="G21" s="12"/>
      <c r="H21" s="15"/>
    </row>
    <row r="22" spans="1:8" ht="16.5" customHeight="1">
      <c r="A22" s="3" t="s">
        <v>32</v>
      </c>
      <c r="B22" s="4" t="s">
        <v>33</v>
      </c>
      <c r="C22" s="5" t="s">
        <v>34</v>
      </c>
      <c r="D22" s="9" t="s">
        <v>31</v>
      </c>
      <c r="E22" s="8">
        <v>165220.26999999999</v>
      </c>
      <c r="F22" s="8">
        <v>166000</v>
      </c>
      <c r="G22" s="11">
        <f t="shared" ref="G22" si="10">+F22-E22</f>
        <v>779.73000000001048</v>
      </c>
      <c r="H22" s="15">
        <f t="shared" ref="H22:H31" si="11">+(F22-E22)/F22</f>
        <v>4.6971686746988582E-3</v>
      </c>
    </row>
    <row r="23" spans="1:8" ht="15" customHeight="1">
      <c r="A23" s="3"/>
      <c r="B23" s="4"/>
      <c r="C23" s="5"/>
      <c r="D23" s="10"/>
      <c r="E23" s="8"/>
      <c r="F23" s="8"/>
      <c r="G23" s="12"/>
      <c r="H23" s="15"/>
    </row>
    <row r="24" spans="1:8" ht="16.5" customHeight="1">
      <c r="A24" s="3" t="s">
        <v>35</v>
      </c>
      <c r="B24" s="7" t="s">
        <v>36</v>
      </c>
      <c r="C24" s="5" t="s">
        <v>37</v>
      </c>
      <c r="D24" s="3" t="s">
        <v>31</v>
      </c>
      <c r="E24" s="8">
        <v>165220.26999999999</v>
      </c>
      <c r="F24" s="8">
        <v>166000</v>
      </c>
      <c r="G24" s="11">
        <f t="shared" ref="G24" si="12">+F24-E24</f>
        <v>779.73000000001048</v>
      </c>
      <c r="H24" s="15">
        <f t="shared" ref="H24:H31" si="13">+(F24-E24)/F24</f>
        <v>4.6971686746988582E-3</v>
      </c>
    </row>
    <row r="25" spans="1:8" ht="15" customHeight="1">
      <c r="A25" s="3"/>
      <c r="B25" s="7"/>
      <c r="C25" s="5"/>
      <c r="D25" s="3"/>
      <c r="E25" s="8"/>
      <c r="F25" s="8"/>
      <c r="G25" s="12"/>
      <c r="H25" s="15"/>
    </row>
    <row r="26" spans="1:8" ht="15" customHeight="1">
      <c r="A26" s="3" t="s">
        <v>38</v>
      </c>
      <c r="B26" s="4" t="s">
        <v>39</v>
      </c>
      <c r="C26" s="5" t="s">
        <v>40</v>
      </c>
      <c r="D26" s="3" t="s">
        <v>41</v>
      </c>
      <c r="E26" s="8">
        <v>312896.06</v>
      </c>
      <c r="F26" s="8">
        <v>316000</v>
      </c>
      <c r="G26" s="11">
        <f t="shared" ref="G26" si="14">+F26-E26</f>
        <v>3103.9400000000023</v>
      </c>
      <c r="H26" s="15">
        <f t="shared" ref="H26:H31" si="15">+(F26-E26)/F26</f>
        <v>9.8225949367088689E-3</v>
      </c>
    </row>
    <row r="27" spans="1:8" ht="15" customHeight="1">
      <c r="A27" s="3"/>
      <c r="B27" s="4"/>
      <c r="C27" s="5"/>
      <c r="D27" s="3"/>
      <c r="E27" s="8"/>
      <c r="F27" s="8"/>
      <c r="G27" s="12"/>
      <c r="H27" s="15"/>
    </row>
    <row r="28" spans="1:8" ht="15" customHeight="1">
      <c r="A28" s="3" t="s">
        <v>42</v>
      </c>
      <c r="B28" s="7" t="s">
        <v>43</v>
      </c>
      <c r="C28" s="5" t="s">
        <v>44</v>
      </c>
      <c r="D28" s="3" t="s">
        <v>41</v>
      </c>
      <c r="E28" s="13">
        <v>312896.06</v>
      </c>
      <c r="F28" s="8">
        <v>316000</v>
      </c>
      <c r="G28" s="11">
        <f t="shared" ref="G28" si="16">+F28-E28</f>
        <v>3103.9400000000023</v>
      </c>
      <c r="H28" s="15">
        <f t="shared" ref="H28:H31" si="17">+(F28-E28)/F28</f>
        <v>9.8225949367088689E-3</v>
      </c>
    </row>
    <row r="29" spans="1:8" ht="15" customHeight="1">
      <c r="A29" s="3"/>
      <c r="B29" s="7"/>
      <c r="C29" s="5"/>
      <c r="D29" s="3"/>
      <c r="E29" s="13"/>
      <c r="F29" s="8"/>
      <c r="G29" s="12"/>
      <c r="H29" s="15"/>
    </row>
    <row r="30" spans="1:8" ht="15" customHeight="1">
      <c r="A30" s="3" t="s">
        <v>45</v>
      </c>
      <c r="B30" s="7" t="s">
        <v>46</v>
      </c>
      <c r="C30" s="5" t="s">
        <v>47</v>
      </c>
      <c r="D30" s="3" t="s">
        <v>41</v>
      </c>
      <c r="E30" s="8">
        <v>312896</v>
      </c>
      <c r="F30" s="8">
        <v>316000</v>
      </c>
      <c r="G30" s="11">
        <f t="shared" ref="G30" si="18">+F30-E30</f>
        <v>3104</v>
      </c>
      <c r="H30" s="15">
        <f t="shared" ref="H30:H31" si="19">+(F30-E30)/F30</f>
        <v>9.8227848101265815E-3</v>
      </c>
    </row>
    <row r="31" spans="1:8" ht="15" customHeight="1">
      <c r="A31" s="3"/>
      <c r="B31" s="7"/>
      <c r="C31" s="5"/>
      <c r="D31" s="3"/>
      <c r="E31" s="8"/>
      <c r="F31" s="8"/>
      <c r="G31" s="12"/>
      <c r="H31" s="15"/>
    </row>
  </sheetData>
  <mergeCells count="95">
    <mergeCell ref="A2:H6"/>
    <mergeCell ref="H20:H21"/>
    <mergeCell ref="H22:H23"/>
    <mergeCell ref="H24:H25"/>
    <mergeCell ref="H26:H27"/>
    <mergeCell ref="H28:H29"/>
    <mergeCell ref="H30:H31"/>
    <mergeCell ref="H8:H9"/>
    <mergeCell ref="H10:H11"/>
    <mergeCell ref="H12:H13"/>
    <mergeCell ref="H14:H15"/>
    <mergeCell ref="H16:H17"/>
    <mergeCell ref="H18:H19"/>
    <mergeCell ref="G20:G21"/>
    <mergeCell ref="G22:G23"/>
    <mergeCell ref="G24:G25"/>
    <mergeCell ref="G26:G27"/>
    <mergeCell ref="G28:G29"/>
    <mergeCell ref="G30:G31"/>
    <mergeCell ref="G8:G9"/>
    <mergeCell ref="G10:G11"/>
    <mergeCell ref="G12:G13"/>
    <mergeCell ref="G14:G15"/>
    <mergeCell ref="G16:G17"/>
    <mergeCell ref="G18:G19"/>
    <mergeCell ref="E28:E29"/>
    <mergeCell ref="C30:C31"/>
    <mergeCell ref="D30:D31"/>
    <mergeCell ref="E30:E31"/>
    <mergeCell ref="D10:D11"/>
    <mergeCell ref="D12:D13"/>
    <mergeCell ref="D14:D15"/>
    <mergeCell ref="D16:D17"/>
    <mergeCell ref="D18:D19"/>
    <mergeCell ref="D20:D21"/>
    <mergeCell ref="F10:F11"/>
    <mergeCell ref="A30:A31"/>
    <mergeCell ref="B30:B31"/>
    <mergeCell ref="F30:F31"/>
    <mergeCell ref="A28:A29"/>
    <mergeCell ref="B28:B29"/>
    <mergeCell ref="F28:F29"/>
    <mergeCell ref="C28:C29"/>
    <mergeCell ref="D28:D29"/>
    <mergeCell ref="A26:A27"/>
    <mergeCell ref="B26:B27"/>
    <mergeCell ref="F26:F27"/>
    <mergeCell ref="D26:D27"/>
    <mergeCell ref="C26:C27"/>
    <mergeCell ref="E26:E27"/>
    <mergeCell ref="A24:A25"/>
    <mergeCell ref="B24:B25"/>
    <mergeCell ref="F24:F25"/>
    <mergeCell ref="C24:C25"/>
    <mergeCell ref="D24:D25"/>
    <mergeCell ref="E24:E25"/>
    <mergeCell ref="A22:A23"/>
    <mergeCell ref="B22:B23"/>
    <mergeCell ref="F22:F23"/>
    <mergeCell ref="C22:C23"/>
    <mergeCell ref="D22:D23"/>
    <mergeCell ref="A20:A21"/>
    <mergeCell ref="F20:F21"/>
    <mergeCell ref="B20:B21"/>
    <mergeCell ref="C20:C21"/>
    <mergeCell ref="E20:E21"/>
    <mergeCell ref="E22:E23"/>
    <mergeCell ref="A18:A19"/>
    <mergeCell ref="B18:B19"/>
    <mergeCell ref="F18:F19"/>
    <mergeCell ref="C18:C19"/>
    <mergeCell ref="A16:A17"/>
    <mergeCell ref="C16:C17"/>
    <mergeCell ref="F16:F17"/>
    <mergeCell ref="B16:B17"/>
    <mergeCell ref="E16:E17"/>
    <mergeCell ref="E18:E19"/>
    <mergeCell ref="A10:A11"/>
    <mergeCell ref="B10:B11"/>
    <mergeCell ref="C10:C11"/>
    <mergeCell ref="A8:A9"/>
    <mergeCell ref="B8:D8"/>
    <mergeCell ref="F8:F9"/>
    <mergeCell ref="A14:A15"/>
    <mergeCell ref="B14:B15"/>
    <mergeCell ref="C14:C15"/>
    <mergeCell ref="F14:F15"/>
    <mergeCell ref="A12:A13"/>
    <mergeCell ref="B12:B13"/>
    <mergeCell ref="C12:C13"/>
    <mergeCell ref="F12:F13"/>
    <mergeCell ref="E8:E9"/>
    <mergeCell ref="E10:E11"/>
    <mergeCell ref="E12:E13"/>
    <mergeCell ref="E14:E1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Cristina López López</dc:creator>
  <cp:keywords/>
  <dc:description/>
  <cp:lastModifiedBy>Adriana Cristina López López</cp:lastModifiedBy>
  <cp:revision/>
  <dcterms:created xsi:type="dcterms:W3CDTF">2026-06-02T20:31:29Z</dcterms:created>
  <dcterms:modified xsi:type="dcterms:W3CDTF">2026-06-03T02:04:12Z</dcterms:modified>
  <cp:category/>
  <cp:contentStatus/>
</cp:coreProperties>
</file>