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E:\INFO\FUNCIONARIO\Desktop\PROCESOS DE CONVOCATORIA\1. ESTADIO DE OCAÑA LP-SPPEE-03079-2026\"/>
    </mc:Choice>
  </mc:AlternateContent>
  <xr:revisionPtr revIDLastSave="0" documentId="13_ncr:1_{3F0AB5D1-FB94-4322-93B5-C22B1BE33D1E}" xr6:coauthVersionLast="47" xr6:coauthVersionMax="47" xr10:uidLastSave="{00000000-0000-0000-0000-000000000000}"/>
  <bookViews>
    <workbookView xWindow="-120" yWindow="-120" windowWidth="29040" windowHeight="15720" tabRatio="906" activeTab="1" xr2:uid="{00000000-000D-0000-FFFF-FFFF00000000}"/>
  </bookViews>
  <sheets>
    <sheet name="PRESUPUESTO OFICIAL (Entidad)" sheetId="265" r:id="rId1"/>
    <sheet name="PROPUESTA ECONOMUCA (Proponent)" sheetId="27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(Entidad)'!$I$10:$I$164</definedName>
    <definedName name="_xlnm._FilterDatabase" localSheetId="1" hidden="1">'PROPUESTA ECONOMUCA (Proponent)'!$I$10:$I$164</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(Entidad)'!$B$1:$L$180</definedName>
    <definedName name="_xlnm.Print_Area" localSheetId="1">'PROPUESTA ECONOMUCA (Proponent)'!$B$1:$L$180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(Entidad)'!$K$166</definedName>
    <definedName name="solver_adj" localSheetId="1" hidden="1">'PROPUESTA ECONOMUCA (Proponent)'!$K$166</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(Entidad)'!$K$176</definedName>
    <definedName name="solver_lhs1" localSheetId="1" hidden="1">'PROPUESTA ECONOMUCA (Proponent)'!$K$176</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(Entidad)'!$K$176</definedName>
    <definedName name="solver_opt" localSheetId="1" hidden="1">'PROPUESTA ECONOMUCA (Proponent)'!$K$176</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(Entidad)'!$K$177</definedName>
    <definedName name="solver_rhs1" localSheetId="1" hidden="1">'PROPUESTA ECONOMUCA (Proponent)'!$K$177</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59" i="270" l="1"/>
  <c r="K160" i="270"/>
  <c r="K161" i="270"/>
  <c r="K162" i="270"/>
  <c r="K143" i="270"/>
  <c r="K144" i="270"/>
  <c r="K145" i="270"/>
  <c r="K146" i="270"/>
  <c r="K147" i="270"/>
  <c r="K134" i="270"/>
  <c r="K117" i="270"/>
  <c r="K118" i="270"/>
  <c r="K119" i="270"/>
  <c r="K120" i="270"/>
  <c r="K121" i="270"/>
  <c r="K122" i="270"/>
  <c r="K123" i="270"/>
  <c r="K111" i="270"/>
  <c r="K112" i="270"/>
  <c r="K87" i="270"/>
  <c r="K88" i="270"/>
  <c r="K89" i="270"/>
  <c r="K90" i="270"/>
  <c r="K91" i="270"/>
  <c r="K36" i="270"/>
  <c r="I162" i="270"/>
  <c r="H162" i="270"/>
  <c r="G162" i="270"/>
  <c r="I161" i="270"/>
  <c r="H161" i="270"/>
  <c r="G161" i="270"/>
  <c r="I160" i="270"/>
  <c r="H160" i="270"/>
  <c r="G160" i="270"/>
  <c r="I159" i="270"/>
  <c r="H159" i="270"/>
  <c r="G159" i="270"/>
  <c r="I158" i="270"/>
  <c r="K158" i="270" s="1"/>
  <c r="H158" i="270"/>
  <c r="G158" i="270"/>
  <c r="K157" i="270"/>
  <c r="I157" i="270"/>
  <c r="H157" i="270"/>
  <c r="G157" i="270"/>
  <c r="I156" i="270"/>
  <c r="K156" i="270" s="1"/>
  <c r="H156" i="270"/>
  <c r="G156" i="270"/>
  <c r="K155" i="270"/>
  <c r="I155" i="270"/>
  <c r="H155" i="270"/>
  <c r="G155" i="270"/>
  <c r="I154" i="270"/>
  <c r="K154" i="270" s="1"/>
  <c r="H154" i="270"/>
  <c r="G154" i="270"/>
  <c r="I153" i="270"/>
  <c r="K153" i="270" s="1"/>
  <c r="H153" i="270"/>
  <c r="G153" i="270"/>
  <c r="K152" i="270"/>
  <c r="I152" i="270"/>
  <c r="H152" i="270"/>
  <c r="G152" i="270"/>
  <c r="I151" i="270"/>
  <c r="K151" i="270" s="1"/>
  <c r="H151" i="270"/>
  <c r="G151" i="270"/>
  <c r="K150" i="270"/>
  <c r="I150" i="270"/>
  <c r="H150" i="270"/>
  <c r="G150" i="270"/>
  <c r="I149" i="270"/>
  <c r="K149" i="270" s="1"/>
  <c r="H149" i="270"/>
  <c r="G149" i="270"/>
  <c r="I148" i="270"/>
  <c r="K148" i="270" s="1"/>
  <c r="H148" i="270"/>
  <c r="G148" i="270"/>
  <c r="I147" i="270"/>
  <c r="H147" i="270"/>
  <c r="G147" i="270"/>
  <c r="I146" i="270"/>
  <c r="H146" i="270"/>
  <c r="G146" i="270"/>
  <c r="I145" i="270"/>
  <c r="H145" i="270"/>
  <c r="G145" i="270"/>
  <c r="I144" i="270"/>
  <c r="H144" i="270"/>
  <c r="G144" i="270"/>
  <c r="I143" i="270"/>
  <c r="H143" i="270"/>
  <c r="G143" i="270"/>
  <c r="I142" i="270"/>
  <c r="K142" i="270" s="1"/>
  <c r="H142" i="270"/>
  <c r="G142" i="270"/>
  <c r="I141" i="270"/>
  <c r="K141" i="270" s="1"/>
  <c r="H141" i="270"/>
  <c r="G141" i="270"/>
  <c r="I140" i="270"/>
  <c r="K140" i="270" s="1"/>
  <c r="H140" i="270"/>
  <c r="G140" i="270"/>
  <c r="I139" i="270"/>
  <c r="K139" i="270" s="1"/>
  <c r="H139" i="270"/>
  <c r="G139" i="270"/>
  <c r="I138" i="270"/>
  <c r="K138" i="270" s="1"/>
  <c r="H138" i="270"/>
  <c r="G138" i="270"/>
  <c r="I137" i="270"/>
  <c r="K137" i="270" s="1"/>
  <c r="H137" i="270"/>
  <c r="G137" i="270"/>
  <c r="I136" i="270"/>
  <c r="K136" i="270" s="1"/>
  <c r="H136" i="270"/>
  <c r="G136" i="270"/>
  <c r="I135" i="270"/>
  <c r="K135" i="270" s="1"/>
  <c r="H135" i="270"/>
  <c r="G135" i="270"/>
  <c r="I134" i="270"/>
  <c r="H134" i="270"/>
  <c r="G134" i="270"/>
  <c r="K133" i="270"/>
  <c r="I133" i="270"/>
  <c r="H133" i="270"/>
  <c r="G133" i="270"/>
  <c r="I132" i="270"/>
  <c r="K132" i="270" s="1"/>
  <c r="H132" i="270"/>
  <c r="G132" i="270"/>
  <c r="I131" i="270"/>
  <c r="K131" i="270" s="1"/>
  <c r="H131" i="270"/>
  <c r="G131" i="270"/>
  <c r="I128" i="270"/>
  <c r="K128" i="270" s="1"/>
  <c r="H128" i="270"/>
  <c r="G128" i="270"/>
  <c r="I127" i="270"/>
  <c r="K127" i="270" s="1"/>
  <c r="H127" i="270"/>
  <c r="G127" i="270"/>
  <c r="I126" i="270"/>
  <c r="K126" i="270" s="1"/>
  <c r="H126" i="270"/>
  <c r="G126" i="270"/>
  <c r="I125" i="270"/>
  <c r="K125" i="270" s="1"/>
  <c r="H125" i="270"/>
  <c r="G125" i="270"/>
  <c r="I124" i="270"/>
  <c r="K124" i="270" s="1"/>
  <c r="H124" i="270"/>
  <c r="G124" i="270"/>
  <c r="I123" i="270"/>
  <c r="H123" i="270"/>
  <c r="G123" i="270"/>
  <c r="I122" i="270"/>
  <c r="H122" i="270"/>
  <c r="G122" i="270"/>
  <c r="I121" i="270"/>
  <c r="H121" i="270"/>
  <c r="G121" i="270"/>
  <c r="I120" i="270"/>
  <c r="H120" i="270"/>
  <c r="G120" i="270"/>
  <c r="I119" i="270"/>
  <c r="H119" i="270"/>
  <c r="G119" i="270"/>
  <c r="I118" i="270"/>
  <c r="H118" i="270"/>
  <c r="G118" i="270"/>
  <c r="I117" i="270"/>
  <c r="H117" i="270"/>
  <c r="G117" i="270"/>
  <c r="K116" i="270"/>
  <c r="I116" i="270"/>
  <c r="H116" i="270"/>
  <c r="G116" i="270"/>
  <c r="I115" i="270"/>
  <c r="K115" i="270" s="1"/>
  <c r="H115" i="270"/>
  <c r="G115" i="270"/>
  <c r="I114" i="270"/>
  <c r="K114" i="270" s="1"/>
  <c r="H114" i="270"/>
  <c r="G114" i="270"/>
  <c r="K113" i="270"/>
  <c r="I113" i="270"/>
  <c r="H113" i="270"/>
  <c r="G113" i="270"/>
  <c r="I112" i="270"/>
  <c r="H112" i="270"/>
  <c r="G112" i="270"/>
  <c r="I111" i="270"/>
  <c r="H111" i="270"/>
  <c r="G111" i="270"/>
  <c r="K110" i="270"/>
  <c r="I110" i="270"/>
  <c r="H110" i="270"/>
  <c r="G110" i="270"/>
  <c r="I109" i="270"/>
  <c r="K109" i="270" s="1"/>
  <c r="H109" i="270"/>
  <c r="G109" i="270"/>
  <c r="I108" i="270"/>
  <c r="K108" i="270" s="1"/>
  <c r="H108" i="270"/>
  <c r="G108" i="270"/>
  <c r="K107" i="270"/>
  <c r="I107" i="270"/>
  <c r="H107" i="270"/>
  <c r="G107" i="270"/>
  <c r="I106" i="270"/>
  <c r="K106" i="270" s="1"/>
  <c r="H106" i="270"/>
  <c r="G106" i="270"/>
  <c r="K105" i="270"/>
  <c r="I105" i="270"/>
  <c r="H105" i="270"/>
  <c r="G105" i="270"/>
  <c r="I104" i="270"/>
  <c r="K104" i="270" s="1"/>
  <c r="H104" i="270"/>
  <c r="G104" i="270"/>
  <c r="I103" i="270"/>
  <c r="K103" i="270" s="1"/>
  <c r="H103" i="270"/>
  <c r="G103" i="270"/>
  <c r="K102" i="270"/>
  <c r="I102" i="270"/>
  <c r="H102" i="270"/>
  <c r="G102" i="270"/>
  <c r="I101" i="270"/>
  <c r="K101" i="270" s="1"/>
  <c r="H101" i="270"/>
  <c r="G101" i="270"/>
  <c r="K100" i="270"/>
  <c r="I100" i="270"/>
  <c r="H100" i="270"/>
  <c r="G100" i="270"/>
  <c r="I99" i="270"/>
  <c r="K99" i="270" s="1"/>
  <c r="H99" i="270"/>
  <c r="G99" i="270"/>
  <c r="D98" i="270"/>
  <c r="K96" i="270"/>
  <c r="K95" i="270"/>
  <c r="K94" i="270"/>
  <c r="K93" i="270"/>
  <c r="K92" i="270"/>
  <c r="K86" i="270"/>
  <c r="K85" i="270"/>
  <c r="K82" i="270"/>
  <c r="K81" i="270"/>
  <c r="K80" i="270"/>
  <c r="K79" i="270"/>
  <c r="K78" i="270"/>
  <c r="K77" i="270"/>
  <c r="K76" i="270"/>
  <c r="K75" i="270"/>
  <c r="K74" i="270"/>
  <c r="K73" i="270"/>
  <c r="K72" i="270"/>
  <c r="K71" i="270"/>
  <c r="K70" i="270"/>
  <c r="K69" i="270"/>
  <c r="K68" i="270"/>
  <c r="K67" i="270"/>
  <c r="K66" i="270"/>
  <c r="K63" i="270"/>
  <c r="K62" i="270"/>
  <c r="K61" i="270"/>
  <c r="K60" i="270"/>
  <c r="K59" i="270"/>
  <c r="K58" i="270"/>
  <c r="K57" i="270"/>
  <c r="K56" i="270"/>
  <c r="K55" i="270"/>
  <c r="K54" i="270"/>
  <c r="K53" i="270"/>
  <c r="K52" i="270"/>
  <c r="K51" i="270"/>
  <c r="K50" i="270"/>
  <c r="K49" i="270"/>
  <c r="K48" i="270"/>
  <c r="K43" i="270"/>
  <c r="K42" i="270"/>
  <c r="K41" i="270"/>
  <c r="K40" i="270"/>
  <c r="K39" i="270"/>
  <c r="K38" i="270"/>
  <c r="K37" i="270"/>
  <c r="K35" i="270"/>
  <c r="K45" i="270" s="1"/>
  <c r="K32" i="270"/>
  <c r="K31" i="270"/>
  <c r="K30" i="270"/>
  <c r="K29" i="270"/>
  <c r="K28" i="270"/>
  <c r="K25" i="270"/>
  <c r="K24" i="270"/>
  <c r="K20" i="270"/>
  <c r="C20" i="270"/>
  <c r="K19" i="270"/>
  <c r="C19" i="270"/>
  <c r="K18" i="270"/>
  <c r="C18" i="270"/>
  <c r="K17" i="270"/>
  <c r="C17" i="270"/>
  <c r="K16" i="270"/>
  <c r="C16" i="270"/>
  <c r="K15" i="270"/>
  <c r="C15" i="270"/>
  <c r="K15" i="265"/>
  <c r="K16" i="265"/>
  <c r="K17" i="265"/>
  <c r="K18" i="265"/>
  <c r="K19" i="265"/>
  <c r="K20" i="265"/>
  <c r="K21" i="270" l="1"/>
  <c r="K26" i="270"/>
  <c r="K97" i="270"/>
  <c r="K83" i="270"/>
  <c r="K64" i="270"/>
  <c r="K33" i="270"/>
  <c r="K129" i="270"/>
  <c r="K163" i="270"/>
  <c r="G132" i="265"/>
  <c r="H132" i="265"/>
  <c r="I132" i="265"/>
  <c r="K132" i="265" s="1"/>
  <c r="G133" i="265"/>
  <c r="H133" i="265"/>
  <c r="I133" i="265"/>
  <c r="K133" i="265" s="1"/>
  <c r="G134" i="265"/>
  <c r="H134" i="265"/>
  <c r="I134" i="265"/>
  <c r="G135" i="265"/>
  <c r="H135" i="265"/>
  <c r="I135" i="265"/>
  <c r="K135" i="265" s="1"/>
  <c r="G136" i="265"/>
  <c r="H136" i="265"/>
  <c r="I136" i="265"/>
  <c r="K136" i="265" s="1"/>
  <c r="G137" i="265"/>
  <c r="H137" i="265"/>
  <c r="I137" i="265"/>
  <c r="K137" i="265" s="1"/>
  <c r="G138" i="265"/>
  <c r="H138" i="265"/>
  <c r="I138" i="265"/>
  <c r="K138" i="265" s="1"/>
  <c r="G139" i="265"/>
  <c r="H139" i="265"/>
  <c r="I139" i="265"/>
  <c r="K139" i="265" s="1"/>
  <c r="G140" i="265"/>
  <c r="H140" i="265"/>
  <c r="I140" i="265"/>
  <c r="K140" i="265" s="1"/>
  <c r="G141" i="265"/>
  <c r="H141" i="265"/>
  <c r="I141" i="265"/>
  <c r="K141" i="265" s="1"/>
  <c r="G142" i="265"/>
  <c r="H142" i="265"/>
  <c r="I142" i="265"/>
  <c r="K142" i="265" s="1"/>
  <c r="G143" i="265"/>
  <c r="H143" i="265"/>
  <c r="I143" i="265"/>
  <c r="G144" i="265"/>
  <c r="H144" i="265"/>
  <c r="I144" i="265"/>
  <c r="K144" i="265" s="1"/>
  <c r="G145" i="265"/>
  <c r="H145" i="265"/>
  <c r="I145" i="265"/>
  <c r="K145" i="265" s="1"/>
  <c r="G146" i="265"/>
  <c r="H146" i="265"/>
  <c r="I146" i="265"/>
  <c r="K146" i="265" s="1"/>
  <c r="G147" i="265"/>
  <c r="H147" i="265"/>
  <c r="I147" i="265"/>
  <c r="G148" i="265"/>
  <c r="H148" i="265"/>
  <c r="I148" i="265"/>
  <c r="K148" i="265" s="1"/>
  <c r="G149" i="265"/>
  <c r="H149" i="265"/>
  <c r="I149" i="265"/>
  <c r="K149" i="265" s="1"/>
  <c r="G150" i="265"/>
  <c r="H150" i="265"/>
  <c r="I150" i="265"/>
  <c r="G151" i="265"/>
  <c r="H151" i="265"/>
  <c r="I151" i="265"/>
  <c r="G152" i="265"/>
  <c r="H152" i="265"/>
  <c r="I152" i="265"/>
  <c r="K152" i="265" s="1"/>
  <c r="G153" i="265"/>
  <c r="H153" i="265"/>
  <c r="I153" i="265"/>
  <c r="G154" i="265"/>
  <c r="H154" i="265"/>
  <c r="I154" i="265"/>
  <c r="G155" i="265"/>
  <c r="H155" i="265"/>
  <c r="I155" i="265"/>
  <c r="G156" i="265"/>
  <c r="H156" i="265"/>
  <c r="I156" i="265"/>
  <c r="G157" i="265"/>
  <c r="H157" i="265"/>
  <c r="I157" i="265"/>
  <c r="K157" i="265" s="1"/>
  <c r="G158" i="265"/>
  <c r="H158" i="265"/>
  <c r="I158" i="265"/>
  <c r="G159" i="265"/>
  <c r="H159" i="265"/>
  <c r="I159" i="265"/>
  <c r="G160" i="265"/>
  <c r="H160" i="265"/>
  <c r="I160" i="265"/>
  <c r="G161" i="265"/>
  <c r="H161" i="265"/>
  <c r="I161" i="265"/>
  <c r="G162" i="265"/>
  <c r="H162" i="265"/>
  <c r="I162" i="265"/>
  <c r="H131" i="265"/>
  <c r="I131" i="265"/>
  <c r="G131" i="265"/>
  <c r="G100" i="265"/>
  <c r="H100" i="265"/>
  <c r="I100" i="265"/>
  <c r="G101" i="265"/>
  <c r="H101" i="265"/>
  <c r="I101" i="265"/>
  <c r="K101" i="265" s="1"/>
  <c r="G102" i="265"/>
  <c r="H102" i="265"/>
  <c r="I102" i="265"/>
  <c r="K102" i="265" s="1"/>
  <c r="G103" i="265"/>
  <c r="H103" i="265"/>
  <c r="I103" i="265"/>
  <c r="K103" i="265" s="1"/>
  <c r="G104" i="265"/>
  <c r="H104" i="265"/>
  <c r="I104" i="265"/>
  <c r="K104" i="265" s="1"/>
  <c r="G105" i="265"/>
  <c r="H105" i="265"/>
  <c r="I105" i="265"/>
  <c r="K105" i="265" s="1"/>
  <c r="G106" i="265"/>
  <c r="H106" i="265"/>
  <c r="I106" i="265"/>
  <c r="K106" i="265" s="1"/>
  <c r="G107" i="265"/>
  <c r="H107" i="265"/>
  <c r="I107" i="265"/>
  <c r="K107" i="265" s="1"/>
  <c r="G108" i="265"/>
  <c r="H108" i="265"/>
  <c r="I108" i="265"/>
  <c r="K108" i="265" s="1"/>
  <c r="G109" i="265"/>
  <c r="H109" i="265"/>
  <c r="I109" i="265"/>
  <c r="K109" i="265" s="1"/>
  <c r="G110" i="265"/>
  <c r="H110" i="265"/>
  <c r="I110" i="265"/>
  <c r="K110" i="265" s="1"/>
  <c r="G111" i="265"/>
  <c r="H111" i="265"/>
  <c r="I111" i="265"/>
  <c r="G112" i="265"/>
  <c r="H112" i="265"/>
  <c r="I112" i="265"/>
  <c r="G113" i="265"/>
  <c r="H113" i="265"/>
  <c r="I113" i="265"/>
  <c r="K113" i="265" s="1"/>
  <c r="G114" i="265"/>
  <c r="H114" i="265"/>
  <c r="I114" i="265"/>
  <c r="K114" i="265" s="1"/>
  <c r="G115" i="265"/>
  <c r="H115" i="265"/>
  <c r="I115" i="265"/>
  <c r="K115" i="265" s="1"/>
  <c r="G116" i="265"/>
  <c r="H116" i="265"/>
  <c r="I116" i="265"/>
  <c r="K116" i="265" s="1"/>
  <c r="G117" i="265"/>
  <c r="H117" i="265"/>
  <c r="I117" i="265"/>
  <c r="K117" i="265" s="1"/>
  <c r="G118" i="265"/>
  <c r="H118" i="265"/>
  <c r="I118" i="265"/>
  <c r="G119" i="265"/>
  <c r="H119" i="265"/>
  <c r="I119" i="265"/>
  <c r="K119" i="265" s="1"/>
  <c r="G120" i="265"/>
  <c r="H120" i="265"/>
  <c r="I120" i="265"/>
  <c r="K120" i="265" s="1"/>
  <c r="G121" i="265"/>
  <c r="H121" i="265"/>
  <c r="I121" i="265"/>
  <c r="G122" i="265"/>
  <c r="H122" i="265"/>
  <c r="I122" i="265"/>
  <c r="K122" i="265" s="1"/>
  <c r="G123" i="265"/>
  <c r="H123" i="265"/>
  <c r="I123" i="265"/>
  <c r="G124" i="265"/>
  <c r="H124" i="265"/>
  <c r="I124" i="265"/>
  <c r="K124" i="265" s="1"/>
  <c r="G125" i="265"/>
  <c r="H125" i="265"/>
  <c r="I125" i="265"/>
  <c r="G126" i="265"/>
  <c r="H126" i="265"/>
  <c r="I126" i="265"/>
  <c r="G127" i="265"/>
  <c r="H127" i="265"/>
  <c r="I127" i="265"/>
  <c r="G128" i="265"/>
  <c r="H128" i="265"/>
  <c r="I128" i="265"/>
  <c r="K128" i="265" s="1"/>
  <c r="H99" i="265"/>
  <c r="I99" i="265"/>
  <c r="G99" i="265"/>
  <c r="D98" i="265"/>
  <c r="K89" i="265"/>
  <c r="K93" i="265"/>
  <c r="K153" i="265"/>
  <c r="K95" i="265"/>
  <c r="K91" i="265"/>
  <c r="K88" i="265"/>
  <c r="K85" i="265"/>
  <c r="K49" i="265"/>
  <c r="K50" i="265"/>
  <c r="K51" i="265"/>
  <c r="K52" i="265"/>
  <c r="K53" i="265"/>
  <c r="K54" i="265"/>
  <c r="K55" i="265"/>
  <c r="K56" i="265"/>
  <c r="K57" i="265"/>
  <c r="K62" i="265"/>
  <c r="K63" i="265"/>
  <c r="K48" i="265"/>
  <c r="K43" i="265"/>
  <c r="K42" i="265"/>
  <c r="K41" i="265"/>
  <c r="K40" i="265"/>
  <c r="K39" i="265"/>
  <c r="K38" i="265"/>
  <c r="K37" i="265"/>
  <c r="K35" i="265"/>
  <c r="K32" i="265"/>
  <c r="K31" i="265"/>
  <c r="K30" i="265"/>
  <c r="K29" i="265"/>
  <c r="K28" i="265"/>
  <c r="K24" i="265"/>
  <c r="K25" i="265"/>
  <c r="C16" i="265"/>
  <c r="C17" i="265"/>
  <c r="C18" i="265"/>
  <c r="C19" i="265"/>
  <c r="C20" i="265"/>
  <c r="C15" i="265"/>
  <c r="K164" i="270" l="1"/>
  <c r="K171" i="270" s="1"/>
  <c r="K150" i="265"/>
  <c r="K158" i="265"/>
  <c r="K151" i="265"/>
  <c r="K155" i="265"/>
  <c r="K156" i="265"/>
  <c r="K100" i="265"/>
  <c r="K126" i="265"/>
  <c r="K131" i="265"/>
  <c r="K154" i="265"/>
  <c r="K127" i="265"/>
  <c r="K99" i="265"/>
  <c r="K125" i="265"/>
  <c r="K92" i="265"/>
  <c r="K96" i="265"/>
  <c r="K86" i="265"/>
  <c r="K94" i="265"/>
  <c r="K68" i="265"/>
  <c r="K75" i="265"/>
  <c r="K67" i="265"/>
  <c r="K71" i="265"/>
  <c r="K80" i="265"/>
  <c r="K73" i="265"/>
  <c r="K69" i="265"/>
  <c r="K77" i="265"/>
  <c r="K72" i="265"/>
  <c r="K76" i="265"/>
  <c r="K79" i="265"/>
  <c r="K66" i="265"/>
  <c r="K78" i="265"/>
  <c r="K74" i="265"/>
  <c r="K70" i="265"/>
  <c r="K82" i="265"/>
  <c r="K45" i="265"/>
  <c r="K81" i="265"/>
  <c r="K61" i="265"/>
  <c r="K60" i="265"/>
  <c r="K58" i="265"/>
  <c r="K59" i="265"/>
  <c r="K33" i="265"/>
  <c r="K21" i="265"/>
  <c r="K26" i="265"/>
  <c r="K97" i="265" l="1"/>
  <c r="K163" i="265"/>
  <c r="K129" i="265"/>
  <c r="K64" i="265"/>
  <c r="K83" i="265"/>
  <c r="K164" i="265" l="1"/>
  <c r="K171" i="265" s="1"/>
</calcChain>
</file>

<file path=xl/sharedStrings.xml><?xml version="1.0" encoding="utf-8"?>
<sst xmlns="http://schemas.openxmlformats.org/spreadsheetml/2006/main" count="494" uniqueCount="172">
  <si>
    <t xml:space="preserve">Formulario 1 - Propuesta económica  -  Licitación de obra pública de infraestructura social </t>
  </si>
  <si>
    <t xml:space="preserve">version 2 del 21 de agosto de 2025 </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</si>
  <si>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</si>
  <si>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</si>
  <si>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</si>
  <si>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</si>
  <si>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</si>
  <si>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</si>
  <si>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</si>
  <si>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</si>
  <si>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</si>
  <si>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</si>
  <si>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</si>
  <si>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</si>
  <si>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</si>
  <si>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</si>
  <si>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</si>
  <si>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</si>
  <si>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</si>
  <si>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</si>
  <si>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</si>
  <si>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</si>
  <si>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</si>
  <si>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</si>
  <si>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</si>
  <si>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</si>
  <si>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</si>
  <si>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</si>
  <si>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</si>
  <si>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</si>
  <si>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</si>
  <si>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</si>
  <si>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</si>
  <si>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</si>
  <si>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</si>
  <si>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</si>
  <si>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</si>
  <si>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</si>
  <si>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</si>
  <si>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</si>
  <si>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</si>
  <si>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</si>
  <si>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</si>
  <si>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</si>
  <si>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</si>
  <si>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</si>
  <si>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</si>
  <si>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</si>
  <si>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</si>
  <si>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</si>
  <si>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</si>
  <si>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</si>
  <si>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</si>
  <si>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</si>
  <si>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</si>
  <si>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</si>
  <si>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</si>
  <si>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</si>
  <si>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</si>
  <si>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</si>
  <si>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</si>
  <si>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</si>
  <si>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</si>
  <si>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</si>
  <si>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</si>
  <si>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</si>
  <si>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</si>
  <si>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</si>
  <si>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</si>
  <si>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</si>
  <si>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</si>
  <si>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</si>
  <si>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</si>
  <si>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</si>
  <si>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</si>
  <si>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</si>
  <si>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</si>
  <si>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</si>
  <si>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</si>
  <si>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</si>
  <si>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</si>
  <si>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</si>
  <si>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</si>
  <si>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</si>
  <si>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</si>
  <si>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</si>
  <si>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</si>
  <si>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</si>
  <si>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</si>
  <si>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</si>
  <si>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CANCHA</t>
  </si>
  <si>
    <t>PRELIMINARES</t>
  </si>
  <si>
    <t>Localización y replanteo</t>
  </si>
  <si>
    <t>M2</t>
  </si>
  <si>
    <t xml:space="preserve">Movimiento de tierra a maquina y nivelacion de terreno </t>
  </si>
  <si>
    <t>M3</t>
  </si>
  <si>
    <t>Excavación manual sin clasificar</t>
  </si>
  <si>
    <t>Excavación mecanizada</t>
  </si>
  <si>
    <t>Relleno con material seleccionado de la misma excavacion</t>
  </si>
  <si>
    <t>Retiro de material sobrante</t>
  </si>
  <si>
    <t>SISTEMA DE DRENAJE</t>
  </si>
  <si>
    <t xml:space="preserve">Geosintetico  impermeable Impertex </t>
  </si>
  <si>
    <t>Suministro e Instalación geotextil NT 1800)</t>
  </si>
  <si>
    <t>Filtro frances con tuberia de pvc perforada ∅6" -Smín=0.50%, según diseño</t>
  </si>
  <si>
    <t>ML</t>
  </si>
  <si>
    <t>GRAMA NATURAL</t>
  </si>
  <si>
    <t>Suministro e instalación  de material granular</t>
  </si>
  <si>
    <t xml:space="preserve">Suministro e instalación  de arena gruesa </t>
  </si>
  <si>
    <t>m3</t>
  </si>
  <si>
    <t>Suministro e instalación de mezcla organica</t>
  </si>
  <si>
    <t>Suministro e instalación de grama Natural</t>
  </si>
  <si>
    <t>Demarcación de cancha</t>
  </si>
  <si>
    <t>SISTEMA DE RIEGO</t>
  </si>
  <si>
    <t>Suministro e instalación Tuberia  2" RDE 21</t>
  </si>
  <si>
    <t>Suministro e instalación Tuberia  2" RDE 13,5</t>
  </si>
  <si>
    <t>Suministro e instalación  ASPERSORES RETRACTILES tipo Pop Up</t>
  </si>
  <si>
    <t>UND</t>
  </si>
  <si>
    <t>Valvulas de compuerta de 2"</t>
  </si>
  <si>
    <t>construccion caja para valvulas</t>
  </si>
  <si>
    <t>Red electrica  3#6+1#8 A 8000</t>
  </si>
  <si>
    <t>construccion caja de inspección 1.0m*1,0m*0,6m</t>
  </si>
  <si>
    <t>Suministro e instalación de bomba para pozo profundo de 6" de 10HP</t>
  </si>
  <si>
    <t>construccion pozo profundo D=12"</t>
  </si>
  <si>
    <t>SISTEMA DE EVACUACION DE AGUAS LLUVIAS</t>
  </si>
  <si>
    <t>5,1O</t>
  </si>
  <si>
    <t>Demoliciones en concreto reforzado</t>
  </si>
  <si>
    <t>construccion de entibado lateral</t>
  </si>
  <si>
    <t>Suministro e instalación Tuberia pvc alcantarillado D=200 mm</t>
  </si>
  <si>
    <t>Suministro e instalación Silla yee o Tee 8" A 6"</t>
  </si>
  <si>
    <t>Suministro e instalación Tapones de 6"</t>
  </si>
  <si>
    <t>Suministro e instalación Tuberia pvc alcantarillado D=315 mm</t>
  </si>
  <si>
    <t>construccion pozo de inspeccion de h&lt;2,4m de altura</t>
  </si>
  <si>
    <t>construccion pozo de inspeccion de h&lt;3,0m de altura</t>
  </si>
  <si>
    <t>construccion caja de inspección de sumidero de ventana</t>
  </si>
  <si>
    <t>construccion cuneta lateral perimetral en concreto de 21 MPa. - Reforzada</t>
  </si>
  <si>
    <t>CERRAMIENTO  EN MALLA Y BLOQUE</t>
  </si>
  <si>
    <t>OBRAS COMPLEMENTARIAS</t>
  </si>
  <si>
    <t>6,1O</t>
  </si>
  <si>
    <t>MURO DE CONTENCIÓN</t>
  </si>
  <si>
    <t>7,1O</t>
  </si>
  <si>
    <t>Retiro de Malla Eslabonada más postes</t>
  </si>
  <si>
    <t>Demoliciones manual de muros en ladrillo,  ceramica  y pañetes</t>
  </si>
  <si>
    <t xml:space="preserve">suiministro e instalacion concreto ciclopeo 21 Mpa. </t>
  </si>
  <si>
    <t xml:space="preserve">suministro e instalacion concreto Zapata  21 MPa. </t>
  </si>
  <si>
    <t>suministro e instalacion solado en concreto 17.5 MPa e: 0,075 m</t>
  </si>
  <si>
    <t>suministro e instalacion concreto Pedestal  21 MPa</t>
  </si>
  <si>
    <t>suministro e instalacion viga de cimentación, Concreto 21MPa</t>
  </si>
  <si>
    <t xml:space="preserve">suministro e instalacion concreto Columna rectangular 21 MPa, </t>
  </si>
  <si>
    <t>Acero de Refuerzo 60,000 psi</t>
  </si>
  <si>
    <t>KG</t>
  </si>
  <si>
    <t>MURO EN BLOQUE N°5</t>
  </si>
  <si>
    <t>suministro e instalacion pintura en vinilo</t>
  </si>
  <si>
    <t>construccion cerramiento en malla eslabonada h=2,5m</t>
  </si>
  <si>
    <t>suministro e instalacion de porton para  acceso</t>
  </si>
  <si>
    <t>und</t>
  </si>
  <si>
    <t>Porterias en tuberia de presion de 4" según reglamentacion FIFA</t>
  </si>
  <si>
    <t xml:space="preserve">Concreto Zarpa en concreto 28 MPa. </t>
  </si>
  <si>
    <t xml:space="preserve">Elevacion muro en concreto 28 MPa. </t>
  </si>
  <si>
    <t>Filtro en triturado 3/4", tuberia perforada de 3" y geotextil NT 1600 incluye lloraderos</t>
  </si>
  <si>
    <t xml:space="preserve">Cinta PVC V-22 </t>
  </si>
  <si>
    <t>8,1O</t>
  </si>
  <si>
    <t>8,2O</t>
  </si>
  <si>
    <t>8,3O</t>
  </si>
  <si>
    <t>ESTRUCTURA DE ENTRADA (PORTICO DE ACCESO AL ESTADIO)</t>
  </si>
  <si>
    <t>9,2O</t>
  </si>
  <si>
    <t>9,3O</t>
  </si>
  <si>
    <t>9,1O</t>
  </si>
  <si>
    <t>PGIO</t>
  </si>
  <si>
    <t>PLAN DE MANEJO DE TRANSITO</t>
  </si>
  <si>
    <t>CERTIFICACION RETIE</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</si>
  <si>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</si>
  <si>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CAMERINOS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</si>
</sst>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3">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_-* #,##0.00\ &quot;Pts&quot;_-;\-* #,##0.00\ &quot;Pts&quot;_-;_-* &quot;-&quot;??\ &quot;Pts&quot;_-;_-@_-"/>
    <numFmt numFmtId="176" formatCode="#,##0.0000"/>
    <numFmt numFmtId="177" formatCode="0.0%"/>
    <numFmt numFmtId="178" formatCode="_([$$-240A]\ * #,##0_);_([$$-240A]\ * \(#,##0\);_([$$-240A]\ * &quot;-&quot;??_);_(@_)"/>
    <numFmt numFmtId="179" formatCode="_-* #,##0.00\ [$€]_-;\-* #,##0.00\ [$€]_-;_-* &quot;-&quot;??\ [$€]_-;_-@_-"/>
    <numFmt numFmtId="180" formatCode="_ [$$-240A]\ * #,##0.00_ ;_ [$$-240A]\ * \-#,##0.00_ ;_ [$$-240A]\ * &quot;-&quot;??_ ;_ @_ "/>
    <numFmt numFmtId="181" formatCode="_ * #,##0_ ;_ * \-#,##0_ ;_ * &quot;-&quot;??_ ;_ @_ "/>
    <numFmt numFmtId="182" formatCode="##0"/>
    <numFmt numFmtId="183" formatCode="0.000"/>
    <numFmt numFmtId="184" formatCode="0.0000"/>
    <numFmt numFmtId="185" formatCode="0.00%;\-0.00%;&quot;&quot;"/>
    <numFmt numFmtId="186" formatCode="&quot;$&quot;#,##0\ ;\(&quot;$&quot;#,##0\)"/>
    <numFmt numFmtId="187" formatCode="\(0%\)"/>
    <numFmt numFmtId="188" formatCode=";;"/>
    <numFmt numFmtId="189" formatCode="d\ \d\e\ mmmm\ \d\e\ yyyy"/>
    <numFmt numFmtId="190" formatCode="0%;\-0%;&quot;&quot;"/>
    <numFmt numFmtId="191" formatCode="#0&quot;.&quot;000&quot;´&quot;000&quot;.&quot;000"/>
    <numFmt numFmtId="192" formatCode="##0&quot;.&quot;000"/>
    <numFmt numFmtId="193" formatCode="##0&quot;´&quot;000&quot;.&quot;000"/>
    <numFmt numFmtId="194" formatCode="_(&quot;$&quot;\ * #,##0_);_(&quot;$&quot;\ * \(#,##0\);_(&quot;$&quot;\ * &quot;-&quot;??_);_(@_)"/>
    <numFmt numFmtId="195" formatCode="#0&quot;.&quot;"/>
  </numFmts>
  <fonts count="6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sz val="10"/>
      <name val="Verdana"/>
      <family val="2"/>
    </font>
    <font>
      <b/>
      <sz val="11"/>
      <name val="Verdana"/>
      <family val="2"/>
    </font>
    <font>
      <sz val="12"/>
      <name val="Verdana"/>
      <family val="2"/>
    </font>
    <font>
      <sz val="11"/>
      <name val="Verdana"/>
      <family val="2"/>
    </font>
    <font>
      <sz val="8"/>
      <name val="Verdana"/>
      <family val="2"/>
    </font>
    <font>
      <b/>
      <sz val="11"/>
      <color rgb="FFFF0000"/>
      <name val="Verdana"/>
      <family val="2"/>
    </font>
    <font>
      <sz val="10"/>
      <name val="Arial"/>
    </font>
    <font>
      <b/>
      <u/>
      <sz val="11"/>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79"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6"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5" fontId="5" fillId="0" borderId="0" applyFont="0" applyFill="0" applyBorder="0" applyAlignment="0" applyProtection="0"/>
    <xf numFmtId="164" fontId="5" fillId="0" borderId="0" applyFont="0" applyFill="0" applyBorder="0" applyAlignment="0" applyProtection="0"/>
    <xf numFmtId="17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5"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2" fontId="6" fillId="0" borderId="49">
      <alignment horizontal="right"/>
    </xf>
    <xf numFmtId="182" fontId="6" fillId="0" borderId="49">
      <alignment horizontal="right"/>
    </xf>
    <xf numFmtId="2" fontId="6" fillId="0" borderId="0"/>
    <xf numFmtId="2" fontId="6" fillId="0" borderId="0"/>
    <xf numFmtId="2" fontId="6" fillId="0" borderId="0"/>
    <xf numFmtId="183" fontId="6" fillId="0" borderId="0"/>
    <xf numFmtId="183" fontId="6" fillId="0" borderId="0"/>
    <xf numFmtId="183" fontId="6" fillId="0" borderId="0"/>
    <xf numFmtId="184" fontId="7" fillId="0" borderId="0"/>
    <xf numFmtId="184" fontId="7" fillId="0" borderId="0"/>
    <xf numFmtId="184" fontId="7" fillId="0" borderId="0"/>
    <xf numFmtId="182" fontId="6" fillId="0" borderId="49">
      <alignment horizontal="right"/>
    </xf>
    <xf numFmtId="3" fontId="33" fillId="0" borderId="0" applyFont="0" applyFill="0" applyBorder="0" applyAlignment="0" applyProtection="0"/>
    <xf numFmtId="185" fontId="4" fillId="0" borderId="0">
      <protection locked="0"/>
    </xf>
    <xf numFmtId="186" fontId="33" fillId="0" borderId="0" applyFont="0" applyFill="0" applyBorder="0" applyAlignment="0" applyProtection="0"/>
    <xf numFmtId="187"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88" fontId="34" fillId="0" borderId="0">
      <protection locked="0"/>
    </xf>
    <xf numFmtId="188" fontId="34" fillId="0" borderId="0">
      <protection locked="0"/>
    </xf>
    <xf numFmtId="188" fontId="34" fillId="0" borderId="0">
      <protection locked="0"/>
    </xf>
    <xf numFmtId="188" fontId="34" fillId="0" borderId="0">
      <protection locked="0"/>
    </xf>
    <xf numFmtId="188" fontId="34" fillId="0" borderId="0">
      <protection locked="0"/>
    </xf>
    <xf numFmtId="188" fontId="34" fillId="0" borderId="0">
      <protection locked="0"/>
    </xf>
    <xf numFmtId="188" fontId="34" fillId="0" borderId="0">
      <protection locked="0"/>
    </xf>
    <xf numFmtId="189"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0" fontId="4" fillId="0" borderId="0">
      <protection locked="0"/>
    </xf>
    <xf numFmtId="190" fontId="4" fillId="0" borderId="0">
      <protection locked="0"/>
    </xf>
    <xf numFmtId="0" fontId="16" fillId="3" borderId="0" applyNumberFormat="0" applyBorder="0" applyAlignment="0" applyProtection="0"/>
    <xf numFmtId="191" fontId="6" fillId="0" borderId="0">
      <alignment horizontal="right"/>
    </xf>
    <xf numFmtId="191" fontId="6" fillId="0" borderId="0">
      <alignment horizontal="right"/>
    </xf>
    <xf numFmtId="191" fontId="6" fillId="0" borderId="0">
      <alignment horizontal="right"/>
    </xf>
    <xf numFmtId="192" fontId="6" fillId="0" borderId="0" applyFont="0" applyFill="0" applyBorder="0" applyAlignment="0">
      <alignment horizontal="center"/>
    </xf>
    <xf numFmtId="192"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93" fontId="6" fillId="0" borderId="0">
      <alignment horizontal="right"/>
    </xf>
    <xf numFmtId="193" fontId="6" fillId="0" borderId="0">
      <alignment horizontal="right"/>
    </xf>
    <xf numFmtId="193" fontId="6" fillId="0" borderId="0">
      <alignment horizontal="right"/>
    </xf>
    <xf numFmtId="194" fontId="4" fillId="0" borderId="0" applyFont="0" applyFill="0" applyBorder="0" applyAlignment="0" applyProtection="0"/>
    <xf numFmtId="194" fontId="4" fillId="0" borderId="0" applyFont="0" applyFill="0" applyBorder="0" applyAlignment="0" applyProtection="0"/>
    <xf numFmtId="165" fontId="4" fillId="0" borderId="0" applyFont="0" applyFill="0" applyBorder="0" applyAlignment="0" applyProtection="0"/>
    <xf numFmtId="167" fontId="4" fillId="0" borderId="0" applyFont="0" applyFill="0" applyBorder="0" applyAlignment="0" applyProtection="0"/>
    <xf numFmtId="194" fontId="4" fillId="0" borderId="0" applyFont="0" applyFill="0" applyBorder="0" applyAlignment="0" applyProtection="0"/>
    <xf numFmtId="194" fontId="4" fillId="0" borderId="0" applyFont="0" applyFill="0" applyBorder="0" applyAlignment="0" applyProtection="0"/>
    <xf numFmtId="194" fontId="4" fillId="0" borderId="0" applyFont="0" applyFill="0" applyBorder="0" applyAlignment="0" applyProtection="0"/>
    <xf numFmtId="194" fontId="4" fillId="0" borderId="0" applyFont="0" applyFill="0" applyBorder="0" applyAlignment="0" applyProtection="0"/>
    <xf numFmtId="194" fontId="4" fillId="0" borderId="0" applyFont="0" applyFill="0" applyBorder="0" applyAlignment="0" applyProtection="0"/>
    <xf numFmtId="194" fontId="4" fillId="0" borderId="0" applyFont="0" applyFill="0" applyBorder="0" applyAlignment="0" applyProtection="0"/>
    <xf numFmtId="165" fontId="4" fillId="0" borderId="0" applyFont="0" applyFill="0" applyBorder="0" applyAlignment="0" applyProtection="0"/>
    <xf numFmtId="167" fontId="8" fillId="0" borderId="0" applyFont="0" applyFill="0" applyBorder="0" applyAlignment="0" applyProtection="0"/>
    <xf numFmtId="186" fontId="38" fillId="0" borderId="0" applyFont="0" applyFill="0" applyBorder="0" applyAlignment="0" applyProtection="0"/>
    <xf numFmtId="0" fontId="17" fillId="22" borderId="0" applyNumberFormat="0" applyBorder="0" applyAlignment="0" applyProtection="0"/>
    <xf numFmtId="195" fontId="6" fillId="0" borderId="0" applyFont="0" applyFill="0" applyBorder="0" applyAlignment="0">
      <alignment horizontal="center"/>
    </xf>
    <xf numFmtId="195"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0" fontId="4" fillId="0" borderId="54">
      <protection locked="0"/>
    </xf>
    <xf numFmtId="0" fontId="44" fillId="0" borderId="0"/>
    <xf numFmtId="0" fontId="45" fillId="0" borderId="0" applyNumberFormat="0" applyFill="0" applyBorder="0" applyAlignment="0" applyProtection="0">
      <alignment vertical="top"/>
      <protection locked="0"/>
    </xf>
    <xf numFmtId="43" fontId="61" fillId="0" borderId="0" applyFont="0" applyFill="0" applyBorder="0" applyAlignment="0" applyProtection="0"/>
    <xf numFmtId="9" fontId="61" fillId="0" borderId="0" applyFont="0" applyFill="0" applyBorder="0" applyAlignment="0" applyProtection="0"/>
  </cellStyleXfs>
  <cellXfs count="398">
    <xf numFmtId="0" fontId="0" fillId="0" borderId="0" xfId="0"/>
    <xf numFmtId="0" fontId="29" fillId="0" borderId="0" xfId="88" applyFont="1"/>
    <xf numFmtId="0" fontId="32" fillId="0" borderId="0" xfId="88" applyFont="1"/>
    <xf numFmtId="0" fontId="32" fillId="0" borderId="38" xfId="88" applyFont="1" applyBorder="1"/>
    <xf numFmtId="0" fontId="32" fillId="0" borderId="39" xfId="88" applyFont="1" applyBorder="1"/>
    <xf numFmtId="0" fontId="32" fillId="0" borderId="36" xfId="88" applyFont="1" applyBorder="1"/>
    <xf numFmtId="0" fontId="32" fillId="0" borderId="37" xfId="88" applyFont="1" applyBorder="1"/>
    <xf numFmtId="0" fontId="30" fillId="0" borderId="0" xfId="0" applyFont="1"/>
    <xf numFmtId="0" fontId="32" fillId="25" borderId="0" xfId="88" applyFont="1" applyFill="1"/>
    <xf numFmtId="0" fontId="29" fillId="25" borderId="0" xfId="88" applyFont="1" applyFill="1"/>
    <xf numFmtId="0" fontId="32" fillId="25" borderId="37" xfId="88" applyFont="1" applyFill="1" applyBorder="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2"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2" fontId="30" fillId="0" borderId="37" xfId="34" applyFont="1" applyFill="1" applyBorder="1"/>
    <xf numFmtId="172" fontId="30" fillId="0" borderId="37" xfId="0" applyNumberFormat="1" applyFont="1" applyBorder="1"/>
    <xf numFmtId="0" fontId="42" fillId="0" borderId="37" xfId="0" applyFont="1" applyBorder="1" applyAlignment="1">
      <alignment horizontal="center" wrapText="1"/>
    </xf>
    <xf numFmtId="172"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8" fillId="0" borderId="0" xfId="0" applyFont="1"/>
    <xf numFmtId="0" fontId="48" fillId="0" borderId="63" xfId="0" applyFont="1" applyBorder="1" applyAlignment="1">
      <alignment horizontal="center"/>
    </xf>
    <xf numFmtId="0" fontId="50" fillId="0" borderId="55" xfId="0" applyFont="1" applyBorder="1" applyAlignment="1">
      <alignment horizontal="center"/>
    </xf>
    <xf numFmtId="0" fontId="48" fillId="0" borderId="55" xfId="0" applyFont="1" applyBorder="1" applyAlignment="1">
      <alignment vertical="center"/>
    </xf>
    <xf numFmtId="0" fontId="48" fillId="0" borderId="74" xfId="0" applyFont="1" applyBorder="1" applyAlignment="1">
      <alignment vertical="center"/>
    </xf>
    <xf numFmtId="0" fontId="48" fillId="0" borderId="60" xfId="0" applyFont="1" applyBorder="1" applyAlignment="1">
      <alignment horizontal="center"/>
    </xf>
    <xf numFmtId="0" fontId="48" fillId="0" borderId="59" xfId="0" applyFont="1" applyBorder="1" applyAlignment="1">
      <alignment horizontal="right" vertical="center"/>
    </xf>
    <xf numFmtId="0" fontId="48" fillId="0" borderId="29" xfId="0" applyFont="1" applyBorder="1" applyAlignment="1">
      <alignment horizontal="center" vertical="center"/>
    </xf>
    <xf numFmtId="0" fontId="48" fillId="0" borderId="35" xfId="0" applyFont="1" applyBorder="1" applyAlignment="1">
      <alignment horizontal="center" vertical="center"/>
    </xf>
    <xf numFmtId="0" fontId="48" fillId="0" borderId="11" xfId="0" applyFont="1" applyBorder="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73" xfId="0" applyFont="1" applyBorder="1" applyAlignment="1">
      <alignment horizontal="left"/>
    </xf>
    <xf numFmtId="0" fontId="48" fillId="0" borderId="56" xfId="0" applyFont="1" applyBorder="1" applyAlignment="1">
      <alignment horizontal="center"/>
    </xf>
    <xf numFmtId="0" fontId="48" fillId="0" borderId="72" xfId="0" applyFont="1" applyBorder="1" applyAlignment="1">
      <alignment horizontal="center"/>
    </xf>
    <xf numFmtId="0" fontId="48" fillId="0" borderId="27" xfId="0" applyFont="1" applyBorder="1"/>
    <xf numFmtId="0" fontId="48" fillId="0" borderId="31" xfId="0" applyFont="1" applyBorder="1"/>
    <xf numFmtId="0" fontId="48" fillId="0" borderId="70" xfId="0" applyFont="1" applyBorder="1"/>
    <xf numFmtId="0" fontId="48" fillId="0" borderId="60" xfId="0" applyFont="1" applyBorder="1"/>
    <xf numFmtId="0" fontId="48" fillId="0" borderId="59" xfId="0" applyFont="1" applyBorder="1"/>
    <xf numFmtId="0" fontId="48" fillId="0" borderId="58" xfId="0" applyFont="1" applyBorder="1"/>
    <xf numFmtId="0" fontId="48" fillId="0" borderId="11" xfId="0" applyFont="1" applyBorder="1"/>
    <xf numFmtId="0" fontId="48" fillId="0" borderId="12" xfId="0" applyFont="1" applyBorder="1"/>
    <xf numFmtId="0" fontId="50" fillId="24" borderId="71" xfId="0" applyFont="1" applyFill="1" applyBorder="1" applyAlignment="1">
      <alignment horizontal="center" vertical="center"/>
    </xf>
    <xf numFmtId="0" fontId="48" fillId="24" borderId="69" xfId="0" applyFont="1" applyFill="1" applyBorder="1" applyAlignment="1">
      <alignment horizontal="center" vertical="center"/>
    </xf>
    <xf numFmtId="4" fontId="48" fillId="24" borderId="69" xfId="0" applyNumberFormat="1" applyFont="1" applyFill="1" applyBorder="1" applyAlignment="1">
      <alignment horizontal="center" vertical="center"/>
    </xf>
    <xf numFmtId="0" fontId="50" fillId="24" borderId="29" xfId="0" applyFont="1" applyFill="1" applyBorder="1" applyAlignment="1">
      <alignment horizontal="center"/>
    </xf>
    <xf numFmtId="0" fontId="50" fillId="24" borderId="35" xfId="0" applyFont="1" applyFill="1" applyBorder="1" applyAlignment="1">
      <alignment horizontal="center"/>
    </xf>
    <xf numFmtId="172" fontId="48" fillId="0" borderId="18" xfId="34" applyFont="1" applyBorder="1"/>
    <xf numFmtId="172" fontId="48" fillId="0" borderId="30" xfId="34" applyFont="1" applyBorder="1"/>
    <xf numFmtId="0" fontId="48" fillId="0" borderId="63" xfId="0" applyFont="1" applyBorder="1"/>
    <xf numFmtId="0" fontId="48" fillId="0" borderId="55" xfId="0" applyFont="1" applyBorder="1"/>
    <xf numFmtId="0" fontId="48" fillId="0" borderId="65" xfId="0" applyFont="1" applyBorder="1"/>
    <xf numFmtId="0" fontId="48" fillId="0" borderId="66" xfId="0" applyFont="1" applyBorder="1"/>
    <xf numFmtId="172" fontId="48" fillId="0" borderId="64" xfId="34" applyFont="1" applyBorder="1"/>
    <xf numFmtId="172" fontId="48" fillId="0" borderId="61" xfId="0" applyNumberFormat="1" applyFont="1" applyBorder="1"/>
    <xf numFmtId="2" fontId="48" fillId="0" borderId="18" xfId="0" applyNumberFormat="1" applyFont="1" applyBorder="1"/>
    <xf numFmtId="0" fontId="48" fillId="0" borderId="20" xfId="0" applyFont="1" applyBorder="1"/>
    <xf numFmtId="172" fontId="48" fillId="0" borderId="42" xfId="34" applyFont="1" applyBorder="1"/>
    <xf numFmtId="172" fontId="48" fillId="0" borderId="61" xfId="34" applyFont="1" applyBorder="1"/>
    <xf numFmtId="0" fontId="50" fillId="24" borderId="29" xfId="0" applyFont="1" applyFill="1" applyBorder="1"/>
    <xf numFmtId="2" fontId="48" fillId="0" borderId="18" xfId="0" applyNumberFormat="1" applyFont="1" applyBorder="1" applyAlignment="1">
      <alignment horizontal="center"/>
    </xf>
    <xf numFmtId="2" fontId="48" fillId="0" borderId="22" xfId="0" applyNumberFormat="1" applyFont="1" applyBorder="1" applyAlignment="1">
      <alignment horizontal="center"/>
    </xf>
    <xf numFmtId="0" fontId="48" fillId="0" borderId="64" xfId="0" applyFont="1" applyBorder="1"/>
    <xf numFmtId="0" fontId="48" fillId="0" borderId="14" xfId="0" applyFont="1" applyBorder="1"/>
    <xf numFmtId="172" fontId="48" fillId="0" borderId="40" xfId="34" applyFont="1" applyBorder="1"/>
    <xf numFmtId="0" fontId="50" fillId="24" borderId="16" xfId="0" applyFont="1" applyFill="1" applyBorder="1" applyAlignment="1">
      <alignment horizontal="center" wrapText="1"/>
    </xf>
    <xf numFmtId="0" fontId="50" fillId="24" borderId="29" xfId="0" applyFont="1" applyFill="1" applyBorder="1" applyAlignment="1">
      <alignment horizontal="center" wrapText="1"/>
    </xf>
    <xf numFmtId="0" fontId="50" fillId="24" borderId="35"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2" fontId="48" fillId="0" borderId="18" xfId="34" applyFont="1" applyBorder="1" applyAlignment="1">
      <alignment horizontal="center"/>
    </xf>
    <xf numFmtId="0" fontId="48" fillId="0" borderId="22" xfId="94" applyNumberFormat="1" applyFont="1" applyBorder="1" applyAlignment="1">
      <alignment horizontal="center"/>
    </xf>
    <xf numFmtId="166" fontId="48" fillId="0" borderId="25" xfId="0" applyNumberFormat="1" applyFont="1" applyBorder="1" applyAlignment="1">
      <alignment horizontal="center" wrapText="1"/>
    </xf>
    <xf numFmtId="172" fontId="48" fillId="0" borderId="47" xfId="34" applyFont="1" applyBorder="1" applyAlignment="1">
      <alignment horizontal="center" wrapText="1"/>
    </xf>
    <xf numFmtId="166" fontId="48" fillId="24" borderId="61" xfId="0" applyNumberFormat="1" applyFont="1" applyFill="1" applyBorder="1"/>
    <xf numFmtId="43" fontId="48" fillId="0" borderId="22" xfId="34" applyNumberFormat="1" applyFont="1" applyBorder="1"/>
    <xf numFmtId="9" fontId="48" fillId="0" borderId="23" xfId="94" applyFont="1" applyBorder="1"/>
    <xf numFmtId="9" fontId="48" fillId="0" borderId="18" xfId="94" applyFont="1" applyBorder="1" applyAlignment="1">
      <alignment horizontal="center"/>
    </xf>
    <xf numFmtId="43" fontId="48" fillId="0" borderId="30" xfId="34" applyNumberFormat="1" applyFont="1" applyBorder="1"/>
    <xf numFmtId="43" fontId="48" fillId="0" borderId="31" xfId="34" applyNumberFormat="1" applyFont="1" applyBorder="1"/>
    <xf numFmtId="9" fontId="48" fillId="0" borderId="28" xfId="94" applyFont="1" applyBorder="1"/>
    <xf numFmtId="43" fontId="48" fillId="0" borderId="61" xfId="0" applyNumberFormat="1" applyFont="1" applyBorder="1"/>
    <xf numFmtId="43" fontId="48" fillId="24" borderId="61" xfId="0" applyNumberFormat="1" applyFont="1" applyFill="1" applyBorder="1"/>
    <xf numFmtId="0" fontId="48" fillId="0" borderId="56" xfId="0" applyFont="1" applyBorder="1"/>
    <xf numFmtId="0" fontId="48" fillId="0" borderId="0" xfId="0" applyFont="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57" xfId="0" applyFont="1" applyBorder="1"/>
    <xf numFmtId="0" fontId="50"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6" fillId="0" borderId="0" xfId="0" applyFont="1"/>
    <xf numFmtId="0" fontId="47" fillId="0" borderId="0" xfId="0" applyFont="1"/>
    <xf numFmtId="0" fontId="7" fillId="0" borderId="86" xfId="0" applyFont="1" applyBorder="1" applyAlignment="1">
      <alignment horizontal="left" vertical="center"/>
    </xf>
    <xf numFmtId="0" fontId="6" fillId="0" borderId="86" xfId="0" applyFont="1" applyBorder="1" applyAlignment="1">
      <alignment horizontal="left" vertical="center"/>
    </xf>
    <xf numFmtId="0" fontId="53" fillId="0" borderId="85" xfId="0" applyFont="1" applyBorder="1" applyAlignment="1">
      <alignment horizontal="left" vertical="center"/>
    </xf>
    <xf numFmtId="0" fontId="54" fillId="0" borderId="85" xfId="0" applyFont="1" applyBorder="1" applyAlignment="1">
      <alignment horizontal="left" vertical="center"/>
    </xf>
    <xf numFmtId="0" fontId="32" fillId="25" borderId="87" xfId="88" applyFont="1" applyFill="1" applyBorder="1"/>
    <xf numFmtId="0" fontId="32" fillId="0" borderId="87" xfId="88" applyFont="1" applyBorder="1"/>
    <xf numFmtId="0" fontId="50" fillId="0" borderId="0" xfId="0" applyFont="1" applyAlignment="1">
      <alignment horizontal="center"/>
    </xf>
    <xf numFmtId="0" fontId="50" fillId="24" borderId="46" xfId="0" applyFont="1" applyFill="1" applyBorder="1" applyAlignment="1">
      <alignment horizontal="center"/>
    </xf>
    <xf numFmtId="0" fontId="50" fillId="0" borderId="59" xfId="0" applyFont="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wrapText="1"/>
    </xf>
    <xf numFmtId="0" fontId="48" fillId="0" borderId="22" xfId="0" applyFont="1" applyBorder="1" applyAlignment="1">
      <alignment horizontal="center"/>
    </xf>
    <xf numFmtId="0" fontId="32" fillId="0" borderId="81" xfId="88" applyFont="1" applyBorder="1"/>
    <xf numFmtId="0" fontId="32" fillId="0" borderId="81" xfId="88" applyFont="1" applyBorder="1" applyAlignment="1">
      <alignment horizontal="center"/>
    </xf>
    <xf numFmtId="0" fontId="30" fillId="0" borderId="39" xfId="0" applyFont="1" applyBorder="1"/>
    <xf numFmtId="0" fontId="6" fillId="0" borderId="85" xfId="0" applyFont="1" applyBorder="1" applyAlignment="1">
      <alignment horizontal="left" vertical="center"/>
    </xf>
    <xf numFmtId="0" fontId="57" fillId="0" borderId="0" xfId="88" applyFont="1"/>
    <xf numFmtId="0" fontId="57" fillId="0" borderId="36" xfId="88" applyFont="1" applyBorder="1"/>
    <xf numFmtId="0" fontId="57" fillId="0" borderId="37" xfId="88" applyFont="1" applyBorder="1"/>
    <xf numFmtId="0" fontId="58" fillId="0" borderId="0" xfId="88" applyFont="1"/>
    <xf numFmtId="0" fontId="56" fillId="0" borderId="20" xfId="125" applyFont="1" applyBorder="1" applyAlignment="1">
      <alignment horizontal="center" vertical="center" wrapText="1"/>
    </xf>
    <xf numFmtId="0" fontId="56" fillId="24" borderId="41" xfId="72" applyFont="1" applyFill="1" applyBorder="1" applyAlignment="1">
      <alignment vertical="center"/>
    </xf>
    <xf numFmtId="0" fontId="56" fillId="24" borderId="43" xfId="72" applyFont="1" applyFill="1" applyBorder="1" applyAlignment="1">
      <alignment vertical="center"/>
    </xf>
    <xf numFmtId="0" fontId="58" fillId="0" borderId="52" xfId="72" applyFont="1" applyBorder="1" applyAlignment="1">
      <alignment horizontal="center" vertical="center"/>
    </xf>
    <xf numFmtId="0" fontId="58" fillId="0" borderId="18" xfId="73" applyFont="1" applyBorder="1" applyAlignment="1">
      <alignment horizontal="center" vertical="center"/>
    </xf>
    <xf numFmtId="0" fontId="58" fillId="0" borderId="13" xfId="72" applyFont="1" applyBorder="1" applyAlignment="1">
      <alignment horizontal="left" vertical="center"/>
    </xf>
    <xf numFmtId="0" fontId="58" fillId="0" borderId="14" xfId="73" applyFont="1" applyBorder="1" applyAlignment="1">
      <alignment horizontal="center" vertical="center"/>
    </xf>
    <xf numFmtId="0" fontId="58" fillId="0" borderId="14" xfId="73" applyFont="1" applyBorder="1" applyAlignment="1">
      <alignment horizontal="left" vertical="center" wrapText="1"/>
    </xf>
    <xf numFmtId="0" fontId="58" fillId="0" borderId="18" xfId="134" applyFont="1" applyBorder="1" applyAlignment="1">
      <alignment horizontal="center" vertical="center"/>
    </xf>
    <xf numFmtId="0" fontId="58" fillId="0" borderId="14" xfId="88" applyFont="1" applyBorder="1"/>
    <xf numFmtId="0" fontId="58" fillId="0" borderId="14" xfId="88" applyFont="1" applyBorder="1" applyAlignment="1">
      <alignment horizontal="center"/>
    </xf>
    <xf numFmtId="0" fontId="58" fillId="0" borderId="18" xfId="72" applyFont="1" applyBorder="1" applyAlignment="1">
      <alignment horizontal="center" vertical="center"/>
    </xf>
    <xf numFmtId="0" fontId="58" fillId="0" borderId="18" xfId="125" applyFont="1" applyBorder="1" applyAlignment="1">
      <alignment horizontal="center" vertical="center"/>
    </xf>
    <xf numFmtId="0" fontId="58" fillId="0" borderId="51" xfId="72" applyFont="1" applyBorder="1" applyAlignment="1">
      <alignment horizontal="left" vertical="center"/>
    </xf>
    <xf numFmtId="0" fontId="58" fillId="0" borderId="0" xfId="72" applyFont="1" applyAlignment="1">
      <alignment horizontal="center" vertical="center"/>
    </xf>
    <xf numFmtId="0" fontId="58" fillId="0" borderId="0" xfId="72" applyFont="1" applyAlignment="1">
      <alignment horizontal="left" vertical="center" wrapText="1"/>
    </xf>
    <xf numFmtId="2" fontId="58" fillId="0" borderId="14" xfId="72" applyNumberFormat="1" applyFont="1" applyBorder="1" applyAlignment="1">
      <alignment horizontal="center" vertical="center"/>
    </xf>
    <xf numFmtId="0" fontId="58" fillId="0" borderId="14" xfId="72" applyFont="1" applyBorder="1" applyAlignment="1">
      <alignment horizontal="left" vertical="center" wrapText="1"/>
    </xf>
    <xf numFmtId="0" fontId="57" fillId="0" borderId="0" xfId="89" applyFont="1"/>
    <xf numFmtId="0" fontId="57" fillId="0" borderId="36" xfId="89" applyFont="1" applyBorder="1"/>
    <xf numFmtId="0" fontId="57" fillId="0" borderId="37" xfId="89" applyFont="1" applyBorder="1"/>
    <xf numFmtId="0" fontId="59" fillId="0" borderId="0" xfId="89" applyFont="1"/>
    <xf numFmtId="49" fontId="56" fillId="0" borderId="0" xfId="130" applyNumberFormat="1" applyFont="1" applyAlignment="1">
      <alignment horizontal="right" vertical="center"/>
    </xf>
    <xf numFmtId="0" fontId="58" fillId="0" borderId="0" xfId="127" applyFont="1"/>
    <xf numFmtId="0" fontId="58" fillId="0" borderId="0" xfId="127" applyFont="1" applyAlignment="1">
      <alignment horizontal="center"/>
    </xf>
    <xf numFmtId="0" fontId="58" fillId="0" borderId="0" xfId="125" applyFont="1" applyAlignment="1">
      <alignment horizontal="center" vertical="center"/>
    </xf>
    <xf numFmtId="0" fontId="58" fillId="0" borderId="21" xfId="127" applyFont="1" applyBorder="1" applyAlignment="1">
      <alignment horizontal="left" vertical="center" wrapText="1"/>
    </xf>
    <xf numFmtId="0" fontId="58" fillId="0" borderId="0" xfId="127" applyFont="1" applyAlignment="1">
      <alignment horizontal="center" vertical="center" wrapText="1"/>
    </xf>
    <xf numFmtId="0" fontId="56" fillId="0" borderId="34" xfId="78" applyFont="1" applyBorder="1" applyAlignment="1">
      <alignment vertical="center"/>
    </xf>
    <xf numFmtId="178" fontId="57" fillId="0" borderId="37" xfId="89" applyNumberFormat="1" applyFont="1" applyBorder="1"/>
    <xf numFmtId="180" fontId="57" fillId="0" borderId="37" xfId="89" applyNumberFormat="1" applyFont="1" applyBorder="1"/>
    <xf numFmtId="0" fontId="58" fillId="0" borderId="63" xfId="0" applyFont="1" applyBorder="1" applyAlignment="1">
      <alignment vertical="center" wrapText="1"/>
    </xf>
    <xf numFmtId="0" fontId="55" fillId="0" borderId="0" xfId="89" applyFont="1"/>
    <xf numFmtId="0" fontId="58" fillId="0" borderId="55" xfId="0" applyFont="1" applyBorder="1" applyAlignment="1">
      <alignment vertical="center" wrapText="1"/>
    </xf>
    <xf numFmtId="0" fontId="58" fillId="0" borderId="65" xfId="0" applyFont="1" applyBorder="1" applyAlignment="1">
      <alignment vertical="center" wrapText="1"/>
    </xf>
    <xf numFmtId="0" fontId="58" fillId="0" borderId="11" xfId="0" applyFont="1" applyBorder="1" applyAlignment="1">
      <alignment vertical="center" wrapText="1"/>
    </xf>
    <xf numFmtId="0" fontId="58" fillId="0" borderId="0" xfId="0" applyFont="1" applyAlignment="1">
      <alignment vertical="center" wrapText="1"/>
    </xf>
    <xf numFmtId="0" fontId="58" fillId="0" borderId="45" xfId="0" applyFont="1" applyBorder="1" applyAlignment="1">
      <alignment vertical="center" wrapText="1"/>
    </xf>
    <xf numFmtId="0" fontId="58" fillId="0" borderId="13" xfId="0" applyFont="1" applyBorder="1" applyAlignment="1">
      <alignment vertical="center" wrapText="1"/>
    </xf>
    <xf numFmtId="0" fontId="58" fillId="0" borderId="14" xfId="0" applyFont="1" applyBorder="1" applyAlignment="1">
      <alignment vertical="center" wrapText="1"/>
    </xf>
    <xf numFmtId="0" fontId="58" fillId="0" borderId="24" xfId="0" applyFont="1" applyBorder="1" applyAlignment="1">
      <alignment vertical="center" wrapText="1"/>
    </xf>
    <xf numFmtId="0" fontId="57" fillId="0" borderId="82" xfId="89" applyFont="1" applyBorder="1"/>
    <xf numFmtId="0" fontId="57" fillId="0" borderId="83" xfId="88" applyFont="1" applyBorder="1"/>
    <xf numFmtId="0" fontId="57" fillId="0" borderId="83" xfId="88" applyFont="1" applyBorder="1" applyAlignment="1">
      <alignment horizontal="center"/>
    </xf>
    <xf numFmtId="0" fontId="57" fillId="0" borderId="84" xfId="88" applyFont="1" applyBorder="1"/>
    <xf numFmtId="0" fontId="57" fillId="0" borderId="0" xfId="88" applyFont="1" applyAlignment="1">
      <alignment horizontal="center"/>
    </xf>
    <xf numFmtId="0" fontId="58" fillId="0" borderId="0" xfId="88" applyFont="1" applyAlignment="1">
      <alignment horizontal="center"/>
    </xf>
    <xf numFmtId="0" fontId="56" fillId="25" borderId="13" xfId="72" applyFont="1" applyFill="1" applyBorder="1" applyAlignment="1">
      <alignment horizontal="center" vertical="center" wrapText="1"/>
    </xf>
    <xf numFmtId="0" fontId="56" fillId="25" borderId="14" xfId="72" applyFont="1" applyFill="1" applyBorder="1" applyAlignment="1">
      <alignment horizontal="center" vertical="center" wrapText="1"/>
    </xf>
    <xf numFmtId="0" fontId="56" fillId="0" borderId="14" xfId="125" applyFont="1" applyBorder="1" applyAlignment="1">
      <alignment horizontal="center" vertical="center" wrapText="1"/>
    </xf>
    <xf numFmtId="1" fontId="58" fillId="0" borderId="18" xfId="73" applyNumberFormat="1" applyFont="1" applyBorder="1" applyAlignment="1">
      <alignment horizontal="left" vertical="center" wrapText="1"/>
    </xf>
    <xf numFmtId="0" fontId="56" fillId="25" borderId="14" xfId="72" applyFont="1" applyFill="1" applyBorder="1" applyAlignment="1">
      <alignment vertical="center" wrapText="1"/>
    </xf>
    <xf numFmtId="1" fontId="58" fillId="0" borderId="18" xfId="73" applyNumberFormat="1" applyFont="1" applyBorder="1" applyAlignment="1">
      <alignment vertical="center" wrapText="1"/>
    </xf>
    <xf numFmtId="0" fontId="58" fillId="0" borderId="14" xfId="73" applyFont="1" applyBorder="1" applyAlignment="1">
      <alignment vertical="center"/>
    </xf>
    <xf numFmtId="0" fontId="58" fillId="0" borderId="0" xfId="72" applyFont="1" applyAlignment="1">
      <alignment vertical="center"/>
    </xf>
    <xf numFmtId="0" fontId="58" fillId="0" borderId="14" xfId="72" applyFont="1" applyBorder="1" applyAlignment="1">
      <alignment vertical="center"/>
    </xf>
    <xf numFmtId="49" fontId="56" fillId="0" borderId="0" xfId="130" applyNumberFormat="1" applyFont="1" applyAlignment="1">
      <alignment vertical="center"/>
    </xf>
    <xf numFmtId="177" fontId="58" fillId="0" borderId="22" xfId="128" applyNumberFormat="1" applyFont="1" applyBorder="1" applyAlignment="1">
      <alignment vertical="center"/>
    </xf>
    <xf numFmtId="9" fontId="58" fillId="0" borderId="22" xfId="128" applyNumberFormat="1" applyFont="1" applyBorder="1" applyAlignment="1">
      <alignment vertical="center"/>
    </xf>
    <xf numFmtId="9" fontId="58" fillId="0" borderId="31" xfId="128" applyNumberFormat="1" applyFont="1" applyBorder="1" applyAlignment="1">
      <alignment vertical="center"/>
    </xf>
    <xf numFmtId="43" fontId="56" fillId="25" borderId="14" xfId="254" applyFont="1" applyFill="1" applyBorder="1" applyAlignment="1">
      <alignment vertical="center" wrapText="1"/>
    </xf>
    <xf numFmtId="43" fontId="56" fillId="25" borderId="15" xfId="254" applyFont="1" applyFill="1" applyBorder="1" applyAlignment="1">
      <alignment horizontal="center" vertical="center" wrapText="1"/>
    </xf>
    <xf numFmtId="43" fontId="56" fillId="24" borderId="43" xfId="254" applyFont="1" applyFill="1" applyBorder="1" applyAlignment="1">
      <alignment vertical="center"/>
    </xf>
    <xf numFmtId="43" fontId="56" fillId="24" borderId="44" xfId="254" applyFont="1" applyFill="1" applyBorder="1" applyAlignment="1">
      <alignment vertical="center"/>
    </xf>
    <xf numFmtId="43" fontId="58" fillId="0" borderId="18" xfId="254" applyFont="1" applyBorder="1" applyAlignment="1">
      <alignment vertical="center" wrapText="1"/>
    </xf>
    <xf numFmtId="43" fontId="58" fillId="0" borderId="47" xfId="254" applyFont="1" applyBorder="1" applyAlignment="1">
      <alignment horizontal="right" vertical="center" wrapText="1"/>
    </xf>
    <xf numFmtId="43" fontId="58" fillId="0" borderId="24" xfId="254" applyFont="1" applyBorder="1" applyAlignment="1">
      <alignment vertical="center" wrapText="1"/>
    </xf>
    <xf numFmtId="43" fontId="56" fillId="0" borderId="40" xfId="254" applyFont="1" applyBorder="1" applyAlignment="1">
      <alignment horizontal="right" vertical="center"/>
    </xf>
    <xf numFmtId="43" fontId="58" fillId="0" borderId="30" xfId="254" applyFont="1" applyBorder="1" applyAlignment="1">
      <alignment horizontal="right" vertical="center" wrapText="1"/>
    </xf>
    <xf numFmtId="43" fontId="58" fillId="0" borderId="14" xfId="254" applyFont="1" applyBorder="1" applyAlignment="1"/>
    <xf numFmtId="43" fontId="58" fillId="0" borderId="0" xfId="254" applyFont="1" applyAlignment="1"/>
    <xf numFmtId="43" fontId="58" fillId="0" borderId="45" xfId="254" applyFont="1" applyBorder="1" applyAlignment="1">
      <alignment vertical="center" wrapText="1"/>
    </xf>
    <xf numFmtId="43" fontId="56" fillId="0" borderId="50" xfId="254" applyFont="1" applyBorder="1" applyAlignment="1">
      <alignment horizontal="right" vertical="center"/>
    </xf>
    <xf numFmtId="43" fontId="56" fillId="0" borderId="0" xfId="254" applyFont="1" applyAlignment="1">
      <alignment vertical="center"/>
    </xf>
    <xf numFmtId="43" fontId="60" fillId="0" borderId="17" xfId="254" applyFont="1" applyBorder="1" applyAlignment="1">
      <alignment vertical="center"/>
    </xf>
    <xf numFmtId="43" fontId="58" fillId="0" borderId="35" xfId="254" applyFont="1" applyBorder="1" applyAlignment="1">
      <alignment vertical="center"/>
    </xf>
    <xf numFmtId="43" fontId="56" fillId="0" borderId="22" xfId="254" applyFont="1" applyBorder="1" applyAlignment="1">
      <alignment vertical="center"/>
    </xf>
    <xf numFmtId="43" fontId="56" fillId="0" borderId="23" xfId="254" applyFont="1" applyBorder="1" applyAlignment="1">
      <alignment vertical="center"/>
    </xf>
    <xf numFmtId="43" fontId="58" fillId="0" borderId="30" xfId="254" applyFont="1" applyBorder="1" applyAlignment="1">
      <alignment vertical="center"/>
    </xf>
    <xf numFmtId="43" fontId="58" fillId="0" borderId="22" xfId="254" applyFont="1" applyBorder="1" applyAlignment="1">
      <alignment vertical="center"/>
    </xf>
    <xf numFmtId="43" fontId="58" fillId="0" borderId="23" xfId="254" applyFont="1" applyBorder="1" applyAlignment="1">
      <alignment vertical="center"/>
    </xf>
    <xf numFmtId="43" fontId="56" fillId="0" borderId="30" xfId="254" applyFont="1" applyBorder="1" applyAlignment="1">
      <alignment vertical="center"/>
    </xf>
    <xf numFmtId="43" fontId="56" fillId="0" borderId="31" xfId="254" applyFont="1" applyBorder="1" applyAlignment="1">
      <alignment vertical="center"/>
    </xf>
    <xf numFmtId="43" fontId="58" fillId="0" borderId="28" xfId="254" applyFont="1" applyBorder="1" applyAlignment="1">
      <alignment vertical="center"/>
    </xf>
    <xf numFmtId="43" fontId="56" fillId="26" borderId="47" xfId="254" applyFont="1" applyFill="1" applyBorder="1" applyAlignment="1">
      <alignment horizontal="center" vertical="center"/>
    </xf>
    <xf numFmtId="43" fontId="57" fillId="0" borderId="83" xfId="254" applyFont="1" applyBorder="1" applyAlignment="1"/>
    <xf numFmtId="43" fontId="57" fillId="0" borderId="83" xfId="254" applyFont="1" applyBorder="1"/>
    <xf numFmtId="43" fontId="57" fillId="0" borderId="0" xfId="254" applyFont="1" applyAlignment="1"/>
    <xf numFmtId="43" fontId="57" fillId="0" borderId="0" xfId="254" applyFont="1"/>
    <xf numFmtId="43" fontId="58" fillId="0" borderId="0" xfId="254" applyFont="1"/>
    <xf numFmtId="1" fontId="58" fillId="0" borderId="18" xfId="73" applyNumberFormat="1" applyFont="1" applyBorder="1" applyAlignment="1">
      <alignment horizontal="left" vertical="center"/>
    </xf>
    <xf numFmtId="43" fontId="58" fillId="0" borderId="18" xfId="254" applyFont="1" applyBorder="1" applyAlignment="1">
      <alignment horizontal="left" vertical="center"/>
    </xf>
    <xf numFmtId="0" fontId="56" fillId="24" borderId="43" xfId="72" applyFont="1" applyFill="1" applyBorder="1" applyAlignment="1">
      <alignment vertical="center" wrapText="1"/>
    </xf>
    <xf numFmtId="0" fontId="58" fillId="0" borderId="14" xfId="88" applyFont="1" applyBorder="1" applyAlignment="1">
      <alignment wrapText="1"/>
    </xf>
    <xf numFmtId="49" fontId="56" fillId="0" borderId="0" xfId="130" applyNumberFormat="1" applyFont="1" applyAlignment="1">
      <alignment horizontal="right" vertical="center" wrapText="1"/>
    </xf>
    <xf numFmtId="0" fontId="56" fillId="0" borderId="21" xfId="127" applyFont="1" applyBorder="1" applyAlignment="1">
      <alignment horizontal="left" vertical="center" wrapText="1"/>
    </xf>
    <xf numFmtId="0" fontId="56" fillId="0" borderId="27" xfId="127" applyFont="1" applyBorder="1" applyAlignment="1">
      <alignment horizontal="left" vertical="center" wrapText="1"/>
    </xf>
    <xf numFmtId="0" fontId="58" fillId="0" borderId="0" xfId="127" applyFont="1" applyAlignment="1">
      <alignment wrapText="1"/>
    </xf>
    <xf numFmtId="181" fontId="57" fillId="0" borderId="83" xfId="34" applyNumberFormat="1" applyFont="1" applyBorder="1" applyAlignment="1">
      <alignment wrapText="1"/>
    </xf>
    <xf numFmtId="0" fontId="57" fillId="0" borderId="0" xfId="88" applyFont="1" applyAlignment="1">
      <alignment wrapText="1"/>
    </xf>
    <xf numFmtId="0" fontId="58" fillId="0" borderId="0" xfId="88" applyFont="1" applyAlignment="1">
      <alignment wrapText="1"/>
    </xf>
    <xf numFmtId="1" fontId="58" fillId="0" borderId="18" xfId="72" applyNumberFormat="1" applyFont="1" applyBorder="1" applyAlignment="1">
      <alignment horizontal="left" vertical="center" wrapText="1"/>
    </xf>
    <xf numFmtId="0" fontId="56" fillId="25" borderId="14" xfId="72" applyFont="1" applyFill="1" applyBorder="1" applyAlignment="1">
      <alignment horizontal="left" vertical="center"/>
    </xf>
    <xf numFmtId="2" fontId="58" fillId="0" borderId="0" xfId="88" applyNumberFormat="1" applyFont="1"/>
    <xf numFmtId="2" fontId="57" fillId="0" borderId="0" xfId="88" applyNumberFormat="1" applyFont="1"/>
    <xf numFmtId="2" fontId="59" fillId="0" borderId="0" xfId="89" applyNumberFormat="1" applyFont="1"/>
    <xf numFmtId="2" fontId="55" fillId="0" borderId="0" xfId="89" applyNumberFormat="1" applyFont="1"/>
    <xf numFmtId="0" fontId="56" fillId="24" borderId="41" xfId="72" applyFont="1" applyFill="1" applyBorder="1" applyAlignment="1">
      <alignment horizontal="center" vertical="center"/>
    </xf>
    <xf numFmtId="43" fontId="58" fillId="0" borderId="0" xfId="254" applyFont="1" applyBorder="1" applyAlignment="1">
      <alignment vertical="center" wrapText="1"/>
    </xf>
    <xf numFmtId="43" fontId="58" fillId="0" borderId="14" xfId="254" applyFont="1" applyBorder="1" applyAlignment="1">
      <alignment vertical="center" wrapText="1"/>
    </xf>
    <xf numFmtId="43" fontId="56" fillId="0" borderId="15" xfId="254" applyFont="1" applyBorder="1" applyAlignment="1">
      <alignment horizontal="right" vertical="center"/>
    </xf>
    <xf numFmtId="0" fontId="58" fillId="25" borderId="14" xfId="72" applyFont="1" applyFill="1" applyBorder="1" applyAlignment="1">
      <alignment horizontal="left" vertical="center" wrapText="1"/>
    </xf>
    <xf numFmtId="43" fontId="56" fillId="26" borderId="18" xfId="254" applyFont="1" applyFill="1" applyBorder="1" applyAlignment="1">
      <alignment horizontal="center" vertical="center"/>
    </xf>
    <xf numFmtId="9" fontId="58" fillId="27" borderId="30" xfId="255" applyFont="1" applyFill="1" applyBorder="1" applyAlignment="1">
      <alignment horizontal="center" vertical="center"/>
    </xf>
    <xf numFmtId="0" fontId="58" fillId="25" borderId="20" xfId="129" applyFont="1" applyFill="1" applyBorder="1" applyAlignment="1">
      <alignment horizontal="center" vertical="center" wrapText="1"/>
    </xf>
    <xf numFmtId="0" fontId="58" fillId="25" borderId="42" xfId="129" applyFont="1" applyFill="1" applyBorder="1" applyAlignment="1">
      <alignment horizontal="center" vertical="center" wrapText="1"/>
    </xf>
    <xf numFmtId="0" fontId="58" fillId="26" borderId="33" xfId="129" applyFont="1" applyFill="1" applyBorder="1" applyAlignment="1">
      <alignment vertical="center" wrapText="1"/>
    </xf>
    <xf numFmtId="0" fontId="58" fillId="26" borderId="18" xfId="129" applyFont="1" applyFill="1" applyBorder="1" applyAlignment="1">
      <alignment vertical="center" wrapText="1"/>
    </xf>
    <xf numFmtId="3" fontId="56" fillId="26" borderId="18" xfId="129" applyNumberFormat="1" applyFont="1" applyFill="1" applyBorder="1" applyAlignment="1">
      <alignment vertical="center"/>
    </xf>
    <xf numFmtId="0" fontId="56" fillId="26" borderId="18" xfId="129" applyFont="1" applyFill="1" applyBorder="1" applyAlignment="1">
      <alignment vertical="center" wrapText="1"/>
    </xf>
    <xf numFmtId="0" fontId="56" fillId="26" borderId="18" xfId="129" applyFont="1" applyFill="1" applyBorder="1" applyAlignment="1">
      <alignment vertical="center"/>
    </xf>
    <xf numFmtId="3" fontId="56" fillId="26" borderId="18" xfId="129" applyNumberFormat="1" applyFont="1" applyFill="1" applyBorder="1" applyAlignment="1">
      <alignment vertical="center" wrapText="1"/>
    </xf>
    <xf numFmtId="43" fontId="56" fillId="25" borderId="29" xfId="254" applyFont="1" applyFill="1" applyBorder="1" applyAlignment="1">
      <alignment vertical="center" wrapText="1"/>
    </xf>
    <xf numFmtId="43" fontId="56" fillId="25" borderId="20" xfId="254" applyFont="1" applyFill="1" applyBorder="1" applyAlignment="1">
      <alignment vertical="center" wrapText="1"/>
    </xf>
    <xf numFmtId="43" fontId="56" fillId="25" borderId="35" xfId="254" applyFont="1" applyFill="1" applyBorder="1" applyAlignment="1">
      <alignment horizontal="center" vertical="center" wrapText="1"/>
    </xf>
    <xf numFmtId="43" fontId="56" fillId="25" borderId="42" xfId="254" applyFont="1" applyFill="1" applyBorder="1" applyAlignment="1">
      <alignment horizontal="center" vertical="center" wrapText="1"/>
    </xf>
    <xf numFmtId="0" fontId="56" fillId="24" borderId="41" xfId="72" applyFont="1" applyFill="1" applyBorder="1" applyAlignment="1">
      <alignment horizontal="right" vertical="center"/>
    </xf>
    <xf numFmtId="0" fontId="56" fillId="24" borderId="43" xfId="72" applyFont="1" applyFill="1" applyBorder="1" applyAlignment="1">
      <alignment horizontal="right" vertical="center"/>
    </xf>
    <xf numFmtId="0" fontId="56" fillId="24" borderId="53" xfId="72" applyFont="1" applyFill="1" applyBorder="1" applyAlignment="1">
      <alignment horizontal="right" vertical="center"/>
    </xf>
    <xf numFmtId="0" fontId="58" fillId="0" borderId="34" xfId="127" applyFont="1" applyBorder="1" applyAlignment="1">
      <alignment horizontal="left" vertical="center" wrapText="1"/>
    </xf>
    <xf numFmtId="0" fontId="58" fillId="0" borderId="16" xfId="127" applyFont="1" applyBorder="1" applyAlignment="1">
      <alignment horizontal="left" vertical="center" wrapText="1"/>
    </xf>
    <xf numFmtId="0" fontId="58" fillId="0" borderId="17" xfId="127" applyFont="1" applyBorder="1" applyAlignment="1">
      <alignment horizontal="left" vertical="center" wrapText="1"/>
    </xf>
    <xf numFmtId="0" fontId="58" fillId="0" borderId="16" xfId="78" applyFont="1" applyBorder="1" applyAlignment="1">
      <alignment horizontal="center" vertical="center"/>
    </xf>
    <xf numFmtId="0" fontId="58" fillId="0" borderId="26" xfId="78" applyFont="1" applyBorder="1" applyAlignment="1">
      <alignment horizontal="center" vertical="center"/>
    </xf>
    <xf numFmtId="3" fontId="56" fillId="26" borderId="25" xfId="129" applyNumberFormat="1" applyFont="1" applyFill="1" applyBorder="1" applyAlignment="1">
      <alignment vertical="center" wrapText="1"/>
    </xf>
    <xf numFmtId="0" fontId="56" fillId="25" borderId="32" xfId="72" applyFont="1" applyFill="1" applyBorder="1" applyAlignment="1">
      <alignment horizontal="center" vertical="center" wrapText="1"/>
    </xf>
    <xf numFmtId="0" fontId="56" fillId="25" borderId="48" xfId="72" applyFont="1" applyFill="1" applyBorder="1" applyAlignment="1">
      <alignment horizontal="center" vertical="center" wrapText="1"/>
    </xf>
    <xf numFmtId="0" fontId="56" fillId="25" borderId="29" xfId="72" applyFont="1" applyFill="1" applyBorder="1" applyAlignment="1">
      <alignment horizontal="center" vertical="center" wrapText="1"/>
    </xf>
    <xf numFmtId="0" fontId="56" fillId="25" borderId="20" xfId="72" applyFont="1" applyFill="1" applyBorder="1" applyAlignment="1">
      <alignment horizontal="center" vertical="center" wrapText="1"/>
    </xf>
    <xf numFmtId="0" fontId="56" fillId="0" borderId="29" xfId="125" applyFont="1" applyBorder="1" applyAlignment="1">
      <alignment horizontal="center" vertical="center" wrapText="1"/>
    </xf>
    <xf numFmtId="0" fontId="56" fillId="25" borderId="29" xfId="72" applyFont="1" applyFill="1" applyBorder="1" applyAlignment="1">
      <alignment vertical="center" wrapText="1"/>
    </xf>
    <xf numFmtId="0" fontId="56" fillId="25" borderId="20" xfId="72" applyFont="1" applyFill="1" applyBorder="1" applyAlignment="1">
      <alignment vertical="center" wrapText="1"/>
    </xf>
    <xf numFmtId="0" fontId="6" fillId="0" borderId="85" xfId="88" applyFont="1" applyBorder="1" applyAlignment="1">
      <alignment horizontal="center" wrapText="1"/>
    </xf>
    <xf numFmtId="0" fontId="52" fillId="0" borderId="85" xfId="88" applyFont="1" applyBorder="1" applyAlignment="1">
      <alignment horizontal="center" wrapText="1"/>
    </xf>
    <xf numFmtId="0" fontId="50" fillId="0" borderId="0" xfId="129" applyFont="1" applyAlignment="1">
      <alignment horizontal="center" vertical="center"/>
    </xf>
    <xf numFmtId="0" fontId="50" fillId="0" borderId="14" xfId="129" applyFont="1" applyBorder="1" applyAlignment="1">
      <alignment horizontal="center"/>
    </xf>
    <xf numFmtId="0" fontId="48" fillId="0" borderId="32" xfId="88" applyFont="1" applyBorder="1" applyAlignment="1">
      <alignment horizontal="left" vertical="top" wrapText="1"/>
    </xf>
    <xf numFmtId="0" fontId="48" fillId="0" borderId="29" xfId="88" applyFont="1" applyBorder="1" applyAlignment="1">
      <alignment horizontal="left" vertical="top" wrapText="1"/>
    </xf>
    <xf numFmtId="0" fontId="48" fillId="0" borderId="35" xfId="88" applyFont="1" applyBorder="1" applyAlignment="1">
      <alignment horizontal="left" vertical="top" wrapText="1"/>
    </xf>
    <xf numFmtId="0" fontId="48" fillId="0" borderId="48" xfId="88" applyFont="1" applyBorder="1" applyAlignment="1">
      <alignment horizontal="left" vertical="top" wrapText="1"/>
    </xf>
    <xf numFmtId="0" fontId="48" fillId="0" borderId="20" xfId="88" applyFont="1" applyBorder="1" applyAlignment="1">
      <alignment horizontal="left" vertical="top" wrapText="1"/>
    </xf>
    <xf numFmtId="0" fontId="48" fillId="0" borderId="42" xfId="88" applyFont="1" applyBorder="1" applyAlignment="1">
      <alignment horizontal="left" vertical="top" wrapText="1"/>
    </xf>
    <xf numFmtId="0" fontId="48" fillId="26" borderId="73" xfId="88" applyFont="1" applyFill="1" applyBorder="1" applyAlignment="1">
      <alignment horizontal="center" vertical="center" wrapText="1"/>
    </xf>
    <xf numFmtId="0" fontId="48" fillId="26" borderId="56" xfId="88" applyFont="1" applyFill="1" applyBorder="1" applyAlignment="1">
      <alignment horizontal="center" vertical="center" wrapText="1"/>
    </xf>
    <xf numFmtId="0" fontId="48" fillId="26" borderId="72" xfId="88" applyFont="1" applyFill="1" applyBorder="1" applyAlignment="1">
      <alignment horizontal="center" vertical="center" wrapText="1"/>
    </xf>
    <xf numFmtId="0" fontId="56" fillId="24" borderId="13" xfId="72" applyFont="1" applyFill="1" applyBorder="1" applyAlignment="1">
      <alignment horizontal="left" vertical="center"/>
    </xf>
    <xf numFmtId="0" fontId="56" fillId="24" borderId="14" xfId="72" applyFont="1" applyFill="1" applyBorder="1" applyAlignment="1">
      <alignment horizontal="left" vertical="center"/>
    </xf>
    <xf numFmtId="0" fontId="56" fillId="24" borderId="15" xfId="72" applyFont="1" applyFill="1" applyBorder="1" applyAlignment="1">
      <alignment horizontal="left" vertical="center"/>
    </xf>
    <xf numFmtId="0" fontId="6" fillId="0" borderId="85" xfId="0" applyFont="1" applyBorder="1" applyAlignment="1">
      <alignment horizontal="center" wrapText="1"/>
    </xf>
    <xf numFmtId="0" fontId="43" fillId="0" borderId="85" xfId="0" applyFont="1" applyBorder="1" applyAlignment="1">
      <alignment horizontal="center" wrapText="1"/>
    </xf>
    <xf numFmtId="0" fontId="48" fillId="27" borderId="18" xfId="0" applyFont="1" applyFill="1" applyBorder="1" applyAlignment="1">
      <alignment horizontal="center" vertical="center" wrapText="1"/>
    </xf>
    <xf numFmtId="0" fontId="48" fillId="0" borderId="77" xfId="252" applyFont="1" applyBorder="1" applyAlignment="1">
      <alignment horizontal="center" vertical="center"/>
    </xf>
    <xf numFmtId="0" fontId="48" fillId="0" borderId="49" xfId="252" applyFont="1" applyBorder="1" applyAlignment="1">
      <alignment horizontal="center" vertical="center"/>
    </xf>
    <xf numFmtId="0" fontId="50" fillId="0" borderId="75" xfId="0" applyFont="1" applyBorder="1" applyAlignment="1">
      <alignment horizontal="center"/>
    </xf>
    <xf numFmtId="0" fontId="50" fillId="0" borderId="0" xfId="0" applyFont="1" applyAlignment="1">
      <alignment horizontal="center"/>
    </xf>
    <xf numFmtId="0" fontId="50" fillId="0" borderId="45" xfId="0" applyFont="1" applyBorder="1" applyAlignment="1">
      <alignment horizontal="center"/>
    </xf>
    <xf numFmtId="0" fontId="50" fillId="0" borderId="75" xfId="0" applyFont="1" applyBorder="1" applyAlignment="1">
      <alignment horizontal="center" vertical="center" wrapText="1"/>
    </xf>
    <xf numFmtId="0" fontId="50" fillId="0" borderId="0" xfId="0" applyFont="1" applyAlignment="1">
      <alignment horizontal="center" vertical="center" wrapText="1"/>
    </xf>
    <xf numFmtId="0" fontId="50" fillId="0" borderId="45" xfId="0" applyFont="1" applyBorder="1" applyAlignment="1">
      <alignment horizontal="center" vertical="center" wrapText="1"/>
    </xf>
    <xf numFmtId="0" fontId="50" fillId="0" borderId="41" xfId="0" applyFont="1" applyBorder="1" applyAlignment="1">
      <alignment horizontal="right"/>
    </xf>
    <xf numFmtId="0" fontId="50" fillId="0" borderId="43" xfId="0" applyFont="1" applyBorder="1" applyAlignment="1">
      <alignment horizontal="right"/>
    </xf>
    <xf numFmtId="0" fontId="50" fillId="0" borderId="44" xfId="0" applyFont="1" applyBorder="1" applyAlignment="1">
      <alignment horizontal="right"/>
    </xf>
    <xf numFmtId="0" fontId="50" fillId="24" borderId="46" xfId="0" applyFont="1" applyFill="1" applyBorder="1" applyAlignment="1">
      <alignment horizontal="center"/>
    </xf>
    <xf numFmtId="0" fontId="50" fillId="24" borderId="17" xfId="0" applyFont="1" applyFill="1" applyBorder="1" applyAlignment="1">
      <alignment horizontal="center"/>
    </xf>
    <xf numFmtId="0" fontId="50" fillId="24" borderId="34" xfId="0" applyFont="1" applyFill="1" applyBorder="1" applyAlignment="1">
      <alignment horizontal="center" vertical="center"/>
    </xf>
    <xf numFmtId="0" fontId="50" fillId="24" borderId="26" xfId="0" applyFont="1" applyFill="1" applyBorder="1" applyAlignment="1">
      <alignment horizontal="center" vertical="center"/>
    </xf>
    <xf numFmtId="0" fontId="50" fillId="0" borderId="60" xfId="0" applyFont="1" applyBorder="1" applyAlignment="1" applyProtection="1">
      <alignment horizontal="center"/>
      <protection locked="0"/>
    </xf>
    <xf numFmtId="0" fontId="50" fillId="0" borderId="59" xfId="0" applyFont="1" applyBorder="1" applyAlignment="1" applyProtection="1">
      <alignment horizontal="center"/>
      <protection locked="0"/>
    </xf>
    <xf numFmtId="0" fontId="50" fillId="0" borderId="58" xfId="0" applyFont="1" applyBorder="1" applyAlignment="1" applyProtection="1">
      <alignment horizontal="center"/>
      <protection locked="0"/>
    </xf>
    <xf numFmtId="0" fontId="48" fillId="0" borderId="21" xfId="0" applyFont="1" applyBorder="1"/>
    <xf numFmtId="0" fontId="48" fillId="0" borderId="22" xfId="0" applyFont="1" applyBorder="1"/>
    <xf numFmtId="0" fontId="48" fillId="0" borderId="23" xfId="0" applyFont="1" applyBorder="1"/>
    <xf numFmtId="0" fontId="48" fillId="0" borderId="19" xfId="0" applyFont="1" applyBorder="1"/>
    <xf numFmtId="0" fontId="48" fillId="0" borderId="19" xfId="0" applyFont="1" applyBorder="1" applyAlignment="1">
      <alignment horizontal="center"/>
    </xf>
    <xf numFmtId="0" fontId="48" fillId="0" borderId="23" xfId="0" applyFont="1" applyBorder="1" applyAlignment="1">
      <alignment horizontal="center"/>
    </xf>
    <xf numFmtId="0" fontId="48" fillId="0" borderId="27" xfId="0" applyFont="1" applyBorder="1"/>
    <xf numFmtId="0" fontId="48" fillId="0" borderId="31" xfId="0" applyFont="1" applyBorder="1"/>
    <xf numFmtId="0" fontId="48" fillId="0" borderId="28" xfId="0" applyFont="1" applyBorder="1"/>
    <xf numFmtId="0" fontId="48" fillId="0" borderId="62" xfId="0" applyFont="1" applyBorder="1" applyAlignment="1">
      <alignment horizontal="center"/>
    </xf>
    <xf numFmtId="0" fontId="48" fillId="0" borderId="28" xfId="0" applyFont="1" applyBorder="1" applyAlignment="1">
      <alignment horizontal="center"/>
    </xf>
    <xf numFmtId="172" fontId="48" fillId="0" borderId="19" xfId="34" applyFont="1" applyBorder="1" applyAlignment="1">
      <alignment horizontal="center"/>
    </xf>
    <xf numFmtId="172" fontId="48" fillId="0" borderId="23" xfId="34" applyFont="1" applyBorder="1" applyAlignment="1">
      <alignment horizontal="center"/>
    </xf>
    <xf numFmtId="0" fontId="48" fillId="24" borderId="27" xfId="0" applyFont="1" applyFill="1" applyBorder="1" applyAlignment="1">
      <alignment horizontal="center" vertical="center"/>
    </xf>
    <xf numFmtId="0" fontId="48" fillId="24" borderId="70" xfId="0" applyFont="1" applyFill="1" applyBorder="1" applyAlignment="1">
      <alignment horizontal="center" vertical="center"/>
    </xf>
    <xf numFmtId="0" fontId="50" fillId="24" borderId="34" xfId="0" applyFont="1" applyFill="1" applyBorder="1" applyAlignment="1">
      <alignment horizont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50" fillId="0" borderId="60" xfId="0" applyFont="1" applyBorder="1" applyAlignment="1">
      <alignment horizontal="left" vertical="center"/>
    </xf>
    <xf numFmtId="0" fontId="50" fillId="0" borderId="59" xfId="0" applyFont="1" applyBorder="1" applyAlignment="1">
      <alignment horizontal="left" vertical="center"/>
    </xf>
    <xf numFmtId="0" fontId="50" fillId="0" borderId="58"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9" fillId="0" borderId="80" xfId="253" applyFont="1" applyBorder="1" applyAlignment="1" applyProtection="1">
      <alignment horizontal="center"/>
    </xf>
    <xf numFmtId="0" fontId="49" fillId="0" borderId="51" xfId="253" applyFont="1" applyBorder="1" applyAlignment="1" applyProtection="1">
      <alignment horizontal="center"/>
    </xf>
    <xf numFmtId="0" fontId="50" fillId="0" borderId="78" xfId="0" applyFont="1" applyBorder="1" applyAlignment="1">
      <alignment horizontal="center"/>
    </xf>
    <xf numFmtId="0" fontId="50" fillId="0" borderId="59" xfId="0" applyFont="1" applyBorder="1" applyAlignment="1">
      <alignment horizontal="center"/>
    </xf>
    <xf numFmtId="0" fontId="50" fillId="0" borderId="79" xfId="0" applyFont="1" applyBorder="1" applyAlignment="1">
      <alignment horizontal="center"/>
    </xf>
    <xf numFmtId="0" fontId="48" fillId="0" borderId="25" xfId="0" applyFont="1" applyBorder="1" applyAlignment="1">
      <alignment horizontal="center" vertical="center"/>
    </xf>
    <xf numFmtId="0" fontId="50" fillId="24" borderId="34"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6" xfId="0" applyFont="1" applyFill="1" applyBorder="1" applyAlignment="1">
      <alignment horizontal="center" vertical="center" wrapText="1"/>
    </xf>
    <xf numFmtId="0" fontId="48" fillId="0" borderId="76" xfId="252" applyFont="1" applyBorder="1" applyAlignment="1">
      <alignment horizontal="center" vertical="center"/>
    </xf>
    <xf numFmtId="0" fontId="48" fillId="0" borderId="50" xfId="252" applyFont="1" applyBorder="1" applyAlignment="1">
      <alignment horizontal="center" vertical="center"/>
    </xf>
    <xf numFmtId="0" fontId="48" fillId="0" borderId="78" xfId="252" applyFont="1" applyBorder="1" applyAlignment="1">
      <alignment horizontal="center" vertical="center"/>
    </xf>
    <xf numFmtId="0" fontId="48" fillId="0" borderId="59" xfId="252" applyFont="1" applyBorder="1" applyAlignment="1">
      <alignment horizontal="center" vertical="center"/>
    </xf>
    <xf numFmtId="0" fontId="48" fillId="0" borderId="58" xfId="252" applyFont="1" applyBorder="1" applyAlignment="1">
      <alignment horizontal="center" vertical="center"/>
    </xf>
    <xf numFmtId="0" fontId="48" fillId="0" borderId="68" xfId="252" applyFont="1" applyBorder="1" applyAlignment="1">
      <alignment horizontal="center" vertical="center"/>
    </xf>
    <xf numFmtId="0" fontId="48" fillId="0" borderId="56" xfId="252" applyFont="1" applyBorder="1" applyAlignment="1">
      <alignment horizontal="center" vertical="center"/>
    </xf>
    <xf numFmtId="0" fontId="48" fillId="0" borderId="72" xfId="252" applyFont="1" applyBorder="1" applyAlignment="1">
      <alignment horizontal="center" vertical="center"/>
    </xf>
    <xf numFmtId="0" fontId="48" fillId="0" borderId="66" xfId="252" applyFont="1" applyBorder="1" applyAlignment="1">
      <alignment horizontal="center" vertical="center"/>
    </xf>
    <xf numFmtId="0" fontId="48" fillId="0" borderId="55" xfId="252" applyFont="1" applyBorder="1" applyAlignment="1">
      <alignment horizontal="center" vertical="center"/>
    </xf>
    <xf numFmtId="0" fontId="48" fillId="0" borderId="74" xfId="252" applyFont="1" applyBorder="1" applyAlignment="1">
      <alignment horizontal="center" vertical="center"/>
    </xf>
    <xf numFmtId="0" fontId="48" fillId="0" borderId="68" xfId="0" applyFont="1" applyBorder="1" applyAlignment="1">
      <alignment horizontal="center" vertical="center"/>
    </xf>
    <xf numFmtId="0" fontId="48" fillId="0" borderId="56" xfId="0" applyFont="1" applyBorder="1" applyAlignment="1">
      <alignment horizontal="center" vertical="center"/>
    </xf>
    <xf numFmtId="0" fontId="48" fillId="0" borderId="72" xfId="0" applyFont="1" applyBorder="1" applyAlignment="1">
      <alignment horizontal="center" vertical="center"/>
    </xf>
    <xf numFmtId="0" fontId="50" fillId="24" borderId="16" xfId="0" applyFont="1" applyFill="1" applyBorder="1" applyAlignment="1">
      <alignment horizontal="center"/>
    </xf>
    <xf numFmtId="0" fontId="50" fillId="24" borderId="68" xfId="0" applyFont="1" applyFill="1" applyBorder="1" applyAlignment="1">
      <alignment horizontal="center"/>
    </xf>
    <xf numFmtId="0" fontId="50" fillId="24" borderId="67" xfId="0" applyFont="1" applyFill="1" applyBorder="1" applyAlignment="1">
      <alignment horizontal="center"/>
    </xf>
    <xf numFmtId="0" fontId="48" fillId="24" borderId="31" xfId="0" applyFont="1" applyFill="1" applyBorder="1" applyAlignment="1">
      <alignment horizontal="center" vertical="center"/>
    </xf>
    <xf numFmtId="0" fontId="48" fillId="0" borderId="62" xfId="0" applyFont="1" applyBorder="1"/>
    <xf numFmtId="2" fontId="48" fillId="0" borderId="62" xfId="0" applyNumberFormat="1" applyFont="1" applyBorder="1" applyAlignment="1">
      <alignment horizontal="center"/>
    </xf>
    <xf numFmtId="2" fontId="48" fillId="0" borderId="28" xfId="0" applyNumberFormat="1" applyFont="1" applyBorder="1" applyAlignment="1">
      <alignment horizontal="center"/>
    </xf>
    <xf numFmtId="0" fontId="50" fillId="24" borderId="41" xfId="0" applyFont="1" applyFill="1" applyBorder="1" applyAlignment="1">
      <alignment horizontal="right"/>
    </xf>
    <xf numFmtId="0" fontId="50" fillId="24" borderId="43" xfId="0" applyFont="1" applyFill="1" applyBorder="1" applyAlignment="1">
      <alignment horizontal="right"/>
    </xf>
    <xf numFmtId="0" fontId="50" fillId="24" borderId="44" xfId="0" applyFont="1" applyFill="1" applyBorder="1" applyAlignment="1">
      <alignment horizontal="right"/>
    </xf>
    <xf numFmtId="0" fontId="50" fillId="24" borderId="46" xfId="0" applyFont="1" applyFill="1" applyBorder="1" applyAlignment="1">
      <alignment horizontal="center" wrapText="1"/>
    </xf>
    <xf numFmtId="0" fontId="50"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Alignment="1">
      <alignment horizontal="right" vertical="center"/>
    </xf>
    <xf numFmtId="0" fontId="50" fillId="0" borderId="11" xfId="0" applyFont="1" applyBorder="1" applyAlignment="1">
      <alignment wrapText="1"/>
    </xf>
    <xf numFmtId="0" fontId="50" fillId="0" borderId="0" xfId="0" applyFont="1" applyAlignment="1">
      <alignment wrapText="1"/>
    </xf>
    <xf numFmtId="0" fontId="50" fillId="0" borderId="12" xfId="0" applyFont="1" applyBorder="1" applyAlignment="1">
      <alignment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57" xfId="0" applyFont="1" applyBorder="1" applyAlignment="1">
      <alignment horizontal="center"/>
    </xf>
    <xf numFmtId="43" fontId="48" fillId="0" borderId="19" xfId="34" applyNumberFormat="1" applyFont="1" applyBorder="1" applyAlignment="1">
      <alignment horizontal="center"/>
    </xf>
    <xf numFmtId="43" fontId="48" fillId="0" borderId="23" xfId="34" applyNumberFormat="1" applyFont="1" applyBorder="1" applyAlignment="1">
      <alignment horizontal="center"/>
    </xf>
    <xf numFmtId="43" fontId="48" fillId="0" borderId="62" xfId="34" applyNumberFormat="1" applyFont="1" applyBorder="1" applyAlignment="1">
      <alignment horizontal="center"/>
    </xf>
    <xf numFmtId="43" fontId="48" fillId="0" borderId="28" xfId="34" applyNumberFormat="1" applyFont="1" applyBorder="1" applyAlignment="1">
      <alignment horizontal="center"/>
    </xf>
  </cellXfs>
  <cellStyles count="256">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34" xr:uid="{00000000-0005-0000-0000-000039000000}"/>
    <cellStyle name="Comma0" xfId="170" xr:uid="{00000000-0005-0000-0000-00003A000000}"/>
    <cellStyle name="Currency" xfId="171" xr:uid="{00000000-0005-0000-0000-00003B000000}"/>
    <cellStyle name="Currency0" xfId="172" xr:uid="{00000000-0005-0000-0000-00003C000000}"/>
    <cellStyle name="Date" xfId="173" xr:uid="{00000000-0005-0000-0000-00003D000000}"/>
    <cellStyle name="Encabezado 4 2" xfId="23" xr:uid="{00000000-0005-0000-0000-00003E000000}"/>
    <cellStyle name="Encabezado 4 3" xfId="174" xr:uid="{00000000-0005-0000-0000-00003F000000}"/>
    <cellStyle name="Énfasis1 2" xfId="24" xr:uid="{00000000-0005-0000-0000-000040000000}"/>
    <cellStyle name="Énfasis1 3" xfId="175" xr:uid="{00000000-0005-0000-0000-000041000000}"/>
    <cellStyle name="Énfasis2 2" xfId="25" xr:uid="{00000000-0005-0000-0000-000042000000}"/>
    <cellStyle name="Énfasis2 3" xfId="176" xr:uid="{00000000-0005-0000-0000-000043000000}"/>
    <cellStyle name="Énfasis3 2" xfId="26" xr:uid="{00000000-0005-0000-0000-000044000000}"/>
    <cellStyle name="Énfasis3 3" xfId="177" xr:uid="{00000000-0005-0000-0000-000045000000}"/>
    <cellStyle name="Énfasis4 2" xfId="27" xr:uid="{00000000-0005-0000-0000-000046000000}"/>
    <cellStyle name="Énfasis4 3" xfId="178" xr:uid="{00000000-0005-0000-0000-000047000000}"/>
    <cellStyle name="Énfasis5 2" xfId="28" xr:uid="{00000000-0005-0000-0000-000048000000}"/>
    <cellStyle name="Énfasis5 3" xfId="179" xr:uid="{00000000-0005-0000-0000-000049000000}"/>
    <cellStyle name="Énfasis6 2" xfId="29" xr:uid="{00000000-0005-0000-0000-00004A000000}"/>
    <cellStyle name="Énfasis6 3" xfId="180" xr:uid="{00000000-0005-0000-0000-00004B000000}"/>
    <cellStyle name="Entrada 2" xfId="30" xr:uid="{00000000-0005-0000-0000-00004C000000}"/>
    <cellStyle name="Entrada 3" xfId="181" xr:uid="{00000000-0005-0000-0000-00004D000000}"/>
    <cellStyle name="Estilo 1" xfId="31" xr:uid="{00000000-0005-0000-0000-00004E000000}"/>
    <cellStyle name="Euro" xfId="32" xr:uid="{00000000-0005-0000-0000-00004F000000}"/>
    <cellStyle name="F2" xfId="182" xr:uid="{00000000-0005-0000-0000-000050000000}"/>
    <cellStyle name="F3" xfId="183" xr:uid="{00000000-0005-0000-0000-000051000000}"/>
    <cellStyle name="F4" xfId="184" xr:uid="{00000000-0005-0000-0000-000052000000}"/>
    <cellStyle name="F5" xfId="185" xr:uid="{00000000-0005-0000-0000-000053000000}"/>
    <cellStyle name="F6" xfId="186" xr:uid="{00000000-0005-0000-0000-000054000000}"/>
    <cellStyle name="F7" xfId="187" xr:uid="{00000000-0005-0000-0000-000055000000}"/>
    <cellStyle name="F8" xfId="188" xr:uid="{00000000-0005-0000-0000-000056000000}"/>
    <cellStyle name="Fixed" xfId="189" xr:uid="{00000000-0005-0000-0000-000057000000}"/>
    <cellStyle name="Heading 1" xfId="190" xr:uid="{00000000-0005-0000-0000-000058000000}"/>
    <cellStyle name="Heading 2" xfId="191" xr:uid="{00000000-0005-0000-0000-000059000000}"/>
    <cellStyle name="Heading1" xfId="192" xr:uid="{00000000-0005-0000-0000-00005A000000}"/>
    <cellStyle name="Heading2" xfId="193" xr:uid="{00000000-0005-0000-0000-00005B000000}"/>
    <cellStyle name="Hipervínculo" xfId="253" builtinId="8"/>
    <cellStyle name="Incorrecto 2" xfId="33" xr:uid="{00000000-0005-0000-0000-00005D000000}"/>
    <cellStyle name="Incorrecto 3" xfId="194" xr:uid="{00000000-0005-0000-0000-00005E000000}"/>
    <cellStyle name="MILE DE MILLONES" xfId="195" xr:uid="{00000000-0005-0000-0000-00005F000000}"/>
    <cellStyle name="MILE DE MILLONES 2" xfId="196" xr:uid="{00000000-0005-0000-0000-000060000000}"/>
    <cellStyle name="MILE DE MILLONES_PRESUPUESTO FASE III ABR-2015 Rev3" xfId="197" xr:uid="{00000000-0005-0000-0000-000061000000}"/>
    <cellStyle name="MILES" xfId="198" xr:uid="{00000000-0005-0000-0000-000062000000}"/>
    <cellStyle name="MILES 2" xfId="199" xr:uid="{00000000-0005-0000-0000-000063000000}"/>
    <cellStyle name="Millares" xfId="254" builtinId="3"/>
    <cellStyle name="Millares [2]" xfId="35" xr:uid="{00000000-0005-0000-0000-000065000000}"/>
    <cellStyle name="Millares [2] 2" xfId="200"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1" xr:uid="{00000000-0005-0000-0000-00006A000000}"/>
    <cellStyle name="Millares 12" xfId="124" xr:uid="{00000000-0005-0000-0000-00006B000000}"/>
    <cellStyle name="Millares 13" xfId="133"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2" xr:uid="{00000000-0005-0000-0000-000070000000}"/>
    <cellStyle name="Millares 2 5" xfId="42" xr:uid="{00000000-0005-0000-0000-000071000000}"/>
    <cellStyle name="Millares 2_APU´S_NO_PREVISTOS (1)" xfId="203"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4" xr:uid="{00000000-0005-0000-0000-00007A000000}"/>
    <cellStyle name="Millares 4_APU´S_NO_PREVISTOS (1)" xfId="205" xr:uid="{00000000-0005-0000-0000-00007B000000}"/>
    <cellStyle name="Millares 5" xfId="50" xr:uid="{00000000-0005-0000-0000-00007C000000}"/>
    <cellStyle name="Millares 5 2" xfId="206"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ONES" xfId="207" xr:uid="{00000000-0005-0000-0000-000088000000}"/>
    <cellStyle name="MILLONES 2" xfId="208" xr:uid="{00000000-0005-0000-0000-000089000000}"/>
    <cellStyle name="MILLONES_PRESUPUESTO FASE III ABR-2015 Rev3" xfId="209" xr:uid="{00000000-0005-0000-0000-00008A000000}"/>
    <cellStyle name="Moneda 10 2" xfId="60" xr:uid="{00000000-0005-0000-0000-00008B000000}"/>
    <cellStyle name="Moneda 2" xfId="61" xr:uid="{00000000-0005-0000-0000-00008C000000}"/>
    <cellStyle name="Moneda 2 10" xfId="210" xr:uid="{00000000-0005-0000-0000-00008D000000}"/>
    <cellStyle name="Moneda 2 11" xfId="211" xr:uid="{00000000-0005-0000-0000-00008E000000}"/>
    <cellStyle name="Moneda 2 12" xfId="212" xr:uid="{00000000-0005-0000-0000-00008F000000}"/>
    <cellStyle name="Moneda 2 2" xfId="62" xr:uid="{00000000-0005-0000-0000-000090000000}"/>
    <cellStyle name="Moneda 2 2 2" xfId="63" xr:uid="{00000000-0005-0000-0000-000091000000}"/>
    <cellStyle name="Moneda 2 2 2 2" xfId="64" xr:uid="{00000000-0005-0000-0000-000092000000}"/>
    <cellStyle name="Moneda 2 2 2 2 2" xfId="128" xr:uid="{00000000-0005-0000-0000-000093000000}"/>
    <cellStyle name="Moneda 2 2 3" xfId="65" xr:uid="{00000000-0005-0000-0000-000094000000}"/>
    <cellStyle name="Moneda 2 2 4" xfId="66" xr:uid="{00000000-0005-0000-0000-000095000000}"/>
    <cellStyle name="Moneda 2 2 5" xfId="67" xr:uid="{00000000-0005-0000-0000-000096000000}"/>
    <cellStyle name="Moneda 2 2_APU´S_NO_PREVISTOS (1)" xfId="213" xr:uid="{00000000-0005-0000-0000-000097000000}"/>
    <cellStyle name="Moneda 2 3" xfId="68" xr:uid="{00000000-0005-0000-0000-000098000000}"/>
    <cellStyle name="Moneda 2 4" xfId="214" xr:uid="{00000000-0005-0000-0000-000099000000}"/>
    <cellStyle name="Moneda 2 5" xfId="215" xr:uid="{00000000-0005-0000-0000-00009A000000}"/>
    <cellStyle name="Moneda 2 6" xfId="216" xr:uid="{00000000-0005-0000-0000-00009B000000}"/>
    <cellStyle name="Moneda 2 7" xfId="217" xr:uid="{00000000-0005-0000-0000-00009C000000}"/>
    <cellStyle name="Moneda 2 8" xfId="218" xr:uid="{00000000-0005-0000-0000-00009D000000}"/>
    <cellStyle name="Moneda 2 9" xfId="219" xr:uid="{00000000-0005-0000-0000-00009E000000}"/>
    <cellStyle name="Moneda 2_APU´S_NO_PREVISTOS (1)" xfId="220" xr:uid="{00000000-0005-0000-0000-00009F000000}"/>
    <cellStyle name="Moneda 3" xfId="69" xr:uid="{00000000-0005-0000-0000-0000A0000000}"/>
    <cellStyle name="Moneda 4" xfId="221" xr:uid="{00000000-0005-0000-0000-0000A1000000}"/>
    <cellStyle name="Monetario0" xfId="222" xr:uid="{00000000-0005-0000-0000-0000A2000000}"/>
    <cellStyle name="Neutral" xfId="70" builtinId="28" customBuiltin="1"/>
    <cellStyle name="Neutral 2" xfId="71" xr:uid="{00000000-0005-0000-0000-0000A4000000}"/>
    <cellStyle name="Neutral 3" xfId="223" xr:uid="{00000000-0005-0000-0000-0000A5000000}"/>
    <cellStyle name="No. punto" xfId="224" xr:uid="{00000000-0005-0000-0000-0000A6000000}"/>
    <cellStyle name="No. punto 2" xfId="225" xr:uid="{00000000-0005-0000-0000-0000A7000000}"/>
    <cellStyle name="Normal" xfId="0" builtinId="0"/>
    <cellStyle name="Normal 2" xfId="72" xr:uid="{00000000-0005-0000-0000-0000A9000000}"/>
    <cellStyle name="Normal 2 10" xfId="73" xr:uid="{00000000-0005-0000-0000-0000AA000000}"/>
    <cellStyle name="Normal 2 10 2" xfId="74" xr:uid="{00000000-0005-0000-0000-0000AB000000}"/>
    <cellStyle name="Normal 2 10 2 2" xfId="134" xr:uid="{00000000-0005-0000-0000-0000AC000000}"/>
    <cellStyle name="Normal 2 10 3" xfId="125" xr:uid="{00000000-0005-0000-0000-0000AD000000}"/>
    <cellStyle name="Normal 2 11" xfId="75" xr:uid="{00000000-0005-0000-0000-0000AE000000}"/>
    <cellStyle name="Normal 2 12" xfId="76" xr:uid="{00000000-0005-0000-0000-0000AF000000}"/>
    <cellStyle name="Normal 2 13" xfId="77" xr:uid="{00000000-0005-0000-0000-0000B0000000}"/>
    <cellStyle name="Normal 2 2" xfId="78" xr:uid="{00000000-0005-0000-0000-0000B1000000}"/>
    <cellStyle name="Normal 2 2 2" xfId="226" xr:uid="{00000000-0005-0000-0000-0000B2000000}"/>
    <cellStyle name="Normal 2 2 3" xfId="227" xr:uid="{00000000-0005-0000-0000-0000B3000000}"/>
    <cellStyle name="Normal 2 3" xfId="79" xr:uid="{00000000-0005-0000-0000-0000B4000000}"/>
    <cellStyle name="Normal 2 3 2" xfId="228" xr:uid="{00000000-0005-0000-0000-0000B5000000}"/>
    <cellStyle name="Normal 2 4" xfId="80" xr:uid="{00000000-0005-0000-0000-0000B6000000}"/>
    <cellStyle name="Normal 2 5" xfId="81" xr:uid="{00000000-0005-0000-0000-0000B7000000}"/>
    <cellStyle name="Normal 2 6" xfId="82" xr:uid="{00000000-0005-0000-0000-0000B8000000}"/>
    <cellStyle name="Normal 2 7" xfId="83" xr:uid="{00000000-0005-0000-0000-0000B9000000}"/>
    <cellStyle name="Normal 2 8" xfId="84" xr:uid="{00000000-0005-0000-0000-0000BA000000}"/>
    <cellStyle name="Normal 2 9" xfId="85" xr:uid="{00000000-0005-0000-0000-0000BB000000}"/>
    <cellStyle name="Normal 2_APU NO PREVISTOS MTTO" xfId="86" xr:uid="{00000000-0005-0000-0000-0000BC000000}"/>
    <cellStyle name="Normal 29" xfId="87" xr:uid="{00000000-0005-0000-0000-0000BD000000}"/>
    <cellStyle name="Normal 3" xfId="88" xr:uid="{00000000-0005-0000-0000-0000BE000000}"/>
    <cellStyle name="Normal 3 11" xfId="129" xr:uid="{00000000-0005-0000-0000-0000BF000000}"/>
    <cellStyle name="Normal 3 2" xfId="89" xr:uid="{00000000-0005-0000-0000-0000C0000000}"/>
    <cellStyle name="Normal 3 2 2" xfId="127" xr:uid="{00000000-0005-0000-0000-0000C1000000}"/>
    <cellStyle name="Normal 3 3" xfId="229" xr:uid="{00000000-0005-0000-0000-0000C2000000}"/>
    <cellStyle name="Normal 3_APU´S_NO_PREVISTOS (1)" xfId="230" xr:uid="{00000000-0005-0000-0000-0000C3000000}"/>
    <cellStyle name="Normal 4" xfId="90" xr:uid="{00000000-0005-0000-0000-0000C4000000}"/>
    <cellStyle name="Normal 4 2" xfId="91" xr:uid="{00000000-0005-0000-0000-0000C5000000}"/>
    <cellStyle name="Normal 4 2 2" xfId="231" xr:uid="{00000000-0005-0000-0000-0000C6000000}"/>
    <cellStyle name="Normal 5" xfId="132" xr:uid="{00000000-0005-0000-0000-0000C7000000}"/>
    <cellStyle name="Normal 6" xfId="232" xr:uid="{00000000-0005-0000-0000-0000C8000000}"/>
    <cellStyle name="Normal 6 2" xfId="233" xr:uid="{00000000-0005-0000-0000-0000C9000000}"/>
    <cellStyle name="Normal 7" xfId="234" xr:uid="{00000000-0005-0000-0000-0000CA000000}"/>
    <cellStyle name="Normal 8" xfId="235" xr:uid="{00000000-0005-0000-0000-0000CB000000}"/>
    <cellStyle name="Normal 9" xfId="236" xr:uid="{00000000-0005-0000-0000-0000CC000000}"/>
    <cellStyle name="Normal 9 2" xfId="131" xr:uid="{00000000-0005-0000-0000-0000CD000000}"/>
    <cellStyle name="Normal_modelo ACTA OBRA y MODIFICACION" xfId="252" xr:uid="{00000000-0005-0000-0000-0000CE000000}"/>
    <cellStyle name="Normal_PTO OFICIAL PREPLIEGO (CORREGIDO) 2" xfId="130" xr:uid="{00000000-0005-0000-0000-0000CF000000}"/>
    <cellStyle name="Notas 2" xfId="92" xr:uid="{00000000-0005-0000-0000-0000D0000000}"/>
    <cellStyle name="Notas 3" xfId="237" xr:uid="{00000000-0005-0000-0000-0000D1000000}"/>
    <cellStyle name="Percent" xfId="94" xr:uid="{00000000-0005-0000-0000-0000D2000000}"/>
    <cellStyle name="Porcentaje" xfId="255" builtinId="5"/>
    <cellStyle name="Porcentaje 2" xfId="238" xr:uid="{00000000-0005-0000-0000-0000D4000000}"/>
    <cellStyle name="Porcentaje 3" xfId="93" xr:uid="{00000000-0005-0000-0000-0000D5000000}"/>
    <cellStyle name="Porcentaje 4" xfId="239" xr:uid="{00000000-0005-0000-0000-0000D6000000}"/>
    <cellStyle name="Porcentaje 5" xfId="240" xr:uid="{00000000-0005-0000-0000-0000D7000000}"/>
    <cellStyle name="Porcentaje 5 2" xfId="241" xr:uid="{00000000-0005-0000-0000-0000D8000000}"/>
    <cellStyle name="Porcentual 2" xfId="95" xr:uid="{00000000-0005-0000-0000-0000D9000000}"/>
    <cellStyle name="Porcentual 2 10" xfId="96" xr:uid="{00000000-0005-0000-0000-0000DA000000}"/>
    <cellStyle name="Porcentual 2 10 2" xfId="97" xr:uid="{00000000-0005-0000-0000-0000DB000000}"/>
    <cellStyle name="Porcentual 2 11" xfId="98" xr:uid="{00000000-0005-0000-0000-0000DC000000}"/>
    <cellStyle name="Porcentual 2 12" xfId="99" xr:uid="{00000000-0005-0000-0000-0000DD000000}"/>
    <cellStyle name="Porcentual 2 2" xfId="100" xr:uid="{00000000-0005-0000-0000-0000DE000000}"/>
    <cellStyle name="Porcentual 2 3" xfId="101" xr:uid="{00000000-0005-0000-0000-0000DF000000}"/>
    <cellStyle name="Porcentual 2 4" xfId="102" xr:uid="{00000000-0005-0000-0000-0000E0000000}"/>
    <cellStyle name="Porcentual 2 5" xfId="103" xr:uid="{00000000-0005-0000-0000-0000E1000000}"/>
    <cellStyle name="Porcentual 2 6" xfId="104" xr:uid="{00000000-0005-0000-0000-0000E2000000}"/>
    <cellStyle name="Porcentual 2 7" xfId="105" xr:uid="{00000000-0005-0000-0000-0000E3000000}"/>
    <cellStyle name="Porcentual 2 8" xfId="106" xr:uid="{00000000-0005-0000-0000-0000E4000000}"/>
    <cellStyle name="Porcentual 2 9" xfId="107" xr:uid="{00000000-0005-0000-0000-0000E5000000}"/>
    <cellStyle name="Porcentual 3" xfId="108" xr:uid="{00000000-0005-0000-0000-0000E6000000}"/>
    <cellStyle name="Porcentual 4" xfId="109" xr:uid="{00000000-0005-0000-0000-0000E7000000}"/>
    <cellStyle name="Porcentual 4 2" xfId="110" xr:uid="{00000000-0005-0000-0000-0000E8000000}"/>
    <cellStyle name="Porcentual 5" xfId="111" xr:uid="{00000000-0005-0000-0000-0000E9000000}"/>
    <cellStyle name="Porcentual 5 2" xfId="242" xr:uid="{00000000-0005-0000-0000-0000EA000000}"/>
    <cellStyle name="Porcentual 6" xfId="112" xr:uid="{00000000-0005-0000-0000-0000EB000000}"/>
    <cellStyle name="Porcentual 6 2" xfId="113" xr:uid="{00000000-0005-0000-0000-0000EC000000}"/>
    <cellStyle name="Porcentual 7" xfId="114" xr:uid="{00000000-0005-0000-0000-0000ED000000}"/>
    <cellStyle name="Porcentual 8" xfId="126" xr:uid="{00000000-0005-0000-0000-0000EE000000}"/>
    <cellStyle name="resaltado" xfId="243" xr:uid="{00000000-0005-0000-0000-0000EF000000}"/>
    <cellStyle name="Salida 2" xfId="115" xr:uid="{00000000-0005-0000-0000-0000F0000000}"/>
    <cellStyle name="Salida 3" xfId="244" xr:uid="{00000000-0005-0000-0000-0000F1000000}"/>
    <cellStyle name="Texto de advertencia 2" xfId="116" xr:uid="{00000000-0005-0000-0000-0000F2000000}"/>
    <cellStyle name="Texto de advertencia 3" xfId="245" xr:uid="{00000000-0005-0000-0000-0000F3000000}"/>
    <cellStyle name="Texto explicativo 2" xfId="117" xr:uid="{00000000-0005-0000-0000-0000F4000000}"/>
    <cellStyle name="Texto explicativo 3" xfId="246" xr:uid="{00000000-0005-0000-0000-0000F5000000}"/>
    <cellStyle name="Título 1 2" xfId="118" xr:uid="{00000000-0005-0000-0000-0000F6000000}"/>
    <cellStyle name="Título 1 3" xfId="247" xr:uid="{00000000-0005-0000-0000-0000F7000000}"/>
    <cellStyle name="Título 2 2" xfId="119" xr:uid="{00000000-0005-0000-0000-0000F8000000}"/>
    <cellStyle name="Título 2 3" xfId="248" xr:uid="{00000000-0005-0000-0000-0000F9000000}"/>
    <cellStyle name="Título 3 2" xfId="120" xr:uid="{00000000-0005-0000-0000-0000FA000000}"/>
    <cellStyle name="Título 3 3" xfId="249" xr:uid="{00000000-0005-0000-0000-0000FB000000}"/>
    <cellStyle name="Título 4" xfId="121" xr:uid="{00000000-0005-0000-0000-0000FC000000}"/>
    <cellStyle name="Título 5" xfId="250" xr:uid="{00000000-0005-0000-0000-0000FD000000}"/>
    <cellStyle name="Total" xfId="122" builtinId="25" customBuiltin="1"/>
    <cellStyle name="Total 2" xfId="123" xr:uid="{00000000-0005-0000-0000-0000FF000000}"/>
    <cellStyle name="Total 3" xfId="251"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1.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2.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theme" Target="theme/theme1.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2"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2" Type="http://schemas.openxmlformats.org/officeDocument/2006/relationships/externalLinkPath" Target="../../../../../Users/TRAMO%20III/Desktop/Nueva%20carpeta/Users/Subtecnica.PROCOPAL/Documents/MVM/DEVIMED%20S.A/San%20Vicente/HLOPEZA/GERONA/CANTIDADES%20REPOSICION/SUBCIRCUITO%207/REDES7.xls" TargetMode="External"/><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2" Type="http://schemas.openxmlformats.org/officeDocument/2006/relationships/externalLinkPath" Target="file:///C:\Users\jairo%20monsalve\Dropbox\JAIRO%20MONSALVE\1.%20oca&#241;a%202\25.%20Formulario%201%20-%20Formulario%20de%20Presupuesto%2003748.xlsx" TargetMode="External"/><Relationship Id="rId1" Type="http://schemas.openxmlformats.org/officeDocument/2006/relationships/externalLinkPath" Target="file:///C:\Users\jairo%20monsalve\Dropbox\JAIRO%20MONSALVE\1.%20oca&#241;a%202\25.%20Formulario%201%20-%20Formulario%20de%20Presupuesto%200374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ow r="83">
          <cell r="O83" t="str">
            <v>Pendiente</v>
          </cell>
        </row>
      </sheetData>
      <sheetData sheetId="356" refreshError="1"/>
      <sheetData sheetId="357" refreshError="1"/>
      <sheetData sheetId="358" refreshError="1"/>
      <sheetData sheetId="359" refreshError="1"/>
      <sheetData sheetId="36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6"/>
      <sheetName val="Modelo financiero"/>
      <sheetName val="EST0798.XLS"/>
      <sheetName val="[EST0798.XLS]__cceficiente_sh_2"/>
      <sheetName val="[EST0798.XLS]__cceficiente_sh_3"/>
      <sheetName val="[EST0798.XLS]__cceficiente_sh_4"/>
      <sheetName val="[EST0798.XLS]__cceficiente_sh_5"/>
      <sheetName val="[EST0798.XLS]__cceficiente_sh_7"/>
      <sheetName val="[EST0798.XLS]__cceficiente_sh_8"/>
      <sheetName val="[EST0798.XLS]__cceficiente_sh_9"/>
      <sheetName val="[EST0798.XLS]__cceficiente_s_10"/>
      <sheetName val="[EST0798.XLS]__cceficiente_s_12"/>
      <sheetName val="[EST0798.XLS]__cceficiente_s_11"/>
      <sheetName val="[EST0798.XLS]__cceficiente_s_13"/>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TA DE MODIFICACION  (2)"/>
      <sheetName val="aCCIDENTES%20DE%201995%20-%2019"/>
      <sheetName val="aCCIDENTES DE 1995 - 1996.xls"/>
      <sheetName val="INDICMICROEMP"/>
      <sheetName val="items"/>
      <sheetName val="#¡REF"/>
      <sheetName val="\a  aaInformación GRUPO 4\A MIn"/>
      <sheetName val="MATERIALES"/>
      <sheetName val="SUB APU"/>
      <sheetName val="Informe"/>
      <sheetName val="Seguim-16"/>
      <sheetName val="Informacion"/>
      <sheetName val="INV"/>
      <sheetName val="AASHTO"/>
      <sheetName val="Datos Básicos"/>
      <sheetName val="SALARIOS"/>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aCCIDENTES DE 1995 - 1996.xls]"/>
      <sheetName val="Res-Accide-10"/>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HISTORICOS FUEL OIL EXP"/>
      <sheetName val="PR 1"/>
      <sheetName val="\Nuevos APU Córdoba\a  aaInform"/>
      <sheetName val="\E\Nuevos APU Córdoba\a  aaInfo"/>
      <sheetName val="\Users\JoseGabriel\Documents\Mi"/>
      <sheetName val="\Users\HP\AppData\Local\Microso"/>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19"/>
      <sheetName val="aCCIDENTES_DE_1995_-_199620"/>
      <sheetName val="aCCIDENTES_DE_1995_-_199621"/>
      <sheetName val="aCCIDENTES_DE_1995_-_199622"/>
      <sheetName val="aCCIDENTES_DE_1995_-_199623"/>
      <sheetName val="aCCIDENTES_DE_1995_-_199624"/>
      <sheetName val="aCCIDENTES_DE_1995_-_1996_xls6"/>
      <sheetName val="aCCIDENTES_DE_1995_-_1996_xls7"/>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QUIPOS"/>
      <sheetName val="MANO DE OBRA"/>
      <sheetName val="TRANSPORTE"/>
      <sheetName val="_aCCIDENTES_DE_1995___1996_xl_6"/>
      <sheetName val="//ccefici"/>
      <sheetName val="//d.docs.live.net/a  aaInformac"/>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Mini HP Enero 2015\Proyectos i"/>
      <sheetName val="\C\Users\avargase\AppData\Local"/>
      <sheetName val="\Volumes\USB PIOLIN\Escritorio\"/>
      <sheetName val="\\Sistemas_serv1\xx\Documents a"/>
      <sheetName val="\Users\USUARIO\Downloads\a  aaI"/>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CCIDENTES_DE_1995___1996_xl_2"/>
      <sheetName val="_aCCIDENTES_DE_1995___1996_xl_3"/>
      <sheetName val="_aCCIDENTES_DE_1995___1996_xl_4"/>
      <sheetName val="_aCCIDENTES_DE_1995___1996_xl_5"/>
      <sheetName val="_a  aaInformación GRUPO 4_A MIn"/>
      <sheetName val="Inicio"/>
      <sheetName val="CANT OBRA"/>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precios-básicos2002"/>
      <sheetName val="APUs"/>
      <sheetName val="#REF"/>
      <sheetName val="_aCCIDENTES_DE_1995___1996_xl_9"/>
      <sheetName val="ACTA No.1 "/>
      <sheetName val="ACTA No.5"/>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LISTADO "/>
      <sheetName val="M.O."/>
      <sheetName val="\E\a  aaInformación GRUPO 4\A M"/>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ESTADO VÍA-CRIT.TECNICO"/>
      <sheetName val="DUB-823"/>
      <sheetName val="GPI 526"/>
      <sheetName val="SKJ452"/>
      <sheetName val="ITA878"/>
      <sheetName val="AEA-944"/>
      <sheetName val="XXJ617"/>
      <sheetName val="SNG_855"/>
      <sheetName val="VEA 374"/>
      <sheetName val="HFB024"/>
      <sheetName val="PAJ825"/>
      <sheetName val="COSTOS UNITARIOS"/>
      <sheetName val="CA-2909"/>
      <sheetName val="_aCCIDENTES_DE_1995___1996_x_10"/>
      <sheetName val="_aCCIDENTES_DE_1995___1996_xl_7"/>
      <sheetName val="_aCCIDENTES_DE_1995___1996_xl_8"/>
      <sheetName val="_aCCIDENTES_DE_1995___1996_x_11"/>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51"/>
      <sheetName val="_aCCIDENTES_DE_1995___1996_x_52"/>
      <sheetName val="_aCCIDENTES_DE_1995___1996_x_53"/>
      <sheetName val="_aCCIDENTES_DE_1995___1996_x_54"/>
      <sheetName val="_aCCIDENTES_DE_1995___1996_x_55"/>
      <sheetName val="_aCCIDENTES_DE_1995___1996_x_57"/>
      <sheetName val="_aCCIDENTES_DE_1995___1996_x_56"/>
      <sheetName val="\Users\ANDRES FELIPE MUÑOZ\Down"/>
      <sheetName val="Hoja2"/>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aactividad"/>
      <sheetName val="INDIC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REQUISITOS INF INTERVENTORÍA"/>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 ACTA FINAL + MODIFICATORIA "/>
      <sheetName val="AC2-AG96"/>
      <sheetName val="G.G"/>
      <sheetName val="ESTADO_VÍA-CRIT_TECNICO"/>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aCCIDENTES_DE_1995_-_1996_xls]"/>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SEGUIM_Y_REPROG_MES_1_(2)"/>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MATERIAL"/>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ANALISIS RESUMIDOS"/>
      <sheetName val="MAT"/>
      <sheetName val="HER"/>
      <sheetName val="PER"/>
      <sheetName val="TRANS"/>
      <sheetName val="PU (2)"/>
      <sheetName val="gp05"/>
      <sheetName val="GP06"/>
      <sheetName val="PRECIOS"/>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_aCCIDENTES_DE_1995___1996_x_62"/>
      <sheetName val="_aCCIDENTES_DE_1995___1996_x_58"/>
      <sheetName val="_aCCIDENTES_DE_1995___1996_x_59"/>
      <sheetName val="_aCCIDENTES_DE_1995___1996_x_60"/>
      <sheetName val="_aCCIDENTES_DE_1995___1996_x_61"/>
      <sheetName val="_aCCIDENTES_DE_1995___1996_x_65"/>
      <sheetName val="_aCCIDENTES_DE_1995___1996_x_63"/>
      <sheetName val="_aCCIDENTES_DE_1995___1996_x_64"/>
      <sheetName val="\Users\rosalym\Desktop\BALANCE "/>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_aCCIDENTES_DE_1995___1996_x_70"/>
      <sheetName val="_aCCIDENTES_DE_1995___1996_x_66"/>
      <sheetName val="_aCCIDENTES_DE_1995___1996_x_69"/>
      <sheetName val="Tabla CONPES 3714"/>
      <sheetName val="_aCCIDENTES_DE_1995___1996_x_68"/>
      <sheetName val="_aCCIDENTES_DE_1995___1996_x_67"/>
      <sheetName val="modf "/>
      <sheetName val="1,2 MC"/>
      <sheetName val="3,1 MC"/>
      <sheetName val="3,2 MC"/>
      <sheetName val="4,2 MC"/>
      <sheetName val="aCCIDENTES%2520DE%25201995%2520"/>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BASE"/>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Lista_obra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sistema proteccion a tierra equ"/>
      <sheetName val="Program"/>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__Sistemas_serv1_xx_Documents a"/>
      <sheetName val="_Mini HP Enero 2015_Proyectos i"/>
      <sheetName val="_C_Users_avargase_AppData_Local"/>
      <sheetName val="_Volumes_USB PIOLIN_Escritorio_"/>
      <sheetName val="CRONOGRAMA INICIAL"/>
      <sheetName val="informe sem no.1"/>
      <sheetName val="informe sem no.2"/>
      <sheetName val="informe sem no.3"/>
      <sheetName val="informe sem no.4"/>
      <sheetName val="REPROGRAMACION 2"/>
      <sheetName val="lista-precio-mat-equipos"/>
      <sheetName val="rendimiento"/>
      <sheetName val="BASES"/>
      <sheetName val="DIRECTAS AMO I"/>
      <sheetName val="DIRECTAS AMO II"/>
      <sheetName val="/a  aaInformación GRUPO 4/A MIn"/>
      <sheetName val="INST"/>
      <sheetName val="2007 Database"/>
      <sheetName val="ITEMS ALCANT."/>
      <sheetName val="COSTOS_UNITARIOS"/>
      <sheetName val="ITEMS_ALCANT_"/>
      <sheetName val="COSTOS_UNITARIOS1"/>
      <sheetName val="ITEMS_ALCANT_1"/>
      <sheetName val="COSTOS_UNITARIOS2"/>
      <sheetName val="ITEMS_ALCANT_2"/>
      <sheetName val="COSTOS_UNITARIOS3"/>
      <sheetName val="ITEMS_ALCANT_3"/>
      <sheetName val="COSTOS_UNITARIOS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COSTOS_UNITARIOS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APU"/>
      <sheetName val="ARBOL DE PROBLEMAS final"/>
      <sheetName val="IDENTIFICACION DEL PROBLEMA fin"/>
      <sheetName val="OBJETIVOS FINALES"/>
      <sheetName val="ESTRUCTURA DE PROYECTO"/>
      <sheetName val="OBJETIVOS ESPECIFICOS final"/>
      <sheetName val="PROPUESTA ECONOMICA Proponente"/>
      <sheetName val="1.1"/>
      <sheetName val="1.2"/>
      <sheetName val="1.3"/>
      <sheetName val="1.4"/>
      <sheetName val="1.5"/>
      <sheetName val="1.6"/>
      <sheetName val="1.7"/>
      <sheetName val="1.8"/>
      <sheetName val="1.9"/>
      <sheetName val="1.10"/>
      <sheetName val="1.11"/>
      <sheetName val="1.12"/>
      <sheetName val="1.13"/>
      <sheetName val="1,14"/>
      <sheetName val="1.15"/>
      <sheetName val="2.1"/>
      <sheetName val="2.2"/>
      <sheetName val="2.3"/>
      <sheetName val="2.4"/>
      <sheetName val="3.1"/>
      <sheetName val="3.2"/>
      <sheetName val="4.1"/>
      <sheetName val="4.2"/>
      <sheetName val="4.3"/>
      <sheetName val="4.4"/>
      <sheetName val="4.5"/>
      <sheetName val="4.6"/>
      <sheetName val="4.7"/>
      <sheetName val="4.8"/>
      <sheetName val="4.9"/>
      <sheetName val="4.10"/>
      <sheetName val="5.1"/>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10.1"/>
      <sheetName val="10.2"/>
      <sheetName val="10.3"/>
      <sheetName val="10.4"/>
      <sheetName val="11.1"/>
      <sheetName val="11.2"/>
      <sheetName val="11.3"/>
      <sheetName val="11.4"/>
      <sheetName val="12.1"/>
      <sheetName val="12.2"/>
      <sheetName val="13.1"/>
      <sheetName val="13.2"/>
      <sheetName val="13.3"/>
      <sheetName val="13.4"/>
      <sheetName val="13.5"/>
      <sheetName val="13.6"/>
      <sheetName val="13.7"/>
      <sheetName val="14.1"/>
      <sheetName val="14.2"/>
      <sheetName val="14.3"/>
      <sheetName val="14.4"/>
      <sheetName val="14.5"/>
      <sheetName val="14.6"/>
      <sheetName val="14.7"/>
      <sheetName val="14.8"/>
      <sheetName val="14.9"/>
      <sheetName val="14.10"/>
      <sheetName val="14.11"/>
      <sheetName val="14.12"/>
      <sheetName val="14.13"/>
      <sheetName val="14.14"/>
      <sheetName val="15.1"/>
      <sheetName val="16.1"/>
      <sheetName val="16.2"/>
      <sheetName val="16.3"/>
      <sheetName val="16.4"/>
      <sheetName val="#REF!"/>
      <sheetName val="EST2"/>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ANT_OBRA"/>
      <sheetName val="\Users\ANDRES_FELIPE_MUÑOZ\Down"/>
      <sheetName val="Paral__1"/>
      <sheetName val="Paral__2"/>
      <sheetName val="Paral__3"/>
      <sheetName val="liquidacion"/>
      <sheetName val="INFORME SEMANAL"/>
      <sheetName val="SISOMA"/>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0."/>
      <sheetName val="Base_Mater"/>
      <sheetName val="20."/>
      <sheetName val="17."/>
      <sheetName val="11."/>
      <sheetName val="Insum"/>
      <sheetName val="CUMPLIMIENTO"/>
      <sheetName val="LISTADO_"/>
      <sheetName val="M_O_"/>
      <sheetName val="Tabla_CONPES_3714"/>
      <sheetName val="LISTADO_1"/>
      <sheetName val="M_O_1"/>
      <sheetName val="MANO_DE_OBRA1"/>
      <sheetName val="//d_docs_live_net/a__aaInforma1"/>
      <sheetName val="Res_616"/>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Hoja1_(2)3"/>
      <sheetName val="Hoja1_(3)3"/>
      <sheetName val="_a__aaInformación_GRUPO_4_A_MI3"/>
      <sheetName val="SEGUIM_Y_REPROG_MES_1_(2)3"/>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aCCIDENTES_DE_1995_-_199646"/>
      <sheetName val="aCCIDENTES_DE_1995_-_1996_xls21"/>
      <sheetName val="ACTA_DE_MODIFICACION__(2)10"/>
      <sheetName val="\a__aaInformación_GRUPO_4\A_M10"/>
      <sheetName val="Datos_Básicos10"/>
      <sheetName val="SUB_APU10"/>
      <sheetName val="_Users_HP_AppData_Local_Microso"/>
    </sheetNames>
    <definedNames>
      <definedName name="absc"/>
    </defined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refreshError="1"/>
      <sheetData sheetId="280" refreshError="1"/>
      <sheetData sheetId="281"/>
      <sheetData sheetId="282" refreshError="1"/>
      <sheetData sheetId="283" refreshError="1"/>
      <sheetData sheetId="284" refreshError="1"/>
      <sheetData sheetId="285" refreshError="1"/>
      <sheetData sheetId="286" refreshError="1"/>
      <sheetData sheetId="287" refreshError="1"/>
      <sheetData sheetId="288" refreshError="1"/>
      <sheetData sheetId="289"/>
      <sheetData sheetId="290"/>
      <sheetData sheetId="291"/>
      <sheetData sheetId="292"/>
      <sheetData sheetId="293"/>
      <sheetData sheetId="294"/>
      <sheetData sheetId="295"/>
      <sheetData sheetId="296"/>
      <sheetData sheetId="297"/>
      <sheetData sheetId="298" refreshError="1"/>
      <sheetData sheetId="299" refreshError="1"/>
      <sheetData sheetId="300"/>
      <sheetData sheetId="301" refreshError="1"/>
      <sheetData sheetId="302"/>
      <sheetData sheetId="303" refreshError="1"/>
      <sheetData sheetId="304" refreshError="1"/>
      <sheetData sheetId="305" refreshError="1"/>
      <sheetData sheetId="306" refreshError="1"/>
      <sheetData sheetId="307" refreshError="1"/>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efreshError="1"/>
      <sheetData sheetId="340" refreshError="1"/>
      <sheetData sheetId="341" refreshError="1"/>
      <sheetData sheetId="342" refreshError="1"/>
      <sheetData sheetId="343" refreshError="1"/>
      <sheetData sheetId="344"/>
      <sheetData sheetId="345" refreshError="1"/>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refreshError="1"/>
      <sheetData sheetId="361" refreshError="1"/>
      <sheetData sheetId="362" refreshError="1"/>
      <sheetData sheetId="363" refreshError="1"/>
      <sheetData sheetId="364"/>
      <sheetData sheetId="365"/>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sheetData sheetId="501"/>
      <sheetData sheetId="502"/>
      <sheetData sheetId="503"/>
      <sheetData sheetId="504"/>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refreshError="1"/>
      <sheetData sheetId="669" refreshError="1"/>
      <sheetData sheetId="670"/>
      <sheetData sheetId="671"/>
      <sheetData sheetId="672"/>
      <sheetData sheetId="673"/>
      <sheetData sheetId="674"/>
      <sheetData sheetId="675"/>
      <sheetData sheetId="676"/>
      <sheetData sheetId="677"/>
      <sheetData sheetId="678"/>
      <sheetData sheetId="679"/>
      <sheetData sheetId="680"/>
      <sheetData sheetId="68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sheetData sheetId="694" refreshError="1"/>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refreshError="1"/>
      <sheetData sheetId="775" refreshError="1"/>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sheetData sheetId="820"/>
      <sheetData sheetId="821"/>
      <sheetData sheetId="822" refreshError="1"/>
      <sheetData sheetId="823" refreshError="1"/>
      <sheetData sheetId="824"/>
      <sheetData sheetId="825" refreshError="1"/>
      <sheetData sheetId="826"/>
      <sheetData sheetId="827"/>
      <sheetData sheetId="828"/>
      <sheetData sheetId="829"/>
      <sheetData sheetId="830" refreshError="1"/>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refreshError="1"/>
      <sheetData sheetId="856"/>
      <sheetData sheetId="857" refreshError="1"/>
      <sheetData sheetId="858"/>
      <sheetData sheetId="859"/>
      <sheetData sheetId="860"/>
      <sheetData sheetId="861" refreshError="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refreshError="1"/>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refreshError="1"/>
      <sheetData sheetId="891"/>
      <sheetData sheetId="892"/>
      <sheetData sheetId="893"/>
      <sheetData sheetId="894"/>
      <sheetData sheetId="895"/>
      <sheetData sheetId="896"/>
      <sheetData sheetId="897"/>
      <sheetData sheetId="898"/>
      <sheetData sheetId="899"/>
      <sheetData sheetId="900"/>
      <sheetData sheetId="901"/>
      <sheetData sheetId="902" refreshError="1"/>
      <sheetData sheetId="903"/>
      <sheetData sheetId="904"/>
      <sheetData sheetId="905"/>
      <sheetData sheetId="906"/>
      <sheetData sheetId="907"/>
      <sheetData sheetId="908"/>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sheetData sheetId="996"/>
      <sheetData sheetId="997"/>
      <sheetData sheetId="998"/>
      <sheetData sheetId="999"/>
      <sheetData sheetId="1000" refreshError="1"/>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refreshError="1"/>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sheetData sheetId="1755"/>
      <sheetData sheetId="1756"/>
      <sheetData sheetId="1757"/>
      <sheetData sheetId="1758"/>
      <sheetData sheetId="1759"/>
      <sheetData sheetId="1760"/>
      <sheetData sheetId="1761"/>
      <sheetData sheetId="1762"/>
      <sheetData sheetId="1763"/>
      <sheetData sheetId="1764"/>
      <sheetData sheetId="1765" refreshError="1"/>
      <sheetData sheetId="1766" refreshError="1"/>
      <sheetData sheetId="1767" refreshError="1"/>
      <sheetData sheetId="1768" refreshError="1"/>
      <sheetData sheetId="1769"/>
      <sheetData sheetId="1770"/>
      <sheetData sheetId="1771"/>
      <sheetData sheetId="1772"/>
      <sheetData sheetId="1773"/>
      <sheetData sheetId="1774"/>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refreshError="1"/>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refreshError="1"/>
      <sheetData sheetId="2494" refreshError="1"/>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refreshError="1"/>
      <sheetData sheetId="2677" refreshError="1"/>
      <sheetData sheetId="2678" refreshError="1"/>
      <sheetData sheetId="2679" refreshError="1"/>
      <sheetData sheetId="2680" refreshError="1"/>
      <sheetData sheetId="2681" refreshError="1"/>
      <sheetData sheetId="2682" refreshError="1"/>
      <sheetData sheetId="2683"/>
      <sheetData sheetId="2684"/>
      <sheetData sheetId="2685"/>
      <sheetData sheetId="2686"/>
      <sheetData sheetId="2687"/>
      <sheetData sheetId="2688"/>
      <sheetData sheetId="2689"/>
      <sheetData sheetId="2690" refreshError="1"/>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Escritorio\amv 2011\a  aaInfo"/>
      <sheetName val="\\Giovanni\administracion vial\"/>
      <sheetName val="\MONTO AGOTABLE 2010\a  aaInfor"/>
      <sheetName val="Datos Básicos"/>
      <sheetName val="SALARIOS"/>
      <sheetName val="SUB APU"/>
      <sheetName val="INV"/>
      <sheetName val="AASHTO"/>
      <sheetName val="PESOS"/>
      <sheetName val="Formulario N° 4"/>
      <sheetName val="EQUIPO"/>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HISTORICOS FUEL OIL EXP"/>
      <sheetName val="PR 1"/>
      <sheetName val="CANT OBRA"/>
      <sheetName val="\Users\ANDRES FELIPE MUÑOZ\Down"/>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Insum"/>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refreshError="1"/>
      <sheetData sheetId="62" refreshError="1"/>
      <sheetData sheetId="63"/>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NDICMICROEMP"/>
      <sheetName val="\a  aaInformación GRUPO 4\A MIn"/>
      <sheetName val="#¡REF"/>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aCCIDENTES_DE_1995___1996_xl_2"/>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COSTOS UNITARIOS"/>
      <sheetName val="CA-2909"/>
      <sheetName val="aactividad"/>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LETRAS"/>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Users\HP\AppData\Local\Microso"/>
      <sheetName val="SEGUIM Y REPROG MES 1 (2)"/>
      <sheetName val="Base_Muestras"/>
      <sheetName val="Formulario_N°_4"/>
      <sheetName val="[aCCIDENTES_DE_1995_-_1996_xls]"/>
      <sheetName val="REQUISITOS INF INTERVENTORÍA"/>
      <sheetName val="gp05"/>
      <sheetName val="GP06"/>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Users\ANDRES FELIPE MUÑOZ\Down"/>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REF"/>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EQUIPOS"/>
      <sheetName val="MANO DE OBRA"/>
      <sheetName val="TRANSPORTE"/>
      <sheetName val="//ccefici"/>
      <sheetName val="//d.docs.live.net/a  aaInformac"/>
      <sheetName val="_aCCIDENTES_DE_1995___1996_xl_3"/>
      <sheetName val="_aCCIDENTES_DE_1995___1996_xl_6"/>
      <sheetName val="_aCCIDENTES_DE_1995___1996_xl_4"/>
      <sheetName val="_aCCIDENTES_DE_1995___1996_xl_5"/>
      <sheetName val="_aCCIDENTES_DE_1995___1996_xl_7"/>
      <sheetName val="_aCCIDENTES_DE_1995___1996_xl_8"/>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BASES"/>
      <sheetName val="\E\a  aaInformación GRUPO 4\A M"/>
      <sheetName val="CUMPLIMIENTO"/>
      <sheetName val="INST"/>
      <sheetName val="G.G"/>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LISTADO "/>
      <sheetName val="M.O."/>
      <sheetName val="ACTA No.1 "/>
      <sheetName val="0."/>
      <sheetName val="Base_Mater"/>
      <sheetName val="20."/>
      <sheetName val="17."/>
      <sheetName val="11."/>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Tabla CONPES 3714"/>
      <sheetName val="CANT OBRA"/>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LISTADO_"/>
      <sheetName val="M_O_"/>
      <sheetName val="Tabla_CONPES_3714"/>
      <sheetName val="CANT_OBRA"/>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RBOL DE PROBLEMAS final"/>
      <sheetName val="IDENTIFICACION DEL PROBLEMA fin"/>
      <sheetName val="OBJETIVOS FINALES"/>
      <sheetName val="ESTRUCTURA DE PROYECTO"/>
      <sheetName val="OBJETIVOS ESPECIFICOS final"/>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9"/>
      <sheetName val="INDICE"/>
      <sheetName val="\Users\rosalym\Desktop\BALANCE "/>
      <sheetName val="\Nuevos APU Córdoba\a  aaInform"/>
      <sheetName val="\E\Nuevos APU Córdoba\a  aaInfo"/>
      <sheetName val="\Users\JoseGabriel\Documents\Mi"/>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A\a  aaInformación GRUPO 4\A"/>
      <sheetName val="\G\a  aaInformación GRUPO 4\A M"/>
      <sheetName val="\C\G\a  aaInformación GRUPO 4\A"/>
      <sheetName val="\C\K\a  aaInformación GRUPO 4\A"/>
      <sheetName val="\C\E\a  aaInformación GRUPO 4\A"/>
      <sheetName val="aCCIDENTES%2520DE%25201995%2520"/>
      <sheetName val="APU"/>
      <sheetName val="MAT"/>
      <sheetName val="HER"/>
      <sheetName val="PER"/>
      <sheetName val="TRANS"/>
      <sheetName val="ACTA No.5"/>
      <sheetName val="ACTA MAYORES - GENERAL"/>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_aCCIDENTES_DE_1995___1996_x_13"/>
      <sheetName val="_aCCIDENTES_DE_1995___1996_x_12"/>
      <sheetName val=" ACTA FINAL + MODIFICATORIA "/>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MATERIAL"/>
      <sheetName val="Main"/>
      <sheetName val="CorpTax"/>
      <sheetName val="PAG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modf "/>
      <sheetName val="1,2 MC"/>
      <sheetName val="3,1 MC"/>
      <sheetName val="3,2 MC"/>
      <sheetName val="4,2 MC"/>
      <sheetName val="\Users\LENOVO\Downloads\a  aaIn"/>
      <sheetName val="2007 Database"/>
      <sheetName val="ITEMS ALCANT."/>
      <sheetName val="COSTOS_UNITARIOS"/>
      <sheetName val="ITEMS_ALCANT_"/>
      <sheetName val="COSTOS_UNITARIOS1"/>
      <sheetName val="ITEMS_ALCANT_1"/>
      <sheetName val="COSTOS_UNITARIOS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E\Documents and Settings\Pe"/>
      <sheetName val="\C\E\Documents and Setting"/>
      <sheetName val="ESTADO_VÍA-CRIT_TECNICO"/>
      <sheetName val="Program"/>
      <sheetName val="BASE"/>
      <sheetName val=""/>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_aCCIDENTES_DE_1995___1996_x_57"/>
      <sheetName val="_aCCIDENTES_DE_1995___1996_x_56"/>
      <sheetName val="CRONOGRAMA INICIAL"/>
      <sheetName val="informe sem no.1"/>
      <sheetName val="informe sem no.2"/>
      <sheetName val="informe sem no.3"/>
      <sheetName val="informe sem no.4"/>
      <sheetName val="REPROGRAMACION 2"/>
      <sheetName val="lista-precio-mat-equipos"/>
      <sheetName val="rendimiento"/>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Users\USUARIO\Downloads\a__aa2"/>
      <sheetName val="Hoja1_(2)2"/>
      <sheetName val="Hoja1_(3)2"/>
      <sheetName val="SEGUIM_Y_REPROG_MES_1_(2)2"/>
      <sheetName val="__Sistemas_serv1_xx_Documents a"/>
      <sheetName val="_Mini HP Enero 2015_Proyectos i"/>
      <sheetName val="_C_Users_avargase_AppData_Local"/>
      <sheetName val="_Volumes_USB PIOLIN_Escritorio_"/>
      <sheetName val="_aCCIDENTES_DE_1995___1996_x_61"/>
      <sheetName val="_aCCIDENTES_DE_1995___1996_x_58"/>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9"/>
      <sheetName val="_aCCIDENTES_DE_1995___1996_x_84"/>
      <sheetName val="_aCCIDENTES_DE_1995___1996_x_85"/>
      <sheetName val="_aCCIDENTES_DE_1995___1996_x_86"/>
      <sheetName val="_aCCIDENTES_DE_1995___1996_x_87"/>
      <sheetName val="_aCCIDENTES_DE_1995___1996_x_88"/>
      <sheetName val="Insum"/>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Mini_HP_Enero_2015\Proyectos_3"/>
      <sheetName val="\Volumes\USB_PIOLIN\Escritorio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aCCIDENTES_DE_1995_-_199646"/>
      <sheetName val="aCCIDENTES_DE_1995_-_1996_xls21"/>
      <sheetName val="ACTA_DE_MODIFICACION__(2)10"/>
      <sheetName val="\a__aaInformación_GRUPO_4\A_M10"/>
      <sheetName val="Datos_Básicos10"/>
      <sheetName val="SUB_APU10"/>
      <sheetName val="\Users\ANDRES_FELIPE_MUÑOZ\Down"/>
      <sheetName val="HISTORICOS_FUEL_OIL_EXP"/>
      <sheetName val="aCCIDENTES_DE_1995_-_199647"/>
      <sheetName val="CONTROL_ADM"/>
      <sheetName val="RECIBO_PARCIAL"/>
      <sheetName val="AVANCE_SEMANAL"/>
      <sheetName val="Memoria_de_cantidades"/>
      <sheetName val="CARTILLA_ACEROS"/>
      <sheetName val="REG_FOTO"/>
      <sheetName val="BALANCE_DE_OBRA_"/>
      <sheetName val="MAYORES_Y_MENORES"/>
      <sheetName val="CLIMA_mes"/>
      <sheetName val="ACTA_LIQUIDACION"/>
      <sheetName val="CONTROL_ADM1"/>
      <sheetName val="RECIBO_PARCIAL1"/>
      <sheetName val="AVANCE_SEMANAL1"/>
      <sheetName val="Memoria_de_cantidades1"/>
      <sheetName val="CARTILLA_ACEROS1"/>
      <sheetName val="REG_FOTO1"/>
      <sheetName val="BALANCE_DE_OBRA_1"/>
      <sheetName val="MAYORES_Y_MENORES1"/>
      <sheetName val="CLIMA_mes1"/>
      <sheetName val="ACTA_LIQUIDACION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refreshError="1"/>
      <sheetData sheetId="131" refreshError="1"/>
      <sheetData sheetId="132"/>
      <sheetData sheetId="133" refreshError="1"/>
      <sheetData sheetId="134"/>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refreshError="1"/>
      <sheetData sheetId="405" refreshError="1"/>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refreshError="1"/>
      <sheetData sheetId="505" refreshError="1"/>
      <sheetData sheetId="506" refreshError="1"/>
      <sheetData sheetId="507"/>
      <sheetData sheetId="508" refreshError="1"/>
      <sheetData sheetId="509"/>
      <sheetData sheetId="510"/>
      <sheetData sheetId="511"/>
      <sheetData sheetId="512"/>
      <sheetData sheetId="513"/>
      <sheetData sheetId="514"/>
      <sheetData sheetId="515"/>
      <sheetData sheetId="516"/>
      <sheetData sheetId="517"/>
      <sheetData sheetId="518"/>
      <sheetData sheetId="519"/>
      <sheetData sheetId="520" refreshError="1"/>
      <sheetData sheetId="521" refreshError="1"/>
      <sheetData sheetId="522" refreshError="1"/>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refreshError="1"/>
      <sheetData sheetId="574" refreshError="1"/>
      <sheetData sheetId="575" refreshError="1"/>
      <sheetData sheetId="576" refreshError="1"/>
      <sheetData sheetId="577" refreshError="1"/>
      <sheetData sheetId="578"/>
      <sheetData sheetId="579"/>
      <sheetData sheetId="580"/>
      <sheetData sheetId="581" refreshError="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refreshError="1"/>
      <sheetData sheetId="654" refreshError="1"/>
      <sheetData sheetId="655"/>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sheetData sheetId="665"/>
      <sheetData sheetId="666"/>
      <sheetData sheetId="667"/>
      <sheetData sheetId="668"/>
      <sheetData sheetId="669"/>
      <sheetData sheetId="670"/>
      <sheetData sheetId="671"/>
      <sheetData sheetId="672"/>
      <sheetData sheetId="673"/>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sheetData sheetId="718"/>
      <sheetData sheetId="719"/>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sheetData sheetId="732" refreshError="1"/>
      <sheetData sheetId="733" refreshError="1"/>
      <sheetData sheetId="734" refreshError="1"/>
      <sheetData sheetId="735" refreshError="1"/>
      <sheetData sheetId="736" refreshError="1"/>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refreshError="1"/>
      <sheetData sheetId="861" refreshError="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sheetData sheetId="1345"/>
      <sheetData sheetId="1346" refreshError="1"/>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refreshError="1"/>
      <sheetData sheetId="1450" refreshError="1"/>
      <sheetData sheetId="1451" refreshError="1"/>
      <sheetData sheetId="1452"/>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sheetData sheetId="1478"/>
      <sheetData sheetId="1479"/>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sheetData sheetId="1510"/>
      <sheetData sheetId="1511"/>
      <sheetData sheetId="1512"/>
      <sheetData sheetId="1513"/>
      <sheetData sheetId="1514" refreshError="1"/>
      <sheetData sheetId="1515" refreshError="1"/>
      <sheetData sheetId="1516" refreshError="1"/>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sheetData sheetId="2378"/>
      <sheetData sheetId="2379"/>
      <sheetData sheetId="2380"/>
      <sheetData sheetId="2381"/>
      <sheetData sheetId="2382"/>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_MANTENIMIENTO RUTA 1001_MARZO "/>
      <sheetName val="_I_MANTENIMIENTO RUTA 1001_MARZ"/>
      <sheetName val="Materiales"/>
      <sheetName val="Cuadrillas"/>
      <sheetName val="Concretos y morteros"/>
      <sheetName val="Equipo"/>
      <sheetName val="Datos iniciales "/>
      <sheetName val="Transporte"/>
      <sheetName val="\Users\USUARIO\Downloads\MANTEN"/>
      <sheetName val="Formulario N° 4"/>
      <sheetName val="INDICMICROEMP"/>
      <sheetName val="INDICE"/>
      <sheetName val="Fornato 6"/>
      <sheetName val="Datos"/>
      <sheetName val="Jornal"/>
      <sheetName val="\G\I\MANTENIMIENTO RUTA 1001_MA"/>
      <sheetName val="\D\MANTENIMIENTO RUTA 1001_MARZ"/>
      <sheetName val="\G\D\MANTENIMIENTO RUTA 1001_MA"/>
      <sheetName val="#REF"/>
      <sheetName val="\I\I\MANTENIMIENTO RUTA 1001_MA"/>
      <sheetName val="\Users\Personal\Downloads\MANTE"/>
      <sheetName val="TOTALES"/>
      <sheetName val="[a  aaInformación]__cceficien_2"/>
      <sheetName val="[a  aaInformación][a  aaInforma"/>
      <sheetName val="lisprecios"/>
      <sheetName val="PERSONAL"/>
      <sheetName val="PRESTACIONES SOCIALES"/>
      <sheetName val="M.O."/>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ITEMS"/>
      <sheetName val="HER"/>
      <sheetName val="MAT"/>
      <sheetName val="PER"/>
      <sheetName val="TRANS"/>
      <sheetName val="[a  aaInformación]__cceficie_11"/>
      <sheetName val="[a  aaInformación]__cceficien_3"/>
      <sheetName val="[a  aaInformación]__cceficien_4"/>
      <sheetName val="[a  aaInformación]__cceficien_5"/>
      <sheetName val="[a  aaInformación]//cceficiente"/>
      <sheetName val="[a  aaInformación]__cceficien_6"/>
      <sheetName val="[a  aaInformación]__cceficien_7"/>
      <sheetName val="[a  aaInformación]__cceficien_8"/>
      <sheetName val="[a  aaInformación]__cceficien_9"/>
      <sheetName val="[a  aaInformación]__cceficie_10"/>
      <sheetName val="[a  aaInformación]__cceficie_13"/>
      <sheetName val="[a  aaInformación]__cceficie_12"/>
      <sheetName val="Emboquillar"/>
      <sheetName val="Acometidacobrerígido"/>
      <sheetName val="Acometidatoma"/>
      <sheetName val="Acometidahasta1&quot;"/>
      <sheetName val="[a  aaInformación]__cceficie_16"/>
      <sheetName val="[a  aaInformación]__cceficie_14"/>
      <sheetName val="[a  aaInformación]__cceficie_15"/>
      <sheetName val="[a  aaInformación]__cceficie_17"/>
      <sheetName val="PANEL"/>
      <sheetName val="Res-Accide-10"/>
      <sheetName val="Base Datos"/>
      <sheetName val="Paramtrias"/>
      <sheetName val="PRESUP"/>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INFORME SEMANAL"/>
      <sheetName val="AVANCE SEMANAL"/>
      <sheetName val="CLIMA mes"/>
      <sheetName val="REG FOTO"/>
      <sheetName val="SISOMA"/>
      <sheetName val="\Users\LENOVO\Downloads\Users\A"/>
      <sheetName val="PRECIOS"/>
      <sheetName val="[a  aaInformación]__cceficie_19"/>
      <sheetName val="[a  aaInformación]__cceficie_18"/>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cceficiente_sharepoint_com/MA"/>
      <sheetName val="[a  aaInformación]__cceficie_49"/>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Formulario_N°_41"/>
      <sheetName val="\MANTENIMIENTO_RUTA_1001_MARZO1"/>
      <sheetName val="ANEXO_IX1"/>
      <sheetName val="\I\MANTENIMIENTO_RUTA_1001_MAR1"/>
      <sheetName val="\F\MANTENIMIENTO_RUTA_1001_MAR1"/>
      <sheetName val="Fornato_61"/>
      <sheetName val="\G\I\MANTENIMIENTO_RUTA_1001_M1"/>
      <sheetName val="\D\MANTENIMIENTO_RUTA_1001_MAR1"/>
      <sheetName val="\G\D\MANTENIMIENTO_RUTA_1001_M1"/>
      <sheetName val="\I\I\MANTENIMIENTO_RUTA_1001_M1"/>
      <sheetName val="M_O_"/>
      <sheetName val="Concretos_y_morteros"/>
      <sheetName val="Datos_iniciales_"/>
      <sheetName val="a__aaInformación7"/>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2"/>
      <sheetName val="\MANTENIMIENTO_RUTA_1001_MARZO2"/>
      <sheetName val="ANEXO_IX2"/>
      <sheetName val="\I\MANTENIMIENTO_RUTA_1001_MAR2"/>
      <sheetName val="\F\MANTENIMIENTO_RUTA_1001_MAR2"/>
      <sheetName val="Fornato_62"/>
      <sheetName val="\G\I\MANTENIMIENTO_RUTA_1001_M2"/>
      <sheetName val="\D\MANTENIMIENTO_RUTA_1001_MAR2"/>
      <sheetName val="\G\D\MANTENIMIENTO_RUTA_1001_M2"/>
      <sheetName val="\I\I\MANTENIMIENTO_RUTA_1001_M2"/>
      <sheetName val="M_O_1"/>
      <sheetName val="Concretos_y_morteros1"/>
      <sheetName val="Datos_iniciales_1"/>
      <sheetName val="a__aaInformación8"/>
      <sheetName val="aCCIDENTES_DE_1995_-_19964"/>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9"/>
      <sheetName val="a__aaInformación10"/>
      <sheetName val="[a  aaInformación]__cceficie_53"/>
      <sheetName val="[a  aaInformación]__cceficie_51"/>
      <sheetName val="[a  aaInformación]__cceficie_52"/>
      <sheetName val="CrudosA"/>
      <sheetName val="casosWTI"/>
      <sheetName val="\\Pc2\amv1-real\MANTENIMIENTO R"/>
      <sheetName val="[a  aaInformación]__invias_my_3"/>
      <sheetName val="[a  aaInformación]__invias_my_4"/>
      <sheetName val="[a  aaInformación]__invias_my_2"/>
      <sheetName val="[a  aaInformación]__cceficie_57"/>
      <sheetName val="[a  aaInformación]__cceficie_54"/>
      <sheetName val="[a  aaInformación]__cceficie_55"/>
      <sheetName val="[a  aaInformación]__cceficie_56"/>
      <sheetName val="_F_MANTENIMIENTO RUTA 1001_MARZ"/>
      <sheetName val="__SERVIDOR_Public2_MANTENIMIENT"/>
      <sheetName val="_Users_USUARIO_Downloads_MANTEN"/>
      <sheetName val="_a  aaInformación___cceficien_3"/>
      <sheetName val="_a  aaInformación___cceficien_2"/>
      <sheetName val="_a  aaInformación___cceficie_15"/>
      <sheetName val="_a  aaInformación___cceficien_6"/>
      <sheetName val="_a  aaInformación___cceficien_4"/>
      <sheetName val="_a  aaInformación___cceficien_5"/>
      <sheetName val="_a  aaInformación___cceficiente"/>
      <sheetName val="_G_I_MANTENIMIENTO RUTA 1001_MA"/>
      <sheetName val="_D_MANTENIMIENTO RUTA 1001_MARZ"/>
      <sheetName val="_G_D_MANTENIMIENTO RUTA 1001_MA"/>
      <sheetName val="_I_I_MANTENIMIENTO RUTA 1001_MA"/>
      <sheetName val="_Users_Personal_Downloads_MANTE"/>
      <sheetName val="_a  aaInformación___cceficien_7"/>
      <sheetName val="_a  aaInformación___cceficie_14"/>
      <sheetName val="_a  aaInformación___cceficien_8"/>
      <sheetName val="_a  aaInformación___cceficie_12"/>
      <sheetName val="_a  aaInformación___cceficie_10"/>
      <sheetName val="_a  aaInformación___cceficien_9"/>
      <sheetName val="_a  aaInformación___cceficie_11"/>
      <sheetName val="_a  aaInformación___cceficie_13"/>
      <sheetName val="[a  aaInformación]__cceficie_58"/>
      <sheetName val="PLAN DE INVERSION ANTICIPO"/>
      <sheetName val="inv mensual"/>
      <sheetName val="borrador flujo inv"/>
      <sheetName val="social-ambiental"/>
      <sheetName val="AU"/>
      <sheetName val="[a  aaInformación]__cceficie_62"/>
      <sheetName val="[a  aaInformación]__cceficie_61"/>
      <sheetName val="[a  aaInformación]__cceficie_59"/>
      <sheetName val="[a  aaInformación]__cceficie_60"/>
      <sheetName val="[a  aaInformación]__cceficie_63"/>
      <sheetName val="[a  aaInformación]__cceficie_64"/>
      <sheetName val="[a  aaInformación]__cceficie_65"/>
      <sheetName val="[a  aaInformación]__cceficie_76"/>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0"/>
      <sheetName val="[a  aaInformación]__cceficie_81"/>
      <sheetName val="[a  aaInformación]__cceficie_82"/>
      <sheetName val="[a  aaInformación]__cceficie_83"/>
      <sheetName val="[a  aaInformación]__cceficie_84"/>
      <sheetName val="[a  aaInformación]__cceficie_85"/>
      <sheetName val="[a  aaInformación]__cceficie_86"/>
      <sheetName val="[a  aaInformación]__cceficie_88"/>
      <sheetName val="[a  aaInformación]__cceficie_87"/>
      <sheetName val="Base_Datos"/>
      <sheetName val="Hoja 1 "/>
      <sheetName val="//d.docs.live.net/MANTENIMIENTO"/>
      <sheetName val="[a  aaInformación]__cceficie_91"/>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sheetData sheetId="170"/>
      <sheetData sheetId="171"/>
      <sheetData sheetId="172"/>
      <sheetData sheetId="173"/>
      <sheetData sheetId="174"/>
      <sheetData sheetId="175"/>
      <sheetData sheetId="176"/>
      <sheetData sheetId="177"/>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80</v>
          </cell>
          <cell r="K4">
            <v>80</v>
          </cell>
          <cell r="L4">
            <v>80</v>
          </cell>
          <cell r="M4">
            <v>80</v>
          </cell>
          <cell r="N4">
            <v>80</v>
          </cell>
          <cell r="O4">
            <v>80</v>
          </cell>
          <cell r="P4">
            <v>80</v>
          </cell>
          <cell r="Q4">
            <v>80</v>
          </cell>
          <cell r="R4">
            <v>80</v>
          </cell>
          <cell r="S4">
            <v>80</v>
          </cell>
          <cell r="T4">
            <v>80</v>
          </cell>
          <cell r="U4">
            <v>80</v>
          </cell>
          <cell r="V4">
            <v>80</v>
          </cell>
          <cell r="W4">
            <v>80</v>
          </cell>
          <cell r="X4">
            <v>80</v>
          </cell>
          <cell r="Y4">
            <v>80</v>
          </cell>
          <cell r="Z4">
            <v>80</v>
          </cell>
          <cell r="AA4">
            <v>80</v>
          </cell>
          <cell r="AB4">
            <v>80</v>
          </cell>
          <cell r="AC4">
            <v>80</v>
          </cell>
          <cell r="AD4">
            <v>80</v>
          </cell>
          <cell r="AE4">
            <v>80</v>
          </cell>
          <cell r="AF4">
            <v>80</v>
          </cell>
          <cell r="AG4">
            <v>80</v>
          </cell>
          <cell r="AH4">
            <v>80</v>
          </cell>
          <cell r="AI4">
            <v>80</v>
          </cell>
          <cell r="AJ4">
            <v>80</v>
          </cell>
          <cell r="AK4">
            <v>80</v>
          </cell>
          <cell r="AL4">
            <v>80</v>
          </cell>
          <cell r="AM4">
            <v>80</v>
          </cell>
          <cell r="AN4">
            <v>80</v>
          </cell>
          <cell r="AO4">
            <v>80</v>
          </cell>
          <cell r="AP4">
            <v>80</v>
          </cell>
          <cell r="AQ4">
            <v>80</v>
          </cell>
          <cell r="AR4">
            <v>80</v>
          </cell>
          <cell r="AS4">
            <v>80</v>
          </cell>
          <cell r="AT4">
            <v>80</v>
          </cell>
          <cell r="AU4">
            <v>80</v>
          </cell>
          <cell r="AV4">
            <v>80</v>
          </cell>
          <cell r="AW4">
            <v>80</v>
          </cell>
          <cell r="AX4">
            <v>284168.42105263157</v>
          </cell>
          <cell r="AY4">
            <v>284168.25</v>
          </cell>
          <cell r="AZ4">
            <v>284168.42105263157</v>
          </cell>
          <cell r="BA4">
            <v>284168.42105263157</v>
          </cell>
          <cell r="BB4">
            <v>284168.42105263157</v>
          </cell>
          <cell r="BC4">
            <v>284168.42105263157</v>
          </cell>
          <cell r="BD4">
            <v>284168.42105263157</v>
          </cell>
          <cell r="BE4">
            <v>284168.42105263157</v>
          </cell>
          <cell r="BF4">
            <v>284168.25</v>
          </cell>
          <cell r="BG4">
            <v>284168.42105263157</v>
          </cell>
          <cell r="BH4">
            <v>284168.42105263157</v>
          </cell>
          <cell r="BI4">
            <v>284168.42105263157</v>
          </cell>
          <cell r="BJ4">
            <v>284168.42105263157</v>
          </cell>
          <cell r="BK4">
            <v>284168.42105263157</v>
          </cell>
          <cell r="BL4">
            <v>284168.42105263157</v>
          </cell>
          <cell r="BM4">
            <v>284168.25</v>
          </cell>
          <cell r="BN4">
            <v>284168.42105263157</v>
          </cell>
          <cell r="BO4">
            <v>284168.42105263157</v>
          </cell>
          <cell r="BP4">
            <v>284168.42105263157</v>
          </cell>
          <cell r="BQ4">
            <v>284168.42105263157</v>
          </cell>
          <cell r="BR4">
            <v>284168.42105263157</v>
          </cell>
          <cell r="BS4">
            <v>284168.42105263157</v>
          </cell>
          <cell r="BT4">
            <v>284168.25</v>
          </cell>
          <cell r="BU4">
            <v>284168.25</v>
          </cell>
          <cell r="BV4">
            <v>284168.25</v>
          </cell>
          <cell r="BW4">
            <v>284168.25</v>
          </cell>
          <cell r="BX4">
            <v>284168.25</v>
          </cell>
          <cell r="BY4">
            <v>284168.25</v>
          </cell>
          <cell r="BZ4">
            <v>284168.25</v>
          </cell>
          <cell r="CA4">
            <v>284168.25</v>
          </cell>
          <cell r="CB4">
            <v>284168.25</v>
          </cell>
          <cell r="CC4">
            <v>284168.25</v>
          </cell>
          <cell r="CD4">
            <v>284168.25</v>
          </cell>
          <cell r="CE4">
            <v>284168.25</v>
          </cell>
          <cell r="CF4">
            <v>284168.25</v>
          </cell>
          <cell r="CG4">
            <v>284168.25</v>
          </cell>
          <cell r="CH4">
            <v>284168.25</v>
          </cell>
          <cell r="CI4">
            <v>284168.25</v>
          </cell>
          <cell r="CJ4">
            <v>284168.25</v>
          </cell>
          <cell r="CK4">
            <v>284168.25</v>
          </cell>
        </row>
        <row r="5">
          <cell r="J5">
            <v>284168.25</v>
          </cell>
          <cell r="K5">
            <v>284168.25</v>
          </cell>
          <cell r="L5">
            <v>284168.25</v>
          </cell>
          <cell r="M5">
            <v>284168.25</v>
          </cell>
          <cell r="N5">
            <v>284168.25</v>
          </cell>
          <cell r="O5">
            <v>284168.25</v>
          </cell>
          <cell r="P5">
            <v>284168.25</v>
          </cell>
          <cell r="Q5">
            <v>284168.25</v>
          </cell>
          <cell r="R5">
            <v>284168.25</v>
          </cell>
          <cell r="S5">
            <v>284168.25</v>
          </cell>
          <cell r="T5">
            <v>284168.25</v>
          </cell>
          <cell r="U5">
            <v>284168.25</v>
          </cell>
          <cell r="V5">
            <v>284168.25</v>
          </cell>
          <cell r="W5">
            <v>284168.25</v>
          </cell>
          <cell r="X5">
            <v>284168.25</v>
          </cell>
          <cell r="Y5">
            <v>284168.25</v>
          </cell>
          <cell r="Z5">
            <v>284168.25</v>
          </cell>
          <cell r="AA5">
            <v>284168.25</v>
          </cell>
          <cell r="AB5">
            <v>284168.25</v>
          </cell>
          <cell r="AC5">
            <v>284168.25</v>
          </cell>
          <cell r="AD5">
            <v>284168.25</v>
          </cell>
          <cell r="AE5">
            <v>284168.25</v>
          </cell>
          <cell r="AF5">
            <v>284168.25</v>
          </cell>
          <cell r="AG5">
            <v>284168.25</v>
          </cell>
          <cell r="AH5">
            <v>284168.25</v>
          </cell>
          <cell r="AI5">
            <v>284168.25</v>
          </cell>
          <cell r="AJ5">
            <v>284168.25</v>
          </cell>
          <cell r="AK5">
            <v>284168.25</v>
          </cell>
          <cell r="AL5">
            <v>284168.25</v>
          </cell>
          <cell r="AM5">
            <v>284168.25</v>
          </cell>
          <cell r="AN5">
            <v>284168.25</v>
          </cell>
          <cell r="AO5">
            <v>284168.25</v>
          </cell>
          <cell r="AP5">
            <v>284168.25</v>
          </cell>
          <cell r="AQ5">
            <v>284168.25</v>
          </cell>
          <cell r="AR5">
            <v>284168.25</v>
          </cell>
          <cell r="AS5">
            <v>284168.25</v>
          </cell>
          <cell r="AT5">
            <v>284168.25</v>
          </cell>
          <cell r="AU5">
            <v>284168.25</v>
          </cell>
          <cell r="AV5">
            <v>284168.25</v>
          </cell>
          <cell r="AW5">
            <v>284168.25</v>
          </cell>
          <cell r="AX5">
            <v>10140160</v>
          </cell>
          <cell r="AY5">
            <v>10140160</v>
          </cell>
          <cell r="AZ5">
            <v>10140160</v>
          </cell>
          <cell r="BA5">
            <v>10140160</v>
          </cell>
          <cell r="BB5">
            <v>10140160</v>
          </cell>
          <cell r="BC5">
            <v>10140160</v>
          </cell>
          <cell r="BD5">
            <v>10140160</v>
          </cell>
          <cell r="BE5">
            <v>10140160</v>
          </cell>
          <cell r="BF5">
            <v>10140160</v>
          </cell>
          <cell r="BG5">
            <v>10140160</v>
          </cell>
          <cell r="BH5">
            <v>10140160</v>
          </cell>
          <cell r="BI5">
            <v>10140160</v>
          </cell>
          <cell r="BJ5">
            <v>10140160</v>
          </cell>
          <cell r="BK5">
            <v>10140160</v>
          </cell>
          <cell r="BL5">
            <v>10140160</v>
          </cell>
          <cell r="BM5">
            <v>10140160</v>
          </cell>
          <cell r="BN5">
            <v>10140160</v>
          </cell>
          <cell r="BO5">
            <v>10140160</v>
          </cell>
          <cell r="BP5">
            <v>10140160</v>
          </cell>
          <cell r="BQ5">
            <v>10140160</v>
          </cell>
          <cell r="BR5">
            <v>10140160</v>
          </cell>
          <cell r="BS5">
            <v>10140160</v>
          </cell>
          <cell r="BT5">
            <v>10140160</v>
          </cell>
          <cell r="BU5">
            <v>10140160</v>
          </cell>
          <cell r="BV5">
            <v>10140160</v>
          </cell>
          <cell r="BW5">
            <v>10140160</v>
          </cell>
          <cell r="BX5">
            <v>10140160</v>
          </cell>
          <cell r="BY5">
            <v>10140160</v>
          </cell>
          <cell r="BZ5">
            <v>10140160</v>
          </cell>
          <cell r="CA5">
            <v>10140160</v>
          </cell>
          <cell r="CB5">
            <v>10140160</v>
          </cell>
          <cell r="CC5">
            <v>10140160</v>
          </cell>
          <cell r="CD5">
            <v>10140160</v>
          </cell>
          <cell r="CE5">
            <v>10140160</v>
          </cell>
          <cell r="CF5">
            <v>10140160</v>
          </cell>
          <cell r="CG5">
            <v>10140160</v>
          </cell>
          <cell r="CH5">
            <v>10140160</v>
          </cell>
          <cell r="CI5">
            <v>10140160</v>
          </cell>
          <cell r="CJ5">
            <v>10140160</v>
          </cell>
          <cell r="CK5">
            <v>10140160</v>
          </cell>
        </row>
        <row r="6">
          <cell r="J6">
            <v>10140160</v>
          </cell>
          <cell r="K6">
            <v>10140160</v>
          </cell>
          <cell r="L6">
            <v>10140160</v>
          </cell>
          <cell r="M6">
            <v>10140160</v>
          </cell>
          <cell r="N6">
            <v>10140160</v>
          </cell>
          <cell r="O6">
            <v>10140160</v>
          </cell>
          <cell r="P6">
            <v>10140160</v>
          </cell>
          <cell r="Q6">
            <v>10140160</v>
          </cell>
          <cell r="R6">
            <v>10140160</v>
          </cell>
          <cell r="S6">
            <v>10140160</v>
          </cell>
          <cell r="T6">
            <v>10140160</v>
          </cell>
          <cell r="U6">
            <v>10140160</v>
          </cell>
          <cell r="V6">
            <v>10140160</v>
          </cell>
          <cell r="W6">
            <v>10140160</v>
          </cell>
          <cell r="X6">
            <v>10140160</v>
          </cell>
          <cell r="Y6">
            <v>10140160</v>
          </cell>
          <cell r="Z6">
            <v>10140160</v>
          </cell>
          <cell r="AA6">
            <v>10140160</v>
          </cell>
          <cell r="AB6">
            <v>10140160</v>
          </cell>
          <cell r="AC6">
            <v>10140160</v>
          </cell>
          <cell r="AD6">
            <v>10140160</v>
          </cell>
          <cell r="AE6">
            <v>10140160</v>
          </cell>
          <cell r="AF6">
            <v>10140160</v>
          </cell>
          <cell r="AG6">
            <v>10140160</v>
          </cell>
          <cell r="AH6">
            <v>10140160</v>
          </cell>
          <cell r="AI6">
            <v>10140160</v>
          </cell>
          <cell r="AJ6">
            <v>10140160</v>
          </cell>
          <cell r="AK6">
            <v>10140160</v>
          </cell>
          <cell r="AL6">
            <v>10140160</v>
          </cell>
          <cell r="AM6">
            <v>10140160</v>
          </cell>
          <cell r="AN6">
            <v>10140160</v>
          </cell>
          <cell r="AO6">
            <v>10140160</v>
          </cell>
          <cell r="AP6">
            <v>10140160</v>
          </cell>
          <cell r="AQ6">
            <v>10140160</v>
          </cell>
          <cell r="AR6">
            <v>10140160</v>
          </cell>
          <cell r="AS6">
            <v>10140160</v>
          </cell>
          <cell r="AT6">
            <v>10140160</v>
          </cell>
          <cell r="AU6">
            <v>10140160</v>
          </cell>
          <cell r="AV6">
            <v>10140160</v>
          </cell>
          <cell r="AW6">
            <v>10140160</v>
          </cell>
          <cell r="AX6">
            <v>10140160</v>
          </cell>
          <cell r="AY6">
            <v>10140160</v>
          </cell>
          <cell r="AZ6">
            <v>10140160</v>
          </cell>
          <cell r="BA6">
            <v>10140160</v>
          </cell>
          <cell r="BB6">
            <v>10140160</v>
          </cell>
          <cell r="BC6">
            <v>10140160</v>
          </cell>
          <cell r="BD6">
            <v>10140160</v>
          </cell>
          <cell r="BE6">
            <v>10140160</v>
          </cell>
          <cell r="BF6">
            <v>10140160</v>
          </cell>
          <cell r="BG6">
            <v>10140160</v>
          </cell>
          <cell r="BH6">
            <v>10140160</v>
          </cell>
          <cell r="BI6">
            <v>10140160</v>
          </cell>
          <cell r="BJ6">
            <v>10140160</v>
          </cell>
          <cell r="BK6">
            <v>10140160</v>
          </cell>
          <cell r="BL6">
            <v>10140160</v>
          </cell>
          <cell r="BM6">
            <v>10140160</v>
          </cell>
          <cell r="BN6">
            <v>10140160</v>
          </cell>
          <cell r="BO6">
            <v>10140160</v>
          </cell>
          <cell r="BP6">
            <v>10140160</v>
          </cell>
          <cell r="BQ6">
            <v>10140160</v>
          </cell>
          <cell r="BR6">
            <v>10140160</v>
          </cell>
          <cell r="BS6">
            <v>10140160</v>
          </cell>
          <cell r="BT6">
            <v>10140160</v>
          </cell>
          <cell r="BU6">
            <v>10140160</v>
          </cell>
          <cell r="BV6">
            <v>10140160</v>
          </cell>
          <cell r="BW6">
            <v>10140160</v>
          </cell>
          <cell r="BX6">
            <v>10140160</v>
          </cell>
          <cell r="BY6">
            <v>10140160</v>
          </cell>
          <cell r="BZ6">
            <v>10140160</v>
          </cell>
          <cell r="CA6">
            <v>10140160</v>
          </cell>
          <cell r="CB6">
            <v>10140160</v>
          </cell>
          <cell r="CC6">
            <v>10140160</v>
          </cell>
          <cell r="CD6">
            <v>10140160</v>
          </cell>
          <cell r="CE6">
            <v>10140160</v>
          </cell>
          <cell r="CF6">
            <v>10140160</v>
          </cell>
          <cell r="CG6">
            <v>10140160</v>
          </cell>
          <cell r="CH6">
            <v>10140160</v>
          </cell>
          <cell r="CI6">
            <v>10140160</v>
          </cell>
          <cell r="CJ6">
            <v>10140160</v>
          </cell>
          <cell r="CK6">
            <v>261500</v>
          </cell>
        </row>
        <row r="7">
          <cell r="J7">
            <v>261500</v>
          </cell>
          <cell r="K7">
            <v>261500</v>
          </cell>
          <cell r="L7">
            <v>261500</v>
          </cell>
          <cell r="M7">
            <v>261500</v>
          </cell>
          <cell r="N7">
            <v>261500</v>
          </cell>
          <cell r="O7">
            <v>261500</v>
          </cell>
          <cell r="P7">
            <v>261500</v>
          </cell>
          <cell r="Q7">
            <v>261500</v>
          </cell>
          <cell r="R7">
            <v>261500</v>
          </cell>
          <cell r="S7">
            <v>261500</v>
          </cell>
          <cell r="T7">
            <v>261500</v>
          </cell>
          <cell r="U7">
            <v>261500</v>
          </cell>
          <cell r="V7">
            <v>261500</v>
          </cell>
          <cell r="W7">
            <v>261500</v>
          </cell>
          <cell r="X7">
            <v>261500</v>
          </cell>
          <cell r="Y7">
            <v>261500</v>
          </cell>
          <cell r="Z7">
            <v>261500</v>
          </cell>
          <cell r="AA7">
            <v>261500</v>
          </cell>
          <cell r="AB7">
            <v>261500</v>
          </cell>
          <cell r="AC7">
            <v>261500</v>
          </cell>
          <cell r="AD7">
            <v>261500</v>
          </cell>
          <cell r="AE7">
            <v>261500</v>
          </cell>
          <cell r="AF7">
            <v>261500</v>
          </cell>
          <cell r="AG7">
            <v>261500</v>
          </cell>
          <cell r="AH7">
            <v>261500</v>
          </cell>
          <cell r="AI7">
            <v>261500</v>
          </cell>
          <cell r="AJ7">
            <v>261500</v>
          </cell>
          <cell r="AK7">
            <v>261500</v>
          </cell>
          <cell r="AL7">
            <v>261500</v>
          </cell>
          <cell r="AM7">
            <v>261500</v>
          </cell>
          <cell r="AN7">
            <v>261500</v>
          </cell>
          <cell r="AO7">
            <v>261500</v>
          </cell>
          <cell r="AP7">
            <v>261500</v>
          </cell>
          <cell r="AQ7">
            <v>261500</v>
          </cell>
          <cell r="AR7">
            <v>261500</v>
          </cell>
          <cell r="AS7">
            <v>261500</v>
          </cell>
          <cell r="AT7">
            <v>261500</v>
          </cell>
          <cell r="AU7">
            <v>261500</v>
          </cell>
          <cell r="AV7">
            <v>261500</v>
          </cell>
          <cell r="AW7">
            <v>261500</v>
          </cell>
          <cell r="AX7">
            <v>261500</v>
          </cell>
          <cell r="AY7">
            <v>261500</v>
          </cell>
          <cell r="AZ7">
            <v>261500</v>
          </cell>
          <cell r="BA7">
            <v>8463000</v>
          </cell>
          <cell r="BB7">
            <v>8463000</v>
          </cell>
          <cell r="BC7">
            <v>8463000</v>
          </cell>
          <cell r="BD7">
            <v>8463000</v>
          </cell>
          <cell r="BE7">
            <v>8463000</v>
          </cell>
          <cell r="BF7">
            <v>8463000</v>
          </cell>
          <cell r="BG7">
            <v>8463000</v>
          </cell>
          <cell r="BH7">
            <v>8463000</v>
          </cell>
          <cell r="BI7">
            <v>8463000</v>
          </cell>
          <cell r="BJ7">
            <v>8463000</v>
          </cell>
          <cell r="BK7">
            <v>8463000</v>
          </cell>
          <cell r="BL7">
            <v>8463000</v>
          </cell>
          <cell r="BM7">
            <v>8463000</v>
          </cell>
          <cell r="BN7">
            <v>8463000</v>
          </cell>
          <cell r="BO7">
            <v>8463000</v>
          </cell>
          <cell r="BP7">
            <v>8463000</v>
          </cell>
          <cell r="BQ7">
            <v>8463000</v>
          </cell>
          <cell r="BR7">
            <v>8463000</v>
          </cell>
          <cell r="BS7">
            <v>8463000</v>
          </cell>
          <cell r="BT7">
            <v>8463000</v>
          </cell>
          <cell r="BU7">
            <v>8463000</v>
          </cell>
          <cell r="BV7">
            <v>8463000</v>
          </cell>
          <cell r="BW7">
            <v>8463000</v>
          </cell>
          <cell r="BX7">
            <v>8463000</v>
          </cell>
          <cell r="BY7">
            <v>8463000</v>
          </cell>
          <cell r="BZ7">
            <v>8463000</v>
          </cell>
          <cell r="CA7">
            <v>8463000</v>
          </cell>
          <cell r="CB7">
            <v>8463000</v>
          </cell>
          <cell r="CC7">
            <v>8463000</v>
          </cell>
          <cell r="CD7">
            <v>8463000</v>
          </cell>
          <cell r="CE7">
            <v>8463000</v>
          </cell>
          <cell r="CF7">
            <v>8463000</v>
          </cell>
          <cell r="CG7">
            <v>8463000</v>
          </cell>
          <cell r="CH7">
            <v>8463000</v>
          </cell>
          <cell r="CI7">
            <v>8463000</v>
          </cell>
          <cell r="CJ7">
            <v>8463000</v>
          </cell>
          <cell r="CK7">
            <v>8463000</v>
          </cell>
        </row>
        <row r="8">
          <cell r="J8">
            <v>8463000</v>
          </cell>
          <cell r="K8">
            <v>8463000</v>
          </cell>
          <cell r="L8">
            <v>8463000</v>
          </cell>
          <cell r="M8">
            <v>8463000</v>
          </cell>
          <cell r="N8">
            <v>8463000</v>
          </cell>
          <cell r="O8">
            <v>8463000</v>
          </cell>
          <cell r="P8">
            <v>8463000</v>
          </cell>
          <cell r="Q8">
            <v>8463000</v>
          </cell>
          <cell r="R8">
            <v>8463000</v>
          </cell>
          <cell r="S8">
            <v>8463000</v>
          </cell>
          <cell r="T8">
            <v>8463000</v>
          </cell>
          <cell r="U8">
            <v>8463000</v>
          </cell>
          <cell r="V8">
            <v>8463000</v>
          </cell>
          <cell r="W8">
            <v>8463000</v>
          </cell>
          <cell r="X8">
            <v>8463000</v>
          </cell>
          <cell r="Y8">
            <v>8463000</v>
          </cell>
          <cell r="Z8">
            <v>8463000</v>
          </cell>
          <cell r="AA8">
            <v>8463000</v>
          </cell>
          <cell r="AB8">
            <v>8463000</v>
          </cell>
          <cell r="AC8">
            <v>8463000</v>
          </cell>
          <cell r="AD8">
            <v>8463000</v>
          </cell>
          <cell r="AE8">
            <v>8463000</v>
          </cell>
          <cell r="AF8">
            <v>8463000</v>
          </cell>
          <cell r="AG8">
            <v>8463000</v>
          </cell>
          <cell r="AH8">
            <v>8463000</v>
          </cell>
          <cell r="AI8">
            <v>8463000</v>
          </cell>
          <cell r="AJ8">
            <v>8463000</v>
          </cell>
          <cell r="AK8">
            <v>8463000</v>
          </cell>
          <cell r="AL8">
            <v>8463000</v>
          </cell>
          <cell r="AM8">
            <v>8463000</v>
          </cell>
          <cell r="AN8">
            <v>8463000</v>
          </cell>
          <cell r="AO8">
            <v>8463000</v>
          </cell>
          <cell r="AP8">
            <v>8463000</v>
          </cell>
          <cell r="AQ8">
            <v>8463000</v>
          </cell>
          <cell r="AR8">
            <v>8463000</v>
          </cell>
          <cell r="AS8">
            <v>8463000</v>
          </cell>
          <cell r="AT8">
            <v>8463000</v>
          </cell>
          <cell r="AU8">
            <v>8463000</v>
          </cell>
          <cell r="AV8">
            <v>8463000</v>
          </cell>
          <cell r="AW8">
            <v>8463000</v>
          </cell>
          <cell r="AX8">
            <v>8463000</v>
          </cell>
          <cell r="AY8">
            <v>8463000</v>
          </cell>
          <cell r="AZ8">
            <v>8463000</v>
          </cell>
          <cell r="BA8">
            <v>8463000</v>
          </cell>
          <cell r="BB8">
            <v>8463000</v>
          </cell>
          <cell r="BC8">
            <v>8463000</v>
          </cell>
          <cell r="BD8">
            <v>8463000</v>
          </cell>
          <cell r="BE8">
            <v>8463000</v>
          </cell>
          <cell r="BF8">
            <v>8463000</v>
          </cell>
          <cell r="BG8">
            <v>8463000</v>
          </cell>
          <cell r="BH8">
            <v>8463000</v>
          </cell>
          <cell r="BI8">
            <v>582080</v>
          </cell>
          <cell r="BJ8">
            <v>582080</v>
          </cell>
          <cell r="BK8">
            <v>582080</v>
          </cell>
          <cell r="BL8">
            <v>582080</v>
          </cell>
          <cell r="BM8">
            <v>582080</v>
          </cell>
          <cell r="BN8">
            <v>582080</v>
          </cell>
          <cell r="BO8">
            <v>582080</v>
          </cell>
          <cell r="BP8">
            <v>582080</v>
          </cell>
          <cell r="BQ8">
            <v>582080</v>
          </cell>
          <cell r="BR8">
            <v>582080</v>
          </cell>
          <cell r="BS8">
            <v>582080</v>
          </cell>
          <cell r="BT8">
            <v>582080</v>
          </cell>
          <cell r="BU8">
            <v>582080</v>
          </cell>
          <cell r="BV8">
            <v>582080</v>
          </cell>
          <cell r="BW8">
            <v>582080</v>
          </cell>
          <cell r="BX8">
            <v>582080</v>
          </cell>
          <cell r="BY8">
            <v>582080</v>
          </cell>
          <cell r="BZ8">
            <v>582080</v>
          </cell>
          <cell r="CA8">
            <v>582080</v>
          </cell>
          <cell r="CB8">
            <v>582080</v>
          </cell>
          <cell r="CC8">
            <v>582080</v>
          </cell>
          <cell r="CD8">
            <v>582080</v>
          </cell>
          <cell r="CE8">
            <v>582080</v>
          </cell>
          <cell r="CF8">
            <v>582080</v>
          </cell>
          <cell r="CG8">
            <v>582080</v>
          </cell>
          <cell r="CH8">
            <v>582080</v>
          </cell>
          <cell r="CI8">
            <v>582080</v>
          </cell>
          <cell r="CJ8">
            <v>582080</v>
          </cell>
          <cell r="CK8">
            <v>582080</v>
          </cell>
        </row>
        <row r="9">
          <cell r="J9">
            <v>582080</v>
          </cell>
          <cell r="K9">
            <v>582080</v>
          </cell>
          <cell r="L9">
            <v>582080</v>
          </cell>
          <cell r="M9">
            <v>582080</v>
          </cell>
          <cell r="N9">
            <v>582080</v>
          </cell>
          <cell r="O9">
            <v>582080</v>
          </cell>
          <cell r="P9">
            <v>582080</v>
          </cell>
          <cell r="Q9">
            <v>582080</v>
          </cell>
          <cell r="R9">
            <v>582080</v>
          </cell>
          <cell r="S9">
            <v>582080</v>
          </cell>
          <cell r="T9">
            <v>582080</v>
          </cell>
          <cell r="U9">
            <v>582080</v>
          </cell>
          <cell r="V9">
            <v>582080</v>
          </cell>
          <cell r="W9">
            <v>582080</v>
          </cell>
          <cell r="X9">
            <v>582080</v>
          </cell>
          <cell r="Y9">
            <v>582080</v>
          </cell>
          <cell r="Z9">
            <v>582080</v>
          </cell>
          <cell r="AA9">
            <v>582080</v>
          </cell>
          <cell r="AB9">
            <v>582080</v>
          </cell>
          <cell r="AC9">
            <v>582080</v>
          </cell>
          <cell r="AD9">
            <v>582080</v>
          </cell>
          <cell r="AE9">
            <v>582080</v>
          </cell>
          <cell r="AF9">
            <v>582080</v>
          </cell>
          <cell r="AG9">
            <v>582080</v>
          </cell>
          <cell r="AH9">
            <v>582080</v>
          </cell>
          <cell r="AI9">
            <v>582080</v>
          </cell>
          <cell r="AJ9">
            <v>582080</v>
          </cell>
          <cell r="AK9">
            <v>582080</v>
          </cell>
          <cell r="AL9">
            <v>582080</v>
          </cell>
          <cell r="AM9">
            <v>582080</v>
          </cell>
          <cell r="AN9">
            <v>582080</v>
          </cell>
          <cell r="AO9">
            <v>582080</v>
          </cell>
          <cell r="AP9">
            <v>582080</v>
          </cell>
          <cell r="AQ9">
            <v>582080</v>
          </cell>
          <cell r="AR9">
            <v>582080</v>
          </cell>
          <cell r="AS9">
            <v>582080</v>
          </cell>
          <cell r="AT9">
            <v>582080</v>
          </cell>
          <cell r="AU9">
            <v>582080</v>
          </cell>
          <cell r="AV9">
            <v>582080</v>
          </cell>
          <cell r="AW9">
            <v>582080</v>
          </cell>
          <cell r="AX9">
            <v>582080</v>
          </cell>
          <cell r="AY9">
            <v>582080</v>
          </cell>
          <cell r="AZ9">
            <v>582080</v>
          </cell>
          <cell r="BA9">
            <v>582080</v>
          </cell>
          <cell r="BB9">
            <v>582080</v>
          </cell>
          <cell r="BC9">
            <v>582080</v>
          </cell>
          <cell r="BD9">
            <v>582080</v>
          </cell>
          <cell r="BE9">
            <v>582080</v>
          </cell>
          <cell r="BF9">
            <v>582080</v>
          </cell>
          <cell r="BG9">
            <v>4210560</v>
          </cell>
          <cell r="BH9">
            <v>4210560</v>
          </cell>
          <cell r="BI9">
            <v>4210560</v>
          </cell>
          <cell r="BJ9">
            <v>4210560</v>
          </cell>
          <cell r="BK9">
            <v>4210560</v>
          </cell>
          <cell r="BL9">
            <v>4210560</v>
          </cell>
          <cell r="BM9">
            <v>4210560</v>
          </cell>
          <cell r="BN9">
            <v>4210560</v>
          </cell>
          <cell r="BO9">
            <v>4210560</v>
          </cell>
          <cell r="BP9">
            <v>4210560</v>
          </cell>
          <cell r="BQ9">
            <v>4210560</v>
          </cell>
          <cell r="BR9">
            <v>4210560</v>
          </cell>
          <cell r="BS9">
            <v>4210560</v>
          </cell>
          <cell r="BT9">
            <v>4210560</v>
          </cell>
          <cell r="BU9">
            <v>4210560</v>
          </cell>
          <cell r="BV9">
            <v>4210560</v>
          </cell>
          <cell r="BW9">
            <v>4210560</v>
          </cell>
          <cell r="BX9">
            <v>4210560</v>
          </cell>
          <cell r="BY9">
            <v>4210560</v>
          </cell>
          <cell r="BZ9">
            <v>4210560</v>
          </cell>
          <cell r="CA9">
            <v>4210560</v>
          </cell>
          <cell r="CB9">
            <v>4210560</v>
          </cell>
          <cell r="CC9">
            <v>4210560</v>
          </cell>
          <cell r="CD9">
            <v>4210560</v>
          </cell>
          <cell r="CE9">
            <v>4210560</v>
          </cell>
          <cell r="CF9">
            <v>4210560</v>
          </cell>
          <cell r="CG9">
            <v>4210560</v>
          </cell>
          <cell r="CH9">
            <v>4210560</v>
          </cell>
          <cell r="CI9">
            <v>4210560</v>
          </cell>
          <cell r="CJ9">
            <v>4210560</v>
          </cell>
          <cell r="CK9">
            <v>4210560</v>
          </cell>
        </row>
        <row r="10">
          <cell r="J10">
            <v>4210560</v>
          </cell>
          <cell r="K10">
            <v>4210560</v>
          </cell>
          <cell r="L10">
            <v>4210560</v>
          </cell>
          <cell r="M10">
            <v>4210560</v>
          </cell>
          <cell r="N10">
            <v>4210560</v>
          </cell>
          <cell r="O10">
            <v>4210560</v>
          </cell>
          <cell r="P10">
            <v>4210560</v>
          </cell>
          <cell r="Q10">
            <v>4210560</v>
          </cell>
          <cell r="R10">
            <v>4210560</v>
          </cell>
          <cell r="S10">
            <v>4210560</v>
          </cell>
          <cell r="T10">
            <v>4210560</v>
          </cell>
          <cell r="U10">
            <v>4210560</v>
          </cell>
          <cell r="V10">
            <v>4210560</v>
          </cell>
          <cell r="W10">
            <v>4210560</v>
          </cell>
          <cell r="X10">
            <v>4210560</v>
          </cell>
          <cell r="Y10">
            <v>4210560</v>
          </cell>
          <cell r="Z10">
            <v>4210560</v>
          </cell>
          <cell r="AA10">
            <v>4210560</v>
          </cell>
          <cell r="AB10">
            <v>4210560</v>
          </cell>
          <cell r="AC10">
            <v>4210560</v>
          </cell>
          <cell r="AD10">
            <v>4210560</v>
          </cell>
          <cell r="AE10">
            <v>4210560</v>
          </cell>
          <cell r="AF10">
            <v>4210560</v>
          </cell>
          <cell r="AG10">
            <v>4210560</v>
          </cell>
          <cell r="AH10">
            <v>4210560</v>
          </cell>
          <cell r="AI10">
            <v>4210560</v>
          </cell>
          <cell r="AJ10">
            <v>4210560</v>
          </cell>
          <cell r="AK10">
            <v>4210560</v>
          </cell>
          <cell r="AL10">
            <v>4210560</v>
          </cell>
          <cell r="AM10">
            <v>4210560</v>
          </cell>
          <cell r="AN10">
            <v>4210560</v>
          </cell>
          <cell r="AO10">
            <v>4210560</v>
          </cell>
          <cell r="AP10">
            <v>4210560</v>
          </cell>
          <cell r="AQ10">
            <v>4210560</v>
          </cell>
          <cell r="AR10">
            <v>4210560</v>
          </cell>
          <cell r="AS10">
            <v>4210560</v>
          </cell>
          <cell r="AT10">
            <v>4210560</v>
          </cell>
          <cell r="AU10">
            <v>4210560</v>
          </cell>
          <cell r="AV10">
            <v>4210560</v>
          </cell>
          <cell r="AW10">
            <v>4210560</v>
          </cell>
          <cell r="AX10">
            <v>4210560</v>
          </cell>
          <cell r="AY10">
            <v>4210560</v>
          </cell>
          <cell r="AZ10">
            <v>4210560</v>
          </cell>
          <cell r="BA10">
            <v>4210560</v>
          </cell>
          <cell r="BB10">
            <v>4210560</v>
          </cell>
          <cell r="BC10">
            <v>4210560</v>
          </cell>
          <cell r="BD10">
            <v>4210560</v>
          </cell>
          <cell r="BE10">
            <v>4210560</v>
          </cell>
          <cell r="BF10">
            <v>4210560</v>
          </cell>
          <cell r="BG10">
            <v>6868680</v>
          </cell>
          <cell r="BH10">
            <v>6868680</v>
          </cell>
          <cell r="BI10">
            <v>6868680</v>
          </cell>
          <cell r="BJ10">
            <v>6868680</v>
          </cell>
          <cell r="BK10">
            <v>6868680</v>
          </cell>
          <cell r="BL10">
            <v>6868680</v>
          </cell>
          <cell r="BM10">
            <v>6868680</v>
          </cell>
          <cell r="BN10">
            <v>6868680</v>
          </cell>
          <cell r="BO10">
            <v>6868680</v>
          </cell>
          <cell r="BP10">
            <v>6868680</v>
          </cell>
          <cell r="BQ10">
            <v>6868680</v>
          </cell>
          <cell r="BR10">
            <v>6868680</v>
          </cell>
          <cell r="BS10">
            <v>6868680</v>
          </cell>
          <cell r="BT10">
            <v>6868680</v>
          </cell>
          <cell r="BU10">
            <v>6868680</v>
          </cell>
          <cell r="BV10">
            <v>6868680</v>
          </cell>
          <cell r="BW10">
            <v>6868680</v>
          </cell>
          <cell r="BX10">
            <v>6868680</v>
          </cell>
          <cell r="BY10">
            <v>6868680</v>
          </cell>
          <cell r="BZ10">
            <v>6868680</v>
          </cell>
          <cell r="CA10">
            <v>6868680</v>
          </cell>
          <cell r="CB10">
            <v>6868680</v>
          </cell>
          <cell r="CC10">
            <v>6868680</v>
          </cell>
          <cell r="CD10">
            <v>6868680</v>
          </cell>
          <cell r="CE10">
            <v>6868680</v>
          </cell>
          <cell r="CF10">
            <v>6868680</v>
          </cell>
          <cell r="CG10">
            <v>6868680</v>
          </cell>
          <cell r="CH10">
            <v>6868680</v>
          </cell>
          <cell r="CI10">
            <v>6868680</v>
          </cell>
          <cell r="CJ10">
            <v>6868680</v>
          </cell>
          <cell r="CK10">
            <v>6868680</v>
          </cell>
        </row>
        <row r="11">
          <cell r="J11">
            <v>6868680</v>
          </cell>
          <cell r="K11">
            <v>6868680</v>
          </cell>
          <cell r="L11">
            <v>6868680</v>
          </cell>
          <cell r="M11">
            <v>6868680</v>
          </cell>
          <cell r="N11">
            <v>6868680</v>
          </cell>
          <cell r="O11">
            <v>6868680</v>
          </cell>
          <cell r="P11">
            <v>6868680</v>
          </cell>
          <cell r="Q11">
            <v>6868680</v>
          </cell>
          <cell r="R11">
            <v>6868680</v>
          </cell>
          <cell r="S11">
            <v>6868680</v>
          </cell>
          <cell r="T11">
            <v>6868680</v>
          </cell>
          <cell r="U11">
            <v>6868680</v>
          </cell>
          <cell r="V11">
            <v>6868680</v>
          </cell>
          <cell r="W11">
            <v>6868680</v>
          </cell>
          <cell r="X11">
            <v>6868680</v>
          </cell>
          <cell r="Y11">
            <v>6868680</v>
          </cell>
          <cell r="Z11">
            <v>6868680</v>
          </cell>
          <cell r="AA11">
            <v>6868680</v>
          </cell>
          <cell r="AB11">
            <v>6868680</v>
          </cell>
          <cell r="AC11">
            <v>6868680</v>
          </cell>
          <cell r="AD11">
            <v>6868680</v>
          </cell>
          <cell r="AE11">
            <v>475046</v>
          </cell>
          <cell r="AF11">
            <v>475046</v>
          </cell>
          <cell r="AG11">
            <v>475046</v>
          </cell>
          <cell r="AH11">
            <v>475046</v>
          </cell>
          <cell r="AI11">
            <v>475046</v>
          </cell>
          <cell r="AJ11">
            <v>475046</v>
          </cell>
          <cell r="AK11">
            <v>475046</v>
          </cell>
          <cell r="AL11">
            <v>475046</v>
          </cell>
          <cell r="AM11">
            <v>475046</v>
          </cell>
          <cell r="AN11">
            <v>475046</v>
          </cell>
          <cell r="AO11">
            <v>475046</v>
          </cell>
          <cell r="AP11">
            <v>475046</v>
          </cell>
          <cell r="AQ11">
            <v>475046</v>
          </cell>
          <cell r="AR11">
            <v>475046</v>
          </cell>
          <cell r="AS11">
            <v>475046</v>
          </cell>
          <cell r="AT11">
            <v>475046</v>
          </cell>
          <cell r="AU11">
            <v>475046</v>
          </cell>
          <cell r="AV11">
            <v>475046</v>
          </cell>
          <cell r="AW11">
            <v>475046</v>
          </cell>
          <cell r="AX11">
            <v>475046</v>
          </cell>
          <cell r="AY11">
            <v>475046</v>
          </cell>
          <cell r="AZ11">
            <v>475046</v>
          </cell>
          <cell r="BA11">
            <v>475046</v>
          </cell>
          <cell r="BB11">
            <v>475046</v>
          </cell>
          <cell r="BC11">
            <v>475046</v>
          </cell>
          <cell r="BD11">
            <v>475046</v>
          </cell>
          <cell r="BE11">
            <v>475046</v>
          </cell>
          <cell r="BF11">
            <v>475046</v>
          </cell>
          <cell r="BG11">
            <v>475046</v>
          </cell>
          <cell r="BH11">
            <v>475046</v>
          </cell>
          <cell r="BI11">
            <v>475046</v>
          </cell>
          <cell r="BJ11">
            <v>475046</v>
          </cell>
          <cell r="BK11">
            <v>475046</v>
          </cell>
          <cell r="BL11">
            <v>475046</v>
          </cell>
          <cell r="BM11">
            <v>475046</v>
          </cell>
          <cell r="BN11">
            <v>475046</v>
          </cell>
          <cell r="BO11">
            <v>475046</v>
          </cell>
          <cell r="BP11">
            <v>475046</v>
          </cell>
          <cell r="BQ11">
            <v>475046</v>
          </cell>
          <cell r="BR11">
            <v>475046</v>
          </cell>
          <cell r="BS11">
            <v>475046</v>
          </cell>
          <cell r="BT11">
            <v>475046</v>
          </cell>
          <cell r="BU11">
            <v>475046</v>
          </cell>
          <cell r="BV11">
            <v>475046</v>
          </cell>
          <cell r="BW11">
            <v>475046</v>
          </cell>
          <cell r="BX11">
            <v>475046</v>
          </cell>
          <cell r="BY11">
            <v>475046</v>
          </cell>
          <cell r="BZ11">
            <v>475046</v>
          </cell>
          <cell r="CA11">
            <v>475046</v>
          </cell>
          <cell r="CB11">
            <v>475046</v>
          </cell>
          <cell r="CC11">
            <v>475046</v>
          </cell>
          <cell r="CD11">
            <v>475046</v>
          </cell>
          <cell r="CE11">
            <v>475046</v>
          </cell>
          <cell r="CF11">
            <v>475046</v>
          </cell>
          <cell r="CG11">
            <v>475046</v>
          </cell>
          <cell r="CH11">
            <v>475046</v>
          </cell>
          <cell r="CI11">
            <v>475046</v>
          </cell>
          <cell r="CJ11">
            <v>475046</v>
          </cell>
          <cell r="CK11">
            <v>475046</v>
          </cell>
        </row>
        <row r="12">
          <cell r="J12">
            <v>475046</v>
          </cell>
          <cell r="K12">
            <v>475046</v>
          </cell>
          <cell r="L12">
            <v>475046</v>
          </cell>
          <cell r="M12">
            <v>475046</v>
          </cell>
          <cell r="N12">
            <v>475046</v>
          </cell>
          <cell r="O12">
            <v>475046</v>
          </cell>
          <cell r="P12">
            <v>475046</v>
          </cell>
          <cell r="Q12">
            <v>475046</v>
          </cell>
          <cell r="R12">
            <v>475046</v>
          </cell>
          <cell r="S12">
            <v>475046</v>
          </cell>
          <cell r="T12">
            <v>475046</v>
          </cell>
          <cell r="U12">
            <v>475046</v>
          </cell>
          <cell r="V12">
            <v>475046</v>
          </cell>
          <cell r="W12">
            <v>475046</v>
          </cell>
          <cell r="X12">
            <v>475046</v>
          </cell>
          <cell r="Y12">
            <v>475046</v>
          </cell>
          <cell r="Z12">
            <v>475046</v>
          </cell>
          <cell r="AA12">
            <v>475046</v>
          </cell>
          <cell r="AB12">
            <v>475046</v>
          </cell>
          <cell r="AC12">
            <v>475046</v>
          </cell>
          <cell r="AD12">
            <v>475046</v>
          </cell>
          <cell r="AE12">
            <v>475046</v>
          </cell>
          <cell r="AF12">
            <v>475046</v>
          </cell>
          <cell r="AG12">
            <v>475046</v>
          </cell>
          <cell r="AH12">
            <v>475046</v>
          </cell>
          <cell r="AI12">
            <v>475046</v>
          </cell>
          <cell r="AJ12">
            <v>475046</v>
          </cell>
          <cell r="AK12">
            <v>475046</v>
          </cell>
          <cell r="AL12">
            <v>475046</v>
          </cell>
          <cell r="AM12">
            <v>475046</v>
          </cell>
          <cell r="AN12">
            <v>475046</v>
          </cell>
          <cell r="AO12">
            <v>475046</v>
          </cell>
          <cell r="AP12">
            <v>475046</v>
          </cell>
          <cell r="AQ12">
            <v>475046</v>
          </cell>
          <cell r="AR12">
            <v>475046</v>
          </cell>
          <cell r="AS12">
            <v>475046</v>
          </cell>
          <cell r="AT12">
            <v>475046</v>
          </cell>
          <cell r="AU12">
            <v>475046</v>
          </cell>
          <cell r="AV12">
            <v>475046</v>
          </cell>
          <cell r="AW12">
            <v>475046</v>
          </cell>
          <cell r="AX12">
            <v>475046</v>
          </cell>
          <cell r="AY12">
            <v>475046</v>
          </cell>
          <cell r="AZ12">
            <v>475046</v>
          </cell>
          <cell r="BA12">
            <v>475046</v>
          </cell>
          <cell r="BB12">
            <v>475046</v>
          </cell>
          <cell r="BC12">
            <v>475046</v>
          </cell>
          <cell r="BD12">
            <v>475046</v>
          </cell>
          <cell r="BE12">
            <v>475046</v>
          </cell>
          <cell r="BF12">
            <v>475046</v>
          </cell>
          <cell r="BG12">
            <v>475046</v>
          </cell>
          <cell r="BH12">
            <v>475046</v>
          </cell>
          <cell r="BI12">
            <v>475046</v>
          </cell>
          <cell r="BJ12">
            <v>475046</v>
          </cell>
          <cell r="BK12">
            <v>475046</v>
          </cell>
          <cell r="BL12">
            <v>475046</v>
          </cell>
          <cell r="BM12">
            <v>475046</v>
          </cell>
          <cell r="BN12">
            <v>475046</v>
          </cell>
          <cell r="BO12">
            <v>475046</v>
          </cell>
          <cell r="BP12">
            <v>475046</v>
          </cell>
          <cell r="BQ12">
            <v>475046</v>
          </cell>
          <cell r="BR12">
            <v>475046</v>
          </cell>
          <cell r="BS12">
            <v>475046</v>
          </cell>
          <cell r="BT12">
            <v>475046</v>
          </cell>
          <cell r="BU12">
            <v>475046</v>
          </cell>
          <cell r="BV12">
            <v>475046</v>
          </cell>
          <cell r="BW12">
            <v>475046</v>
          </cell>
          <cell r="BX12">
            <v>475046</v>
          </cell>
          <cell r="BY12">
            <v>475046</v>
          </cell>
          <cell r="BZ12">
            <v>475046</v>
          </cell>
          <cell r="CA12">
            <v>475046</v>
          </cell>
          <cell r="CB12">
            <v>475046</v>
          </cell>
          <cell r="CC12">
            <v>475046</v>
          </cell>
          <cell r="CD12">
            <v>475046</v>
          </cell>
          <cell r="CE12">
            <v>475046</v>
          </cell>
          <cell r="CF12">
            <v>475046</v>
          </cell>
          <cell r="CG12">
            <v>475046</v>
          </cell>
          <cell r="CH12">
            <v>475046</v>
          </cell>
          <cell r="CI12">
            <v>475046</v>
          </cell>
          <cell r="CJ12">
            <v>475046</v>
          </cell>
          <cell r="CK12">
            <v>1127000</v>
          </cell>
        </row>
        <row r="13">
          <cell r="J13">
            <v>1127000</v>
          </cell>
          <cell r="K13">
            <v>1127000</v>
          </cell>
          <cell r="L13">
            <v>1127000</v>
          </cell>
          <cell r="M13">
            <v>1127000</v>
          </cell>
          <cell r="N13">
            <v>1127000</v>
          </cell>
          <cell r="O13">
            <v>1127000</v>
          </cell>
          <cell r="P13">
            <v>1127000</v>
          </cell>
          <cell r="Q13">
            <v>1127000</v>
          </cell>
          <cell r="R13">
            <v>1127000</v>
          </cell>
          <cell r="S13">
            <v>1127000</v>
          </cell>
          <cell r="T13">
            <v>1127000</v>
          </cell>
          <cell r="U13">
            <v>1127000</v>
          </cell>
          <cell r="V13">
            <v>1127000</v>
          </cell>
          <cell r="W13">
            <v>1127000</v>
          </cell>
          <cell r="X13">
            <v>318489.23076923081</v>
          </cell>
          <cell r="Y13">
            <v>318489.23076923081</v>
          </cell>
          <cell r="Z13">
            <v>318489.23076923081</v>
          </cell>
          <cell r="AA13">
            <v>318489.23076923081</v>
          </cell>
          <cell r="AB13">
            <v>318489.23076923081</v>
          </cell>
          <cell r="AC13">
            <v>318489.23076923081</v>
          </cell>
          <cell r="AD13">
            <v>318489</v>
          </cell>
          <cell r="AE13">
            <v>318489.23076923081</v>
          </cell>
          <cell r="AF13">
            <v>318489.23076923081</v>
          </cell>
          <cell r="AG13">
            <v>318489.23076923081</v>
          </cell>
          <cell r="AH13">
            <v>318489.23076923081</v>
          </cell>
          <cell r="AI13">
            <v>318489.23076923081</v>
          </cell>
          <cell r="AJ13">
            <v>318489.23076923081</v>
          </cell>
          <cell r="AK13">
            <v>318489</v>
          </cell>
          <cell r="AL13">
            <v>318489.23076923081</v>
          </cell>
          <cell r="AM13">
            <v>318489</v>
          </cell>
          <cell r="AN13">
            <v>318489</v>
          </cell>
          <cell r="AO13">
            <v>318489</v>
          </cell>
          <cell r="AP13">
            <v>318489</v>
          </cell>
          <cell r="AQ13">
            <v>318489</v>
          </cell>
          <cell r="AR13">
            <v>318489</v>
          </cell>
          <cell r="AS13">
            <v>318489</v>
          </cell>
          <cell r="AT13">
            <v>318489</v>
          </cell>
          <cell r="AU13">
            <v>318489</v>
          </cell>
          <cell r="AV13">
            <v>318489</v>
          </cell>
          <cell r="AW13">
            <v>318489</v>
          </cell>
          <cell r="AX13">
            <v>318489</v>
          </cell>
          <cell r="AY13">
            <v>318489</v>
          </cell>
          <cell r="AZ13">
            <v>318489</v>
          </cell>
          <cell r="BA13">
            <v>318489</v>
          </cell>
          <cell r="BB13">
            <v>318489</v>
          </cell>
          <cell r="BC13">
            <v>318489</v>
          </cell>
          <cell r="BD13">
            <v>318489</v>
          </cell>
          <cell r="BE13">
            <v>318489</v>
          </cell>
          <cell r="BF13">
            <v>318489</v>
          </cell>
          <cell r="BG13">
            <v>318489</v>
          </cell>
          <cell r="BH13">
            <v>318489</v>
          </cell>
          <cell r="BI13">
            <v>318489</v>
          </cell>
          <cell r="BJ13">
            <v>318489</v>
          </cell>
          <cell r="BK13">
            <v>318489</v>
          </cell>
          <cell r="BL13">
            <v>318489</v>
          </cell>
          <cell r="BM13">
            <v>318489</v>
          </cell>
          <cell r="BN13">
            <v>318489</v>
          </cell>
          <cell r="BO13">
            <v>318489</v>
          </cell>
          <cell r="BP13">
            <v>318489</v>
          </cell>
          <cell r="BQ13">
            <v>318489</v>
          </cell>
          <cell r="BR13">
            <v>318489</v>
          </cell>
          <cell r="BS13">
            <v>318489</v>
          </cell>
          <cell r="BT13">
            <v>318489</v>
          </cell>
          <cell r="BU13">
            <v>318489</v>
          </cell>
          <cell r="BV13">
            <v>318489</v>
          </cell>
          <cell r="BW13">
            <v>318489</v>
          </cell>
          <cell r="BX13">
            <v>318489</v>
          </cell>
          <cell r="BY13">
            <v>318489</v>
          </cell>
          <cell r="BZ13">
            <v>318489</v>
          </cell>
          <cell r="CA13">
            <v>318489</v>
          </cell>
          <cell r="CB13">
            <v>318489</v>
          </cell>
          <cell r="CC13">
            <v>318489</v>
          </cell>
          <cell r="CD13">
            <v>318489</v>
          </cell>
          <cell r="CE13">
            <v>318489</v>
          </cell>
          <cell r="CF13">
            <v>318489</v>
          </cell>
          <cell r="CG13">
            <v>318489</v>
          </cell>
          <cell r="CH13">
            <v>318489</v>
          </cell>
          <cell r="CI13">
            <v>318489</v>
          </cell>
          <cell r="CJ13">
            <v>318489</v>
          </cell>
          <cell r="CK13">
            <v>318489</v>
          </cell>
        </row>
        <row r="14">
          <cell r="J14">
            <v>318489</v>
          </cell>
          <cell r="K14">
            <v>318489</v>
          </cell>
          <cell r="L14">
            <v>318489</v>
          </cell>
          <cell r="M14">
            <v>318489</v>
          </cell>
          <cell r="N14">
            <v>318489</v>
          </cell>
          <cell r="O14">
            <v>318489</v>
          </cell>
          <cell r="P14">
            <v>318489</v>
          </cell>
          <cell r="Q14">
            <v>318489</v>
          </cell>
          <cell r="R14">
            <v>318489</v>
          </cell>
          <cell r="S14">
            <v>318489</v>
          </cell>
          <cell r="T14">
            <v>318489</v>
          </cell>
          <cell r="U14">
            <v>318489</v>
          </cell>
          <cell r="V14">
            <v>318489</v>
          </cell>
          <cell r="W14">
            <v>318489</v>
          </cell>
          <cell r="X14">
            <v>318489</v>
          </cell>
          <cell r="Y14">
            <v>318489</v>
          </cell>
          <cell r="Z14">
            <v>318489</v>
          </cell>
          <cell r="AA14">
            <v>318489</v>
          </cell>
          <cell r="AB14">
            <v>318489</v>
          </cell>
          <cell r="AC14">
            <v>318489</v>
          </cell>
          <cell r="AD14">
            <v>318489</v>
          </cell>
          <cell r="AE14">
            <v>318489</v>
          </cell>
          <cell r="AF14">
            <v>318489</v>
          </cell>
          <cell r="AG14">
            <v>318489</v>
          </cell>
          <cell r="AH14">
            <v>318489</v>
          </cell>
          <cell r="AI14">
            <v>318489</v>
          </cell>
          <cell r="AJ14">
            <v>318489</v>
          </cell>
          <cell r="AK14">
            <v>318489</v>
          </cell>
          <cell r="AL14">
            <v>318489</v>
          </cell>
          <cell r="AM14">
            <v>318489</v>
          </cell>
          <cell r="AN14">
            <v>318489</v>
          </cell>
          <cell r="AO14">
            <v>318489</v>
          </cell>
          <cell r="AP14">
            <v>318489</v>
          </cell>
          <cell r="AQ14">
            <v>318489</v>
          </cell>
          <cell r="AR14">
            <v>318489</v>
          </cell>
          <cell r="AS14">
            <v>318489</v>
          </cell>
          <cell r="AT14">
            <v>318489</v>
          </cell>
          <cell r="AU14">
            <v>318489</v>
          </cell>
          <cell r="AV14">
            <v>318489</v>
          </cell>
          <cell r="AW14">
            <v>318489</v>
          </cell>
          <cell r="AX14">
            <v>318489</v>
          </cell>
          <cell r="AY14">
            <v>318489</v>
          </cell>
          <cell r="AZ14">
            <v>217200</v>
          </cell>
          <cell r="BA14">
            <v>217200</v>
          </cell>
          <cell r="BB14">
            <v>217200</v>
          </cell>
          <cell r="BC14">
            <v>217200</v>
          </cell>
          <cell r="BD14">
            <v>217200</v>
          </cell>
          <cell r="BE14">
            <v>217200</v>
          </cell>
          <cell r="BF14">
            <v>217200</v>
          </cell>
          <cell r="BG14">
            <v>217200</v>
          </cell>
          <cell r="BH14">
            <v>217200</v>
          </cell>
          <cell r="BI14">
            <v>217200</v>
          </cell>
          <cell r="BJ14">
            <v>217200</v>
          </cell>
          <cell r="BK14">
            <v>217200</v>
          </cell>
          <cell r="BL14">
            <v>217200</v>
          </cell>
          <cell r="BM14">
            <v>217200</v>
          </cell>
          <cell r="BN14">
            <v>217200</v>
          </cell>
          <cell r="BO14">
            <v>217200</v>
          </cell>
          <cell r="BP14">
            <v>217200</v>
          </cell>
          <cell r="BQ14">
            <v>217200</v>
          </cell>
          <cell r="BR14">
            <v>217200</v>
          </cell>
          <cell r="BS14">
            <v>217200</v>
          </cell>
          <cell r="BT14">
            <v>217200</v>
          </cell>
          <cell r="BU14">
            <v>217200</v>
          </cell>
          <cell r="BV14">
            <v>217200</v>
          </cell>
          <cell r="BW14">
            <v>217200</v>
          </cell>
          <cell r="BX14">
            <v>217200</v>
          </cell>
          <cell r="BY14">
            <v>217200</v>
          </cell>
          <cell r="BZ14">
            <v>217200</v>
          </cell>
          <cell r="CA14">
            <v>217200</v>
          </cell>
          <cell r="CB14">
            <v>217200</v>
          </cell>
          <cell r="CC14">
            <v>217200</v>
          </cell>
          <cell r="CD14">
            <v>217200</v>
          </cell>
          <cell r="CE14">
            <v>217200</v>
          </cell>
          <cell r="CF14">
            <v>217200</v>
          </cell>
          <cell r="CG14">
            <v>217200</v>
          </cell>
          <cell r="CH14">
            <v>217200</v>
          </cell>
          <cell r="CI14">
            <v>217200</v>
          </cell>
          <cell r="CJ14">
            <v>217200</v>
          </cell>
          <cell r="CK14">
            <v>217200</v>
          </cell>
        </row>
        <row r="15">
          <cell r="J15">
            <v>217200</v>
          </cell>
          <cell r="K15">
            <v>217200</v>
          </cell>
          <cell r="L15">
            <v>217200</v>
          </cell>
          <cell r="M15">
            <v>217200</v>
          </cell>
          <cell r="N15">
            <v>217200</v>
          </cell>
          <cell r="O15">
            <v>217200</v>
          </cell>
          <cell r="P15">
            <v>217200</v>
          </cell>
          <cell r="Q15">
            <v>217200</v>
          </cell>
          <cell r="R15">
            <v>217200</v>
          </cell>
          <cell r="S15">
            <v>217200</v>
          </cell>
          <cell r="T15">
            <v>217200</v>
          </cell>
          <cell r="U15">
            <v>217200</v>
          </cell>
          <cell r="V15">
            <v>217200</v>
          </cell>
          <cell r="W15">
            <v>217200</v>
          </cell>
          <cell r="X15">
            <v>217200</v>
          </cell>
          <cell r="Y15">
            <v>217200</v>
          </cell>
          <cell r="Z15">
            <v>217200</v>
          </cell>
          <cell r="AA15">
            <v>217200</v>
          </cell>
          <cell r="AB15">
            <v>217200</v>
          </cell>
          <cell r="AC15">
            <v>217200</v>
          </cell>
          <cell r="AD15">
            <v>217200</v>
          </cell>
          <cell r="AE15">
            <v>217200</v>
          </cell>
          <cell r="AF15">
            <v>217200</v>
          </cell>
          <cell r="AG15">
            <v>217200</v>
          </cell>
          <cell r="AH15">
            <v>217200</v>
          </cell>
          <cell r="AI15">
            <v>217200</v>
          </cell>
          <cell r="AJ15">
            <v>217200</v>
          </cell>
          <cell r="AK15">
            <v>217200</v>
          </cell>
          <cell r="AL15">
            <v>217200</v>
          </cell>
          <cell r="AM15">
            <v>217200</v>
          </cell>
          <cell r="AN15">
            <v>217200</v>
          </cell>
          <cell r="AO15">
            <v>217200</v>
          </cell>
          <cell r="AP15">
            <v>217200</v>
          </cell>
          <cell r="AQ15">
            <v>217200</v>
          </cell>
          <cell r="AR15">
            <v>217200</v>
          </cell>
          <cell r="AS15">
            <v>217200</v>
          </cell>
          <cell r="AT15">
            <v>217200</v>
          </cell>
          <cell r="AU15">
            <v>217200</v>
          </cell>
          <cell r="AV15">
            <v>217200</v>
          </cell>
          <cell r="AW15">
            <v>217200</v>
          </cell>
          <cell r="AX15">
            <v>217200</v>
          </cell>
          <cell r="AY15">
            <v>217200</v>
          </cell>
          <cell r="AZ15">
            <v>217200</v>
          </cell>
          <cell r="BA15">
            <v>217200</v>
          </cell>
          <cell r="BB15">
            <v>217200</v>
          </cell>
          <cell r="BC15">
            <v>217200</v>
          </cell>
          <cell r="BD15">
            <v>217200</v>
          </cell>
          <cell r="BE15">
            <v>217200</v>
          </cell>
          <cell r="BF15">
            <v>217200</v>
          </cell>
          <cell r="BG15">
            <v>217200</v>
          </cell>
          <cell r="BH15">
            <v>217200</v>
          </cell>
          <cell r="BI15">
            <v>217200</v>
          </cell>
          <cell r="BJ15">
            <v>217200</v>
          </cell>
          <cell r="BK15">
            <v>217200</v>
          </cell>
          <cell r="BL15">
            <v>217200</v>
          </cell>
          <cell r="BM15">
            <v>217200</v>
          </cell>
          <cell r="BN15">
            <v>217200</v>
          </cell>
          <cell r="BO15">
            <v>217200</v>
          </cell>
          <cell r="BP15">
            <v>217200</v>
          </cell>
          <cell r="BQ15">
            <v>217200</v>
          </cell>
          <cell r="BR15">
            <v>217200</v>
          </cell>
          <cell r="BS15">
            <v>217200</v>
          </cell>
          <cell r="BT15">
            <v>217200</v>
          </cell>
          <cell r="BU15">
            <v>217200</v>
          </cell>
          <cell r="BV15">
            <v>217200</v>
          </cell>
          <cell r="BW15">
            <v>217200</v>
          </cell>
          <cell r="BX15">
            <v>217200</v>
          </cell>
          <cell r="BY15">
            <v>217200</v>
          </cell>
          <cell r="BZ15">
            <v>217200</v>
          </cell>
          <cell r="CA15">
            <v>217200</v>
          </cell>
          <cell r="CB15">
            <v>1541100</v>
          </cell>
          <cell r="CC15">
            <v>1541100</v>
          </cell>
          <cell r="CD15">
            <v>1541100</v>
          </cell>
          <cell r="CE15">
            <v>1541100</v>
          </cell>
          <cell r="CF15">
            <v>1541100</v>
          </cell>
          <cell r="CG15">
            <v>1541100</v>
          </cell>
          <cell r="CH15">
            <v>1541100</v>
          </cell>
          <cell r="CI15">
            <v>1541100</v>
          </cell>
          <cell r="CJ15">
            <v>1541100</v>
          </cell>
          <cell r="CK15">
            <v>1541100</v>
          </cell>
        </row>
        <row r="16">
          <cell r="J16">
            <v>1541100</v>
          </cell>
          <cell r="K16">
            <v>1541100</v>
          </cell>
          <cell r="L16">
            <v>1541100</v>
          </cell>
          <cell r="M16">
            <v>1541100</v>
          </cell>
          <cell r="N16">
            <v>1541100</v>
          </cell>
          <cell r="O16">
            <v>1541100</v>
          </cell>
          <cell r="P16">
            <v>1541100</v>
          </cell>
          <cell r="Q16">
            <v>1541100</v>
          </cell>
          <cell r="R16">
            <v>1541100</v>
          </cell>
          <cell r="S16">
            <v>1541100</v>
          </cell>
          <cell r="T16">
            <v>1541100</v>
          </cell>
          <cell r="U16">
            <v>1541100</v>
          </cell>
          <cell r="V16">
            <v>1541100</v>
          </cell>
          <cell r="W16">
            <v>1541100</v>
          </cell>
          <cell r="X16">
            <v>1541100</v>
          </cell>
          <cell r="Y16">
            <v>1541100</v>
          </cell>
          <cell r="Z16">
            <v>1541100</v>
          </cell>
          <cell r="AA16">
            <v>1541100</v>
          </cell>
          <cell r="AB16">
            <v>1541100</v>
          </cell>
          <cell r="AC16">
            <v>1541100</v>
          </cell>
          <cell r="AD16">
            <v>1541100</v>
          </cell>
          <cell r="AE16">
            <v>1541100</v>
          </cell>
          <cell r="AF16">
            <v>1541100</v>
          </cell>
          <cell r="AG16">
            <v>1541100</v>
          </cell>
          <cell r="AH16">
            <v>1541100</v>
          </cell>
          <cell r="AI16">
            <v>1541100</v>
          </cell>
          <cell r="AJ16">
            <v>1541100</v>
          </cell>
          <cell r="AK16">
            <v>1541100</v>
          </cell>
          <cell r="AL16">
            <v>1541100</v>
          </cell>
          <cell r="AM16">
            <v>1541100</v>
          </cell>
          <cell r="AN16">
            <v>1541100</v>
          </cell>
          <cell r="AO16">
            <v>1541100</v>
          </cell>
          <cell r="AP16">
            <v>1541100</v>
          </cell>
          <cell r="AQ16">
            <v>1541100</v>
          </cell>
          <cell r="AR16">
            <v>1541100</v>
          </cell>
          <cell r="AS16">
            <v>1541100</v>
          </cell>
          <cell r="AT16">
            <v>1541100</v>
          </cell>
          <cell r="AU16">
            <v>1541100</v>
          </cell>
          <cell r="AV16">
            <v>1541100</v>
          </cell>
          <cell r="AW16">
            <v>1541100</v>
          </cell>
          <cell r="AX16">
            <v>1541100</v>
          </cell>
          <cell r="AY16">
            <v>1541100</v>
          </cell>
          <cell r="AZ16">
            <v>1541100</v>
          </cell>
          <cell r="BA16">
            <v>1541100</v>
          </cell>
          <cell r="BB16">
            <v>1541100</v>
          </cell>
          <cell r="BC16">
            <v>1541100</v>
          </cell>
          <cell r="BD16">
            <v>1541100</v>
          </cell>
          <cell r="BE16">
            <v>1541100</v>
          </cell>
          <cell r="BF16">
            <v>1541100</v>
          </cell>
          <cell r="BG16">
            <v>1541100</v>
          </cell>
          <cell r="BH16">
            <v>1541100</v>
          </cell>
          <cell r="BI16">
            <v>1541100</v>
          </cell>
          <cell r="BJ16">
            <v>1541100</v>
          </cell>
          <cell r="BK16">
            <v>1541100</v>
          </cell>
          <cell r="BL16">
            <v>1541100</v>
          </cell>
          <cell r="BM16">
            <v>1541100</v>
          </cell>
          <cell r="BN16">
            <v>1541100</v>
          </cell>
          <cell r="BO16">
            <v>1541100</v>
          </cell>
          <cell r="BP16">
            <v>1541100</v>
          </cell>
          <cell r="BQ16">
            <v>1541100</v>
          </cell>
          <cell r="BR16">
            <v>1541100</v>
          </cell>
          <cell r="BS16">
            <v>1541100</v>
          </cell>
          <cell r="BT16">
            <v>1541100</v>
          </cell>
          <cell r="BU16">
            <v>1541100</v>
          </cell>
          <cell r="BV16">
            <v>1541100</v>
          </cell>
          <cell r="BW16">
            <v>1541100</v>
          </cell>
          <cell r="BX16">
            <v>1541100</v>
          </cell>
          <cell r="BY16">
            <v>1541100</v>
          </cell>
          <cell r="BZ16">
            <v>1541100</v>
          </cell>
          <cell r="CA16">
            <v>1541100</v>
          </cell>
          <cell r="CB16">
            <v>874311.66666666663</v>
          </cell>
          <cell r="CC16">
            <v>874311.66666666663</v>
          </cell>
          <cell r="CD16">
            <v>874311.66666666663</v>
          </cell>
          <cell r="CE16">
            <v>874311.66666666663</v>
          </cell>
          <cell r="CF16">
            <v>874311.66666666663</v>
          </cell>
          <cell r="CG16">
            <v>874311.66666666663</v>
          </cell>
          <cell r="CH16">
            <v>874311.5</v>
          </cell>
          <cell r="CI16">
            <v>874311.5</v>
          </cell>
          <cell r="CJ16">
            <v>874311.5</v>
          </cell>
          <cell r="CK16">
            <v>874311.5</v>
          </cell>
        </row>
        <row r="18">
          <cell r="J18">
            <v>108200.60869565218</v>
          </cell>
          <cell r="K18">
            <v>108200.60869565218</v>
          </cell>
          <cell r="L18">
            <v>108200.60869565218</v>
          </cell>
          <cell r="M18">
            <v>108200.60869565218</v>
          </cell>
          <cell r="N18">
            <v>108200.60869565218</v>
          </cell>
          <cell r="O18">
            <v>108200.60869565218</v>
          </cell>
          <cell r="P18">
            <v>108200.5625</v>
          </cell>
          <cell r="Q18">
            <v>108200.60869565218</v>
          </cell>
          <cell r="R18">
            <v>108200.60869565218</v>
          </cell>
          <cell r="S18">
            <v>108200.60869565218</v>
          </cell>
          <cell r="T18">
            <v>108200.60869565218</v>
          </cell>
          <cell r="U18">
            <v>108200.60869565218</v>
          </cell>
          <cell r="V18">
            <v>108200.60869565218</v>
          </cell>
          <cell r="W18">
            <v>108200.5625</v>
          </cell>
          <cell r="X18">
            <v>108200.60869565218</v>
          </cell>
          <cell r="Y18">
            <v>108200.60869565218</v>
          </cell>
          <cell r="Z18">
            <v>108200.60869565218</v>
          </cell>
          <cell r="AA18">
            <v>108200.60869565218</v>
          </cell>
          <cell r="AB18">
            <v>108200.60869565218</v>
          </cell>
          <cell r="AC18">
            <v>108200.60869565218</v>
          </cell>
          <cell r="AD18">
            <v>108200.5625</v>
          </cell>
          <cell r="AE18">
            <v>108200.60869565218</v>
          </cell>
          <cell r="AF18">
            <v>108200.60869565218</v>
          </cell>
          <cell r="AG18">
            <v>108200.60869565218</v>
          </cell>
          <cell r="AH18">
            <v>108200.60869565218</v>
          </cell>
          <cell r="AI18">
            <v>108200.60869565218</v>
          </cell>
          <cell r="AJ18">
            <v>108200.60869565218</v>
          </cell>
          <cell r="AK18">
            <v>108200.5625</v>
          </cell>
          <cell r="AL18">
            <v>108200.60869565218</v>
          </cell>
          <cell r="AM18">
            <v>108200.60869565218</v>
          </cell>
          <cell r="AN18">
            <v>108200.60869565218</v>
          </cell>
          <cell r="AO18">
            <v>108200.60869565218</v>
          </cell>
          <cell r="AP18">
            <v>108200.60869565218</v>
          </cell>
          <cell r="AQ18">
            <v>108200.60869565218</v>
          </cell>
          <cell r="AR18">
            <v>108200.5625</v>
          </cell>
          <cell r="AS18">
            <v>108200.60869565218</v>
          </cell>
          <cell r="AT18">
            <v>108200.60869565218</v>
          </cell>
          <cell r="AU18">
            <v>108200.60869565218</v>
          </cell>
          <cell r="AV18">
            <v>108200.60869565218</v>
          </cell>
          <cell r="AW18">
            <v>108200.60869565218</v>
          </cell>
          <cell r="AX18">
            <v>108200.60869565218</v>
          </cell>
          <cell r="AY18">
            <v>108200.5625</v>
          </cell>
          <cell r="AZ18">
            <v>108200.60869565218</v>
          </cell>
          <cell r="BA18">
            <v>108200.60869565218</v>
          </cell>
          <cell r="BB18">
            <v>108200.60869565218</v>
          </cell>
          <cell r="BC18">
            <v>108200.60869565218</v>
          </cell>
          <cell r="BD18">
            <v>108200.60869565218</v>
          </cell>
          <cell r="BE18">
            <v>108200.60869565218</v>
          </cell>
          <cell r="BF18">
            <v>108200.5625</v>
          </cell>
          <cell r="BG18">
            <v>108200.60869565218</v>
          </cell>
          <cell r="BH18">
            <v>108200.60869565218</v>
          </cell>
          <cell r="BI18">
            <v>108200.60869565218</v>
          </cell>
          <cell r="BJ18">
            <v>108200.60869565218</v>
          </cell>
          <cell r="BK18">
            <v>108200.60869565218</v>
          </cell>
          <cell r="BL18">
            <v>108200.60869565218</v>
          </cell>
          <cell r="BM18">
            <v>108200.5625</v>
          </cell>
          <cell r="BN18">
            <v>108200.60869565218</v>
          </cell>
          <cell r="BO18">
            <v>108200.60869565218</v>
          </cell>
          <cell r="BP18">
            <v>108200.60869565218</v>
          </cell>
          <cell r="BQ18">
            <v>108200.60869565218</v>
          </cell>
          <cell r="BR18">
            <v>108200.60869565218</v>
          </cell>
          <cell r="BS18">
            <v>108200.60869565218</v>
          </cell>
          <cell r="BT18">
            <v>108200.5625</v>
          </cell>
          <cell r="BU18">
            <v>108200.60869565218</v>
          </cell>
          <cell r="BV18">
            <v>108200.60869565218</v>
          </cell>
          <cell r="BW18">
            <v>108200.60869565218</v>
          </cell>
          <cell r="BX18">
            <v>108200.60869565218</v>
          </cell>
          <cell r="BY18">
            <v>108200.60869565218</v>
          </cell>
          <cell r="BZ18">
            <v>108200.60869565218</v>
          </cell>
          <cell r="CA18">
            <v>108200.5625</v>
          </cell>
          <cell r="CB18">
            <v>108200.60869565218</v>
          </cell>
          <cell r="CC18">
            <v>108200.60869565218</v>
          </cell>
          <cell r="CD18">
            <v>108200.60869565218</v>
          </cell>
          <cell r="CE18">
            <v>108200.60869565218</v>
          </cell>
          <cell r="CF18">
            <v>108200.60869565218</v>
          </cell>
          <cell r="CG18">
            <v>108200.60869565218</v>
          </cell>
          <cell r="CH18">
            <v>108200.5625</v>
          </cell>
          <cell r="CI18">
            <v>108200.60869565218</v>
          </cell>
          <cell r="CJ18">
            <v>108200.60869565218</v>
          </cell>
          <cell r="CK18">
            <v>108200.60869565218</v>
          </cell>
        </row>
        <row r="19">
          <cell r="J19">
            <v>4473600</v>
          </cell>
          <cell r="K19">
            <v>4473600</v>
          </cell>
          <cell r="L19">
            <v>4473600</v>
          </cell>
          <cell r="M19">
            <v>4473600</v>
          </cell>
          <cell r="N19">
            <v>4473600</v>
          </cell>
          <cell r="O19">
            <v>4473600</v>
          </cell>
          <cell r="P19">
            <v>4473600</v>
          </cell>
          <cell r="Q19">
            <v>4473600</v>
          </cell>
          <cell r="R19">
            <v>4473600</v>
          </cell>
          <cell r="S19">
            <v>4473600</v>
          </cell>
          <cell r="T19">
            <v>4473600</v>
          </cell>
          <cell r="U19">
            <v>4473600</v>
          </cell>
          <cell r="V19">
            <v>4473600</v>
          </cell>
          <cell r="W19">
            <v>4473600</v>
          </cell>
          <cell r="X19">
            <v>4473600</v>
          </cell>
          <cell r="Y19">
            <v>4473600</v>
          </cell>
          <cell r="Z19">
            <v>4473600</v>
          </cell>
          <cell r="AA19">
            <v>4473600</v>
          </cell>
          <cell r="AB19">
            <v>4473600</v>
          </cell>
          <cell r="AC19">
            <v>4473600</v>
          </cell>
          <cell r="AD19">
            <v>4473600</v>
          </cell>
          <cell r="AE19">
            <v>4473600</v>
          </cell>
          <cell r="AF19">
            <v>4473600</v>
          </cell>
          <cell r="AG19">
            <v>4473600</v>
          </cell>
          <cell r="AH19">
            <v>4473600</v>
          </cell>
          <cell r="AI19">
            <v>4473600</v>
          </cell>
          <cell r="AJ19">
            <v>4473600</v>
          </cell>
          <cell r="AK19">
            <v>4473600</v>
          </cell>
          <cell r="AL19">
            <v>4473600</v>
          </cell>
          <cell r="AM19">
            <v>4473600</v>
          </cell>
          <cell r="AN19">
            <v>4473600</v>
          </cell>
          <cell r="AO19">
            <v>4473600</v>
          </cell>
          <cell r="AP19">
            <v>4473600</v>
          </cell>
          <cell r="AQ19">
            <v>4473600</v>
          </cell>
          <cell r="AR19">
            <v>4473600</v>
          </cell>
          <cell r="AS19">
            <v>4473600</v>
          </cell>
          <cell r="AT19">
            <v>4473600</v>
          </cell>
          <cell r="AU19">
            <v>4473600</v>
          </cell>
          <cell r="AV19">
            <v>4473600</v>
          </cell>
          <cell r="AW19">
            <v>4473600</v>
          </cell>
          <cell r="AX19">
            <v>4473600</v>
          </cell>
          <cell r="AY19">
            <v>4473600</v>
          </cell>
          <cell r="AZ19">
            <v>4473600</v>
          </cell>
          <cell r="BA19">
            <v>4473600</v>
          </cell>
          <cell r="BB19">
            <v>4473600</v>
          </cell>
          <cell r="BC19">
            <v>4473600</v>
          </cell>
          <cell r="BD19">
            <v>4473600</v>
          </cell>
          <cell r="BE19">
            <v>4473600</v>
          </cell>
          <cell r="BF19">
            <v>4473600</v>
          </cell>
          <cell r="BG19">
            <v>4473600</v>
          </cell>
          <cell r="BH19">
            <v>4473600</v>
          </cell>
          <cell r="BI19">
            <v>4473600</v>
          </cell>
          <cell r="BJ19">
            <v>4473600</v>
          </cell>
          <cell r="BK19">
            <v>4473600</v>
          </cell>
          <cell r="BL19">
            <v>4473600</v>
          </cell>
          <cell r="BM19">
            <v>4473600</v>
          </cell>
          <cell r="BN19">
            <v>4473600</v>
          </cell>
          <cell r="BO19">
            <v>4473600</v>
          </cell>
          <cell r="BP19">
            <v>4473600</v>
          </cell>
          <cell r="BQ19">
            <v>4473600</v>
          </cell>
          <cell r="BR19">
            <v>4473600</v>
          </cell>
          <cell r="BS19">
            <v>4473600</v>
          </cell>
          <cell r="BT19">
            <v>4473600</v>
          </cell>
          <cell r="BU19">
            <v>4473600</v>
          </cell>
          <cell r="BV19">
            <v>4473600</v>
          </cell>
          <cell r="BW19">
            <v>4473600</v>
          </cell>
          <cell r="BX19">
            <v>4473600</v>
          </cell>
          <cell r="BY19">
            <v>4473600</v>
          </cell>
          <cell r="BZ19">
            <v>4473600</v>
          </cell>
          <cell r="CA19">
            <v>4473600</v>
          </cell>
          <cell r="CB19">
            <v>4473600</v>
          </cell>
          <cell r="CC19">
            <v>4473600</v>
          </cell>
          <cell r="CD19">
            <v>4473600</v>
          </cell>
          <cell r="CE19">
            <v>4473600</v>
          </cell>
          <cell r="CF19">
            <v>4473600</v>
          </cell>
          <cell r="CG19">
            <v>4473600</v>
          </cell>
          <cell r="CH19">
            <v>4473600</v>
          </cell>
          <cell r="CI19">
            <v>4473600</v>
          </cell>
          <cell r="CJ19">
            <v>4473600</v>
          </cell>
          <cell r="CK19">
            <v>4473600</v>
          </cell>
        </row>
        <row r="20">
          <cell r="J20">
            <v>4473600</v>
          </cell>
          <cell r="K20">
            <v>4473600</v>
          </cell>
          <cell r="L20">
            <v>4473600</v>
          </cell>
          <cell r="M20">
            <v>4473600</v>
          </cell>
          <cell r="N20">
            <v>4473600</v>
          </cell>
          <cell r="O20">
            <v>4473600</v>
          </cell>
          <cell r="P20">
            <v>4473600</v>
          </cell>
          <cell r="Q20">
            <v>4473600</v>
          </cell>
          <cell r="R20">
            <v>4473600</v>
          </cell>
          <cell r="S20">
            <v>4473600</v>
          </cell>
          <cell r="T20">
            <v>4473600</v>
          </cell>
          <cell r="U20">
            <v>4473600</v>
          </cell>
          <cell r="V20">
            <v>4473600</v>
          </cell>
          <cell r="W20">
            <v>4473600</v>
          </cell>
          <cell r="X20">
            <v>4473600</v>
          </cell>
          <cell r="Y20">
            <v>4473600</v>
          </cell>
          <cell r="Z20">
            <v>4473600</v>
          </cell>
          <cell r="AA20">
            <v>4473600</v>
          </cell>
          <cell r="AB20">
            <v>4473600</v>
          </cell>
          <cell r="AC20">
            <v>4473600</v>
          </cell>
          <cell r="AD20">
            <v>4473600</v>
          </cell>
          <cell r="AE20">
            <v>4473600</v>
          </cell>
          <cell r="AF20">
            <v>4473600</v>
          </cell>
          <cell r="AG20">
            <v>4473600</v>
          </cell>
          <cell r="AH20">
            <v>4473600</v>
          </cell>
          <cell r="AI20">
            <v>953511.57894736831</v>
          </cell>
          <cell r="AJ20">
            <v>953511.57894736831</v>
          </cell>
          <cell r="AK20">
            <v>953511.5</v>
          </cell>
          <cell r="AL20">
            <v>953511.57894736831</v>
          </cell>
          <cell r="AM20">
            <v>953511.57894736831</v>
          </cell>
          <cell r="AN20">
            <v>953511.57894736831</v>
          </cell>
          <cell r="AO20">
            <v>953511.57894736831</v>
          </cell>
          <cell r="AP20">
            <v>953511.57894736831</v>
          </cell>
          <cell r="AQ20">
            <v>953511.57894736831</v>
          </cell>
          <cell r="AR20">
            <v>953511.5</v>
          </cell>
          <cell r="AS20">
            <v>953511.57894736831</v>
          </cell>
          <cell r="AT20">
            <v>953511.57894736831</v>
          </cell>
          <cell r="AU20">
            <v>953511.57894736831</v>
          </cell>
          <cell r="AV20">
            <v>953511.57894736831</v>
          </cell>
          <cell r="AW20">
            <v>953511.57894736831</v>
          </cell>
          <cell r="AX20">
            <v>953511.57894736831</v>
          </cell>
          <cell r="AY20">
            <v>953511.5</v>
          </cell>
          <cell r="AZ20">
            <v>953511.57894736831</v>
          </cell>
          <cell r="BA20">
            <v>953511.57894736831</v>
          </cell>
          <cell r="BB20">
            <v>953511.57894736831</v>
          </cell>
          <cell r="BC20">
            <v>953511.57894736831</v>
          </cell>
          <cell r="BD20">
            <v>953511.57894736831</v>
          </cell>
          <cell r="BE20">
            <v>953511.5</v>
          </cell>
          <cell r="BF20">
            <v>953511.5</v>
          </cell>
          <cell r="BG20">
            <v>953511.5</v>
          </cell>
          <cell r="BH20">
            <v>953511.5</v>
          </cell>
          <cell r="BI20">
            <v>953511.5</v>
          </cell>
          <cell r="BJ20">
            <v>953511.5</v>
          </cell>
          <cell r="BK20">
            <v>953511.5</v>
          </cell>
          <cell r="BL20">
            <v>953511.5</v>
          </cell>
          <cell r="BM20">
            <v>953511.5</v>
          </cell>
          <cell r="BN20">
            <v>953511.5</v>
          </cell>
          <cell r="BO20">
            <v>953511.5</v>
          </cell>
          <cell r="BP20">
            <v>953511.5</v>
          </cell>
          <cell r="BQ20">
            <v>953511.5</v>
          </cell>
          <cell r="BR20">
            <v>953511.5</v>
          </cell>
          <cell r="BS20">
            <v>953511.5</v>
          </cell>
          <cell r="BT20">
            <v>953511.5</v>
          </cell>
          <cell r="BU20">
            <v>953511.5</v>
          </cell>
          <cell r="BV20">
            <v>953511.5</v>
          </cell>
          <cell r="BW20">
            <v>953511.5</v>
          </cell>
          <cell r="BX20">
            <v>953511.5</v>
          </cell>
          <cell r="BY20">
            <v>953511.5</v>
          </cell>
          <cell r="BZ20">
            <v>953511.5</v>
          </cell>
          <cell r="CA20">
            <v>953511.5</v>
          </cell>
          <cell r="CB20">
            <v>953511.5</v>
          </cell>
          <cell r="CC20">
            <v>953511.5</v>
          </cell>
          <cell r="CD20">
            <v>953511.5</v>
          </cell>
          <cell r="CE20">
            <v>953511.5</v>
          </cell>
          <cell r="CF20">
            <v>953511.5</v>
          </cell>
          <cell r="CG20">
            <v>953511.5</v>
          </cell>
          <cell r="CH20">
            <v>953511.5</v>
          </cell>
          <cell r="CI20">
            <v>953511.5</v>
          </cell>
          <cell r="CJ20">
            <v>953511.5</v>
          </cell>
          <cell r="CK20">
            <v>953511.5</v>
          </cell>
        </row>
        <row r="21">
          <cell r="J21">
            <v>4956900</v>
          </cell>
          <cell r="K21">
            <v>4956900</v>
          </cell>
          <cell r="L21">
            <v>4956900</v>
          </cell>
          <cell r="M21">
            <v>4956900</v>
          </cell>
          <cell r="N21">
            <v>4956900</v>
          </cell>
          <cell r="O21">
            <v>4956900</v>
          </cell>
          <cell r="P21">
            <v>4956900</v>
          </cell>
          <cell r="Q21">
            <v>4956900</v>
          </cell>
          <cell r="R21">
            <v>4956900</v>
          </cell>
          <cell r="S21">
            <v>4956900</v>
          </cell>
          <cell r="T21">
            <v>4956900</v>
          </cell>
          <cell r="U21">
            <v>4956900</v>
          </cell>
          <cell r="V21">
            <v>4956900</v>
          </cell>
          <cell r="W21">
            <v>4956900</v>
          </cell>
          <cell r="X21">
            <v>4956900</v>
          </cell>
          <cell r="Y21">
            <v>4956900</v>
          </cell>
          <cell r="Z21">
            <v>4956900</v>
          </cell>
          <cell r="AA21">
            <v>4956900</v>
          </cell>
          <cell r="AB21">
            <v>4956900</v>
          </cell>
          <cell r="AC21">
            <v>4956900</v>
          </cell>
          <cell r="AD21">
            <v>4956900</v>
          </cell>
          <cell r="AE21">
            <v>4956900</v>
          </cell>
          <cell r="AF21">
            <v>4956900</v>
          </cell>
          <cell r="AG21">
            <v>4956900</v>
          </cell>
          <cell r="AH21">
            <v>4956900</v>
          </cell>
          <cell r="AI21">
            <v>4956900</v>
          </cell>
          <cell r="AJ21">
            <v>4956900</v>
          </cell>
          <cell r="AK21">
            <v>4956900</v>
          </cell>
          <cell r="AL21">
            <v>4956900</v>
          </cell>
          <cell r="AM21">
            <v>4956900</v>
          </cell>
          <cell r="AN21">
            <v>4956900</v>
          </cell>
          <cell r="AO21">
            <v>4956900</v>
          </cell>
          <cell r="AP21">
            <v>4956900</v>
          </cell>
          <cell r="AQ21">
            <v>4956900</v>
          </cell>
          <cell r="AR21">
            <v>4956900</v>
          </cell>
          <cell r="AS21">
            <v>4956900</v>
          </cell>
          <cell r="AT21">
            <v>4956900</v>
          </cell>
          <cell r="AU21">
            <v>4956900</v>
          </cell>
          <cell r="AV21">
            <v>4956900</v>
          </cell>
          <cell r="AW21">
            <v>4956900</v>
          </cell>
          <cell r="AX21">
            <v>4956900</v>
          </cell>
          <cell r="AY21">
            <v>4956900</v>
          </cell>
          <cell r="AZ21">
            <v>4956900</v>
          </cell>
          <cell r="BA21">
            <v>4956900</v>
          </cell>
          <cell r="BB21">
            <v>4956900</v>
          </cell>
          <cell r="BC21">
            <v>4956900</v>
          </cell>
          <cell r="BD21">
            <v>4956900</v>
          </cell>
          <cell r="BE21">
            <v>4956900</v>
          </cell>
          <cell r="BF21">
            <v>4956900</v>
          </cell>
          <cell r="BG21">
            <v>4956900</v>
          </cell>
          <cell r="BH21">
            <v>4956900</v>
          </cell>
          <cell r="BI21">
            <v>4956900</v>
          </cell>
          <cell r="BJ21">
            <v>4956900</v>
          </cell>
          <cell r="BK21">
            <v>4956900</v>
          </cell>
          <cell r="BL21">
            <v>4956900</v>
          </cell>
          <cell r="BM21">
            <v>4956900</v>
          </cell>
          <cell r="BN21">
            <v>4956900</v>
          </cell>
          <cell r="BO21">
            <v>4956900</v>
          </cell>
          <cell r="BP21">
            <v>4956900</v>
          </cell>
          <cell r="BQ21">
            <v>4956900</v>
          </cell>
          <cell r="BR21">
            <v>4956900</v>
          </cell>
          <cell r="BS21">
            <v>4956900</v>
          </cell>
          <cell r="BT21">
            <v>4956900</v>
          </cell>
          <cell r="BU21">
            <v>4956900</v>
          </cell>
          <cell r="BV21">
            <v>4956900</v>
          </cell>
          <cell r="BW21">
            <v>4956900</v>
          </cell>
          <cell r="BX21">
            <v>4956900</v>
          </cell>
          <cell r="BY21">
            <v>4956900</v>
          </cell>
          <cell r="BZ21">
            <v>4956900</v>
          </cell>
          <cell r="CA21">
            <v>4956900</v>
          </cell>
          <cell r="CB21">
            <v>4956900</v>
          </cell>
          <cell r="CC21">
            <v>4956900</v>
          </cell>
          <cell r="CD21">
            <v>4956900</v>
          </cell>
          <cell r="CE21">
            <v>4956900</v>
          </cell>
          <cell r="CF21">
            <v>4956900</v>
          </cell>
          <cell r="CG21">
            <v>4956900</v>
          </cell>
          <cell r="CH21">
            <v>4956900</v>
          </cell>
          <cell r="CI21">
            <v>4956900</v>
          </cell>
          <cell r="CJ21">
            <v>4956900</v>
          </cell>
          <cell r="CK21">
            <v>4956900</v>
          </cell>
        </row>
        <row r="22">
          <cell r="J22">
            <v>4956900</v>
          </cell>
          <cell r="K22">
            <v>4956900</v>
          </cell>
          <cell r="L22">
            <v>4956900</v>
          </cell>
          <cell r="M22">
            <v>4956900</v>
          </cell>
          <cell r="N22">
            <v>4956900</v>
          </cell>
          <cell r="O22">
            <v>4956900</v>
          </cell>
          <cell r="P22">
            <v>4956900</v>
          </cell>
          <cell r="Q22">
            <v>4956900</v>
          </cell>
          <cell r="R22">
            <v>4956900</v>
          </cell>
          <cell r="S22">
            <v>4956900</v>
          </cell>
          <cell r="T22">
            <v>4956900</v>
          </cell>
          <cell r="U22">
            <v>4956900</v>
          </cell>
          <cell r="V22">
            <v>4956900</v>
          </cell>
          <cell r="W22">
            <v>4956900</v>
          </cell>
          <cell r="X22">
            <v>4956900</v>
          </cell>
          <cell r="Y22">
            <v>4956900</v>
          </cell>
          <cell r="Z22">
            <v>4956900</v>
          </cell>
          <cell r="AA22">
            <v>4956900</v>
          </cell>
          <cell r="AB22">
            <v>4956900</v>
          </cell>
          <cell r="AC22">
            <v>4956900</v>
          </cell>
          <cell r="AD22">
            <v>4956900</v>
          </cell>
          <cell r="AE22">
            <v>4956900</v>
          </cell>
          <cell r="AF22">
            <v>4956900</v>
          </cell>
          <cell r="AG22">
            <v>4956900</v>
          </cell>
          <cell r="AH22">
            <v>4956900</v>
          </cell>
          <cell r="AI22">
            <v>4956900</v>
          </cell>
          <cell r="AJ22">
            <v>4956900</v>
          </cell>
          <cell r="AK22">
            <v>4956900</v>
          </cell>
          <cell r="AL22">
            <v>2476800</v>
          </cell>
          <cell r="AM22">
            <v>2476800</v>
          </cell>
          <cell r="AN22">
            <v>2476800</v>
          </cell>
          <cell r="AO22">
            <v>2476800</v>
          </cell>
          <cell r="AP22">
            <v>2476800</v>
          </cell>
          <cell r="AQ22">
            <v>2476800</v>
          </cell>
          <cell r="AR22">
            <v>2476800</v>
          </cell>
          <cell r="AS22">
            <v>2476800</v>
          </cell>
          <cell r="AT22">
            <v>2476800</v>
          </cell>
          <cell r="AU22">
            <v>2476800</v>
          </cell>
          <cell r="AV22">
            <v>2476800</v>
          </cell>
          <cell r="AW22">
            <v>2476800</v>
          </cell>
          <cell r="AX22">
            <v>2476800</v>
          </cell>
          <cell r="AY22">
            <v>2476800</v>
          </cell>
          <cell r="AZ22">
            <v>2476800</v>
          </cell>
          <cell r="BA22">
            <v>2476800</v>
          </cell>
          <cell r="BB22">
            <v>2476800</v>
          </cell>
          <cell r="BC22">
            <v>2476800</v>
          </cell>
          <cell r="BD22">
            <v>2476800</v>
          </cell>
          <cell r="BE22">
            <v>2476800</v>
          </cell>
          <cell r="BF22">
            <v>2476800</v>
          </cell>
          <cell r="BG22">
            <v>2476800</v>
          </cell>
          <cell r="BH22">
            <v>2476800</v>
          </cell>
          <cell r="BI22">
            <v>2476800</v>
          </cell>
          <cell r="BJ22">
            <v>2476800</v>
          </cell>
          <cell r="BK22">
            <v>2476800</v>
          </cell>
          <cell r="BL22">
            <v>2476800</v>
          </cell>
          <cell r="BM22">
            <v>2476800</v>
          </cell>
          <cell r="BN22">
            <v>2476800</v>
          </cell>
          <cell r="BO22">
            <v>2476800</v>
          </cell>
          <cell r="BP22">
            <v>2476800</v>
          </cell>
          <cell r="BQ22">
            <v>2476800</v>
          </cell>
          <cell r="BR22">
            <v>2476800</v>
          </cell>
          <cell r="BS22">
            <v>2476800</v>
          </cell>
          <cell r="BT22">
            <v>2476800</v>
          </cell>
          <cell r="BU22">
            <v>2476800</v>
          </cell>
          <cell r="BV22">
            <v>2476800</v>
          </cell>
          <cell r="BW22">
            <v>2476800</v>
          </cell>
          <cell r="BX22">
            <v>2476800</v>
          </cell>
          <cell r="BY22">
            <v>2476800</v>
          </cell>
          <cell r="BZ22">
            <v>2476800</v>
          </cell>
          <cell r="CA22">
            <v>2476800</v>
          </cell>
          <cell r="CB22">
            <v>2476800</v>
          </cell>
          <cell r="CC22">
            <v>2476800</v>
          </cell>
          <cell r="CD22">
            <v>2476800</v>
          </cell>
          <cell r="CE22">
            <v>2476800</v>
          </cell>
          <cell r="CF22">
            <v>2476800</v>
          </cell>
          <cell r="CG22">
            <v>2476800</v>
          </cell>
          <cell r="CH22">
            <v>2476800</v>
          </cell>
          <cell r="CI22">
            <v>2476800</v>
          </cell>
          <cell r="CJ22">
            <v>2476800</v>
          </cell>
          <cell r="CK22">
            <v>2476800</v>
          </cell>
        </row>
        <row r="23">
          <cell r="J23">
            <v>2476800</v>
          </cell>
          <cell r="K23">
            <v>2476800</v>
          </cell>
          <cell r="L23">
            <v>2476800</v>
          </cell>
          <cell r="M23">
            <v>2476800</v>
          </cell>
          <cell r="N23">
            <v>2476800</v>
          </cell>
          <cell r="O23">
            <v>2476800</v>
          </cell>
          <cell r="P23">
            <v>2476800</v>
          </cell>
          <cell r="Q23">
            <v>2476800</v>
          </cell>
          <cell r="R23">
            <v>2476800</v>
          </cell>
          <cell r="S23">
            <v>2476800</v>
          </cell>
          <cell r="T23">
            <v>2476800</v>
          </cell>
          <cell r="U23">
            <v>2476800</v>
          </cell>
          <cell r="V23">
            <v>2476800</v>
          </cell>
          <cell r="W23">
            <v>2476800</v>
          </cell>
          <cell r="X23">
            <v>2476800</v>
          </cell>
          <cell r="Y23">
            <v>2476800</v>
          </cell>
          <cell r="Z23">
            <v>2476800</v>
          </cell>
          <cell r="AA23">
            <v>2476800</v>
          </cell>
          <cell r="AB23">
            <v>2476800</v>
          </cell>
          <cell r="AC23">
            <v>2476800</v>
          </cell>
          <cell r="AD23">
            <v>2476800</v>
          </cell>
          <cell r="AE23">
            <v>2476800</v>
          </cell>
          <cell r="AF23">
            <v>2476800</v>
          </cell>
          <cell r="AG23">
            <v>2476800</v>
          </cell>
          <cell r="AH23">
            <v>2476800</v>
          </cell>
          <cell r="AI23">
            <v>2476800</v>
          </cell>
          <cell r="AJ23">
            <v>2476800</v>
          </cell>
          <cell r="AK23">
            <v>2476800</v>
          </cell>
          <cell r="AL23">
            <v>4368000</v>
          </cell>
          <cell r="AM23">
            <v>4368000</v>
          </cell>
          <cell r="AN23">
            <v>4368000</v>
          </cell>
          <cell r="AO23">
            <v>4368000</v>
          </cell>
          <cell r="AP23">
            <v>4368000</v>
          </cell>
          <cell r="AQ23">
            <v>4368000</v>
          </cell>
          <cell r="AR23">
            <v>4368000</v>
          </cell>
          <cell r="AS23">
            <v>4368000</v>
          </cell>
          <cell r="AT23">
            <v>4368000</v>
          </cell>
          <cell r="AU23">
            <v>4368000</v>
          </cell>
          <cell r="AV23">
            <v>4368000</v>
          </cell>
          <cell r="AW23">
            <v>4368000</v>
          </cell>
          <cell r="AX23">
            <v>4368000</v>
          </cell>
          <cell r="AY23">
            <v>4368000</v>
          </cell>
          <cell r="AZ23">
            <v>4368000</v>
          </cell>
          <cell r="BA23">
            <v>4368000</v>
          </cell>
          <cell r="BB23">
            <v>4368000</v>
          </cell>
          <cell r="BC23">
            <v>4368000</v>
          </cell>
          <cell r="BD23">
            <v>4368000</v>
          </cell>
          <cell r="BE23">
            <v>4368000</v>
          </cell>
          <cell r="BF23">
            <v>4368000</v>
          </cell>
          <cell r="BG23">
            <v>4368000</v>
          </cell>
          <cell r="BH23">
            <v>4368000</v>
          </cell>
          <cell r="BI23">
            <v>4368000</v>
          </cell>
          <cell r="BJ23">
            <v>4368000</v>
          </cell>
          <cell r="BK23">
            <v>4368000</v>
          </cell>
          <cell r="BL23">
            <v>4368000</v>
          </cell>
          <cell r="BM23">
            <v>4368000</v>
          </cell>
          <cell r="BN23">
            <v>4368000</v>
          </cell>
          <cell r="BO23">
            <v>4368000</v>
          </cell>
          <cell r="BP23">
            <v>4368000</v>
          </cell>
          <cell r="BQ23">
            <v>4368000</v>
          </cell>
          <cell r="BR23">
            <v>4368000</v>
          </cell>
          <cell r="BS23">
            <v>4368000</v>
          </cell>
          <cell r="BT23">
            <v>4368000</v>
          </cell>
          <cell r="BU23">
            <v>4368000</v>
          </cell>
          <cell r="BV23">
            <v>4368000</v>
          </cell>
          <cell r="BW23">
            <v>4368000</v>
          </cell>
          <cell r="BX23">
            <v>4368000</v>
          </cell>
          <cell r="BY23">
            <v>4368000</v>
          </cell>
          <cell r="BZ23">
            <v>4368000</v>
          </cell>
          <cell r="CA23">
            <v>4368000</v>
          </cell>
          <cell r="CB23">
            <v>4368000</v>
          </cell>
          <cell r="CC23">
            <v>4368000</v>
          </cell>
          <cell r="CD23">
            <v>4368000</v>
          </cell>
          <cell r="CE23">
            <v>4368000</v>
          </cell>
          <cell r="CF23">
            <v>4368000</v>
          </cell>
          <cell r="CG23">
            <v>4368000</v>
          </cell>
          <cell r="CH23">
            <v>4368000</v>
          </cell>
          <cell r="CI23">
            <v>4368000</v>
          </cell>
          <cell r="CJ23">
            <v>4368000</v>
          </cell>
          <cell r="CK23">
            <v>4368000</v>
          </cell>
        </row>
        <row r="24">
          <cell r="J24">
            <v>4368000</v>
          </cell>
          <cell r="K24">
            <v>4368000</v>
          </cell>
          <cell r="L24">
            <v>4368000</v>
          </cell>
          <cell r="M24">
            <v>4368000</v>
          </cell>
          <cell r="N24">
            <v>4368000</v>
          </cell>
          <cell r="O24">
            <v>4368000</v>
          </cell>
          <cell r="P24">
            <v>4368000</v>
          </cell>
          <cell r="Q24">
            <v>4368000</v>
          </cell>
          <cell r="R24">
            <v>4368000</v>
          </cell>
          <cell r="S24">
            <v>4368000</v>
          </cell>
          <cell r="T24">
            <v>4368000</v>
          </cell>
          <cell r="U24">
            <v>4368000</v>
          </cell>
          <cell r="V24">
            <v>4368000</v>
          </cell>
          <cell r="W24">
            <v>4368000</v>
          </cell>
          <cell r="X24">
            <v>4368000</v>
          </cell>
          <cell r="Y24">
            <v>4368000</v>
          </cell>
          <cell r="Z24">
            <v>4368000</v>
          </cell>
          <cell r="AA24">
            <v>4368000</v>
          </cell>
          <cell r="AB24">
            <v>4368000</v>
          </cell>
          <cell r="AC24">
            <v>4368000</v>
          </cell>
          <cell r="AD24">
            <v>4368000</v>
          </cell>
          <cell r="AE24">
            <v>4368000</v>
          </cell>
          <cell r="AF24">
            <v>4368000</v>
          </cell>
          <cell r="AG24">
            <v>4368000</v>
          </cell>
          <cell r="AH24">
            <v>4368000</v>
          </cell>
          <cell r="AI24">
            <v>4368000</v>
          </cell>
          <cell r="AJ24">
            <v>4368000</v>
          </cell>
          <cell r="AK24">
            <v>4368000</v>
          </cell>
          <cell r="AL24">
            <v>4368000</v>
          </cell>
          <cell r="AM24">
            <v>4368000</v>
          </cell>
          <cell r="AN24">
            <v>4368000</v>
          </cell>
          <cell r="AO24">
            <v>4368000</v>
          </cell>
          <cell r="AP24">
            <v>4368000</v>
          </cell>
          <cell r="AQ24">
            <v>4368000</v>
          </cell>
          <cell r="AR24">
            <v>4368000</v>
          </cell>
          <cell r="AS24">
            <v>2702754.5925925924</v>
          </cell>
          <cell r="AT24">
            <v>2702754.5925925924</v>
          </cell>
          <cell r="AU24">
            <v>2702754.5925925924</v>
          </cell>
          <cell r="AV24">
            <v>2702754.5925925924</v>
          </cell>
          <cell r="AW24">
            <v>2702754.5925925924</v>
          </cell>
          <cell r="AX24">
            <v>2702754.5925925924</v>
          </cell>
          <cell r="AY24">
            <v>2702754</v>
          </cell>
          <cell r="AZ24">
            <v>2702754.5925925924</v>
          </cell>
          <cell r="BA24">
            <v>2702754.5925925924</v>
          </cell>
          <cell r="BB24">
            <v>2702754.5925925924</v>
          </cell>
          <cell r="BC24">
            <v>2702754.5925925924</v>
          </cell>
          <cell r="BD24">
            <v>2702754.5925925924</v>
          </cell>
          <cell r="BE24">
            <v>2702754.5925925924</v>
          </cell>
          <cell r="BF24">
            <v>2702754</v>
          </cell>
          <cell r="BG24">
            <v>2702754.5925925924</v>
          </cell>
          <cell r="BH24">
            <v>2702754.5925925924</v>
          </cell>
          <cell r="BI24">
            <v>2702754.5925925924</v>
          </cell>
          <cell r="BJ24">
            <v>2702754.5925925924</v>
          </cell>
          <cell r="BK24">
            <v>2702754.5925925924</v>
          </cell>
          <cell r="BL24">
            <v>2702754.5925925924</v>
          </cell>
          <cell r="BM24">
            <v>2702754</v>
          </cell>
          <cell r="BN24">
            <v>2702754.5925925924</v>
          </cell>
          <cell r="BO24">
            <v>2702754.5925925924</v>
          </cell>
          <cell r="BP24">
            <v>2702754.5925925924</v>
          </cell>
          <cell r="BQ24">
            <v>2702754.5925925924</v>
          </cell>
          <cell r="BR24">
            <v>2702754.5925925924</v>
          </cell>
          <cell r="BS24">
            <v>2702754.5925925924</v>
          </cell>
          <cell r="BT24">
            <v>2702754</v>
          </cell>
          <cell r="BU24">
            <v>2702754.5925925924</v>
          </cell>
          <cell r="BV24">
            <v>2702754.5925925924</v>
          </cell>
          <cell r="BW24">
            <v>2702754.5925925924</v>
          </cell>
          <cell r="BX24">
            <v>2702754</v>
          </cell>
          <cell r="BY24">
            <v>2702754</v>
          </cell>
          <cell r="BZ24">
            <v>2702754</v>
          </cell>
          <cell r="CA24">
            <v>2702754</v>
          </cell>
          <cell r="CB24">
            <v>2702754</v>
          </cell>
          <cell r="CC24">
            <v>2702754</v>
          </cell>
          <cell r="CD24">
            <v>2702754</v>
          </cell>
          <cell r="CE24">
            <v>2702754</v>
          </cell>
          <cell r="CF24">
            <v>2702754</v>
          </cell>
          <cell r="CG24">
            <v>2702754</v>
          </cell>
          <cell r="CH24">
            <v>2702754</v>
          </cell>
          <cell r="CI24">
            <v>2702754</v>
          </cell>
          <cell r="CJ24">
            <v>2702754</v>
          </cell>
          <cell r="CK24">
            <v>2702754</v>
          </cell>
        </row>
        <row r="25">
          <cell r="J25">
            <v>2702754</v>
          </cell>
          <cell r="K25">
            <v>2702754</v>
          </cell>
          <cell r="L25">
            <v>2702754</v>
          </cell>
          <cell r="M25">
            <v>2702754</v>
          </cell>
          <cell r="N25">
            <v>2702754</v>
          </cell>
          <cell r="O25">
            <v>2702754</v>
          </cell>
          <cell r="P25">
            <v>2702754</v>
          </cell>
          <cell r="Q25">
            <v>2702754</v>
          </cell>
          <cell r="R25">
            <v>2702754</v>
          </cell>
          <cell r="S25">
            <v>2702754</v>
          </cell>
          <cell r="T25">
            <v>2702754</v>
          </cell>
          <cell r="U25">
            <v>2702754</v>
          </cell>
          <cell r="V25">
            <v>2702754</v>
          </cell>
          <cell r="W25">
            <v>2702754</v>
          </cell>
          <cell r="X25">
            <v>2702754</v>
          </cell>
          <cell r="Y25">
            <v>2702754</v>
          </cell>
          <cell r="Z25">
            <v>2702754</v>
          </cell>
          <cell r="AA25">
            <v>2702754</v>
          </cell>
          <cell r="AB25">
            <v>2702754</v>
          </cell>
          <cell r="AC25">
            <v>2702754</v>
          </cell>
          <cell r="AD25">
            <v>2702754</v>
          </cell>
          <cell r="AE25">
            <v>2702754</v>
          </cell>
          <cell r="AF25">
            <v>2702754</v>
          </cell>
          <cell r="AG25">
            <v>2702754</v>
          </cell>
          <cell r="AH25">
            <v>2702754</v>
          </cell>
          <cell r="AI25">
            <v>2702754</v>
          </cell>
          <cell r="AJ25">
            <v>2702754</v>
          </cell>
          <cell r="AK25">
            <v>2702754</v>
          </cell>
          <cell r="AL25">
            <v>2702754</v>
          </cell>
          <cell r="AM25">
            <v>2702754</v>
          </cell>
          <cell r="AN25">
            <v>2702754</v>
          </cell>
          <cell r="AO25">
            <v>2702754</v>
          </cell>
          <cell r="AP25">
            <v>2702754</v>
          </cell>
          <cell r="AQ25">
            <v>911743</v>
          </cell>
          <cell r="AR25">
            <v>911743</v>
          </cell>
          <cell r="AS25">
            <v>911743</v>
          </cell>
          <cell r="AT25">
            <v>911743</v>
          </cell>
          <cell r="AU25">
            <v>911743</v>
          </cell>
          <cell r="AV25">
            <v>911743</v>
          </cell>
          <cell r="AW25">
            <v>911743</v>
          </cell>
          <cell r="AX25">
            <v>911743</v>
          </cell>
          <cell r="AY25">
            <v>911743</v>
          </cell>
          <cell r="AZ25">
            <v>911743</v>
          </cell>
          <cell r="BA25">
            <v>911743</v>
          </cell>
          <cell r="BB25">
            <v>911743</v>
          </cell>
          <cell r="BC25">
            <v>911743</v>
          </cell>
          <cell r="BD25">
            <v>911743</v>
          </cell>
          <cell r="BE25">
            <v>911743</v>
          </cell>
          <cell r="BF25">
            <v>911743</v>
          </cell>
          <cell r="BG25">
            <v>911743</v>
          </cell>
          <cell r="BH25">
            <v>911743</v>
          </cell>
          <cell r="BI25">
            <v>911743</v>
          </cell>
          <cell r="BJ25">
            <v>911743</v>
          </cell>
          <cell r="BK25">
            <v>911743</v>
          </cell>
          <cell r="BL25">
            <v>911743</v>
          </cell>
          <cell r="BM25">
            <v>911743</v>
          </cell>
          <cell r="BN25">
            <v>911743</v>
          </cell>
          <cell r="BO25">
            <v>911743</v>
          </cell>
          <cell r="BP25">
            <v>911743</v>
          </cell>
          <cell r="BQ25">
            <v>911743</v>
          </cell>
          <cell r="BR25">
            <v>911743</v>
          </cell>
          <cell r="BS25">
            <v>911743</v>
          </cell>
          <cell r="BT25">
            <v>911743</v>
          </cell>
          <cell r="BU25">
            <v>911743</v>
          </cell>
          <cell r="BV25">
            <v>911743</v>
          </cell>
          <cell r="BW25">
            <v>911743</v>
          </cell>
          <cell r="BX25">
            <v>911743</v>
          </cell>
          <cell r="BY25">
            <v>911743</v>
          </cell>
          <cell r="BZ25">
            <v>911743</v>
          </cell>
          <cell r="CA25">
            <v>911743</v>
          </cell>
          <cell r="CB25">
            <v>911743</v>
          </cell>
          <cell r="CC25">
            <v>911743</v>
          </cell>
          <cell r="CD25">
            <v>911743</v>
          </cell>
          <cell r="CE25">
            <v>911743</v>
          </cell>
          <cell r="CF25">
            <v>911743</v>
          </cell>
          <cell r="CG25">
            <v>911743</v>
          </cell>
          <cell r="CH25">
            <v>911743</v>
          </cell>
          <cell r="CI25">
            <v>911743</v>
          </cell>
          <cell r="CJ25">
            <v>911743</v>
          </cell>
          <cell r="CK25">
            <v>911743</v>
          </cell>
        </row>
        <row r="26">
          <cell r="J26">
            <v>911743</v>
          </cell>
          <cell r="K26">
            <v>911743</v>
          </cell>
          <cell r="L26">
            <v>911743</v>
          </cell>
          <cell r="M26">
            <v>911743</v>
          </cell>
          <cell r="N26">
            <v>911743</v>
          </cell>
          <cell r="O26">
            <v>911743</v>
          </cell>
          <cell r="P26">
            <v>911743</v>
          </cell>
          <cell r="Q26">
            <v>911743</v>
          </cell>
          <cell r="R26">
            <v>911743</v>
          </cell>
          <cell r="S26">
            <v>911743</v>
          </cell>
          <cell r="T26">
            <v>911743</v>
          </cell>
          <cell r="U26">
            <v>911743</v>
          </cell>
          <cell r="V26">
            <v>911743</v>
          </cell>
          <cell r="W26">
            <v>911743</v>
          </cell>
          <cell r="X26">
            <v>911743</v>
          </cell>
          <cell r="Y26">
            <v>911743</v>
          </cell>
          <cell r="Z26">
            <v>911743</v>
          </cell>
          <cell r="AA26">
            <v>911743</v>
          </cell>
          <cell r="AB26">
            <v>911743</v>
          </cell>
          <cell r="AC26">
            <v>911743</v>
          </cell>
          <cell r="AD26">
            <v>911743</v>
          </cell>
          <cell r="AE26">
            <v>911743</v>
          </cell>
          <cell r="AF26">
            <v>911743</v>
          </cell>
          <cell r="AG26">
            <v>911743</v>
          </cell>
          <cell r="AH26">
            <v>911743</v>
          </cell>
          <cell r="AI26">
            <v>911743</v>
          </cell>
          <cell r="AJ26">
            <v>911743</v>
          </cell>
          <cell r="AK26">
            <v>911743</v>
          </cell>
          <cell r="AL26">
            <v>911743</v>
          </cell>
          <cell r="AM26">
            <v>911743</v>
          </cell>
          <cell r="AN26">
            <v>911743</v>
          </cell>
          <cell r="AO26">
            <v>911743</v>
          </cell>
          <cell r="AP26">
            <v>911743</v>
          </cell>
          <cell r="AQ26">
            <v>911743</v>
          </cell>
          <cell r="AR26">
            <v>911743</v>
          </cell>
          <cell r="AS26">
            <v>911743</v>
          </cell>
          <cell r="AT26">
            <v>911743</v>
          </cell>
          <cell r="AU26">
            <v>911743</v>
          </cell>
          <cell r="AV26">
            <v>911743</v>
          </cell>
          <cell r="AW26">
            <v>911743</v>
          </cell>
          <cell r="AX26">
            <v>911743</v>
          </cell>
          <cell r="AY26">
            <v>911743</v>
          </cell>
          <cell r="AZ26">
            <v>911743</v>
          </cell>
          <cell r="BA26">
            <v>911743</v>
          </cell>
          <cell r="BB26">
            <v>911743</v>
          </cell>
          <cell r="BC26">
            <v>911743</v>
          </cell>
          <cell r="BD26">
            <v>911743</v>
          </cell>
          <cell r="BE26">
            <v>911743</v>
          </cell>
          <cell r="BF26">
            <v>911743</v>
          </cell>
          <cell r="BG26">
            <v>911743</v>
          </cell>
          <cell r="BH26">
            <v>911743</v>
          </cell>
          <cell r="BI26">
            <v>911743</v>
          </cell>
          <cell r="BJ26">
            <v>911743</v>
          </cell>
          <cell r="BK26">
            <v>911743</v>
          </cell>
          <cell r="BL26">
            <v>911743</v>
          </cell>
          <cell r="BM26">
            <v>911743</v>
          </cell>
          <cell r="BN26">
            <v>911743</v>
          </cell>
          <cell r="BO26">
            <v>911743</v>
          </cell>
          <cell r="BP26">
            <v>911743</v>
          </cell>
          <cell r="BQ26">
            <v>965685</v>
          </cell>
          <cell r="BR26">
            <v>965685</v>
          </cell>
          <cell r="BS26">
            <v>965685</v>
          </cell>
          <cell r="BT26">
            <v>965685</v>
          </cell>
          <cell r="BU26">
            <v>965685</v>
          </cell>
          <cell r="BV26">
            <v>965685</v>
          </cell>
          <cell r="BW26">
            <v>965685</v>
          </cell>
          <cell r="BX26">
            <v>965685</v>
          </cell>
          <cell r="BY26">
            <v>965685</v>
          </cell>
          <cell r="BZ26">
            <v>965685</v>
          </cell>
          <cell r="CA26">
            <v>965685</v>
          </cell>
          <cell r="CB26">
            <v>965685</v>
          </cell>
          <cell r="CC26">
            <v>965685</v>
          </cell>
          <cell r="CD26">
            <v>965685</v>
          </cell>
          <cell r="CE26">
            <v>965685</v>
          </cell>
          <cell r="CF26">
            <v>965685</v>
          </cell>
          <cell r="CG26">
            <v>965685</v>
          </cell>
          <cell r="CH26">
            <v>965685</v>
          </cell>
          <cell r="CI26">
            <v>965685</v>
          </cell>
          <cell r="CJ26">
            <v>965685</v>
          </cell>
          <cell r="CK26">
            <v>965685</v>
          </cell>
        </row>
        <row r="27">
          <cell r="J27">
            <v>965685</v>
          </cell>
          <cell r="K27">
            <v>965685</v>
          </cell>
          <cell r="L27">
            <v>965685</v>
          </cell>
          <cell r="M27">
            <v>965685</v>
          </cell>
          <cell r="N27">
            <v>965685</v>
          </cell>
          <cell r="O27">
            <v>965685</v>
          </cell>
          <cell r="P27">
            <v>965685</v>
          </cell>
          <cell r="Q27">
            <v>965685</v>
          </cell>
          <cell r="R27">
            <v>965685</v>
          </cell>
          <cell r="S27">
            <v>965685</v>
          </cell>
          <cell r="T27">
            <v>965685</v>
          </cell>
          <cell r="U27">
            <v>965685</v>
          </cell>
          <cell r="V27">
            <v>965685</v>
          </cell>
          <cell r="W27">
            <v>965685</v>
          </cell>
          <cell r="X27">
            <v>965685</v>
          </cell>
          <cell r="Y27">
            <v>965685</v>
          </cell>
          <cell r="Z27">
            <v>965685</v>
          </cell>
          <cell r="AA27">
            <v>965685</v>
          </cell>
          <cell r="AB27">
            <v>965685</v>
          </cell>
          <cell r="AC27">
            <v>965685</v>
          </cell>
          <cell r="AD27">
            <v>965685</v>
          </cell>
          <cell r="AE27">
            <v>965685</v>
          </cell>
          <cell r="AF27">
            <v>965685</v>
          </cell>
          <cell r="AG27">
            <v>965685</v>
          </cell>
          <cell r="AH27">
            <v>965685</v>
          </cell>
          <cell r="AI27">
            <v>965685</v>
          </cell>
          <cell r="AJ27">
            <v>965685</v>
          </cell>
          <cell r="AK27">
            <v>965685</v>
          </cell>
          <cell r="AL27">
            <v>965685</v>
          </cell>
          <cell r="AM27">
            <v>965685</v>
          </cell>
          <cell r="AN27">
            <v>965685</v>
          </cell>
          <cell r="AO27">
            <v>965685</v>
          </cell>
          <cell r="AP27">
            <v>965685</v>
          </cell>
          <cell r="AQ27">
            <v>965685</v>
          </cell>
          <cell r="AR27">
            <v>965685</v>
          </cell>
          <cell r="AS27">
            <v>965685</v>
          </cell>
          <cell r="AT27">
            <v>965685</v>
          </cell>
          <cell r="AU27">
            <v>965685</v>
          </cell>
          <cell r="AV27">
            <v>965685</v>
          </cell>
          <cell r="AW27">
            <v>965685</v>
          </cell>
          <cell r="AX27">
            <v>965685</v>
          </cell>
          <cell r="AY27">
            <v>965685</v>
          </cell>
          <cell r="AZ27">
            <v>965685</v>
          </cell>
          <cell r="BA27">
            <v>965685</v>
          </cell>
          <cell r="BB27">
            <v>965685</v>
          </cell>
          <cell r="BC27">
            <v>965685</v>
          </cell>
          <cell r="BD27">
            <v>965685</v>
          </cell>
          <cell r="BE27">
            <v>965685</v>
          </cell>
          <cell r="BF27">
            <v>965685</v>
          </cell>
          <cell r="BG27">
            <v>1092000</v>
          </cell>
          <cell r="BH27">
            <v>1092000</v>
          </cell>
          <cell r="BI27">
            <v>1092000</v>
          </cell>
          <cell r="BJ27">
            <v>1092000</v>
          </cell>
          <cell r="BK27">
            <v>1092000</v>
          </cell>
          <cell r="BL27">
            <v>1092000</v>
          </cell>
          <cell r="BM27">
            <v>1092000</v>
          </cell>
          <cell r="BN27">
            <v>1092000</v>
          </cell>
          <cell r="BO27">
            <v>1092000</v>
          </cell>
          <cell r="BP27">
            <v>1092000</v>
          </cell>
          <cell r="BQ27">
            <v>1092000</v>
          </cell>
          <cell r="BR27">
            <v>1092000</v>
          </cell>
          <cell r="BS27">
            <v>1092000</v>
          </cell>
          <cell r="BT27">
            <v>1092000</v>
          </cell>
          <cell r="BU27">
            <v>1092000</v>
          </cell>
          <cell r="BV27">
            <v>1092000</v>
          </cell>
          <cell r="BW27">
            <v>1092000</v>
          </cell>
          <cell r="BX27">
            <v>1092000</v>
          </cell>
          <cell r="BY27">
            <v>1092000</v>
          </cell>
          <cell r="BZ27">
            <v>1092000</v>
          </cell>
          <cell r="CA27">
            <v>1092000</v>
          </cell>
          <cell r="CB27">
            <v>1092000</v>
          </cell>
          <cell r="CC27">
            <v>1092000</v>
          </cell>
          <cell r="CD27">
            <v>1092000</v>
          </cell>
          <cell r="CE27">
            <v>1092000</v>
          </cell>
          <cell r="CF27">
            <v>1092000</v>
          </cell>
          <cell r="CG27">
            <v>1092000</v>
          </cell>
          <cell r="CH27">
            <v>1092000</v>
          </cell>
          <cell r="CI27">
            <v>1092000</v>
          </cell>
          <cell r="CJ27">
            <v>1092000</v>
          </cell>
          <cell r="CK27">
            <v>1092000</v>
          </cell>
        </row>
        <row r="28">
          <cell r="J28">
            <v>1092000</v>
          </cell>
          <cell r="K28">
            <v>1092000</v>
          </cell>
          <cell r="L28">
            <v>1092000</v>
          </cell>
          <cell r="M28">
            <v>1092000</v>
          </cell>
          <cell r="N28">
            <v>1092000</v>
          </cell>
          <cell r="O28">
            <v>1092000</v>
          </cell>
          <cell r="P28">
            <v>1092000</v>
          </cell>
          <cell r="Q28">
            <v>1092000</v>
          </cell>
          <cell r="R28">
            <v>1092000</v>
          </cell>
          <cell r="S28">
            <v>1092000</v>
          </cell>
          <cell r="T28">
            <v>1092000</v>
          </cell>
          <cell r="U28">
            <v>1092000</v>
          </cell>
          <cell r="V28">
            <v>1092000</v>
          </cell>
          <cell r="W28">
            <v>1092000</v>
          </cell>
          <cell r="X28">
            <v>1092000</v>
          </cell>
          <cell r="Y28">
            <v>1092000</v>
          </cell>
          <cell r="Z28">
            <v>1092000</v>
          </cell>
          <cell r="AA28">
            <v>1092000</v>
          </cell>
          <cell r="AB28">
            <v>1092000</v>
          </cell>
          <cell r="AC28">
            <v>1092000</v>
          </cell>
          <cell r="AD28">
            <v>1092000</v>
          </cell>
          <cell r="AE28">
            <v>1092000</v>
          </cell>
          <cell r="AF28">
            <v>1092000</v>
          </cell>
          <cell r="AG28">
            <v>1092000</v>
          </cell>
          <cell r="AH28">
            <v>1092000</v>
          </cell>
          <cell r="AI28">
            <v>1092000</v>
          </cell>
          <cell r="AJ28">
            <v>1092000</v>
          </cell>
          <cell r="AK28">
            <v>1092000</v>
          </cell>
          <cell r="AL28">
            <v>1092000</v>
          </cell>
          <cell r="AM28">
            <v>1092000</v>
          </cell>
          <cell r="AN28">
            <v>1092000</v>
          </cell>
          <cell r="AO28">
            <v>1092000</v>
          </cell>
          <cell r="AP28">
            <v>1092000</v>
          </cell>
          <cell r="AQ28">
            <v>1092000</v>
          </cell>
          <cell r="AR28">
            <v>1092000</v>
          </cell>
          <cell r="AS28">
            <v>1092000</v>
          </cell>
          <cell r="AT28">
            <v>1092000</v>
          </cell>
          <cell r="AU28">
            <v>1092000</v>
          </cell>
          <cell r="AV28">
            <v>1092000</v>
          </cell>
          <cell r="AW28">
            <v>1092000</v>
          </cell>
          <cell r="AX28">
            <v>1092000</v>
          </cell>
          <cell r="AY28">
            <v>1092000</v>
          </cell>
          <cell r="AZ28">
            <v>1092000</v>
          </cell>
          <cell r="BA28">
            <v>1092000</v>
          </cell>
          <cell r="BB28">
            <v>1092000</v>
          </cell>
          <cell r="BC28">
            <v>1092000</v>
          </cell>
          <cell r="BD28">
            <v>1092000</v>
          </cell>
          <cell r="BE28">
            <v>1092000</v>
          </cell>
          <cell r="BF28">
            <v>1092000</v>
          </cell>
          <cell r="BG28">
            <v>1092000</v>
          </cell>
          <cell r="BH28">
            <v>1092000</v>
          </cell>
          <cell r="BI28">
            <v>1092000</v>
          </cell>
          <cell r="BJ28">
            <v>1092000</v>
          </cell>
          <cell r="BK28">
            <v>1092000</v>
          </cell>
          <cell r="BL28">
            <v>1092000</v>
          </cell>
          <cell r="BM28">
            <v>1092000</v>
          </cell>
          <cell r="BN28">
            <v>1092000</v>
          </cell>
          <cell r="BO28">
            <v>1092000</v>
          </cell>
          <cell r="BP28">
            <v>1092000</v>
          </cell>
          <cell r="BQ28">
            <v>1092000</v>
          </cell>
          <cell r="BR28">
            <v>1092000</v>
          </cell>
          <cell r="BS28">
            <v>1092000</v>
          </cell>
          <cell r="BT28">
            <v>1092000</v>
          </cell>
          <cell r="BU28">
            <v>1092000</v>
          </cell>
          <cell r="BV28">
            <v>1092000</v>
          </cell>
          <cell r="BW28">
            <v>1092000</v>
          </cell>
          <cell r="BX28">
            <v>1092000</v>
          </cell>
          <cell r="BY28">
            <v>1092000</v>
          </cell>
          <cell r="BZ28">
            <v>1092000</v>
          </cell>
          <cell r="CA28">
            <v>1092000</v>
          </cell>
          <cell r="CB28">
            <v>1092000</v>
          </cell>
          <cell r="CC28">
            <v>1092000</v>
          </cell>
          <cell r="CD28">
            <v>1092000</v>
          </cell>
          <cell r="CE28">
            <v>1092000</v>
          </cell>
          <cell r="CF28">
            <v>1092000</v>
          </cell>
          <cell r="CG28">
            <v>1092000</v>
          </cell>
          <cell r="CH28">
            <v>1092000</v>
          </cell>
          <cell r="CI28">
            <v>1092000</v>
          </cell>
          <cell r="CJ28">
            <v>1092000</v>
          </cell>
          <cell r="CK28">
            <v>5402800</v>
          </cell>
        </row>
        <row r="29">
          <cell r="J29">
            <v>5402800</v>
          </cell>
          <cell r="K29">
            <v>5402800</v>
          </cell>
          <cell r="L29">
            <v>5402800</v>
          </cell>
          <cell r="M29">
            <v>5402800</v>
          </cell>
          <cell r="N29">
            <v>5402800</v>
          </cell>
          <cell r="O29">
            <v>5402800</v>
          </cell>
          <cell r="P29">
            <v>5402800</v>
          </cell>
          <cell r="Q29">
            <v>5402800</v>
          </cell>
          <cell r="R29">
            <v>5402800</v>
          </cell>
          <cell r="S29">
            <v>5402800</v>
          </cell>
          <cell r="T29">
            <v>5402800</v>
          </cell>
          <cell r="U29">
            <v>5402800</v>
          </cell>
          <cell r="V29">
            <v>5402800</v>
          </cell>
          <cell r="W29">
            <v>5402800</v>
          </cell>
          <cell r="X29">
            <v>5402800</v>
          </cell>
          <cell r="Y29">
            <v>5402800</v>
          </cell>
          <cell r="Z29">
            <v>5402800</v>
          </cell>
          <cell r="AA29">
            <v>5402800</v>
          </cell>
          <cell r="AB29">
            <v>5402800</v>
          </cell>
          <cell r="AC29">
            <v>5402800</v>
          </cell>
          <cell r="AD29">
            <v>5402800</v>
          </cell>
          <cell r="AE29">
            <v>5402800</v>
          </cell>
          <cell r="AF29">
            <v>5402800</v>
          </cell>
          <cell r="AG29">
            <v>5402800</v>
          </cell>
          <cell r="AH29">
            <v>5402800</v>
          </cell>
          <cell r="AI29">
            <v>5402800</v>
          </cell>
          <cell r="AJ29">
            <v>5402800</v>
          </cell>
          <cell r="AK29">
            <v>5402800</v>
          </cell>
          <cell r="AL29">
            <v>5402800</v>
          </cell>
          <cell r="AM29">
            <v>5402800</v>
          </cell>
          <cell r="AN29">
            <v>5402800</v>
          </cell>
          <cell r="AO29">
            <v>5402800</v>
          </cell>
          <cell r="AP29">
            <v>5402800</v>
          </cell>
          <cell r="AQ29">
            <v>5402800</v>
          </cell>
          <cell r="AR29">
            <v>5402800</v>
          </cell>
          <cell r="AS29">
            <v>5402800</v>
          </cell>
          <cell r="AT29">
            <v>5402800</v>
          </cell>
          <cell r="AU29">
            <v>5402800</v>
          </cell>
          <cell r="AV29">
            <v>5402800</v>
          </cell>
          <cell r="AW29">
            <v>5402800</v>
          </cell>
          <cell r="AX29">
            <v>5402800</v>
          </cell>
          <cell r="AY29">
            <v>5402800</v>
          </cell>
          <cell r="AZ29">
            <v>5402800</v>
          </cell>
          <cell r="BA29">
            <v>5402800</v>
          </cell>
          <cell r="BB29">
            <v>5402800</v>
          </cell>
          <cell r="BC29">
            <v>5402800</v>
          </cell>
          <cell r="BD29">
            <v>5402800</v>
          </cell>
          <cell r="BE29">
            <v>5402800</v>
          </cell>
          <cell r="BF29">
            <v>5402800</v>
          </cell>
          <cell r="BG29">
            <v>5402800</v>
          </cell>
          <cell r="BH29">
            <v>5402800</v>
          </cell>
          <cell r="BI29">
            <v>5402800</v>
          </cell>
          <cell r="BJ29">
            <v>5402800</v>
          </cell>
          <cell r="BK29">
            <v>5402800</v>
          </cell>
          <cell r="BL29">
            <v>5402800</v>
          </cell>
          <cell r="BM29">
            <v>5402800</v>
          </cell>
          <cell r="BN29">
            <v>5402800</v>
          </cell>
          <cell r="BO29">
            <v>5402800</v>
          </cell>
          <cell r="BP29">
            <v>5402800</v>
          </cell>
          <cell r="BQ29">
            <v>5402800</v>
          </cell>
          <cell r="BR29">
            <v>5402800</v>
          </cell>
          <cell r="BS29">
            <v>5402800</v>
          </cell>
          <cell r="BT29">
            <v>5402800</v>
          </cell>
          <cell r="BU29">
            <v>5402800</v>
          </cell>
          <cell r="BV29">
            <v>5402800</v>
          </cell>
          <cell r="BW29">
            <v>5402800</v>
          </cell>
          <cell r="BX29">
            <v>5402800</v>
          </cell>
          <cell r="BY29">
            <v>5402800</v>
          </cell>
          <cell r="BZ29">
            <v>5402800</v>
          </cell>
          <cell r="CA29">
            <v>5402800</v>
          </cell>
          <cell r="CB29">
            <v>5402800</v>
          </cell>
          <cell r="CC29">
            <v>6497135.5</v>
          </cell>
          <cell r="CD29">
            <v>6497135.5</v>
          </cell>
          <cell r="CE29">
            <v>6497135.5</v>
          </cell>
          <cell r="CF29">
            <v>6497135.5</v>
          </cell>
          <cell r="CG29">
            <v>6497132</v>
          </cell>
          <cell r="CH29">
            <v>6497132</v>
          </cell>
          <cell r="CI29">
            <v>6497132</v>
          </cell>
          <cell r="CJ29">
            <v>6497132</v>
          </cell>
          <cell r="CK29">
            <v>6497132</v>
          </cell>
        </row>
        <row r="30">
          <cell r="J30">
            <v>6497132</v>
          </cell>
          <cell r="K30">
            <v>6497132</v>
          </cell>
          <cell r="L30">
            <v>6497132</v>
          </cell>
          <cell r="M30">
            <v>6497132</v>
          </cell>
          <cell r="N30">
            <v>6497132</v>
          </cell>
          <cell r="O30">
            <v>6497132</v>
          </cell>
          <cell r="P30">
            <v>6497132</v>
          </cell>
          <cell r="Q30">
            <v>6497132</v>
          </cell>
          <cell r="R30">
            <v>6497132</v>
          </cell>
          <cell r="S30">
            <v>6497132</v>
          </cell>
          <cell r="T30">
            <v>6497132</v>
          </cell>
          <cell r="U30">
            <v>6497132</v>
          </cell>
          <cell r="V30">
            <v>6497132</v>
          </cell>
          <cell r="W30">
            <v>6497132</v>
          </cell>
          <cell r="X30">
            <v>6497132</v>
          </cell>
          <cell r="Y30">
            <v>6497132</v>
          </cell>
          <cell r="Z30">
            <v>6497132</v>
          </cell>
          <cell r="AA30">
            <v>6497132</v>
          </cell>
          <cell r="AB30">
            <v>6497132</v>
          </cell>
          <cell r="AC30">
            <v>6497132</v>
          </cell>
          <cell r="AD30">
            <v>6497132</v>
          </cell>
          <cell r="AE30">
            <v>6497132</v>
          </cell>
          <cell r="AF30">
            <v>6497132</v>
          </cell>
          <cell r="AG30">
            <v>6497132</v>
          </cell>
          <cell r="AH30">
            <v>6497132</v>
          </cell>
          <cell r="AI30">
            <v>6497132</v>
          </cell>
          <cell r="AJ30">
            <v>6497132</v>
          </cell>
          <cell r="AK30">
            <v>6497132</v>
          </cell>
          <cell r="AL30">
            <v>6497132</v>
          </cell>
          <cell r="AM30">
            <v>6497132</v>
          </cell>
          <cell r="AN30">
            <v>6497132</v>
          </cell>
          <cell r="AO30">
            <v>6497132</v>
          </cell>
          <cell r="AP30">
            <v>6497132</v>
          </cell>
          <cell r="AQ30">
            <v>6497132</v>
          </cell>
          <cell r="AR30">
            <v>6497132</v>
          </cell>
          <cell r="AS30">
            <v>6497132</v>
          </cell>
          <cell r="AT30">
            <v>6497132</v>
          </cell>
          <cell r="AU30">
            <v>6497132</v>
          </cell>
          <cell r="AV30">
            <v>6497132</v>
          </cell>
          <cell r="AW30">
            <v>6497132</v>
          </cell>
          <cell r="AX30">
            <v>6497132</v>
          </cell>
          <cell r="AY30">
            <v>6497132</v>
          </cell>
          <cell r="AZ30">
            <v>6497132</v>
          </cell>
          <cell r="BA30">
            <v>6497132</v>
          </cell>
          <cell r="BB30">
            <v>6497132</v>
          </cell>
          <cell r="BC30">
            <v>6497132</v>
          </cell>
          <cell r="BD30">
            <v>6497132</v>
          </cell>
          <cell r="BE30">
            <v>6497132</v>
          </cell>
          <cell r="BF30">
            <v>6497132</v>
          </cell>
          <cell r="BG30">
            <v>548640</v>
          </cell>
          <cell r="BH30">
            <v>548640</v>
          </cell>
          <cell r="BI30">
            <v>548640</v>
          </cell>
          <cell r="BJ30">
            <v>548640</v>
          </cell>
          <cell r="BK30">
            <v>548640</v>
          </cell>
          <cell r="BL30">
            <v>548640</v>
          </cell>
          <cell r="BM30">
            <v>548640</v>
          </cell>
          <cell r="BN30">
            <v>548640</v>
          </cell>
          <cell r="BO30">
            <v>548640</v>
          </cell>
          <cell r="BP30">
            <v>548640</v>
          </cell>
          <cell r="BQ30">
            <v>548640</v>
          </cell>
          <cell r="BR30">
            <v>548640</v>
          </cell>
          <cell r="BS30">
            <v>548640</v>
          </cell>
          <cell r="BT30">
            <v>548640</v>
          </cell>
          <cell r="BU30">
            <v>548640</v>
          </cell>
          <cell r="BV30">
            <v>548640</v>
          </cell>
          <cell r="BW30">
            <v>548640</v>
          </cell>
          <cell r="BX30">
            <v>548640</v>
          </cell>
          <cell r="BY30">
            <v>548640</v>
          </cell>
          <cell r="BZ30">
            <v>548640</v>
          </cell>
          <cell r="CA30">
            <v>548640</v>
          </cell>
          <cell r="CB30">
            <v>548640</v>
          </cell>
          <cell r="CC30">
            <v>548640</v>
          </cell>
          <cell r="CD30">
            <v>548640</v>
          </cell>
          <cell r="CE30">
            <v>548640</v>
          </cell>
          <cell r="CF30">
            <v>548640</v>
          </cell>
          <cell r="CG30">
            <v>548640</v>
          </cell>
          <cell r="CH30">
            <v>548640</v>
          </cell>
          <cell r="CI30">
            <v>548640</v>
          </cell>
          <cell r="CJ30">
            <v>548640</v>
          </cell>
          <cell r="CK30">
            <v>548640</v>
          </cell>
        </row>
        <row r="31">
          <cell r="J31">
            <v>548640</v>
          </cell>
          <cell r="K31">
            <v>548640</v>
          </cell>
          <cell r="L31">
            <v>548640</v>
          </cell>
          <cell r="M31">
            <v>548640</v>
          </cell>
          <cell r="N31">
            <v>548640</v>
          </cell>
          <cell r="O31">
            <v>548640</v>
          </cell>
          <cell r="P31">
            <v>548640</v>
          </cell>
          <cell r="Q31">
            <v>548640</v>
          </cell>
          <cell r="R31">
            <v>548640</v>
          </cell>
          <cell r="S31">
            <v>548640</v>
          </cell>
          <cell r="T31">
            <v>548640</v>
          </cell>
          <cell r="U31">
            <v>548640</v>
          </cell>
          <cell r="V31">
            <v>548640</v>
          </cell>
          <cell r="W31">
            <v>548640</v>
          </cell>
          <cell r="X31">
            <v>548640</v>
          </cell>
          <cell r="Y31">
            <v>548640</v>
          </cell>
          <cell r="Z31">
            <v>548640</v>
          </cell>
          <cell r="AA31">
            <v>548640</v>
          </cell>
          <cell r="AB31">
            <v>548640</v>
          </cell>
          <cell r="AC31">
            <v>548640</v>
          </cell>
          <cell r="AD31">
            <v>548640</v>
          </cell>
          <cell r="AE31">
            <v>548640</v>
          </cell>
          <cell r="AF31">
            <v>548640</v>
          </cell>
          <cell r="AG31">
            <v>548640</v>
          </cell>
          <cell r="AH31">
            <v>548640</v>
          </cell>
          <cell r="AI31">
            <v>548640</v>
          </cell>
          <cell r="AJ31">
            <v>548640</v>
          </cell>
          <cell r="AK31">
            <v>548640</v>
          </cell>
          <cell r="AL31">
            <v>548640</v>
          </cell>
          <cell r="AM31">
            <v>548640</v>
          </cell>
          <cell r="AN31">
            <v>548640</v>
          </cell>
          <cell r="AO31">
            <v>548640</v>
          </cell>
          <cell r="AP31">
            <v>548640</v>
          </cell>
          <cell r="AQ31">
            <v>548640</v>
          </cell>
          <cell r="AR31">
            <v>548640</v>
          </cell>
          <cell r="AS31">
            <v>548640</v>
          </cell>
          <cell r="AT31">
            <v>548640</v>
          </cell>
          <cell r="AU31">
            <v>548640</v>
          </cell>
          <cell r="AV31">
            <v>548640</v>
          </cell>
          <cell r="AW31">
            <v>548640</v>
          </cell>
          <cell r="AX31">
            <v>548640</v>
          </cell>
          <cell r="AY31">
            <v>548640</v>
          </cell>
          <cell r="AZ31">
            <v>548640</v>
          </cell>
          <cell r="BA31">
            <v>548640</v>
          </cell>
          <cell r="BB31">
            <v>548640</v>
          </cell>
          <cell r="BC31">
            <v>548640</v>
          </cell>
          <cell r="BD31">
            <v>548640</v>
          </cell>
          <cell r="BE31">
            <v>548640</v>
          </cell>
          <cell r="BF31">
            <v>548640</v>
          </cell>
          <cell r="BG31">
            <v>548640</v>
          </cell>
          <cell r="BH31">
            <v>548640</v>
          </cell>
          <cell r="BI31">
            <v>548640</v>
          </cell>
          <cell r="BJ31">
            <v>548640</v>
          </cell>
          <cell r="BK31">
            <v>548640</v>
          </cell>
          <cell r="BL31">
            <v>548640</v>
          </cell>
          <cell r="BM31">
            <v>548640</v>
          </cell>
          <cell r="BN31">
            <v>551353.84615384613</v>
          </cell>
          <cell r="BO31">
            <v>551353.84615384613</v>
          </cell>
          <cell r="BP31">
            <v>551353.84615384613</v>
          </cell>
          <cell r="BQ31">
            <v>551353.84615384613</v>
          </cell>
          <cell r="BR31">
            <v>551353.84615384613</v>
          </cell>
          <cell r="BS31">
            <v>551353.84615384613</v>
          </cell>
          <cell r="BT31">
            <v>551353.5</v>
          </cell>
          <cell r="BU31">
            <v>551353.84615384613</v>
          </cell>
          <cell r="BV31">
            <v>551353.84615384613</v>
          </cell>
          <cell r="BW31">
            <v>551353.84615384613</v>
          </cell>
          <cell r="BX31">
            <v>551353.84615384613</v>
          </cell>
          <cell r="BY31">
            <v>551353.84615384613</v>
          </cell>
          <cell r="BZ31">
            <v>551353.84615384613</v>
          </cell>
          <cell r="CA31">
            <v>551353.5</v>
          </cell>
          <cell r="CB31">
            <v>551353.84615384613</v>
          </cell>
          <cell r="CC31">
            <v>551353.5</v>
          </cell>
          <cell r="CD31">
            <v>551353.5</v>
          </cell>
          <cell r="CE31">
            <v>551353.5</v>
          </cell>
          <cell r="CF31">
            <v>551353.5</v>
          </cell>
          <cell r="CG31">
            <v>551353.5</v>
          </cell>
          <cell r="CH31">
            <v>551353.5</v>
          </cell>
          <cell r="CI31">
            <v>551353.5</v>
          </cell>
          <cell r="CJ31">
            <v>551353.5</v>
          </cell>
          <cell r="CK31">
            <v>551353.5</v>
          </cell>
        </row>
        <row r="32">
          <cell r="J32">
            <v>551353.5</v>
          </cell>
          <cell r="K32">
            <v>551353.5</v>
          </cell>
          <cell r="L32">
            <v>551353.5</v>
          </cell>
          <cell r="M32">
            <v>551353.5</v>
          </cell>
          <cell r="N32">
            <v>551353.5</v>
          </cell>
          <cell r="O32">
            <v>551353.5</v>
          </cell>
          <cell r="P32">
            <v>551353.5</v>
          </cell>
          <cell r="Q32">
            <v>551353.5</v>
          </cell>
          <cell r="R32">
            <v>551353.5</v>
          </cell>
          <cell r="S32">
            <v>551353.5</v>
          </cell>
          <cell r="T32">
            <v>551353.5</v>
          </cell>
          <cell r="U32">
            <v>551353.5</v>
          </cell>
          <cell r="V32">
            <v>551353.5</v>
          </cell>
          <cell r="W32">
            <v>551353.5</v>
          </cell>
          <cell r="X32">
            <v>551353.5</v>
          </cell>
          <cell r="Y32">
            <v>551353.5</v>
          </cell>
          <cell r="Z32">
            <v>551353.5</v>
          </cell>
          <cell r="AA32">
            <v>551353.5</v>
          </cell>
          <cell r="AB32">
            <v>551353.5</v>
          </cell>
          <cell r="AC32">
            <v>551353.5</v>
          </cell>
          <cell r="AD32">
            <v>551353.5</v>
          </cell>
          <cell r="AE32">
            <v>551353.5</v>
          </cell>
          <cell r="AF32">
            <v>551353.5</v>
          </cell>
          <cell r="AG32">
            <v>551353.5</v>
          </cell>
          <cell r="AH32">
            <v>551353.5</v>
          </cell>
          <cell r="AI32">
            <v>551353.5</v>
          </cell>
          <cell r="AJ32">
            <v>551353.5</v>
          </cell>
          <cell r="AK32">
            <v>551353.5</v>
          </cell>
          <cell r="AL32">
            <v>551353.5</v>
          </cell>
          <cell r="AM32">
            <v>551353.5</v>
          </cell>
          <cell r="AN32">
            <v>551353.5</v>
          </cell>
          <cell r="AO32">
            <v>551353.5</v>
          </cell>
          <cell r="AP32">
            <v>551353.5</v>
          </cell>
          <cell r="AQ32">
            <v>551353.5</v>
          </cell>
          <cell r="AR32">
            <v>551353.5</v>
          </cell>
          <cell r="AS32">
            <v>551353.5</v>
          </cell>
          <cell r="AT32">
            <v>551353.5</v>
          </cell>
          <cell r="AU32">
            <v>551353.5</v>
          </cell>
          <cell r="AV32">
            <v>551353.5</v>
          </cell>
          <cell r="AW32">
            <v>551353.5</v>
          </cell>
          <cell r="AX32">
            <v>551353.5</v>
          </cell>
          <cell r="AY32">
            <v>551353.5</v>
          </cell>
          <cell r="AZ32">
            <v>551353.5</v>
          </cell>
          <cell r="BA32">
            <v>551353.5</v>
          </cell>
          <cell r="BB32">
            <v>551353.5</v>
          </cell>
          <cell r="BC32">
            <v>551353.5</v>
          </cell>
          <cell r="BD32">
            <v>551353.5</v>
          </cell>
          <cell r="BE32">
            <v>551353.5</v>
          </cell>
          <cell r="BF32">
            <v>551353.5</v>
          </cell>
          <cell r="BG32">
            <v>551353.5</v>
          </cell>
          <cell r="BH32">
            <v>551353.5</v>
          </cell>
          <cell r="BI32">
            <v>551353.5</v>
          </cell>
          <cell r="BJ32">
            <v>551353.5</v>
          </cell>
          <cell r="BK32">
            <v>551353.5</v>
          </cell>
          <cell r="BL32">
            <v>551353.5</v>
          </cell>
          <cell r="BM32">
            <v>551353.5</v>
          </cell>
          <cell r="BN32">
            <v>551353.5</v>
          </cell>
          <cell r="BO32">
            <v>551353.5</v>
          </cell>
          <cell r="BP32">
            <v>551353.5</v>
          </cell>
          <cell r="BQ32">
            <v>551353.5</v>
          </cell>
          <cell r="BR32">
            <v>551353.5</v>
          </cell>
          <cell r="BS32">
            <v>551353.5</v>
          </cell>
          <cell r="BT32">
            <v>551353.5</v>
          </cell>
          <cell r="BU32">
            <v>551353.5</v>
          </cell>
          <cell r="BV32">
            <v>551353.5</v>
          </cell>
          <cell r="BW32">
            <v>551353.5</v>
          </cell>
          <cell r="BX32">
            <v>551353.5</v>
          </cell>
          <cell r="BY32">
            <v>551353.5</v>
          </cell>
          <cell r="BZ32">
            <v>551353.5</v>
          </cell>
          <cell r="CA32">
            <v>551353.5</v>
          </cell>
          <cell r="CB32">
            <v>551353.5</v>
          </cell>
          <cell r="CC32">
            <v>551353.5</v>
          </cell>
          <cell r="CD32">
            <v>551353.5</v>
          </cell>
          <cell r="CE32">
            <v>551353.5</v>
          </cell>
          <cell r="CF32">
            <v>551353.5</v>
          </cell>
          <cell r="CG32">
            <v>551353.5</v>
          </cell>
          <cell r="CH32">
            <v>551353.5</v>
          </cell>
          <cell r="CI32">
            <v>551353.5</v>
          </cell>
          <cell r="CJ32">
            <v>551353.5</v>
          </cell>
          <cell r="CK32">
            <v>28710000</v>
          </cell>
        </row>
        <row r="33">
          <cell r="J33">
            <v>28710000</v>
          </cell>
          <cell r="K33">
            <v>28710000</v>
          </cell>
          <cell r="L33">
            <v>28710000</v>
          </cell>
          <cell r="M33">
            <v>28710000</v>
          </cell>
          <cell r="N33">
            <v>28710000</v>
          </cell>
          <cell r="O33">
            <v>28710000</v>
          </cell>
          <cell r="P33">
            <v>28710000</v>
          </cell>
          <cell r="Q33">
            <v>28710000</v>
          </cell>
          <cell r="R33">
            <v>28710000</v>
          </cell>
          <cell r="S33">
            <v>28710000</v>
          </cell>
          <cell r="T33">
            <v>28710000</v>
          </cell>
          <cell r="U33">
            <v>28710000</v>
          </cell>
          <cell r="V33">
            <v>28710000</v>
          </cell>
          <cell r="W33">
            <v>28710000</v>
          </cell>
          <cell r="X33">
            <v>28710000</v>
          </cell>
          <cell r="Y33">
            <v>28710000</v>
          </cell>
          <cell r="Z33">
            <v>28710000</v>
          </cell>
          <cell r="AA33">
            <v>28710000</v>
          </cell>
          <cell r="AB33">
            <v>28710000</v>
          </cell>
          <cell r="AC33">
            <v>28710000</v>
          </cell>
          <cell r="AD33">
            <v>28710000</v>
          </cell>
          <cell r="AE33">
            <v>28710000</v>
          </cell>
          <cell r="AF33">
            <v>28710000</v>
          </cell>
          <cell r="AG33">
            <v>28710000</v>
          </cell>
          <cell r="AH33">
            <v>28710000</v>
          </cell>
          <cell r="AI33">
            <v>28710000</v>
          </cell>
          <cell r="AJ33">
            <v>28710000</v>
          </cell>
          <cell r="AK33">
            <v>28710000</v>
          </cell>
          <cell r="AL33">
            <v>28710000</v>
          </cell>
          <cell r="AM33">
            <v>28710000</v>
          </cell>
          <cell r="AN33">
            <v>28710000</v>
          </cell>
          <cell r="AO33">
            <v>28710000</v>
          </cell>
          <cell r="AP33">
            <v>28710000</v>
          </cell>
          <cell r="AQ33">
            <v>28710000</v>
          </cell>
          <cell r="AR33">
            <v>28710000</v>
          </cell>
          <cell r="AS33">
            <v>28710000</v>
          </cell>
          <cell r="AT33">
            <v>28710000</v>
          </cell>
          <cell r="AU33">
            <v>28710000</v>
          </cell>
          <cell r="AV33">
            <v>28710000</v>
          </cell>
          <cell r="AW33">
            <v>28710000</v>
          </cell>
          <cell r="AX33">
            <v>28710000</v>
          </cell>
          <cell r="AY33">
            <v>28710000</v>
          </cell>
          <cell r="AZ33">
            <v>28710000</v>
          </cell>
          <cell r="BA33">
            <v>28710000</v>
          </cell>
          <cell r="BB33">
            <v>28710000</v>
          </cell>
          <cell r="BC33">
            <v>28710000</v>
          </cell>
          <cell r="BD33">
            <v>28710000</v>
          </cell>
          <cell r="BE33">
            <v>28710000</v>
          </cell>
          <cell r="BF33">
            <v>28710000</v>
          </cell>
          <cell r="BG33">
            <v>28710000</v>
          </cell>
          <cell r="BH33">
            <v>28710000</v>
          </cell>
          <cell r="BI33">
            <v>28710000</v>
          </cell>
          <cell r="BJ33">
            <v>28710000</v>
          </cell>
          <cell r="BK33">
            <v>28710000</v>
          </cell>
          <cell r="BL33">
            <v>28710000</v>
          </cell>
          <cell r="BM33">
            <v>28710000</v>
          </cell>
          <cell r="BN33">
            <v>28710000</v>
          </cell>
          <cell r="BO33">
            <v>28710000</v>
          </cell>
          <cell r="BP33">
            <v>28710000</v>
          </cell>
          <cell r="BQ33">
            <v>28710000</v>
          </cell>
          <cell r="BR33">
            <v>28710000</v>
          </cell>
          <cell r="BS33">
            <v>28710000</v>
          </cell>
          <cell r="BT33">
            <v>28710000</v>
          </cell>
          <cell r="BU33">
            <v>708566.66666666663</v>
          </cell>
          <cell r="BV33">
            <v>708566.66666666663</v>
          </cell>
          <cell r="BW33">
            <v>708566.66666666663</v>
          </cell>
          <cell r="BX33">
            <v>708566.66666666663</v>
          </cell>
          <cell r="BY33">
            <v>708566.66666666663</v>
          </cell>
          <cell r="BZ33">
            <v>708566.66666666663</v>
          </cell>
          <cell r="CA33">
            <v>708566.5</v>
          </cell>
          <cell r="CB33">
            <v>708566.5</v>
          </cell>
          <cell r="CC33">
            <v>708566.5</v>
          </cell>
          <cell r="CD33">
            <v>708566.5</v>
          </cell>
          <cell r="CE33">
            <v>708566.5</v>
          </cell>
          <cell r="CF33">
            <v>708566.5</v>
          </cell>
          <cell r="CG33">
            <v>708566.5</v>
          </cell>
          <cell r="CH33">
            <v>708566.5</v>
          </cell>
          <cell r="CI33">
            <v>708566.5</v>
          </cell>
          <cell r="CJ33">
            <v>708566.5</v>
          </cell>
          <cell r="CK33">
            <v>708566.5</v>
          </cell>
        </row>
        <row r="34">
          <cell r="J34">
            <v>708566.5</v>
          </cell>
          <cell r="K34">
            <v>708566.5</v>
          </cell>
          <cell r="L34">
            <v>708566.5</v>
          </cell>
          <cell r="M34">
            <v>708566.5</v>
          </cell>
          <cell r="N34">
            <v>708566.5</v>
          </cell>
          <cell r="O34">
            <v>708566.5</v>
          </cell>
          <cell r="P34">
            <v>708566.5</v>
          </cell>
          <cell r="Q34">
            <v>708566.5</v>
          </cell>
          <cell r="R34">
            <v>708566.5</v>
          </cell>
          <cell r="S34">
            <v>708566.5</v>
          </cell>
          <cell r="T34">
            <v>708566.5</v>
          </cell>
          <cell r="U34">
            <v>708566.5</v>
          </cell>
          <cell r="V34">
            <v>708566.5</v>
          </cell>
          <cell r="W34">
            <v>708566.5</v>
          </cell>
          <cell r="X34">
            <v>708566.5</v>
          </cell>
          <cell r="Y34">
            <v>708566.5</v>
          </cell>
          <cell r="Z34">
            <v>708566.5</v>
          </cell>
          <cell r="AA34">
            <v>708566.5</v>
          </cell>
          <cell r="AB34">
            <v>708566.5</v>
          </cell>
          <cell r="AC34">
            <v>708566.5</v>
          </cell>
          <cell r="AD34">
            <v>708566.5</v>
          </cell>
          <cell r="AE34">
            <v>708566.5</v>
          </cell>
          <cell r="AF34">
            <v>708566.5</v>
          </cell>
          <cell r="AG34">
            <v>708566.5</v>
          </cell>
          <cell r="AH34">
            <v>708566.5</v>
          </cell>
          <cell r="AI34">
            <v>708566.5</v>
          </cell>
          <cell r="AJ34">
            <v>708566.5</v>
          </cell>
          <cell r="AK34">
            <v>708566.5</v>
          </cell>
          <cell r="AL34">
            <v>708566.5</v>
          </cell>
          <cell r="AM34">
            <v>708566.5</v>
          </cell>
          <cell r="AN34">
            <v>708566.5</v>
          </cell>
          <cell r="AO34">
            <v>708566.5</v>
          </cell>
          <cell r="AP34">
            <v>708566.5</v>
          </cell>
          <cell r="AQ34">
            <v>708566.5</v>
          </cell>
          <cell r="AR34">
            <v>708566.5</v>
          </cell>
          <cell r="AS34">
            <v>708566.5</v>
          </cell>
          <cell r="AT34">
            <v>708566.5</v>
          </cell>
          <cell r="AU34">
            <v>708566.5</v>
          </cell>
          <cell r="AV34">
            <v>708566.5</v>
          </cell>
          <cell r="AW34">
            <v>708566.5</v>
          </cell>
          <cell r="AX34">
            <v>708566.5</v>
          </cell>
          <cell r="AY34">
            <v>708566.5</v>
          </cell>
          <cell r="AZ34">
            <v>708566.5</v>
          </cell>
          <cell r="BA34">
            <v>708566.5</v>
          </cell>
          <cell r="BB34">
            <v>708566.5</v>
          </cell>
          <cell r="BC34">
            <v>708566.5</v>
          </cell>
          <cell r="BD34">
            <v>708566.5</v>
          </cell>
          <cell r="BE34">
            <v>708566.5</v>
          </cell>
          <cell r="BF34">
            <v>708566.5</v>
          </cell>
          <cell r="BG34">
            <v>708566.5</v>
          </cell>
          <cell r="BH34">
            <v>708566.5</v>
          </cell>
          <cell r="BI34">
            <v>708566.5</v>
          </cell>
          <cell r="BJ34">
            <v>708566.5</v>
          </cell>
          <cell r="BK34">
            <v>708566.5</v>
          </cell>
          <cell r="BL34">
            <v>708566.5</v>
          </cell>
          <cell r="BM34">
            <v>708566.5</v>
          </cell>
          <cell r="BN34">
            <v>708566.5</v>
          </cell>
          <cell r="BO34">
            <v>708566.5</v>
          </cell>
          <cell r="BP34">
            <v>708566.5</v>
          </cell>
          <cell r="BQ34">
            <v>708566.5</v>
          </cell>
          <cell r="BR34">
            <v>708566.5</v>
          </cell>
          <cell r="BS34">
            <v>708566.5</v>
          </cell>
          <cell r="BT34">
            <v>708566.5</v>
          </cell>
          <cell r="BU34">
            <v>708566.5</v>
          </cell>
          <cell r="BV34">
            <v>708566.5</v>
          </cell>
          <cell r="BW34">
            <v>708566.5</v>
          </cell>
          <cell r="BX34">
            <v>708566.5</v>
          </cell>
          <cell r="BY34">
            <v>708566.5</v>
          </cell>
          <cell r="BZ34">
            <v>708566.5</v>
          </cell>
          <cell r="CA34">
            <v>708566.5</v>
          </cell>
          <cell r="CB34">
            <v>708566.5</v>
          </cell>
          <cell r="CC34">
            <v>708566.5</v>
          </cell>
          <cell r="CD34">
            <v>708566.5</v>
          </cell>
          <cell r="CE34">
            <v>708566.5</v>
          </cell>
          <cell r="CF34">
            <v>708566.5</v>
          </cell>
          <cell r="CG34">
            <v>708566.5</v>
          </cell>
          <cell r="CH34">
            <v>708566.5</v>
          </cell>
          <cell r="CI34">
            <v>708566.5</v>
          </cell>
          <cell r="CJ34">
            <v>708566.5</v>
          </cell>
          <cell r="CK34">
            <v>625400</v>
          </cell>
        </row>
        <row r="35">
          <cell r="J35">
            <v>625400</v>
          </cell>
          <cell r="K35">
            <v>625400</v>
          </cell>
          <cell r="L35">
            <v>625400</v>
          </cell>
          <cell r="M35">
            <v>625400</v>
          </cell>
          <cell r="N35">
            <v>625400</v>
          </cell>
          <cell r="O35">
            <v>625400</v>
          </cell>
          <cell r="P35">
            <v>625400</v>
          </cell>
          <cell r="Q35">
            <v>625400</v>
          </cell>
          <cell r="R35">
            <v>625400</v>
          </cell>
          <cell r="S35">
            <v>625400</v>
          </cell>
          <cell r="T35">
            <v>625400</v>
          </cell>
          <cell r="U35">
            <v>625400</v>
          </cell>
          <cell r="V35">
            <v>625400</v>
          </cell>
          <cell r="W35">
            <v>625400</v>
          </cell>
          <cell r="X35">
            <v>625400</v>
          </cell>
          <cell r="Y35">
            <v>625400</v>
          </cell>
          <cell r="Z35">
            <v>625400</v>
          </cell>
          <cell r="AA35">
            <v>625400</v>
          </cell>
          <cell r="AB35">
            <v>625400</v>
          </cell>
          <cell r="AC35">
            <v>625400</v>
          </cell>
          <cell r="AD35">
            <v>625400</v>
          </cell>
          <cell r="AE35">
            <v>625400</v>
          </cell>
          <cell r="AF35">
            <v>625400</v>
          </cell>
          <cell r="AG35">
            <v>625400</v>
          </cell>
          <cell r="AH35">
            <v>625400</v>
          </cell>
          <cell r="AI35">
            <v>625400</v>
          </cell>
          <cell r="AJ35">
            <v>625400</v>
          </cell>
          <cell r="AK35">
            <v>625400</v>
          </cell>
          <cell r="AL35">
            <v>625400</v>
          </cell>
          <cell r="AM35">
            <v>625400</v>
          </cell>
          <cell r="AN35">
            <v>625400</v>
          </cell>
          <cell r="AO35">
            <v>625400</v>
          </cell>
          <cell r="AP35">
            <v>625400</v>
          </cell>
          <cell r="AQ35">
            <v>625400</v>
          </cell>
          <cell r="AR35">
            <v>625400</v>
          </cell>
          <cell r="AS35">
            <v>625400</v>
          </cell>
          <cell r="AT35">
            <v>625400</v>
          </cell>
          <cell r="AU35">
            <v>625400</v>
          </cell>
          <cell r="AV35">
            <v>625400</v>
          </cell>
          <cell r="AW35">
            <v>625400</v>
          </cell>
          <cell r="AX35">
            <v>625400</v>
          </cell>
          <cell r="AY35">
            <v>625400</v>
          </cell>
          <cell r="AZ35">
            <v>625400</v>
          </cell>
          <cell r="BA35">
            <v>625400</v>
          </cell>
          <cell r="BB35">
            <v>625400</v>
          </cell>
          <cell r="BC35">
            <v>625400</v>
          </cell>
          <cell r="BD35">
            <v>625400</v>
          </cell>
          <cell r="BE35">
            <v>625400</v>
          </cell>
          <cell r="BF35">
            <v>625400</v>
          </cell>
          <cell r="BG35">
            <v>625400</v>
          </cell>
          <cell r="BH35">
            <v>625400</v>
          </cell>
          <cell r="BI35">
            <v>625400</v>
          </cell>
          <cell r="BJ35">
            <v>625400</v>
          </cell>
          <cell r="BK35">
            <v>625400</v>
          </cell>
          <cell r="BL35">
            <v>625400</v>
          </cell>
          <cell r="BM35">
            <v>625400</v>
          </cell>
          <cell r="BN35">
            <v>625400</v>
          </cell>
          <cell r="BO35">
            <v>625400</v>
          </cell>
          <cell r="BP35">
            <v>625400</v>
          </cell>
          <cell r="BQ35">
            <v>625400</v>
          </cell>
          <cell r="BR35">
            <v>625400</v>
          </cell>
          <cell r="BS35">
            <v>625400</v>
          </cell>
          <cell r="BT35">
            <v>625400</v>
          </cell>
          <cell r="BU35">
            <v>625400</v>
          </cell>
          <cell r="BV35">
            <v>625400</v>
          </cell>
          <cell r="BW35">
            <v>625400</v>
          </cell>
          <cell r="BX35">
            <v>625400</v>
          </cell>
          <cell r="BY35">
            <v>625400</v>
          </cell>
          <cell r="BZ35">
            <v>625400</v>
          </cell>
          <cell r="CA35">
            <v>625400</v>
          </cell>
          <cell r="CB35">
            <v>625400</v>
          </cell>
          <cell r="CC35">
            <v>625400</v>
          </cell>
          <cell r="CD35">
            <v>625400</v>
          </cell>
          <cell r="CE35">
            <v>625400</v>
          </cell>
          <cell r="CF35">
            <v>625400</v>
          </cell>
          <cell r="CG35">
            <v>625400</v>
          </cell>
          <cell r="CH35">
            <v>625400</v>
          </cell>
          <cell r="CI35">
            <v>625400</v>
          </cell>
          <cell r="CJ35">
            <v>625400</v>
          </cell>
          <cell r="CK35">
            <v>398000</v>
          </cell>
        </row>
        <row r="36">
          <cell r="J36">
            <v>398000</v>
          </cell>
          <cell r="K36">
            <v>398000</v>
          </cell>
          <cell r="L36">
            <v>398000</v>
          </cell>
          <cell r="M36">
            <v>398000</v>
          </cell>
          <cell r="N36">
            <v>398000</v>
          </cell>
          <cell r="O36">
            <v>398000</v>
          </cell>
          <cell r="P36">
            <v>398000</v>
          </cell>
          <cell r="Q36">
            <v>398000</v>
          </cell>
          <cell r="R36">
            <v>398000</v>
          </cell>
          <cell r="S36">
            <v>398000</v>
          </cell>
          <cell r="T36">
            <v>398000</v>
          </cell>
          <cell r="U36">
            <v>398000</v>
          </cell>
          <cell r="V36">
            <v>398000</v>
          </cell>
          <cell r="W36">
            <v>398000</v>
          </cell>
          <cell r="X36">
            <v>398000</v>
          </cell>
          <cell r="Y36">
            <v>398000</v>
          </cell>
          <cell r="Z36">
            <v>398000</v>
          </cell>
          <cell r="AA36">
            <v>398000</v>
          </cell>
          <cell r="AB36">
            <v>398000</v>
          </cell>
          <cell r="AC36">
            <v>398000</v>
          </cell>
          <cell r="AD36">
            <v>398000</v>
          </cell>
          <cell r="AE36">
            <v>398000</v>
          </cell>
          <cell r="AF36">
            <v>398000</v>
          </cell>
          <cell r="AG36">
            <v>398000</v>
          </cell>
          <cell r="AH36">
            <v>398000</v>
          </cell>
          <cell r="AI36">
            <v>398000</v>
          </cell>
          <cell r="AJ36">
            <v>398000</v>
          </cell>
          <cell r="AK36">
            <v>398000</v>
          </cell>
          <cell r="AL36">
            <v>398000</v>
          </cell>
          <cell r="AM36">
            <v>398000</v>
          </cell>
          <cell r="AN36">
            <v>398000</v>
          </cell>
          <cell r="AO36">
            <v>398000</v>
          </cell>
          <cell r="AP36">
            <v>398000</v>
          </cell>
          <cell r="AQ36">
            <v>398000</v>
          </cell>
          <cell r="AR36">
            <v>398000</v>
          </cell>
          <cell r="AS36">
            <v>398000</v>
          </cell>
          <cell r="AT36">
            <v>398000</v>
          </cell>
          <cell r="AU36">
            <v>398000</v>
          </cell>
          <cell r="AV36">
            <v>398000</v>
          </cell>
          <cell r="AW36">
            <v>398000</v>
          </cell>
          <cell r="AX36">
            <v>398000</v>
          </cell>
          <cell r="AY36">
            <v>398000</v>
          </cell>
          <cell r="AZ36">
            <v>398000</v>
          </cell>
          <cell r="BA36">
            <v>398000</v>
          </cell>
          <cell r="BB36">
            <v>398000</v>
          </cell>
          <cell r="BC36">
            <v>398000</v>
          </cell>
          <cell r="BD36">
            <v>398000</v>
          </cell>
          <cell r="BE36">
            <v>398000</v>
          </cell>
          <cell r="BF36">
            <v>398000</v>
          </cell>
          <cell r="BG36">
            <v>398000</v>
          </cell>
          <cell r="BH36">
            <v>398000</v>
          </cell>
          <cell r="BI36">
            <v>398000</v>
          </cell>
          <cell r="BJ36">
            <v>398000</v>
          </cell>
          <cell r="BK36">
            <v>398000</v>
          </cell>
          <cell r="BL36">
            <v>398000</v>
          </cell>
          <cell r="BM36">
            <v>398000</v>
          </cell>
          <cell r="BN36">
            <v>398000</v>
          </cell>
          <cell r="BO36">
            <v>398000</v>
          </cell>
          <cell r="BP36">
            <v>398000</v>
          </cell>
          <cell r="BQ36">
            <v>398000</v>
          </cell>
          <cell r="BR36">
            <v>398000</v>
          </cell>
          <cell r="BS36">
            <v>398000</v>
          </cell>
          <cell r="BT36">
            <v>398000</v>
          </cell>
          <cell r="BU36">
            <v>398000</v>
          </cell>
          <cell r="BV36">
            <v>398000</v>
          </cell>
          <cell r="BW36">
            <v>398000</v>
          </cell>
          <cell r="BX36">
            <v>398000</v>
          </cell>
          <cell r="BY36">
            <v>398000</v>
          </cell>
          <cell r="BZ36">
            <v>398000</v>
          </cell>
          <cell r="CA36">
            <v>398000</v>
          </cell>
          <cell r="CB36">
            <v>398000</v>
          </cell>
          <cell r="CC36">
            <v>398000</v>
          </cell>
          <cell r="CD36">
            <v>398000</v>
          </cell>
          <cell r="CE36">
            <v>398000</v>
          </cell>
          <cell r="CF36">
            <v>398000</v>
          </cell>
          <cell r="CG36">
            <v>398000</v>
          </cell>
          <cell r="CH36">
            <v>398000</v>
          </cell>
          <cell r="CI36">
            <v>398000</v>
          </cell>
          <cell r="CJ36">
            <v>398000</v>
          </cell>
          <cell r="CK36">
            <v>1015400</v>
          </cell>
        </row>
        <row r="37">
          <cell r="J37">
            <v>1015400</v>
          </cell>
          <cell r="K37">
            <v>1015400</v>
          </cell>
          <cell r="L37">
            <v>1015400</v>
          </cell>
          <cell r="M37">
            <v>1015400</v>
          </cell>
          <cell r="N37">
            <v>1015400</v>
          </cell>
          <cell r="O37">
            <v>1015400</v>
          </cell>
          <cell r="P37">
            <v>1015400</v>
          </cell>
          <cell r="Q37">
            <v>1015400</v>
          </cell>
          <cell r="R37">
            <v>1015400</v>
          </cell>
          <cell r="S37">
            <v>1015400</v>
          </cell>
          <cell r="T37">
            <v>1015400</v>
          </cell>
          <cell r="U37">
            <v>1015400</v>
          </cell>
          <cell r="V37">
            <v>1015400</v>
          </cell>
          <cell r="W37">
            <v>1015400</v>
          </cell>
          <cell r="X37">
            <v>1015400</v>
          </cell>
          <cell r="Y37">
            <v>1015400</v>
          </cell>
          <cell r="Z37">
            <v>1015400</v>
          </cell>
          <cell r="AA37">
            <v>1015400</v>
          </cell>
          <cell r="AB37">
            <v>1015400</v>
          </cell>
          <cell r="AC37">
            <v>1015400</v>
          </cell>
          <cell r="AD37">
            <v>1015400</v>
          </cell>
          <cell r="AE37">
            <v>1015400</v>
          </cell>
          <cell r="AF37">
            <v>1015400</v>
          </cell>
          <cell r="AG37">
            <v>1015400</v>
          </cell>
          <cell r="AH37">
            <v>1015400</v>
          </cell>
          <cell r="AI37">
            <v>1015400</v>
          </cell>
          <cell r="AJ37">
            <v>1015400</v>
          </cell>
          <cell r="AK37">
            <v>1015400</v>
          </cell>
          <cell r="AL37">
            <v>1015400</v>
          </cell>
          <cell r="AM37">
            <v>1015400</v>
          </cell>
          <cell r="AN37">
            <v>1015400</v>
          </cell>
          <cell r="AO37">
            <v>1015400</v>
          </cell>
          <cell r="AP37">
            <v>1015400</v>
          </cell>
          <cell r="AQ37">
            <v>1015400</v>
          </cell>
          <cell r="AR37">
            <v>1015400</v>
          </cell>
          <cell r="AS37">
            <v>1015400</v>
          </cell>
          <cell r="AT37">
            <v>1015400</v>
          </cell>
          <cell r="AU37">
            <v>1015400</v>
          </cell>
          <cell r="AV37">
            <v>1015400</v>
          </cell>
          <cell r="AW37">
            <v>1015400</v>
          </cell>
          <cell r="AX37">
            <v>1015400</v>
          </cell>
          <cell r="AY37">
            <v>1015400</v>
          </cell>
          <cell r="AZ37">
            <v>1015400</v>
          </cell>
          <cell r="BA37">
            <v>1015400</v>
          </cell>
          <cell r="BB37">
            <v>1015400</v>
          </cell>
          <cell r="BC37">
            <v>1015400</v>
          </cell>
          <cell r="BD37">
            <v>1015400</v>
          </cell>
          <cell r="BE37">
            <v>1015400</v>
          </cell>
          <cell r="BF37">
            <v>1015400</v>
          </cell>
          <cell r="BG37">
            <v>1015400</v>
          </cell>
          <cell r="BH37">
            <v>1015400</v>
          </cell>
          <cell r="BI37">
            <v>1015400</v>
          </cell>
          <cell r="BJ37">
            <v>1015400</v>
          </cell>
          <cell r="BK37">
            <v>1015400</v>
          </cell>
          <cell r="BL37">
            <v>1015400</v>
          </cell>
          <cell r="BM37">
            <v>1015400</v>
          </cell>
          <cell r="BN37">
            <v>1015400</v>
          </cell>
          <cell r="BO37">
            <v>1015400</v>
          </cell>
          <cell r="BP37">
            <v>1015400</v>
          </cell>
          <cell r="BQ37">
            <v>1015400</v>
          </cell>
          <cell r="BR37">
            <v>1015400</v>
          </cell>
          <cell r="BS37">
            <v>1015400</v>
          </cell>
          <cell r="BT37">
            <v>1015400</v>
          </cell>
          <cell r="BU37">
            <v>2200000</v>
          </cell>
          <cell r="BV37">
            <v>2200000</v>
          </cell>
          <cell r="BW37">
            <v>2200000</v>
          </cell>
          <cell r="BX37">
            <v>2200000</v>
          </cell>
          <cell r="BY37">
            <v>2200000</v>
          </cell>
          <cell r="BZ37">
            <v>2200000</v>
          </cell>
          <cell r="CA37">
            <v>2200000</v>
          </cell>
          <cell r="CB37">
            <v>2200000</v>
          </cell>
          <cell r="CC37">
            <v>2200000</v>
          </cell>
          <cell r="CD37">
            <v>2200000</v>
          </cell>
          <cell r="CE37">
            <v>2200000</v>
          </cell>
          <cell r="CF37">
            <v>2200000</v>
          </cell>
          <cell r="CG37">
            <v>2200000</v>
          </cell>
          <cell r="CH37">
            <v>2200000</v>
          </cell>
          <cell r="CI37">
            <v>2200000</v>
          </cell>
          <cell r="CJ37">
            <v>2200000</v>
          </cell>
          <cell r="CK37">
            <v>2200000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INFORME FINAL"/>
      <sheetName val="RESUMEN"/>
      <sheetName val="EJECUCIÓN DE OBRA"/>
      <sheetName val="MATERIALES Y SUMINISTROS"/>
      <sheetName val="MAQUINARIA Y EQUIPOS"/>
      <sheetName val="C21_A310"/>
      <sheetName val="C21_G115"/>
      <sheetName val="C21_G220"/>
      <sheetName val="cantidades sf-42"/>
      <sheetName val="cantidades sf-30"/>
      <sheetName val="resumen sf-42"/>
      <sheetName val="resumen sf-30"/>
      <sheetName val="FACTURACION"/>
      <sheetName val="MEMORIAS"/>
      <sheetName val="CONTROL"/>
      <sheetName val="DATOS"/>
      <sheetName val="Prog. y Ejec.HH"/>
      <sheetName val="Ejecutado%"/>
      <sheetName val="Ejecutado$"/>
      <sheetName val="Programado$"/>
      <sheetName val="\Users\Usuario\Downloads\Factur"/>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APU"/>
      <sheetName val="RENDIMIENTOS"/>
      <sheetName val="SalariosUSO"/>
      <sheetName val="Valor Oferta"/>
      <sheetName val="Tabla de amortización"/>
      <sheetName val="Mark-Up "/>
      <sheetName val="5094-2003"/>
      <sheetName val="RESUMEN"/>
      <sheetName val="Insumos"/>
      <sheetName val="Avances"/>
      <sheetName val="GRAFICA-SEMANAL"/>
      <sheetName val="IMPROVEMENTS TO SITE"/>
      <sheetName val="ESPEC"/>
      <sheetName val="DATOS"/>
      <sheetName val="Constantes"/>
      <sheetName val="Equipo y Materiales"/>
      <sheetName val="Cuadrillas"/>
      <sheetName val="Datos Oferta"/>
      <sheetName val="Equ"/>
      <sheetName val="Trans"/>
      <sheetName val="Mat"/>
      <sheetName val="Salarios"/>
      <sheetName val="PRESUPUESTO"/>
      <sheetName val="2,2,6,1 Pilotes 0,30"/>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Estructura"/>
      <sheetName val="Hoja1"/>
      <sheetName val="PREACTA"/>
      <sheetName val="210.2.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experiencia especifica"/>
      <sheetName val="experiencia general"/>
      <sheetName val="FORMULARIO N° 14"/>
      <sheetName val="FORMULARIO N°7"/>
      <sheetName val="contrato en ejecución"/>
      <sheetName val="Calculo capacidad residual"/>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s>
    <sheetDataSet>
      <sheetData sheetId="0"/>
      <sheetData sheetId="1"/>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refreshError="1"/>
      <sheetData sheetId="13"/>
      <sheetData sheetId="14" refreshError="1"/>
      <sheetData sheetId="15" refreshError="1"/>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refreshError="1"/>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Itemes Renovación"/>
      <sheetName val="TRAYECTO 1"/>
      <sheetName val="2103mar "/>
      <sheetName val="A. P. U."/>
      <sheetName val="Insumos"/>
      <sheetName val="PR_1"/>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ELECTRICO"/>
      <sheetName val="Vuelta"/>
      <sheetName val="Análisis de precios"/>
      <sheetName val="2103mar%20.xls"/>
      <sheetName val="Hoja1"/>
      <sheetName val="BASE"/>
      <sheetName val="1_Preliminares"/>
      <sheetName val="M.Obra"/>
      <sheetName val="TUBERIA"/>
      <sheetName val="días habiles 2015"/>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INS"/>
      <sheetName val="Ppto"/>
      <sheetName val="Plan auditoría"/>
      <sheetName val="ManoDeObra"/>
      <sheetName val="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320.1"/>
      <sheetName val="330.2"/>
      <sheetName val="700.1"/>
      <sheetName val="220.1"/>
      <sheetName val="330.1"/>
      <sheetName val="640.1.2"/>
      <sheetName val="673.1"/>
      <sheetName val="673.2"/>
      <sheetName val="Itemes_Renovación"/>
      <sheetName val="FECHAS_DE_CORTE"/>
      <sheetName val="Informacion_General"/>
      <sheetName val="FIBRA_ÓPTICA"/>
      <sheetName val="Análisis_de_precios"/>
      <sheetName val="2103mar%20_xls"/>
      <sheetName val="M_Obra"/>
      <sheetName val="días_habiles_2015"/>
      <sheetName val="Plan_auditorí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Indicadores Gestión"/>
      <sheetName val="PR-04"/>
      <sheetName val="tipo_recurso"/>
      <sheetName val="Listado"/>
      <sheetName val="tipos_entidad"/>
      <sheetName val="Unidades"/>
      <sheetName val="Distanc"/>
      <sheetName val="Cuadro de áreas y volmúmenes"/>
      <sheetName val="Generales"/>
      <sheetName val="MANTENIMIENTO"/>
      <sheetName val="Actual Data (MAP)"/>
      <sheetName val="Actual Data (STX)"/>
      <sheetName val="UNITARIOS"/>
      <sheetName val="320_1"/>
      <sheetName val="330_2"/>
      <sheetName val="700_1"/>
      <sheetName val="APU"/>
      <sheetName val="INV"/>
      <sheetName val="AASHTO"/>
      <sheetName val="Cálculo"/>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PPTO ADICIONALES"/>
      <sheetName val="salarios"/>
      <sheetName val="ITEM"/>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sheetData sheetId="473"/>
      <sheetData sheetId="474"/>
      <sheetData sheetId="475" refreshError="1"/>
      <sheetData sheetId="476" refreshError="1"/>
      <sheetData sheetId="477" refreshError="1"/>
      <sheetData sheetId="478" refreshError="1"/>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refreshError="1"/>
      <sheetData sheetId="496" refreshError="1"/>
      <sheetData sheetId="49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Datos-Gráfica"/>
      <sheetName val="todos"/>
      <sheetName val="GPI 526"/>
      <sheetName val="SKJ452"/>
      <sheetName val="ITA878"/>
      <sheetName val="AEA-944"/>
      <sheetName val="DUB-823"/>
      <sheetName val="XXJ617"/>
      <sheetName val="SNG_855"/>
      <sheetName val="VEA 374"/>
      <sheetName val="HFB024"/>
      <sheetName val="PAJ825"/>
      <sheetName val="Dto Equipos"/>
      <sheetName val="Itemes Renovación"/>
      <sheetName val="AC2-AG96"/>
      <sheetName val="Formulario N° 4"/>
      <sheetName val="MATERIALES"/>
      <sheetName val="EQUIPO"/>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6"/>
      <sheetName val="Acta%20No%204.xlsx"/>
      <sheetName val="[Acta No 4.xlsx]__cceficiente_2"/>
      <sheetName val="[Acta No 4.xlsx]__cceficiente_3"/>
      <sheetName val="[Acta No 4.xlsx]__cceficiente_4"/>
      <sheetName val="[Acta No 4.xlsx]__cceficiente_5"/>
      <sheetName val="[Acta No 4.xlsx]__cceficiente_7"/>
      <sheetName val="[Acta No 4.xlsx]__cceficiente_8"/>
      <sheetName val="[Acta No 4.xlsx]__cceficiente_9"/>
      <sheetName val="[Acta No 4.xlsx]__cceficient_10"/>
      <sheetName val="[Acta No 4.xlsx]__cceficient_12"/>
      <sheetName val="[Acta No 4.xlsx]__cceficient_11"/>
      <sheetName val="[Acta No 4.xlsx]__cceficient_1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6"/>
      <sheetName val="Cronograma%20descansos%20%20-%2"/>
      <sheetName val="_Cronograma_descansos____Traf_2"/>
      <sheetName val="_Cronograma_descansos____Traf_3"/>
      <sheetName val="_Cronograma_descansos____Traf_4"/>
      <sheetName val="_Cronograma_descansos____Traf_5"/>
      <sheetName val="_Cronograma_descansos____Traf_7"/>
      <sheetName val="_Cronograma_descansos____Traf_8"/>
      <sheetName val="_Cronograma_descansos____Traf_9"/>
      <sheetName val="_Cronograma_descansos____Tra_10"/>
      <sheetName val="_Cronograma_descansos____Tra_12"/>
      <sheetName val="_Cronograma_descansos____Tra_11"/>
      <sheetName val="_Cronograma_descansos____Tra_1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TRANSPORTE"/>
      <sheetName val="Res-Accide-10"/>
      <sheetName val="TARIFAS"/>
      <sheetName val="c2.5y2.6"/>
      <sheetName val="5. ELECTRICO"/>
      <sheetName val="A.P.U"/>
      <sheetName val="PRECIOS"/>
      <sheetName val="PREACTA 6"/>
      <sheetName val="TABLA 2008"/>
      <sheetName val="PRESUPUESTO"/>
      <sheetName val="ESTADO VÍA-CRIT.TECNICO"/>
      <sheetName val="Listas"/>
      <sheetName val="Insum"/>
      <sheetName val="Excavación Mat. Común Estacione"/>
      <sheetName val="Demolición Pavimento"/>
      <sheetName val="SUB APU"/>
      <sheetName val="Lp"/>
      <sheetName val="REC-COD,"/>
      <sheetName val="CLASIFICACION"/>
      <sheetName val="Equipo"/>
      <sheetName val="PUNITARIOS%20PARA%20241201%202S"/>
      <sheetName val="RELACION MES"/>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GCB2000"/>
      <sheetName val="LISTA DE PRECIOS"/>
      <sheetName val="062"/>
      <sheetName val="Listado"/>
      <sheetName val="A. P. U."/>
      <sheetName val="Bajadas"/>
      <sheetName val="NARIÑO"/>
      <sheetName val="skj452"/>
      <sheetName val="ita878"/>
      <sheetName val="aea-944"/>
      <sheetName val="dub-823"/>
      <sheetName val="gpi 526"/>
      <sheetName val="xxj617"/>
      <sheetName val="sng_855"/>
      <sheetName val="vea 374"/>
      <sheetName val="hfb024"/>
      <sheetName val="paj825"/>
      <sheetName val=" Liquidacion de Obra por Tramos"/>
      <sheetName val="CRA.MODI"/>
      <sheetName val="Presup_Cancha"/>
      <sheetName val="FORMULA"/>
      <sheetName val="K16+000 AL K18+500"/>
      <sheetName val="K23+200 AL K24+700"/>
      <sheetName val="k18+500 AL K23+050"/>
      <sheetName val="Presupuesto PUENTE"/>
      <sheetName val="VOLUMENES (4)"/>
      <sheetName val="VOLUMENES (4SA)"/>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materiales"/>
      <sheetName val="otros"/>
      <sheetName val="THE"/>
      <sheetName val="ATHE"/>
      <sheetName val="UNIT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mdo"/>
      <sheetName val="equip"/>
      <sheetName val="mat"/>
      <sheetName val="CIRCUITOS CODENSA"/>
      <sheetName val="OCTUBRE"/>
      <sheetName val="Cuadr."/>
      <sheetName val="SALARIOS"/>
      <sheetName val="APU NO PREVISTO"/>
      <sheetName val="PPTA (3)"/>
      <sheetName val="PPTA (2)"/>
      <sheetName val="PPTA"/>
      <sheetName val="2,2,6,1 Pilotes 0,30"/>
      <sheetName val="Requisición1"/>
      <sheetName val="CONT_ADI"/>
      <sheetName val="c2_5y2_613"/>
      <sheetName val="PREACTA_62"/>
      <sheetName val="TABLA_20082"/>
      <sheetName val="c2_5y2_612"/>
      <sheetName val="PREACTA_61"/>
      <sheetName val="TABLA_20081"/>
      <sheetName val="c2_5y2_611"/>
      <sheetName val="TABLA_2008"/>
      <sheetName val="Hoja2"/>
      <sheetName val="PUNITARIOS PARA 241201 2S.xls"/>
      <sheetName val="OBRAS SES"/>
      <sheetName val="ESTADO_VÍA-CRIT_TECNICO"/>
      <sheetName val="glvc"/>
      <sheetName val="PERSONAL"/>
      <sheetName val="Tarifa MT"/>
      <sheetName val="BALANCE"/>
      <sheetName val="ITEMS NO REVISTOS"/>
      <sheetName val="APU ELECTRICOS"/>
      <sheetName val="for 6"/>
      <sheetName val="A_P_U1"/>
      <sheetName val="A_P_U"/>
      <sheetName val="7.1.8.1.1"/>
      <sheetName val="costos oficina"/>
      <sheetName val="costos campamento"/>
      <sheetName val="días habiles 2015"/>
      <sheetName val="SUB_APU"/>
      <sheetName val="Proveedores y acreedores"/>
      <sheetName val="Input"/>
      <sheetName val="bd100-45-p1"/>
      <sheetName val="PTAR ANDES"/>
      <sheetName val="TABLAS"/>
      <sheetName val="PREACTA Y CONTRATISTAS"/>
      <sheetName val="PLAN DE INVERSION ANTICIPO"/>
      <sheetName val="inv mensual"/>
      <sheetName val="borrador flujo inv"/>
      <sheetName val="social-ambiental"/>
      <sheetName val="A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inst"/>
      <sheetName val="Poblacion"/>
      <sheetName val="CURVA"/>
      <sheetName val="DEST. MEDIOS"/>
      <sheetName val="COMBUASF"/>
      <sheetName val="BALCRUDO"/>
      <sheetName val="CARGASPROC."/>
      <sheetName val="G L P  FINAL"/>
      <sheetName val="BASE"/>
      <sheetName val="CHINCHINA FINAL . A CEROS"/>
      <sheetName val="Memoria de calculo"/>
      <sheetName val="c2_5y2_614"/>
      <sheetName val="Itemes Renovación"/>
      <sheetName val="ACTA MODIFICACIÓN CIVIL"/>
      <sheetName val="Bases 2A"/>
      <sheetName val="cronograma"/>
      <sheetName val="CÁLCULOS"/>
      <sheetName val="APU"/>
      <sheetName val="7422cw00"/>
      <sheetName val="INDICE"/>
      <sheetName val="gpi_526"/>
      <sheetName val="vea_374"/>
      <sheetName val="Tarifa_MT"/>
      <sheetName val="Proveedores_y_acreedores"/>
      <sheetName val="5__ELECTRICO"/>
      <sheetName val="@RISK - Correlaciones"/>
      <sheetName val="Acta"/>
      <sheetName val="devdics"/>
      <sheetName val="ANALISIS M.O"/>
      <sheetName val="CTO 14MPa"/>
      <sheetName val="CTO 175MPa "/>
      <sheetName val="CTO 21MPa"/>
      <sheetName val="CTO 28MPa"/>
      <sheetName val="PTTO PAZ Y PROGRESO"/>
      <sheetName val="MORTERO14"/>
      <sheetName val="DATOS CONTRATO"/>
      <sheetName val="ITEMS_NO_REVISTOS"/>
      <sheetName val="APU_ELECTRICOS"/>
      <sheetName val="for_6"/>
      <sheetName val="gpi_5261"/>
      <sheetName val="vea_3741"/>
      <sheetName val="gpi_5262"/>
      <sheetName val="vea_3742"/>
      <sheetName val="gpi_5263"/>
      <sheetName val="vea_3743"/>
      <sheetName val="LISTA_DE_PRECIOS4"/>
      <sheetName val="_Liquidacion_de_Obra_por_Tramo4"/>
      <sheetName val="gpi_5264"/>
      <sheetName val="vea_3744"/>
      <sheetName val="factor"/>
      <sheetName val="PREACTA_Y_CONTRATISTAS"/>
      <sheetName val="PUNITARIOS_PARA_241201_2S_xls"/>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APU_NO_PREVISTO4"/>
      <sheetName val="PPTA_(3)4"/>
      <sheetName val="PPTA_(2)4"/>
      <sheetName val="2,2,6,1_Pilotes_0,30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5__ELECTRICO1"/>
      <sheetName val="civ_rom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ow r="48">
          <cell r="E48">
            <v>0</v>
          </cell>
        </row>
      </sheetData>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sheetData sheetId="115"/>
      <sheetData sheetId="116"/>
      <sheetData sheetId="117" refreshError="1"/>
      <sheetData sheetId="118" refreshError="1"/>
      <sheetData sheetId="119" refreshError="1"/>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row r="48">
          <cell r="E48">
            <v>0</v>
          </cell>
        </row>
      </sheetData>
      <sheetData sheetId="147" refreshError="1"/>
      <sheetData sheetId="148">
        <row r="48">
          <cell r="E48">
            <v>0</v>
          </cell>
        </row>
      </sheetData>
      <sheetData sheetId="149" refreshError="1"/>
      <sheetData sheetId="150"/>
      <sheetData sheetId="151"/>
      <sheetData sheetId="152"/>
      <sheetData sheetId="153">
        <row r="48">
          <cell r="E48">
            <v>0</v>
          </cell>
        </row>
      </sheetData>
      <sheetData sheetId="154"/>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ow r="48">
          <cell r="E48">
            <v>0</v>
          </cell>
        </row>
      </sheetData>
      <sheetData sheetId="165">
        <row r="48">
          <cell r="E48">
            <v>0</v>
          </cell>
        </row>
      </sheetData>
      <sheetData sheetId="166"/>
      <sheetData sheetId="167"/>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 sheetId="179" refreshError="1"/>
      <sheetData sheetId="180" refreshError="1"/>
      <sheetData sheetId="181" refreshError="1"/>
      <sheetData sheetId="182"/>
      <sheetData sheetId="183" refreshError="1"/>
      <sheetData sheetId="184" refreshError="1"/>
      <sheetData sheetId="185" refreshError="1"/>
      <sheetData sheetId="186">
        <row r="48">
          <cell r="E48">
            <v>0</v>
          </cell>
        </row>
      </sheetData>
      <sheetData sheetId="187"/>
      <sheetData sheetId="188">
        <row r="48">
          <cell r="E48">
            <v>0</v>
          </cell>
        </row>
      </sheetData>
      <sheetData sheetId="189" refreshError="1"/>
      <sheetData sheetId="190"/>
      <sheetData sheetId="191"/>
      <sheetData sheetId="192" refreshError="1"/>
      <sheetData sheetId="193"/>
      <sheetData sheetId="194"/>
      <sheetData sheetId="195"/>
      <sheetData sheetId="196"/>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sheetData sheetId="322">
        <row r="48">
          <cell r="E48">
            <v>0</v>
          </cell>
        </row>
      </sheetData>
      <sheetData sheetId="323"/>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sheetData sheetId="333"/>
      <sheetData sheetId="334"/>
      <sheetData sheetId="335"/>
      <sheetData sheetId="336"/>
      <sheetData sheetId="337" refreshError="1"/>
      <sheetData sheetId="338" refreshError="1"/>
      <sheetData sheetId="339" refreshError="1"/>
      <sheetData sheetId="340" refreshError="1"/>
      <sheetData sheetId="341"/>
      <sheetData sheetId="342"/>
      <sheetData sheetId="343"/>
      <sheetData sheetId="344"/>
      <sheetData sheetId="345"/>
      <sheetData sheetId="346"/>
      <sheetData sheetId="347" refreshError="1"/>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efreshError="1"/>
      <sheetData sheetId="362"/>
      <sheetData sheetId="363"/>
      <sheetData sheetId="364"/>
      <sheetData sheetId="365">
        <row r="48">
          <cell r="E48">
            <v>0</v>
          </cell>
        </row>
      </sheetData>
      <sheetData sheetId="366"/>
      <sheetData sheetId="367"/>
      <sheetData sheetId="368"/>
      <sheetData sheetId="369">
        <row r="48">
          <cell r="E48">
            <v>0</v>
          </cell>
        </row>
      </sheetData>
      <sheetData sheetId="370"/>
      <sheetData sheetId="371"/>
      <sheetData sheetId="372"/>
      <sheetData sheetId="373">
        <row r="48">
          <cell r="E48">
            <v>0</v>
          </cell>
        </row>
      </sheetData>
      <sheetData sheetId="374"/>
      <sheetData sheetId="375"/>
      <sheetData sheetId="376"/>
      <sheetData sheetId="377">
        <row r="48">
          <cell r="E48">
            <v>0</v>
          </cell>
        </row>
      </sheetData>
      <sheetData sheetId="378"/>
      <sheetData sheetId="379"/>
      <sheetData sheetId="380"/>
      <sheetData sheetId="381">
        <row r="48">
          <cell r="E48">
            <v>0</v>
          </cell>
        </row>
      </sheetData>
      <sheetData sheetId="382"/>
      <sheetData sheetId="383"/>
      <sheetData sheetId="384"/>
      <sheetData sheetId="385"/>
      <sheetData sheetId="386">
        <row r="48">
          <cell r="E48">
            <v>0</v>
          </cell>
        </row>
      </sheetData>
      <sheetData sheetId="387"/>
      <sheetData sheetId="388"/>
      <sheetData sheetId="389"/>
      <sheetData sheetId="390"/>
      <sheetData sheetId="391"/>
      <sheetData sheetId="392">
        <row r="48">
          <cell r="E48">
            <v>0</v>
          </cell>
        </row>
      </sheetData>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row r="48">
          <cell r="E48">
            <v>0</v>
          </cell>
        </row>
      </sheetData>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ow r="48">
          <cell r="E48">
            <v>0</v>
          </cell>
        </row>
      </sheetData>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CRA.MODI"/>
      <sheetName val="Presup_Cancha"/>
      <sheetName val="Listas"/>
      <sheetName val="AASHTO"/>
      <sheetName val="INV"/>
      <sheetName val="1,01"/>
      <sheetName val="UNIT."/>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OFICIAL (Entidad)"/>
      <sheetName val="PROPUESTA ECONOMICA(Proponente)"/>
      <sheetName val="INDICAR CÓDIGO DEL ITEM DE PAGO"/>
    </sheetNames>
    <sheetDataSet>
      <sheetData sheetId="0">
        <row r="10">
          <cell r="C10">
            <v>1.1000000000000001</v>
          </cell>
        </row>
        <row r="11">
          <cell r="C11">
            <v>1.2</v>
          </cell>
        </row>
        <row r="12">
          <cell r="C12">
            <v>1.3</v>
          </cell>
        </row>
        <row r="13">
          <cell r="C13">
            <v>1.4</v>
          </cell>
        </row>
        <row r="14">
          <cell r="C14">
            <v>1.5</v>
          </cell>
        </row>
        <row r="15">
          <cell r="C15">
            <v>1.6</v>
          </cell>
        </row>
        <row r="85">
          <cell r="G85" t="str">
            <v>CAMERINOS</v>
          </cell>
        </row>
        <row r="86">
          <cell r="G86" t="str">
            <v>Demoliciones manual de muros en ladrillo, ceramica  y pañetes</v>
          </cell>
          <cell r="H86" t="str">
            <v>M2</v>
          </cell>
          <cell r="I86">
            <v>344.76</v>
          </cell>
        </row>
        <row r="87">
          <cell r="G87" t="str">
            <v>Demoliciones manual de pisos</v>
          </cell>
          <cell r="H87" t="str">
            <v>M2</v>
          </cell>
          <cell r="I87">
            <v>110.18</v>
          </cell>
        </row>
        <row r="88">
          <cell r="G88" t="str">
            <v>Reposicion de redes sanitarias D=2"-4"</v>
          </cell>
          <cell r="H88" t="str">
            <v>ML</v>
          </cell>
          <cell r="I88">
            <v>77</v>
          </cell>
        </row>
        <row r="89">
          <cell r="G89" t="str">
            <v>suministro e instalacion de  puntos sanitarios de 2"-3"</v>
          </cell>
          <cell r="H89" t="str">
            <v>UND</v>
          </cell>
          <cell r="I89">
            <v>23</v>
          </cell>
        </row>
        <row r="90">
          <cell r="G90" t="str">
            <v>Reposicion de redes hidraulicas 1/2"-1"</v>
          </cell>
          <cell r="H90" t="str">
            <v>ML</v>
          </cell>
          <cell r="I90">
            <v>97</v>
          </cell>
        </row>
        <row r="91">
          <cell r="G91" t="str">
            <v>suministro e instalacion de puntos hidraulicos 1/2"-1"</v>
          </cell>
          <cell r="H91" t="str">
            <v>UND</v>
          </cell>
          <cell r="I91">
            <v>19</v>
          </cell>
        </row>
        <row r="92">
          <cell r="G92" t="str">
            <v>construccion caja de inspección 1.0m*1,0m*0,6m</v>
          </cell>
          <cell r="H92" t="str">
            <v>UND</v>
          </cell>
          <cell r="I92">
            <v>5</v>
          </cell>
        </row>
        <row r="93">
          <cell r="G93" t="str">
            <v>sumin e instal. solado en concreto e 7 cm</v>
          </cell>
          <cell r="H93" t="str">
            <v>M2</v>
          </cell>
          <cell r="I93">
            <v>110.18</v>
          </cell>
        </row>
        <row r="94">
          <cell r="G94" t="str">
            <v>sumin. e instal. ceramica para pisos y muros</v>
          </cell>
          <cell r="H94" t="str">
            <v>M2</v>
          </cell>
          <cell r="I94">
            <v>79.040000000000006</v>
          </cell>
        </row>
        <row r="95">
          <cell r="G95" t="str">
            <v>Suministro e instalación aparatos sanitarios</v>
          </cell>
          <cell r="H95" t="str">
            <v>UND</v>
          </cell>
          <cell r="I95">
            <v>5</v>
          </cell>
        </row>
        <row r="96">
          <cell r="G96" t="str">
            <v xml:space="preserve">Suministro e instalación Orinales en ceramica </v>
          </cell>
          <cell r="H96" t="str">
            <v>UND</v>
          </cell>
          <cell r="I96">
            <v>2</v>
          </cell>
        </row>
        <row r="97">
          <cell r="G97" t="str">
            <v>Suministro e instalación lavamanos en ceramica</v>
          </cell>
          <cell r="H97" t="str">
            <v>UND</v>
          </cell>
          <cell r="I97">
            <v>4</v>
          </cell>
        </row>
        <row r="98">
          <cell r="G98" t="str">
            <v xml:space="preserve">Suministro e instalación Duchas </v>
          </cell>
          <cell r="H98" t="str">
            <v>UND</v>
          </cell>
          <cell r="I98">
            <v>6</v>
          </cell>
        </row>
        <row r="99">
          <cell r="G99" t="str">
            <v>Suministro e instalacion de modulos metalicos para divisiones de  baños</v>
          </cell>
          <cell r="H99" t="str">
            <v>UND</v>
          </cell>
          <cell r="I99">
            <v>11</v>
          </cell>
        </row>
        <row r="100">
          <cell r="G100" t="str">
            <v>Suministro e instalacion de modulos para division en los orinales de pared</v>
          </cell>
          <cell r="H100" t="str">
            <v>UND</v>
          </cell>
          <cell r="I100">
            <v>2</v>
          </cell>
        </row>
        <row r="101">
          <cell r="G101" t="str">
            <v>Construccion de banca en concreto 21 Mpa, 0,50m de ancho para sentadero monoconcha en polipropileno, e=0,10m, recubierta en pintura blanca</v>
          </cell>
          <cell r="H101" t="str">
            <v>ML</v>
          </cell>
          <cell r="I101">
            <v>21.41</v>
          </cell>
        </row>
        <row r="102">
          <cell r="G102" t="str">
            <v>Suministro e instalacion de grama en cesped artificial tipo paisajismo de 25mm</v>
          </cell>
          <cell r="H102" t="str">
            <v>M2</v>
          </cell>
          <cell r="I102">
            <v>58.32</v>
          </cell>
        </row>
        <row r="103">
          <cell r="G103" t="str">
            <v>Suministro e instalacion de modulos individuales para camerinos elaborada en melamina RH de 15mm</v>
          </cell>
          <cell r="H103" t="str">
            <v>UND</v>
          </cell>
          <cell r="I103">
            <v>32</v>
          </cell>
        </row>
        <row r="104">
          <cell r="G104" t="str">
            <v>Suministro e instalacion banca central con almacenamiento lateral</v>
          </cell>
          <cell r="H104" t="str">
            <v>UND</v>
          </cell>
          <cell r="I104">
            <v>2</v>
          </cell>
        </row>
        <row r="105">
          <cell r="G105" t="str">
            <v>suministro e instalacion de cieloraso en Pvc</v>
          </cell>
          <cell r="H105" t="str">
            <v>M2</v>
          </cell>
          <cell r="I105">
            <v>110.18</v>
          </cell>
        </row>
        <row r="106">
          <cell r="G106" t="str">
            <v xml:space="preserve">construccion de pañete </v>
          </cell>
          <cell r="H106" t="str">
            <v>M2</v>
          </cell>
          <cell r="I106">
            <v>298.57</v>
          </cell>
        </row>
        <row r="107">
          <cell r="G107" t="str">
            <v>suministro e instalacion de pasta Blanca</v>
          </cell>
          <cell r="H107" t="str">
            <v>M2</v>
          </cell>
          <cell r="I107">
            <v>134.77000000000001</v>
          </cell>
        </row>
        <row r="108">
          <cell r="G108" t="str">
            <v>suministro e instalacion de pintura en vinilo</v>
          </cell>
          <cell r="H108" t="str">
            <v>M2</v>
          </cell>
          <cell r="I108">
            <v>134.77000000000001</v>
          </cell>
        </row>
        <row r="109">
          <cell r="G109" t="str">
            <v>Puntos electricos (incluye acometida)</v>
          </cell>
          <cell r="H109" t="str">
            <v>UND</v>
          </cell>
          <cell r="I109">
            <v>71</v>
          </cell>
        </row>
        <row r="110">
          <cell r="G110" t="str">
            <v>Red electrica  3#6+1#8 A 8000</v>
          </cell>
          <cell r="H110" t="str">
            <v>Ml</v>
          </cell>
          <cell r="I110">
            <v>62.9</v>
          </cell>
        </row>
        <row r="111">
          <cell r="G111" t="str">
            <v>Suministro e instalacion lamparas sobreponer led 24v</v>
          </cell>
          <cell r="H111" t="str">
            <v>UND</v>
          </cell>
          <cell r="I111">
            <v>63</v>
          </cell>
        </row>
        <row r="112">
          <cell r="G112" t="str">
            <v xml:space="preserve">Gabinete General Trifasico de 3x100 Totalizador Barraje de 150 Amp con Tres parciales de 3x40 Amp y un espacio de Reserva Breaquer de caja moldeable trifasicos a 25 Kva. </v>
          </cell>
          <cell r="H112" t="str">
            <v>Und</v>
          </cell>
          <cell r="I112">
            <v>1</v>
          </cell>
        </row>
        <row r="113">
          <cell r="G113" t="str">
            <v>suministro e instalacion puertas metalicas</v>
          </cell>
          <cell r="H113" t="str">
            <v>M2</v>
          </cell>
          <cell r="I113">
            <v>9.0299999999999994</v>
          </cell>
        </row>
        <row r="114">
          <cell r="G114" t="str">
            <v>suministro e instalacion bancas de suplentes</v>
          </cell>
          <cell r="H114" t="str">
            <v>und</v>
          </cell>
          <cell r="I114">
            <v>2</v>
          </cell>
        </row>
        <row r="115">
          <cell r="G115" t="str">
            <v>Retiro de material sobrante</v>
          </cell>
          <cell r="H115" t="str">
            <v>M3</v>
          </cell>
          <cell r="I115">
            <v>36.799999999999997</v>
          </cell>
        </row>
        <row r="117">
          <cell r="G117" t="str">
            <v>Localización y replanteo</v>
          </cell>
          <cell r="H117" t="str">
            <v>M2</v>
          </cell>
          <cell r="I117">
            <v>50.13</v>
          </cell>
        </row>
        <row r="118">
          <cell r="G118" t="str">
            <v>Demoliciones en concreto reforzado</v>
          </cell>
          <cell r="H118" t="str">
            <v>M3</v>
          </cell>
          <cell r="I118">
            <v>3.69</v>
          </cell>
        </row>
        <row r="119">
          <cell r="G119" t="str">
            <v>Demoliciones manual de muros en ladrillo, ceramica  y pañetes</v>
          </cell>
          <cell r="H119" t="str">
            <v>M2</v>
          </cell>
          <cell r="I119">
            <v>23</v>
          </cell>
        </row>
        <row r="120">
          <cell r="G120" t="str">
            <v>Demoliciones manual de pisos</v>
          </cell>
          <cell r="H120" t="str">
            <v>M2</v>
          </cell>
          <cell r="I120">
            <v>147.6</v>
          </cell>
        </row>
        <row r="121">
          <cell r="G121" t="str">
            <v>Excavación manual sin clasificar</v>
          </cell>
          <cell r="H121" t="str">
            <v>M3</v>
          </cell>
          <cell r="I121">
            <v>24.4</v>
          </cell>
        </row>
        <row r="122">
          <cell r="G122" t="str">
            <v>Relleno con material seleccionado de la misma excavacion</v>
          </cell>
          <cell r="H122" t="str">
            <v>M3</v>
          </cell>
          <cell r="I122">
            <v>13.04</v>
          </cell>
        </row>
        <row r="123">
          <cell r="G123" t="str">
            <v>Antepiso en Concreto 2.500psi e=7cm</v>
          </cell>
          <cell r="H123" t="str">
            <v>M2</v>
          </cell>
          <cell r="I123">
            <v>24.51</v>
          </cell>
        </row>
        <row r="124">
          <cell r="G124" t="str">
            <v xml:space="preserve">suministro e instalacion concreto Zapata  21 MPa. </v>
          </cell>
          <cell r="H124" t="str">
            <v>M3</v>
          </cell>
          <cell r="I124">
            <v>5.12</v>
          </cell>
        </row>
        <row r="125">
          <cell r="G125" t="str">
            <v>suministro e instalacion concreto Pedestal  21 MPa</v>
          </cell>
          <cell r="H125" t="str">
            <v>M3</v>
          </cell>
          <cell r="I125">
            <v>2.1800000000000002</v>
          </cell>
        </row>
        <row r="126">
          <cell r="G126" t="str">
            <v>suministro e instalacion viga de cimentación, Concreto 21MPa</v>
          </cell>
          <cell r="H126" t="str">
            <v>M3</v>
          </cell>
          <cell r="I126">
            <v>7.39</v>
          </cell>
        </row>
        <row r="127">
          <cell r="G127" t="str">
            <v xml:space="preserve">suministro e instalacion concreto Columna rectangular 21 MPa, </v>
          </cell>
          <cell r="H127" t="str">
            <v>M3</v>
          </cell>
          <cell r="I127">
            <v>6.53</v>
          </cell>
        </row>
        <row r="128">
          <cell r="G128" t="str">
            <v>Acero de Refuerzo 60,000 psi</v>
          </cell>
          <cell r="H128" t="str">
            <v>KG</v>
          </cell>
          <cell r="I128">
            <v>3035.45</v>
          </cell>
        </row>
        <row r="129">
          <cell r="G129" t="str">
            <v xml:space="preserve">construccion de muro en  ladrillo split e=0.15m </v>
          </cell>
          <cell r="H129" t="str">
            <v>M2</v>
          </cell>
          <cell r="I129">
            <v>66.44</v>
          </cell>
        </row>
        <row r="130">
          <cell r="G130" t="str">
            <v xml:space="preserve">Pañete </v>
          </cell>
          <cell r="H130" t="str">
            <v>M2</v>
          </cell>
          <cell r="I130">
            <v>16.260000000000002</v>
          </cell>
        </row>
        <row r="131">
          <cell r="G131" t="str">
            <v>suministro e instalacion de estuco</v>
          </cell>
          <cell r="H131" t="str">
            <v>M2</v>
          </cell>
          <cell r="I131">
            <v>16.260000000000002</v>
          </cell>
        </row>
        <row r="132">
          <cell r="G132" t="str">
            <v>suministro e instalacion pintura en vinilo</v>
          </cell>
          <cell r="H132" t="str">
            <v>M2</v>
          </cell>
          <cell r="I132">
            <v>16.260000000000002</v>
          </cell>
        </row>
        <row r="133">
          <cell r="G133" t="str">
            <v>Antepiso en  en concreto de 2500psi, e= 7cm</v>
          </cell>
          <cell r="H133" t="str">
            <v>M2</v>
          </cell>
          <cell r="I133">
            <v>28.75</v>
          </cell>
        </row>
        <row r="134">
          <cell r="G134" t="str">
            <v>Piso en concreto E=15 cm</v>
          </cell>
          <cell r="H134" t="str">
            <v>M2</v>
          </cell>
          <cell r="I134">
            <v>125.37</v>
          </cell>
        </row>
        <row r="135">
          <cell r="G135" t="str">
            <v>sumin. e instal. ceramica para pisos y muros</v>
          </cell>
          <cell r="H135" t="str">
            <v>M2</v>
          </cell>
          <cell r="I135">
            <v>28.75</v>
          </cell>
        </row>
        <row r="136">
          <cell r="G136" t="str">
            <v>suministro e instalacion de cieloraso en Pvc</v>
          </cell>
          <cell r="H136" t="str">
            <v>M2</v>
          </cell>
          <cell r="I136">
            <v>7.88</v>
          </cell>
        </row>
        <row r="137">
          <cell r="G137" t="str">
            <v>Red electrica  3#6+1#8 A 8000</v>
          </cell>
          <cell r="H137" t="str">
            <v>ML</v>
          </cell>
          <cell r="I137">
            <v>64</v>
          </cell>
        </row>
        <row r="138">
          <cell r="G138" t="str">
            <v>construccion caja de inspección 1.0m*1,0m*0,6m</v>
          </cell>
          <cell r="H138" t="str">
            <v>und</v>
          </cell>
          <cell r="I138">
            <v>2</v>
          </cell>
        </row>
        <row r="139">
          <cell r="G139" t="str">
            <v>Puntos electricos (incluye acometida)</v>
          </cell>
          <cell r="H139" t="str">
            <v>und</v>
          </cell>
          <cell r="I139">
            <v>16</v>
          </cell>
        </row>
        <row r="140">
          <cell r="G140" t="str">
            <v>suministro e instalacion puertas metalicas</v>
          </cell>
          <cell r="H140" t="str">
            <v>M2</v>
          </cell>
          <cell r="I140">
            <v>5.4</v>
          </cell>
        </row>
        <row r="141">
          <cell r="G141" t="str">
            <v>suministro e intalacion vidrios de seguridad</v>
          </cell>
          <cell r="H141" t="str">
            <v>M2</v>
          </cell>
          <cell r="I141">
            <v>7.35</v>
          </cell>
        </row>
        <row r="142">
          <cell r="G142" t="str">
            <v>suministro e intalacion porton de acceso</v>
          </cell>
          <cell r="H142" t="str">
            <v>M2</v>
          </cell>
          <cell r="I142">
            <v>29.58</v>
          </cell>
        </row>
        <row r="143">
          <cell r="G143" t="str">
            <v>Estructura métalica según diseño estructural</v>
          </cell>
          <cell r="H143" t="str">
            <v>KG</v>
          </cell>
          <cell r="I143">
            <v>3236.73</v>
          </cell>
        </row>
        <row r="144">
          <cell r="G144" t="str">
            <v>suministro e instalacion cubierta en teja acrilica</v>
          </cell>
          <cell r="H144" t="str">
            <v>M2</v>
          </cell>
          <cell r="I144">
            <v>34.799999999999997</v>
          </cell>
        </row>
        <row r="145">
          <cell r="G145" t="str">
            <v>suministro e instalacion bajante de aguas lluvias</v>
          </cell>
          <cell r="H145" t="str">
            <v>ML</v>
          </cell>
          <cell r="I145">
            <v>13.4</v>
          </cell>
        </row>
        <row r="146">
          <cell r="G146" t="str">
            <v>suministro e instalacion canaleta aguas lluvias</v>
          </cell>
          <cell r="H146" t="str">
            <v>ML</v>
          </cell>
          <cell r="I146">
            <v>9.6</v>
          </cell>
        </row>
        <row r="147">
          <cell r="G147" t="str">
            <v>suministro e instalacion letrero en acrilico (POR LETRA)</v>
          </cell>
          <cell r="H147" t="str">
            <v>UND</v>
          </cell>
          <cell r="I147">
            <v>22</v>
          </cell>
        </row>
        <row r="148">
          <cell r="G148" t="str">
            <v>Retiro de material sobrante</v>
          </cell>
          <cell r="H148" t="str">
            <v>M3</v>
          </cell>
          <cell r="I148">
            <v>47.567000000000007</v>
          </cell>
        </row>
      </sheetData>
      <sheetData sheetId="1"/>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Q181"/>
  <sheetViews>
    <sheetView showGridLines="0" view="pageLayout" topLeftCell="A166" zoomScaleNormal="100" zoomScaleSheetLayoutView="100" workbookViewId="0">
      <selection activeCell="G170" sqref="G170"/>
    </sheetView>
  </sheetViews>
  <sheetFormatPr baseColWidth="10" defaultColWidth="11.42578125" defaultRowHeight="14.25" x14ac:dyDescent="0.2"/>
  <cols>
    <col min="1" max="2" width="3.42578125" style="136" customWidth="1"/>
    <col min="3" max="3" width="6.5703125" style="136" customWidth="1"/>
    <col min="4" max="4" width="15.42578125" style="136" hidden="1" customWidth="1"/>
    <col min="5" max="5" width="16.140625" style="183" hidden="1" customWidth="1"/>
    <col min="6" max="6" width="17.42578125" style="136" hidden="1" customWidth="1"/>
    <col min="7" max="7" width="73.42578125" style="237" customWidth="1"/>
    <col min="8" max="8" width="10.85546875" style="136" customWidth="1"/>
    <col min="9" max="9" width="18.5703125" style="207" customWidth="1"/>
    <col min="10" max="10" width="23.5703125" style="207" customWidth="1"/>
    <col min="11" max="11" width="30" style="226" customWidth="1"/>
    <col min="12" max="12" width="3.42578125" style="136" customWidth="1"/>
    <col min="13" max="13" width="2.5703125" style="136" customWidth="1"/>
    <col min="14" max="16" width="11.42578125" style="136"/>
    <col min="17" max="17" width="26.28515625" style="240" customWidth="1"/>
    <col min="18" max="16384" width="11.42578125" style="136"/>
  </cols>
  <sheetData>
    <row r="1" spans="1:13" s="1" customFormat="1" ht="17.25" thickTop="1" x14ac:dyDescent="0.3">
      <c r="A1" s="2"/>
      <c r="B1" s="3"/>
      <c r="C1" s="129"/>
      <c r="D1" s="129"/>
      <c r="E1" s="130"/>
      <c r="F1" s="129"/>
      <c r="G1" s="129"/>
      <c r="H1" s="129"/>
      <c r="I1" s="129"/>
      <c r="J1" s="129"/>
      <c r="K1" s="129"/>
      <c r="L1" s="4"/>
      <c r="M1" s="2"/>
    </row>
    <row r="2" spans="1:13" s="1" customFormat="1" ht="26.25" customHeight="1" x14ac:dyDescent="0.3">
      <c r="A2" s="2"/>
      <c r="B2" s="5"/>
      <c r="C2" s="279" t="s">
        <v>0</v>
      </c>
      <c r="D2" s="280"/>
      <c r="E2" s="280"/>
      <c r="F2" s="280"/>
      <c r="G2" s="2"/>
      <c r="H2" s="2"/>
      <c r="I2" s="2"/>
      <c r="J2" s="2"/>
      <c r="K2" s="2"/>
      <c r="L2" s="6"/>
      <c r="M2" s="2"/>
    </row>
    <row r="3" spans="1:13" s="1" customFormat="1" ht="16.5" x14ac:dyDescent="0.3">
      <c r="A3" s="2"/>
      <c r="B3" s="5"/>
      <c r="C3" s="117"/>
      <c r="D3" s="118" t="s">
        <v>1</v>
      </c>
      <c r="E3" s="117"/>
      <c r="F3" s="118"/>
      <c r="G3" s="2"/>
      <c r="H3" s="2"/>
      <c r="I3" s="2"/>
      <c r="J3" s="2"/>
      <c r="K3" s="2"/>
      <c r="L3" s="6"/>
      <c r="M3" s="2"/>
    </row>
    <row r="4" spans="1:13" s="1" customFormat="1" ht="16.5" x14ac:dyDescent="0.3">
      <c r="A4" s="2"/>
      <c r="B4" s="5"/>
      <c r="C4" s="281" t="s">
        <v>29</v>
      </c>
      <c r="D4" s="281"/>
      <c r="E4" s="281"/>
      <c r="F4" s="281"/>
      <c r="G4" s="281"/>
      <c r="H4" s="281"/>
      <c r="I4" s="281"/>
      <c r="J4" s="281"/>
      <c r="K4" s="281"/>
      <c r="L4" s="6"/>
      <c r="M4" s="2"/>
    </row>
    <row r="5" spans="1:13" s="1" customFormat="1" ht="17.25" thickBot="1" x14ac:dyDescent="0.35">
      <c r="A5" s="2"/>
      <c r="B5" s="5"/>
      <c r="C5" s="282" t="s">
        <v>30</v>
      </c>
      <c r="D5" s="282"/>
      <c r="E5" s="282"/>
      <c r="F5" s="282"/>
      <c r="G5" s="282"/>
      <c r="H5" s="282"/>
      <c r="I5" s="282"/>
      <c r="J5" s="282"/>
      <c r="K5" s="282"/>
      <c r="L5" s="6"/>
      <c r="M5" s="2"/>
    </row>
    <row r="6" spans="1:13" s="9" customFormat="1" ht="16.5" customHeight="1" x14ac:dyDescent="0.3">
      <c r="A6" s="8"/>
      <c r="B6" s="121"/>
      <c r="C6" s="283" t="s">
        <v>170</v>
      </c>
      <c r="D6" s="284"/>
      <c r="E6" s="284"/>
      <c r="F6" s="284"/>
      <c r="G6" s="284"/>
      <c r="H6" s="284"/>
      <c r="I6" s="284"/>
      <c r="J6" s="284"/>
      <c r="K6" s="285"/>
      <c r="L6" s="10"/>
      <c r="M6" s="8"/>
    </row>
    <row r="7" spans="1:13" s="1" customFormat="1" ht="74.25" customHeight="1" thickBot="1" x14ac:dyDescent="0.35">
      <c r="A7" s="2"/>
      <c r="B7" s="122"/>
      <c r="C7" s="286"/>
      <c r="D7" s="287"/>
      <c r="E7" s="287"/>
      <c r="F7" s="287"/>
      <c r="G7" s="287"/>
      <c r="H7" s="287"/>
      <c r="I7" s="287"/>
      <c r="J7" s="287"/>
      <c r="K7" s="288"/>
      <c r="L7" s="6"/>
      <c r="M7" s="2"/>
    </row>
    <row r="8" spans="1:13" s="1" customFormat="1" ht="49.5" customHeight="1" x14ac:dyDescent="0.3">
      <c r="A8" s="2"/>
      <c r="B8" s="122"/>
      <c r="C8" s="289" t="s">
        <v>31</v>
      </c>
      <c r="D8" s="290"/>
      <c r="E8" s="290"/>
      <c r="F8" s="290"/>
      <c r="G8" s="290"/>
      <c r="H8" s="290"/>
      <c r="I8" s="290"/>
      <c r="J8" s="290"/>
      <c r="K8" s="291"/>
      <c r="L8" s="6"/>
      <c r="M8" s="2"/>
    </row>
    <row r="9" spans="1:13" ht="30" customHeight="1" thickBot="1" x14ac:dyDescent="0.25">
      <c r="A9" s="133"/>
      <c r="B9" s="134"/>
      <c r="C9" s="292"/>
      <c r="D9" s="293"/>
      <c r="E9" s="293"/>
      <c r="F9" s="293"/>
      <c r="G9" s="293"/>
      <c r="H9" s="293"/>
      <c r="I9" s="293"/>
      <c r="J9" s="293"/>
      <c r="K9" s="294"/>
      <c r="L9" s="135"/>
      <c r="M9" s="133"/>
    </row>
    <row r="10" spans="1:13" ht="30" customHeight="1" x14ac:dyDescent="0.2">
      <c r="A10" s="133"/>
      <c r="B10" s="134"/>
      <c r="C10" s="272" t="s">
        <v>2</v>
      </c>
      <c r="D10" s="274" t="s">
        <v>3</v>
      </c>
      <c r="E10" s="276" t="s">
        <v>4</v>
      </c>
      <c r="F10" s="276"/>
      <c r="G10" s="272" t="s">
        <v>5</v>
      </c>
      <c r="H10" s="277" t="s">
        <v>6</v>
      </c>
      <c r="I10" s="259" t="s">
        <v>7</v>
      </c>
      <c r="J10" s="259" t="s">
        <v>8</v>
      </c>
      <c r="K10" s="261" t="s">
        <v>9</v>
      </c>
      <c r="L10" s="135"/>
      <c r="M10" s="133"/>
    </row>
    <row r="11" spans="1:13" ht="30" customHeight="1" thickBot="1" x14ac:dyDescent="0.25">
      <c r="A11" s="133"/>
      <c r="B11" s="134"/>
      <c r="C11" s="273"/>
      <c r="D11" s="275"/>
      <c r="E11" s="137" t="s">
        <v>10</v>
      </c>
      <c r="F11" s="137" t="s">
        <v>11</v>
      </c>
      <c r="G11" s="273"/>
      <c r="H11" s="278"/>
      <c r="I11" s="260"/>
      <c r="J11" s="260"/>
      <c r="K11" s="262"/>
      <c r="L11" s="135"/>
      <c r="M11" s="133"/>
    </row>
    <row r="12" spans="1:13" ht="30" customHeight="1" thickBot="1" x14ac:dyDescent="0.25">
      <c r="A12" s="133"/>
      <c r="B12" s="134"/>
      <c r="C12" s="184"/>
      <c r="D12" s="185" t="s">
        <v>90</v>
      </c>
      <c r="E12" s="186"/>
      <c r="F12" s="186"/>
      <c r="G12" s="185"/>
      <c r="H12" s="188"/>
      <c r="I12" s="197"/>
      <c r="J12" s="197"/>
      <c r="K12" s="198"/>
      <c r="L12" s="135"/>
      <c r="M12" s="133"/>
    </row>
    <row r="13" spans="1:13" ht="30" customHeight="1" thickBot="1" x14ac:dyDescent="0.25">
      <c r="A13" s="133"/>
      <c r="B13" s="134"/>
      <c r="C13" s="184"/>
      <c r="D13" s="185"/>
      <c r="E13" s="186"/>
      <c r="F13" s="186"/>
      <c r="G13" s="248" t="s">
        <v>90</v>
      </c>
      <c r="H13" s="188"/>
      <c r="I13" s="197"/>
      <c r="J13" s="197"/>
      <c r="K13" s="198"/>
      <c r="L13" s="135"/>
      <c r="M13" s="133"/>
    </row>
    <row r="14" spans="1:13" ht="30" customHeight="1" thickBot="1" x14ac:dyDescent="0.25">
      <c r="A14" s="133"/>
      <c r="B14" s="134"/>
      <c r="C14" s="244">
        <v>1</v>
      </c>
      <c r="D14" s="139" t="s">
        <v>91</v>
      </c>
      <c r="E14" s="139"/>
      <c r="F14" s="139"/>
      <c r="G14" s="229" t="s">
        <v>91</v>
      </c>
      <c r="H14" s="139"/>
      <c r="I14" s="199"/>
      <c r="J14" s="199"/>
      <c r="K14" s="200"/>
      <c r="L14" s="135"/>
      <c r="M14" s="133"/>
    </row>
    <row r="15" spans="1:13" ht="30" customHeight="1" x14ac:dyDescent="0.2">
      <c r="A15" s="133"/>
      <c r="B15" s="134"/>
      <c r="C15" s="140">
        <f>+'[115]PRESUPUESTO OFICIAL (Entidad)'!C10</f>
        <v>1.1000000000000001</v>
      </c>
      <c r="D15" s="141"/>
      <c r="E15" s="141"/>
      <c r="F15" s="141"/>
      <c r="G15" s="187" t="s">
        <v>92</v>
      </c>
      <c r="H15" s="189" t="s">
        <v>93</v>
      </c>
      <c r="I15" s="201">
        <v>7140</v>
      </c>
      <c r="J15" s="201">
        <v>9585</v>
      </c>
      <c r="K15" s="202">
        <f>+I15*J15</f>
        <v>68436900</v>
      </c>
      <c r="L15" s="135"/>
      <c r="M15" s="133"/>
    </row>
    <row r="16" spans="1:13" ht="30" customHeight="1" x14ac:dyDescent="0.2">
      <c r="A16" s="133"/>
      <c r="B16" s="134"/>
      <c r="C16" s="140">
        <f>+'[115]PRESUPUESTO OFICIAL (Entidad)'!C11</f>
        <v>1.2</v>
      </c>
      <c r="D16" s="141"/>
      <c r="E16" s="141"/>
      <c r="F16" s="141"/>
      <c r="G16" s="187" t="s">
        <v>94</v>
      </c>
      <c r="H16" s="189" t="s">
        <v>95</v>
      </c>
      <c r="I16" s="201">
        <v>2856</v>
      </c>
      <c r="J16" s="201">
        <v>22516.65</v>
      </c>
      <c r="K16" s="202">
        <f t="shared" ref="K16:K20" si="0">+I16*J16</f>
        <v>64307552.400000006</v>
      </c>
      <c r="L16" s="135"/>
      <c r="M16" s="133"/>
    </row>
    <row r="17" spans="1:17" ht="30" customHeight="1" x14ac:dyDescent="0.2">
      <c r="A17" s="133"/>
      <c r="B17" s="134"/>
      <c r="C17" s="140">
        <f>+'[115]PRESUPUESTO OFICIAL (Entidad)'!C12</f>
        <v>1.3</v>
      </c>
      <c r="D17" s="141"/>
      <c r="E17" s="141"/>
      <c r="F17" s="141"/>
      <c r="G17" s="187" t="s">
        <v>96</v>
      </c>
      <c r="H17" s="189" t="s">
        <v>95</v>
      </c>
      <c r="I17" s="201">
        <v>20.28</v>
      </c>
      <c r="J17" s="201">
        <v>123623.55</v>
      </c>
      <c r="K17" s="202">
        <f t="shared" si="0"/>
        <v>2507085.594</v>
      </c>
      <c r="L17" s="135"/>
      <c r="M17" s="133"/>
    </row>
    <row r="18" spans="1:17" ht="30" customHeight="1" x14ac:dyDescent="0.2">
      <c r="A18" s="133"/>
      <c r="B18" s="134"/>
      <c r="C18" s="140">
        <f>+'[115]PRESUPUESTO OFICIAL (Entidad)'!C13</f>
        <v>1.4</v>
      </c>
      <c r="D18" s="141"/>
      <c r="E18" s="141"/>
      <c r="F18" s="141"/>
      <c r="G18" s="187" t="s">
        <v>97</v>
      </c>
      <c r="H18" s="189" t="s">
        <v>95</v>
      </c>
      <c r="I18" s="201">
        <v>231.89</v>
      </c>
      <c r="J18" s="201">
        <v>24626.7</v>
      </c>
      <c r="K18" s="202">
        <f t="shared" si="0"/>
        <v>5710685.4629999995</v>
      </c>
      <c r="L18" s="135"/>
      <c r="M18" s="133"/>
    </row>
    <row r="19" spans="1:17" ht="30" customHeight="1" x14ac:dyDescent="0.2">
      <c r="A19" s="133"/>
      <c r="B19" s="134"/>
      <c r="C19" s="140">
        <f>+'[115]PRESUPUESTO OFICIAL (Entidad)'!C14</f>
        <v>1.5</v>
      </c>
      <c r="D19" s="141"/>
      <c r="E19" s="141"/>
      <c r="F19" s="141"/>
      <c r="G19" s="187" t="s">
        <v>98</v>
      </c>
      <c r="H19" s="189" t="s">
        <v>95</v>
      </c>
      <c r="I19" s="201">
        <v>20.28</v>
      </c>
      <c r="J19" s="201">
        <v>53098.200000000004</v>
      </c>
      <c r="K19" s="202">
        <f t="shared" si="0"/>
        <v>1076831.496</v>
      </c>
      <c r="L19" s="135"/>
      <c r="M19" s="133"/>
    </row>
    <row r="20" spans="1:17" ht="30" customHeight="1" x14ac:dyDescent="0.2">
      <c r="A20" s="133"/>
      <c r="B20" s="134"/>
      <c r="C20" s="140">
        <f>+'[115]PRESUPUESTO OFICIAL (Entidad)'!C15</f>
        <v>1.6</v>
      </c>
      <c r="D20" s="141"/>
      <c r="E20" s="141"/>
      <c r="F20" s="141"/>
      <c r="G20" s="187" t="s">
        <v>99</v>
      </c>
      <c r="H20" s="189" t="s">
        <v>95</v>
      </c>
      <c r="I20" s="201">
        <v>4014.2570000000001</v>
      </c>
      <c r="J20" s="201">
        <v>68769</v>
      </c>
      <c r="K20" s="202">
        <f t="shared" si="0"/>
        <v>276056439.63300002</v>
      </c>
      <c r="L20" s="135"/>
      <c r="M20" s="133"/>
    </row>
    <row r="21" spans="1:17" ht="30" customHeight="1" thickBot="1" x14ac:dyDescent="0.25">
      <c r="A21" s="133"/>
      <c r="B21" s="134"/>
      <c r="C21" s="142" t="s">
        <v>12</v>
      </c>
      <c r="D21" s="143"/>
      <c r="E21" s="143"/>
      <c r="F21" s="143"/>
      <c r="G21" s="144"/>
      <c r="H21" s="190"/>
      <c r="I21" s="201"/>
      <c r="J21" s="203">
        <v>0</v>
      </c>
      <c r="K21" s="204">
        <f>SUM(K15:K20)</f>
        <v>418095494.58600003</v>
      </c>
      <c r="L21" s="135"/>
      <c r="M21" s="133"/>
    </row>
    <row r="22" spans="1:17" ht="30" customHeight="1" thickBot="1" x14ac:dyDescent="0.25">
      <c r="A22" s="133"/>
      <c r="B22" s="134"/>
      <c r="C22" s="138">
        <v>2</v>
      </c>
      <c r="D22" s="139" t="s">
        <v>100</v>
      </c>
      <c r="E22" s="139"/>
      <c r="F22" s="139"/>
      <c r="G22" s="229" t="s">
        <v>100</v>
      </c>
      <c r="H22" s="139"/>
      <c r="I22" s="199"/>
      <c r="J22" s="199">
        <v>0</v>
      </c>
      <c r="K22" s="200"/>
      <c r="L22" s="135"/>
      <c r="M22" s="133"/>
    </row>
    <row r="23" spans="1:17" ht="30" customHeight="1" x14ac:dyDescent="0.2">
      <c r="A23" s="133"/>
      <c r="B23" s="134"/>
      <c r="C23" s="140">
        <v>2.1</v>
      </c>
      <c r="D23" s="141"/>
      <c r="E23" s="141"/>
      <c r="F23" s="141"/>
      <c r="G23" s="187" t="s">
        <v>101</v>
      </c>
      <c r="H23" s="227" t="s">
        <v>93</v>
      </c>
      <c r="I23" s="228">
        <v>7952.45</v>
      </c>
      <c r="J23" s="228">
        <v>61441.200000000004</v>
      </c>
      <c r="K23" s="205">
        <v>488608070.89999998</v>
      </c>
      <c r="L23" s="135"/>
      <c r="M23" s="133"/>
    </row>
    <row r="24" spans="1:17" ht="30" customHeight="1" x14ac:dyDescent="0.2">
      <c r="A24" s="133"/>
      <c r="B24" s="134"/>
      <c r="C24" s="140">
        <v>2.2000000000000002</v>
      </c>
      <c r="D24" s="141"/>
      <c r="E24" s="141"/>
      <c r="F24" s="141"/>
      <c r="G24" s="187" t="s">
        <v>102</v>
      </c>
      <c r="H24" s="227" t="s">
        <v>93</v>
      </c>
      <c r="I24" s="228">
        <v>15092.45</v>
      </c>
      <c r="J24" s="228">
        <v>28116.45</v>
      </c>
      <c r="K24" s="205">
        <f t="shared" ref="K24:K25" si="1">+I24*J24</f>
        <v>424346115.80250001</v>
      </c>
      <c r="L24" s="135"/>
      <c r="M24" s="133"/>
    </row>
    <row r="25" spans="1:17" s="133" customFormat="1" ht="30" customHeight="1" x14ac:dyDescent="0.2">
      <c r="B25" s="134"/>
      <c r="C25" s="140">
        <v>2.2999999999999998</v>
      </c>
      <c r="D25" s="145"/>
      <c r="E25" s="145"/>
      <c r="F25" s="145"/>
      <c r="G25" s="187" t="s">
        <v>103</v>
      </c>
      <c r="H25" s="227" t="s">
        <v>104</v>
      </c>
      <c r="I25" s="228">
        <v>677.04</v>
      </c>
      <c r="J25" s="228">
        <v>238272.30000000002</v>
      </c>
      <c r="K25" s="205">
        <f t="shared" si="1"/>
        <v>161319877.99200001</v>
      </c>
      <c r="L25" s="135"/>
      <c r="Q25" s="241"/>
    </row>
    <row r="26" spans="1:17" ht="30" customHeight="1" thickBot="1" x14ac:dyDescent="0.25">
      <c r="A26" s="133"/>
      <c r="B26" s="134"/>
      <c r="C26" s="142" t="s">
        <v>12</v>
      </c>
      <c r="D26" s="146"/>
      <c r="E26" s="147"/>
      <c r="F26" s="146"/>
      <c r="G26" s="230"/>
      <c r="H26" s="146"/>
      <c r="I26" s="201"/>
      <c r="J26" s="206">
        <v>0</v>
      </c>
      <c r="K26" s="204">
        <f>SUM(K23:K25)</f>
        <v>1074274064.6945</v>
      </c>
      <c r="L26" s="135"/>
      <c r="M26" s="133"/>
    </row>
    <row r="27" spans="1:17" ht="30" customHeight="1" thickBot="1" x14ac:dyDescent="0.25">
      <c r="A27" s="133"/>
      <c r="B27" s="134"/>
      <c r="C27" s="138">
        <v>3</v>
      </c>
      <c r="D27" s="139" t="s">
        <v>105</v>
      </c>
      <c r="E27" s="139"/>
      <c r="F27" s="139"/>
      <c r="G27" s="229" t="s">
        <v>105</v>
      </c>
      <c r="H27" s="139"/>
      <c r="I27" s="199"/>
      <c r="J27" s="199">
        <v>0</v>
      </c>
      <c r="K27" s="200"/>
      <c r="L27" s="135"/>
      <c r="M27" s="133"/>
    </row>
    <row r="28" spans="1:17" ht="30" customHeight="1" x14ac:dyDescent="0.2">
      <c r="A28" s="133"/>
      <c r="B28" s="134"/>
      <c r="C28" s="140">
        <v>3.1</v>
      </c>
      <c r="D28" s="148"/>
      <c r="E28" s="148"/>
      <c r="F28" s="148"/>
      <c r="G28" s="238" t="s">
        <v>106</v>
      </c>
      <c r="H28" s="238" t="s">
        <v>95</v>
      </c>
      <c r="I28" s="228">
        <v>1071</v>
      </c>
      <c r="J28" s="228">
        <v>254750.40000000002</v>
      </c>
      <c r="K28" s="205">
        <f t="shared" ref="K28:K32" si="2">+I28*J28</f>
        <v>272837678.40000004</v>
      </c>
      <c r="L28" s="135"/>
      <c r="M28" s="133"/>
    </row>
    <row r="29" spans="1:17" ht="30" customHeight="1" x14ac:dyDescent="0.2">
      <c r="A29" s="133"/>
      <c r="B29" s="134"/>
      <c r="C29" s="140">
        <v>3.2</v>
      </c>
      <c r="D29" s="149"/>
      <c r="E29" s="149"/>
      <c r="F29" s="149"/>
      <c r="G29" s="238" t="s">
        <v>107</v>
      </c>
      <c r="H29" s="238" t="s">
        <v>108</v>
      </c>
      <c r="I29" s="228">
        <v>714</v>
      </c>
      <c r="J29" s="228">
        <v>245394.90000000002</v>
      </c>
      <c r="K29" s="205">
        <f t="shared" si="2"/>
        <v>175211958.60000002</v>
      </c>
      <c r="L29" s="135"/>
      <c r="M29" s="133"/>
    </row>
    <row r="30" spans="1:17" ht="30" customHeight="1" x14ac:dyDescent="0.2">
      <c r="A30" s="133"/>
      <c r="B30" s="134"/>
      <c r="C30" s="140">
        <v>3.3</v>
      </c>
      <c r="D30" s="148"/>
      <c r="E30" s="148"/>
      <c r="F30" s="148"/>
      <c r="G30" s="238" t="s">
        <v>109</v>
      </c>
      <c r="H30" s="238" t="s">
        <v>95</v>
      </c>
      <c r="I30" s="228">
        <v>714</v>
      </c>
      <c r="J30" s="228">
        <v>306205.65000000002</v>
      </c>
      <c r="K30" s="205">
        <f t="shared" si="2"/>
        <v>218630834.10000002</v>
      </c>
      <c r="L30" s="135"/>
      <c r="M30" s="133"/>
    </row>
    <row r="31" spans="1:17" s="133" customFormat="1" ht="30" customHeight="1" x14ac:dyDescent="0.2">
      <c r="B31" s="134"/>
      <c r="C31" s="140">
        <v>3.4</v>
      </c>
      <c r="D31" s="145"/>
      <c r="E31" s="145"/>
      <c r="F31" s="145"/>
      <c r="G31" s="238" t="s">
        <v>110</v>
      </c>
      <c r="H31" s="238" t="s">
        <v>93</v>
      </c>
      <c r="I31" s="228">
        <v>7140</v>
      </c>
      <c r="J31" s="228">
        <v>82053</v>
      </c>
      <c r="K31" s="205">
        <f t="shared" si="2"/>
        <v>585858420</v>
      </c>
      <c r="L31" s="135"/>
      <c r="Q31" s="241"/>
    </row>
    <row r="32" spans="1:17" ht="30" customHeight="1" x14ac:dyDescent="0.2">
      <c r="A32" s="133"/>
      <c r="B32" s="134"/>
      <c r="C32" s="140">
        <v>3.5</v>
      </c>
      <c r="D32" s="148"/>
      <c r="E32" s="148"/>
      <c r="F32" s="148"/>
      <c r="G32" s="238" t="s">
        <v>111</v>
      </c>
      <c r="H32" s="238" t="s">
        <v>104</v>
      </c>
      <c r="I32" s="228">
        <v>705.47</v>
      </c>
      <c r="J32" s="228">
        <v>89878.950000000012</v>
      </c>
      <c r="K32" s="205">
        <f t="shared" si="2"/>
        <v>63406902.856500007</v>
      </c>
      <c r="L32" s="135"/>
      <c r="M32" s="133"/>
    </row>
    <row r="33" spans="1:13" ht="30" customHeight="1" thickBot="1" x14ac:dyDescent="0.25">
      <c r="A33" s="133"/>
      <c r="B33" s="134"/>
      <c r="C33" s="150" t="s">
        <v>12</v>
      </c>
      <c r="D33" s="151"/>
      <c r="E33" s="151"/>
      <c r="F33" s="151"/>
      <c r="G33" s="152"/>
      <c r="H33" s="191"/>
      <c r="I33" s="201"/>
      <c r="J33" s="208">
        <v>0</v>
      </c>
      <c r="K33" s="209">
        <f>SUM(K28:K32)</f>
        <v>1315945793.9565001</v>
      </c>
      <c r="L33" s="135"/>
      <c r="M33" s="133"/>
    </row>
    <row r="34" spans="1:13" ht="30" customHeight="1" thickBot="1" x14ac:dyDescent="0.25">
      <c r="A34" s="133"/>
      <c r="B34" s="134"/>
      <c r="C34" s="138">
        <v>4</v>
      </c>
      <c r="D34" s="139" t="s">
        <v>112</v>
      </c>
      <c r="E34" s="139"/>
      <c r="F34" s="139"/>
      <c r="G34" s="229" t="s">
        <v>112</v>
      </c>
      <c r="H34" s="139"/>
      <c r="I34" s="199"/>
      <c r="J34" s="199">
        <v>0</v>
      </c>
      <c r="K34" s="200"/>
      <c r="L34" s="135"/>
      <c r="M34" s="133"/>
    </row>
    <row r="35" spans="1:13" ht="30" customHeight="1" x14ac:dyDescent="0.2">
      <c r="A35" s="133"/>
      <c r="B35" s="134"/>
      <c r="C35" s="140">
        <v>4.0999999999999996</v>
      </c>
      <c r="D35" s="148"/>
      <c r="E35" s="148"/>
      <c r="F35" s="148"/>
      <c r="G35" s="238" t="s">
        <v>113</v>
      </c>
      <c r="H35" s="238" t="s">
        <v>104</v>
      </c>
      <c r="I35" s="228">
        <v>421.32</v>
      </c>
      <c r="J35" s="228">
        <v>78259.5</v>
      </c>
      <c r="K35" s="205">
        <f t="shared" ref="K35:K43" si="3">+I35*J35</f>
        <v>32972292.539999999</v>
      </c>
      <c r="L35" s="135"/>
      <c r="M35" s="133"/>
    </row>
    <row r="36" spans="1:13" ht="30" customHeight="1" x14ac:dyDescent="0.2">
      <c r="A36" s="133"/>
      <c r="B36" s="134"/>
      <c r="C36" s="140">
        <v>4.2</v>
      </c>
      <c r="D36" s="148"/>
      <c r="E36" s="148"/>
      <c r="F36" s="148"/>
      <c r="G36" s="238" t="s">
        <v>114</v>
      </c>
      <c r="H36" s="238" t="s">
        <v>104</v>
      </c>
      <c r="I36" s="228">
        <v>73.709999999999994</v>
      </c>
      <c r="J36" s="228">
        <v>81703.350000000006</v>
      </c>
      <c r="K36" s="205">
        <v>6022353.9000000004</v>
      </c>
      <c r="L36" s="135"/>
      <c r="M36" s="133"/>
    </row>
    <row r="37" spans="1:13" ht="30" customHeight="1" x14ac:dyDescent="0.2">
      <c r="A37" s="133"/>
      <c r="B37" s="134"/>
      <c r="C37" s="140">
        <v>4.3</v>
      </c>
      <c r="D37" s="148"/>
      <c r="E37" s="148"/>
      <c r="F37" s="148"/>
      <c r="G37" s="238" t="s">
        <v>115</v>
      </c>
      <c r="H37" s="238" t="s">
        <v>116</v>
      </c>
      <c r="I37" s="228">
        <v>24</v>
      </c>
      <c r="J37" s="228">
        <v>348413.4</v>
      </c>
      <c r="K37" s="205">
        <f t="shared" si="3"/>
        <v>8361921.6000000006</v>
      </c>
      <c r="L37" s="135"/>
      <c r="M37" s="133"/>
    </row>
    <row r="38" spans="1:13" ht="30" customHeight="1" x14ac:dyDescent="0.2">
      <c r="A38" s="133"/>
      <c r="B38" s="134"/>
      <c r="C38" s="140">
        <v>4.4000000000000004</v>
      </c>
      <c r="D38" s="148"/>
      <c r="E38" s="148"/>
      <c r="F38" s="148"/>
      <c r="G38" s="238" t="s">
        <v>117</v>
      </c>
      <c r="H38" s="238" t="s">
        <v>116</v>
      </c>
      <c r="I38" s="228">
        <v>4</v>
      </c>
      <c r="J38" s="228">
        <v>784825.20000000007</v>
      </c>
      <c r="K38" s="205">
        <f t="shared" si="3"/>
        <v>3139300.8000000003</v>
      </c>
      <c r="L38" s="135"/>
      <c r="M38" s="133"/>
    </row>
    <row r="39" spans="1:13" ht="30" customHeight="1" x14ac:dyDescent="0.2">
      <c r="A39" s="133"/>
      <c r="B39" s="134"/>
      <c r="C39" s="140">
        <v>4.5</v>
      </c>
      <c r="D39" s="148"/>
      <c r="E39" s="148"/>
      <c r="F39" s="148"/>
      <c r="G39" s="238" t="s">
        <v>118</v>
      </c>
      <c r="H39" s="238" t="s">
        <v>116</v>
      </c>
      <c r="I39" s="228">
        <v>4</v>
      </c>
      <c r="J39" s="228">
        <v>1731447.9000000001</v>
      </c>
      <c r="K39" s="205">
        <f t="shared" si="3"/>
        <v>6925791.6000000006</v>
      </c>
      <c r="L39" s="135"/>
      <c r="M39" s="133"/>
    </row>
    <row r="40" spans="1:13" ht="30" customHeight="1" x14ac:dyDescent="0.2">
      <c r="A40" s="133"/>
      <c r="B40" s="134"/>
      <c r="C40" s="140">
        <v>4.5999999999999996</v>
      </c>
      <c r="D40" s="148"/>
      <c r="E40" s="148"/>
      <c r="F40" s="148"/>
      <c r="G40" s="238" t="s">
        <v>119</v>
      </c>
      <c r="H40" s="238" t="s">
        <v>104</v>
      </c>
      <c r="I40" s="228">
        <v>50</v>
      </c>
      <c r="J40" s="228">
        <v>117279.90000000001</v>
      </c>
      <c r="K40" s="205">
        <f t="shared" si="3"/>
        <v>5863995</v>
      </c>
      <c r="L40" s="135"/>
      <c r="M40" s="133"/>
    </row>
    <row r="41" spans="1:13" ht="30" customHeight="1" x14ac:dyDescent="0.2">
      <c r="A41" s="133"/>
      <c r="B41" s="134"/>
      <c r="C41" s="140">
        <v>4.7</v>
      </c>
      <c r="D41" s="148"/>
      <c r="E41" s="148"/>
      <c r="F41" s="148"/>
      <c r="G41" s="238" t="s">
        <v>120</v>
      </c>
      <c r="H41" s="238" t="s">
        <v>116</v>
      </c>
      <c r="I41" s="228">
        <v>2</v>
      </c>
      <c r="J41" s="228">
        <v>1792270.8</v>
      </c>
      <c r="K41" s="205">
        <f t="shared" si="3"/>
        <v>3584541.6</v>
      </c>
      <c r="L41" s="135"/>
      <c r="M41" s="133"/>
    </row>
    <row r="42" spans="1:13" ht="30" customHeight="1" x14ac:dyDescent="0.2">
      <c r="A42" s="133"/>
      <c r="B42" s="134"/>
      <c r="C42" s="140">
        <v>4.8</v>
      </c>
      <c r="D42" s="148"/>
      <c r="E42" s="148"/>
      <c r="F42" s="148"/>
      <c r="G42" s="238" t="s">
        <v>121</v>
      </c>
      <c r="H42" s="238" t="s">
        <v>116</v>
      </c>
      <c r="I42" s="228">
        <v>1</v>
      </c>
      <c r="J42" s="228">
        <v>35556634.800000004</v>
      </c>
      <c r="K42" s="205">
        <f t="shared" si="3"/>
        <v>35556634.800000004</v>
      </c>
      <c r="L42" s="135"/>
      <c r="M42" s="133"/>
    </row>
    <row r="43" spans="1:13" ht="30" customHeight="1" x14ac:dyDescent="0.2">
      <c r="A43" s="133"/>
      <c r="B43" s="134"/>
      <c r="C43" s="140">
        <v>4.9000000000000004</v>
      </c>
      <c r="D43" s="148"/>
      <c r="E43" s="148"/>
      <c r="F43" s="148"/>
      <c r="G43" s="238" t="s">
        <v>122</v>
      </c>
      <c r="H43" s="238" t="s">
        <v>104</v>
      </c>
      <c r="I43" s="228">
        <v>50</v>
      </c>
      <c r="J43" s="228">
        <v>2267697.6</v>
      </c>
      <c r="K43" s="205">
        <f t="shared" si="3"/>
        <v>113384880</v>
      </c>
      <c r="L43" s="135"/>
      <c r="M43" s="133"/>
    </row>
    <row r="44" spans="1:13" ht="30" customHeight="1" thickBot="1" x14ac:dyDescent="0.25">
      <c r="A44" s="133"/>
      <c r="B44" s="134"/>
      <c r="C44" s="184"/>
      <c r="D44" s="239" t="s">
        <v>136</v>
      </c>
      <c r="E44" s="186"/>
      <c r="F44" s="186"/>
      <c r="G44" s="185"/>
      <c r="H44" s="188"/>
      <c r="I44" s="197"/>
      <c r="J44" s="197">
        <v>0</v>
      </c>
      <c r="K44" s="198"/>
      <c r="L44" s="135"/>
      <c r="M44" s="133"/>
    </row>
    <row r="45" spans="1:13" ht="30" customHeight="1" thickBot="1" x14ac:dyDescent="0.25">
      <c r="A45" s="133"/>
      <c r="B45" s="134"/>
      <c r="C45" s="142" t="s">
        <v>12</v>
      </c>
      <c r="D45" s="153"/>
      <c r="E45" s="153"/>
      <c r="F45" s="153"/>
      <c r="G45" s="154"/>
      <c r="H45" s="192"/>
      <c r="I45" s="201"/>
      <c r="J45" s="203">
        <v>0</v>
      </c>
      <c r="K45" s="204">
        <f>SUM(K35:K43)</f>
        <v>215811711.84</v>
      </c>
      <c r="L45" s="135"/>
      <c r="M45" s="133"/>
    </row>
    <row r="46" spans="1:13" ht="30" customHeight="1" thickBot="1" x14ac:dyDescent="0.25">
      <c r="A46" s="133"/>
      <c r="B46" s="134"/>
      <c r="C46" s="142"/>
      <c r="D46" s="153"/>
      <c r="E46" s="153"/>
      <c r="F46" s="153"/>
      <c r="G46" s="154" t="s">
        <v>136</v>
      </c>
      <c r="H46" s="192"/>
      <c r="I46" s="245"/>
      <c r="J46" s="246"/>
      <c r="K46" s="247"/>
      <c r="L46" s="135"/>
      <c r="M46" s="133"/>
    </row>
    <row r="47" spans="1:13" ht="30" customHeight="1" thickBot="1" x14ac:dyDescent="0.25">
      <c r="A47" s="133"/>
      <c r="B47" s="134"/>
      <c r="C47" s="138">
        <v>5</v>
      </c>
      <c r="D47" s="139" t="s">
        <v>123</v>
      </c>
      <c r="E47" s="139"/>
      <c r="F47" s="139"/>
      <c r="G47" s="229" t="s">
        <v>123</v>
      </c>
      <c r="H47" s="139"/>
      <c r="I47" s="199"/>
      <c r="J47" s="199">
        <v>0</v>
      </c>
      <c r="K47" s="200"/>
      <c r="L47" s="135"/>
      <c r="M47" s="133"/>
    </row>
    <row r="48" spans="1:13" ht="30" customHeight="1" x14ac:dyDescent="0.2">
      <c r="A48" s="133"/>
      <c r="B48" s="134"/>
      <c r="C48" s="140">
        <v>5.0999999999999996</v>
      </c>
      <c r="D48" s="148"/>
      <c r="E48" s="148"/>
      <c r="F48" s="148"/>
      <c r="G48" s="238" t="s">
        <v>96</v>
      </c>
      <c r="H48" s="238" t="s">
        <v>95</v>
      </c>
      <c r="I48" s="228">
        <v>36.04</v>
      </c>
      <c r="J48" s="228">
        <v>123623.55</v>
      </c>
      <c r="K48" s="205">
        <f t="shared" ref="K48:K63" si="4">+I48*J48</f>
        <v>4455392.7419999996</v>
      </c>
      <c r="L48" s="135"/>
      <c r="M48" s="133"/>
    </row>
    <row r="49" spans="1:13" ht="30" customHeight="1" x14ac:dyDescent="0.2">
      <c r="A49" s="133"/>
      <c r="B49" s="134"/>
      <c r="C49" s="140">
        <v>5.2</v>
      </c>
      <c r="D49" s="148"/>
      <c r="E49" s="148"/>
      <c r="F49" s="148"/>
      <c r="G49" s="238" t="s">
        <v>97</v>
      </c>
      <c r="H49" s="238" t="s">
        <v>95</v>
      </c>
      <c r="I49" s="228">
        <v>465.55</v>
      </c>
      <c r="J49" s="228">
        <v>24626.7</v>
      </c>
      <c r="K49" s="205">
        <f t="shared" si="4"/>
        <v>11464960.185000001</v>
      </c>
      <c r="L49" s="135"/>
      <c r="M49" s="133"/>
    </row>
    <row r="50" spans="1:13" ht="30" customHeight="1" x14ac:dyDescent="0.2">
      <c r="A50" s="133"/>
      <c r="B50" s="134"/>
      <c r="C50" s="140">
        <v>5.3</v>
      </c>
      <c r="D50" s="148"/>
      <c r="E50" s="148"/>
      <c r="F50" s="148"/>
      <c r="G50" s="238" t="s">
        <v>125</v>
      </c>
      <c r="H50" s="238" t="s">
        <v>95</v>
      </c>
      <c r="I50" s="228">
        <v>35.520000000000003</v>
      </c>
      <c r="J50" s="228">
        <v>342943.2</v>
      </c>
      <c r="K50" s="205">
        <f t="shared" si="4"/>
        <v>12181342.464000002</v>
      </c>
      <c r="L50" s="135"/>
      <c r="M50" s="133"/>
    </row>
    <row r="51" spans="1:13" ht="30" customHeight="1" x14ac:dyDescent="0.2">
      <c r="A51" s="133"/>
      <c r="B51" s="134"/>
      <c r="C51" s="140">
        <v>5.4</v>
      </c>
      <c r="D51" s="148"/>
      <c r="E51" s="148"/>
      <c r="F51" s="148"/>
      <c r="G51" s="238" t="s">
        <v>126</v>
      </c>
      <c r="H51" s="238" t="s">
        <v>93</v>
      </c>
      <c r="I51" s="228">
        <v>395.06</v>
      </c>
      <c r="J51" s="228">
        <v>162118.80000000002</v>
      </c>
      <c r="K51" s="205">
        <f t="shared" si="4"/>
        <v>64046653.128000006</v>
      </c>
      <c r="L51" s="135"/>
      <c r="M51" s="133"/>
    </row>
    <row r="52" spans="1:13" ht="30" customHeight="1" x14ac:dyDescent="0.2">
      <c r="A52" s="133"/>
      <c r="B52" s="134"/>
      <c r="C52" s="140">
        <v>5.5</v>
      </c>
      <c r="D52" s="148"/>
      <c r="E52" s="148"/>
      <c r="F52" s="148"/>
      <c r="G52" s="238" t="s">
        <v>127</v>
      </c>
      <c r="H52" s="238" t="s">
        <v>104</v>
      </c>
      <c r="I52" s="228">
        <v>273.76</v>
      </c>
      <c r="J52" s="228">
        <v>180806.85</v>
      </c>
      <c r="K52" s="205">
        <f t="shared" si="4"/>
        <v>49497683.255999997</v>
      </c>
      <c r="L52" s="135"/>
      <c r="M52" s="133"/>
    </row>
    <row r="53" spans="1:13" ht="30" customHeight="1" x14ac:dyDescent="0.2">
      <c r="A53" s="133"/>
      <c r="B53" s="134"/>
      <c r="C53" s="140">
        <v>5.6</v>
      </c>
      <c r="D53" s="148"/>
      <c r="E53" s="148"/>
      <c r="F53" s="148"/>
      <c r="G53" s="238" t="s">
        <v>128</v>
      </c>
      <c r="H53" s="238" t="s">
        <v>116</v>
      </c>
      <c r="I53" s="228">
        <v>20</v>
      </c>
      <c r="J53" s="228">
        <v>228571.2</v>
      </c>
      <c r="K53" s="205">
        <f t="shared" si="4"/>
        <v>4571424</v>
      </c>
      <c r="L53" s="135"/>
      <c r="M53" s="133"/>
    </row>
    <row r="54" spans="1:13" ht="30" customHeight="1" x14ac:dyDescent="0.2">
      <c r="A54" s="133"/>
      <c r="B54" s="134"/>
      <c r="C54" s="140">
        <v>5.7</v>
      </c>
      <c r="D54" s="148"/>
      <c r="E54" s="148"/>
      <c r="F54" s="148"/>
      <c r="G54" s="238" t="s">
        <v>129</v>
      </c>
      <c r="H54" s="238" t="s">
        <v>116</v>
      </c>
      <c r="I54" s="228">
        <v>20</v>
      </c>
      <c r="J54" s="228">
        <v>170478</v>
      </c>
      <c r="K54" s="205">
        <f t="shared" si="4"/>
        <v>3409560</v>
      </c>
      <c r="L54" s="135"/>
      <c r="M54" s="133"/>
    </row>
    <row r="55" spans="1:13" ht="30" customHeight="1" x14ac:dyDescent="0.2">
      <c r="A55" s="133"/>
      <c r="B55" s="134"/>
      <c r="C55" s="140">
        <v>5.8</v>
      </c>
      <c r="D55" s="148"/>
      <c r="E55" s="148"/>
      <c r="F55" s="148"/>
      <c r="G55" s="238" t="s">
        <v>130</v>
      </c>
      <c r="H55" s="238" t="s">
        <v>104</v>
      </c>
      <c r="I55" s="228">
        <v>81.11</v>
      </c>
      <c r="J55" s="228">
        <v>284975.55000000005</v>
      </c>
      <c r="K55" s="205">
        <f t="shared" si="4"/>
        <v>23114366.860500004</v>
      </c>
      <c r="L55" s="135"/>
      <c r="M55" s="133"/>
    </row>
    <row r="56" spans="1:13" ht="30" customHeight="1" x14ac:dyDescent="0.2">
      <c r="A56" s="133"/>
      <c r="B56" s="134"/>
      <c r="C56" s="140">
        <v>5.9</v>
      </c>
      <c r="D56" s="148"/>
      <c r="E56" s="148"/>
      <c r="F56" s="148"/>
      <c r="G56" s="238" t="s">
        <v>120</v>
      </c>
      <c r="H56" s="238" t="s">
        <v>116</v>
      </c>
      <c r="I56" s="228">
        <v>2</v>
      </c>
      <c r="J56" s="228">
        <v>1951807.05</v>
      </c>
      <c r="K56" s="205">
        <f t="shared" si="4"/>
        <v>3903614.1</v>
      </c>
      <c r="L56" s="135"/>
      <c r="M56" s="133"/>
    </row>
    <row r="57" spans="1:13" ht="30" customHeight="1" x14ac:dyDescent="0.2">
      <c r="A57" s="133"/>
      <c r="B57" s="134"/>
      <c r="C57" s="140" t="s">
        <v>124</v>
      </c>
      <c r="D57" s="148"/>
      <c r="E57" s="148"/>
      <c r="F57" s="148"/>
      <c r="G57" s="238" t="s">
        <v>131</v>
      </c>
      <c r="H57" s="238" t="s">
        <v>116</v>
      </c>
      <c r="I57" s="228">
        <v>2</v>
      </c>
      <c r="J57" s="228">
        <v>4867115.8500000006</v>
      </c>
      <c r="K57" s="205">
        <f t="shared" si="4"/>
        <v>9734231.7000000011</v>
      </c>
      <c r="L57" s="135"/>
      <c r="M57" s="133"/>
    </row>
    <row r="58" spans="1:13" ht="30" customHeight="1" x14ac:dyDescent="0.2">
      <c r="A58" s="133"/>
      <c r="B58" s="134"/>
      <c r="C58" s="140">
        <v>5.1100000000000003</v>
      </c>
      <c r="D58" s="148"/>
      <c r="E58" s="148"/>
      <c r="F58" s="148"/>
      <c r="G58" s="238" t="s">
        <v>132</v>
      </c>
      <c r="H58" s="238" t="s">
        <v>116</v>
      </c>
      <c r="I58" s="228">
        <v>2</v>
      </c>
      <c r="J58" s="228">
        <v>5927989.0500000007</v>
      </c>
      <c r="K58" s="205">
        <f t="shared" si="4"/>
        <v>11855978.100000001</v>
      </c>
      <c r="L58" s="135"/>
      <c r="M58" s="133"/>
    </row>
    <row r="59" spans="1:13" ht="30" customHeight="1" x14ac:dyDescent="0.2">
      <c r="A59" s="133"/>
      <c r="B59" s="134"/>
      <c r="C59" s="140">
        <v>5.12</v>
      </c>
      <c r="D59" s="148"/>
      <c r="E59" s="148"/>
      <c r="F59" s="148"/>
      <c r="G59" s="238" t="s">
        <v>133</v>
      </c>
      <c r="H59" s="238" t="s">
        <v>116</v>
      </c>
      <c r="I59" s="228">
        <v>10</v>
      </c>
      <c r="J59" s="228">
        <v>3241533.6</v>
      </c>
      <c r="K59" s="205">
        <f t="shared" si="4"/>
        <v>32415336</v>
      </c>
      <c r="L59" s="135"/>
      <c r="M59" s="133"/>
    </row>
    <row r="60" spans="1:13" ht="30" customHeight="1" x14ac:dyDescent="0.2">
      <c r="A60" s="133"/>
      <c r="B60" s="134"/>
      <c r="C60" s="140">
        <v>5.13</v>
      </c>
      <c r="D60" s="148"/>
      <c r="E60" s="148"/>
      <c r="F60" s="148"/>
      <c r="G60" s="238" t="s">
        <v>134</v>
      </c>
      <c r="H60" s="238" t="s">
        <v>104</v>
      </c>
      <c r="I60" s="228">
        <v>148.84</v>
      </c>
      <c r="J60" s="228">
        <v>1522156.05</v>
      </c>
      <c r="K60" s="205">
        <f t="shared" si="4"/>
        <v>226557706.48200002</v>
      </c>
      <c r="L60" s="135"/>
      <c r="M60" s="133"/>
    </row>
    <row r="61" spans="1:13" ht="30" customHeight="1" x14ac:dyDescent="0.2">
      <c r="A61" s="133"/>
      <c r="B61" s="134"/>
      <c r="C61" s="140">
        <v>5.14</v>
      </c>
      <c r="D61" s="148"/>
      <c r="E61" s="148"/>
      <c r="F61" s="148"/>
      <c r="G61" s="238" t="s">
        <v>106</v>
      </c>
      <c r="H61" s="238" t="s">
        <v>95</v>
      </c>
      <c r="I61" s="228">
        <v>232.78</v>
      </c>
      <c r="J61" s="228">
        <v>254750.40000000002</v>
      </c>
      <c r="K61" s="205">
        <f t="shared" si="4"/>
        <v>59300798.112000003</v>
      </c>
      <c r="L61" s="135"/>
      <c r="M61" s="133"/>
    </row>
    <row r="62" spans="1:13" ht="30" customHeight="1" x14ac:dyDescent="0.2">
      <c r="A62" s="133"/>
      <c r="B62" s="134"/>
      <c r="C62" s="140">
        <v>5.15</v>
      </c>
      <c r="D62" s="148"/>
      <c r="E62" s="148"/>
      <c r="F62" s="148"/>
      <c r="G62" s="238" t="s">
        <v>98</v>
      </c>
      <c r="H62" s="238" t="s">
        <v>95</v>
      </c>
      <c r="I62" s="228">
        <v>232.78</v>
      </c>
      <c r="J62" s="228">
        <v>53098.200000000004</v>
      </c>
      <c r="K62" s="205">
        <f t="shared" si="4"/>
        <v>12360198.996000001</v>
      </c>
      <c r="L62" s="135"/>
      <c r="M62" s="133"/>
    </row>
    <row r="63" spans="1:13" ht="30" customHeight="1" x14ac:dyDescent="0.2">
      <c r="A63" s="133"/>
      <c r="B63" s="134"/>
      <c r="C63" s="140">
        <v>5.16</v>
      </c>
      <c r="D63" s="148"/>
      <c r="E63" s="148"/>
      <c r="F63" s="148"/>
      <c r="G63" s="238" t="s">
        <v>99</v>
      </c>
      <c r="H63" s="238" t="s">
        <v>95</v>
      </c>
      <c r="I63" s="228">
        <v>395.642</v>
      </c>
      <c r="J63" s="228">
        <v>68769</v>
      </c>
      <c r="K63" s="205">
        <f t="shared" si="4"/>
        <v>27207904.697999999</v>
      </c>
      <c r="L63" s="135"/>
      <c r="M63" s="133"/>
    </row>
    <row r="64" spans="1:13" ht="30" customHeight="1" thickBot="1" x14ac:dyDescent="0.25">
      <c r="A64" s="133"/>
      <c r="B64" s="134"/>
      <c r="C64" s="142" t="s">
        <v>12</v>
      </c>
      <c r="D64" s="153"/>
      <c r="E64" s="153"/>
      <c r="F64" s="153"/>
      <c r="G64" s="154"/>
      <c r="H64" s="192"/>
      <c r="I64" s="201"/>
      <c r="J64" s="203">
        <v>0</v>
      </c>
      <c r="K64" s="204">
        <f>SUM(K48:K63)</f>
        <v>556077150.82350004</v>
      </c>
      <c r="L64" s="135"/>
      <c r="M64" s="133"/>
    </row>
    <row r="65" spans="1:13" ht="30" customHeight="1" thickBot="1" x14ac:dyDescent="0.25">
      <c r="A65" s="133"/>
      <c r="B65" s="134"/>
      <c r="C65" s="138">
        <v>6</v>
      </c>
      <c r="D65" s="139" t="s">
        <v>135</v>
      </c>
      <c r="E65" s="139"/>
      <c r="F65" s="139"/>
      <c r="G65" s="229" t="s">
        <v>135</v>
      </c>
      <c r="H65" s="139"/>
      <c r="I65" s="199"/>
      <c r="J65" s="199">
        <v>0</v>
      </c>
      <c r="K65" s="200"/>
      <c r="L65" s="135"/>
      <c r="M65" s="133"/>
    </row>
    <row r="66" spans="1:13" ht="30" customHeight="1" x14ac:dyDescent="0.2">
      <c r="A66" s="133"/>
      <c r="B66" s="134"/>
      <c r="C66" s="140">
        <v>6.1</v>
      </c>
      <c r="D66" s="148"/>
      <c r="E66" s="148"/>
      <c r="F66" s="148"/>
      <c r="G66" s="238" t="s">
        <v>92</v>
      </c>
      <c r="H66" s="238" t="s">
        <v>93</v>
      </c>
      <c r="I66" s="228">
        <v>83.84</v>
      </c>
      <c r="J66" s="228">
        <v>9585</v>
      </c>
      <c r="K66" s="205">
        <f t="shared" ref="K66:K82" si="5">+I66*J66</f>
        <v>803606.4</v>
      </c>
      <c r="L66" s="135"/>
      <c r="M66" s="133"/>
    </row>
    <row r="67" spans="1:13" ht="30" customHeight="1" x14ac:dyDescent="0.2">
      <c r="A67" s="133"/>
      <c r="B67" s="134"/>
      <c r="C67" s="140">
        <v>6.2</v>
      </c>
      <c r="D67" s="148"/>
      <c r="E67" s="148"/>
      <c r="F67" s="148"/>
      <c r="G67" s="238" t="s">
        <v>140</v>
      </c>
      <c r="H67" s="238" t="s">
        <v>104</v>
      </c>
      <c r="I67" s="228">
        <v>185</v>
      </c>
      <c r="J67" s="228">
        <v>32649.750000000004</v>
      </c>
      <c r="K67" s="205">
        <f t="shared" si="5"/>
        <v>6040203.7500000009</v>
      </c>
      <c r="L67" s="135"/>
      <c r="M67" s="133"/>
    </row>
    <row r="68" spans="1:13" ht="30" customHeight="1" x14ac:dyDescent="0.2">
      <c r="A68" s="133"/>
      <c r="B68" s="134"/>
      <c r="C68" s="140">
        <v>6.3</v>
      </c>
      <c r="D68" s="148"/>
      <c r="E68" s="148"/>
      <c r="F68" s="148"/>
      <c r="G68" s="238" t="s">
        <v>141</v>
      </c>
      <c r="H68" s="238" t="s">
        <v>93</v>
      </c>
      <c r="I68" s="228">
        <v>160.72</v>
      </c>
      <c r="J68" s="228">
        <v>44446.05</v>
      </c>
      <c r="K68" s="205">
        <f t="shared" si="5"/>
        <v>7143369.1560000004</v>
      </c>
      <c r="L68" s="135"/>
      <c r="M68" s="133"/>
    </row>
    <row r="69" spans="1:13" ht="30" customHeight="1" x14ac:dyDescent="0.2">
      <c r="A69" s="133"/>
      <c r="B69" s="134"/>
      <c r="C69" s="140">
        <v>6.4</v>
      </c>
      <c r="D69" s="148"/>
      <c r="E69" s="148"/>
      <c r="F69" s="148"/>
      <c r="G69" s="238" t="s">
        <v>96</v>
      </c>
      <c r="H69" s="238" t="s">
        <v>95</v>
      </c>
      <c r="I69" s="228">
        <v>71.5</v>
      </c>
      <c r="J69" s="228">
        <v>123623.55</v>
      </c>
      <c r="K69" s="205">
        <f t="shared" si="5"/>
        <v>8839083.8250000011</v>
      </c>
      <c r="L69" s="135"/>
      <c r="M69" s="133"/>
    </row>
    <row r="70" spans="1:13" ht="30" customHeight="1" x14ac:dyDescent="0.2">
      <c r="A70" s="133"/>
      <c r="B70" s="134"/>
      <c r="C70" s="140">
        <v>6.5</v>
      </c>
      <c r="D70" s="148"/>
      <c r="E70" s="148"/>
      <c r="F70" s="148"/>
      <c r="G70" s="238" t="s">
        <v>142</v>
      </c>
      <c r="H70" s="238" t="s">
        <v>95</v>
      </c>
      <c r="I70" s="228">
        <v>30.08</v>
      </c>
      <c r="J70" s="228">
        <v>1027371.6000000001</v>
      </c>
      <c r="K70" s="205">
        <f t="shared" si="5"/>
        <v>30903337.728</v>
      </c>
      <c r="L70" s="135"/>
      <c r="M70" s="133"/>
    </row>
    <row r="71" spans="1:13" ht="30" customHeight="1" x14ac:dyDescent="0.2">
      <c r="A71" s="133"/>
      <c r="B71" s="134"/>
      <c r="C71" s="140">
        <v>6.6</v>
      </c>
      <c r="D71" s="148"/>
      <c r="E71" s="148"/>
      <c r="F71" s="148"/>
      <c r="G71" s="238" t="s">
        <v>143</v>
      </c>
      <c r="H71" s="238" t="s">
        <v>95</v>
      </c>
      <c r="I71" s="228">
        <v>15.04</v>
      </c>
      <c r="J71" s="228">
        <v>1709302.5</v>
      </c>
      <c r="K71" s="205">
        <f t="shared" si="5"/>
        <v>25707909.599999998</v>
      </c>
      <c r="L71" s="135"/>
      <c r="M71" s="133"/>
    </row>
    <row r="72" spans="1:13" ht="30" customHeight="1" x14ac:dyDescent="0.2">
      <c r="A72" s="133"/>
      <c r="B72" s="134"/>
      <c r="C72" s="140">
        <v>6.7</v>
      </c>
      <c r="D72" s="148"/>
      <c r="E72" s="148"/>
      <c r="F72" s="148"/>
      <c r="G72" s="238" t="s">
        <v>144</v>
      </c>
      <c r="H72" s="238" t="s">
        <v>93</v>
      </c>
      <c r="I72" s="228">
        <v>40.380000000000003</v>
      </c>
      <c r="J72" s="228">
        <v>118189.8</v>
      </c>
      <c r="K72" s="205">
        <f t="shared" si="5"/>
        <v>4772504.1240000008</v>
      </c>
      <c r="L72" s="135"/>
      <c r="M72" s="133"/>
    </row>
    <row r="73" spans="1:13" ht="30" customHeight="1" x14ac:dyDescent="0.2">
      <c r="A73" s="133"/>
      <c r="B73" s="134"/>
      <c r="C73" s="140">
        <v>6.8</v>
      </c>
      <c r="D73" s="148"/>
      <c r="E73" s="148"/>
      <c r="F73" s="148"/>
      <c r="G73" s="238" t="s">
        <v>145</v>
      </c>
      <c r="H73" s="238" t="s">
        <v>95</v>
      </c>
      <c r="I73" s="228">
        <v>4.41</v>
      </c>
      <c r="J73" s="228">
        <v>1815319.35</v>
      </c>
      <c r="K73" s="205">
        <f t="shared" si="5"/>
        <v>8005558.3335000006</v>
      </c>
      <c r="L73" s="135"/>
      <c r="M73" s="133"/>
    </row>
    <row r="74" spans="1:13" ht="30" customHeight="1" x14ac:dyDescent="0.2">
      <c r="A74" s="133"/>
      <c r="B74" s="134"/>
      <c r="C74" s="140">
        <v>6.9</v>
      </c>
      <c r="D74" s="148"/>
      <c r="E74" s="148"/>
      <c r="F74" s="148"/>
      <c r="G74" s="238" t="s">
        <v>146</v>
      </c>
      <c r="H74" s="238" t="s">
        <v>95</v>
      </c>
      <c r="I74" s="228">
        <v>22.44</v>
      </c>
      <c r="J74" s="228">
        <v>1671252.75</v>
      </c>
      <c r="K74" s="205">
        <f t="shared" si="5"/>
        <v>37502911.710000001</v>
      </c>
      <c r="L74" s="135"/>
      <c r="M74" s="133"/>
    </row>
    <row r="75" spans="1:13" ht="30" customHeight="1" x14ac:dyDescent="0.2">
      <c r="A75" s="133"/>
      <c r="B75" s="134"/>
      <c r="C75" s="140" t="s">
        <v>137</v>
      </c>
      <c r="D75" s="148"/>
      <c r="E75" s="148"/>
      <c r="F75" s="148"/>
      <c r="G75" s="238" t="s">
        <v>147</v>
      </c>
      <c r="H75" s="238" t="s">
        <v>95</v>
      </c>
      <c r="I75" s="228">
        <v>3.6</v>
      </c>
      <c r="J75" s="228">
        <v>2285868.6</v>
      </c>
      <c r="K75" s="205">
        <f t="shared" si="5"/>
        <v>8229126.9600000009</v>
      </c>
      <c r="L75" s="135"/>
      <c r="M75" s="133"/>
    </row>
    <row r="76" spans="1:13" ht="30" customHeight="1" x14ac:dyDescent="0.2">
      <c r="A76" s="133"/>
      <c r="B76" s="134"/>
      <c r="C76" s="140">
        <v>6.11</v>
      </c>
      <c r="D76" s="148"/>
      <c r="E76" s="148"/>
      <c r="F76" s="148"/>
      <c r="G76" s="238" t="s">
        <v>148</v>
      </c>
      <c r="H76" s="238" t="s">
        <v>149</v>
      </c>
      <c r="I76" s="228">
        <v>4543.96</v>
      </c>
      <c r="J76" s="228">
        <v>14605.650000000001</v>
      </c>
      <c r="K76" s="205">
        <f t="shared" si="5"/>
        <v>66367489.374000005</v>
      </c>
      <c r="L76" s="135"/>
      <c r="M76" s="133"/>
    </row>
    <row r="77" spans="1:13" ht="30" customHeight="1" x14ac:dyDescent="0.2">
      <c r="A77" s="133"/>
      <c r="B77" s="134"/>
      <c r="C77" s="140">
        <v>6.12</v>
      </c>
      <c r="D77" s="148"/>
      <c r="E77" s="148"/>
      <c r="F77" s="148"/>
      <c r="G77" s="238" t="s">
        <v>150</v>
      </c>
      <c r="H77" s="238" t="s">
        <v>93</v>
      </c>
      <c r="I77" s="228">
        <v>142.18</v>
      </c>
      <c r="J77" s="228">
        <v>130302.00000000001</v>
      </c>
      <c r="K77" s="205">
        <f t="shared" si="5"/>
        <v>18526338.360000003</v>
      </c>
      <c r="L77" s="135"/>
      <c r="M77" s="133"/>
    </row>
    <row r="78" spans="1:13" ht="30" customHeight="1" x14ac:dyDescent="0.2">
      <c r="A78" s="133"/>
      <c r="B78" s="134"/>
      <c r="C78" s="140">
        <v>6.13</v>
      </c>
      <c r="D78" s="148"/>
      <c r="E78" s="148"/>
      <c r="F78" s="148"/>
      <c r="G78" s="238" t="s">
        <v>151</v>
      </c>
      <c r="H78" s="238" t="s">
        <v>93</v>
      </c>
      <c r="I78" s="228">
        <v>173.84</v>
      </c>
      <c r="J78" s="228">
        <v>24078.600000000002</v>
      </c>
      <c r="K78" s="205">
        <f t="shared" si="5"/>
        <v>4185823.8240000005</v>
      </c>
      <c r="L78" s="135"/>
      <c r="M78" s="133"/>
    </row>
    <row r="79" spans="1:13" ht="30" customHeight="1" x14ac:dyDescent="0.2">
      <c r="A79" s="133"/>
      <c r="B79" s="134"/>
      <c r="C79" s="140">
        <v>6.14</v>
      </c>
      <c r="D79" s="148"/>
      <c r="E79" s="148"/>
      <c r="F79" s="148"/>
      <c r="G79" s="238" t="s">
        <v>152</v>
      </c>
      <c r="H79" s="238" t="s">
        <v>93</v>
      </c>
      <c r="I79" s="228">
        <v>462.5</v>
      </c>
      <c r="J79" s="228">
        <v>299068.2</v>
      </c>
      <c r="K79" s="205">
        <f t="shared" si="5"/>
        <v>138319042.5</v>
      </c>
      <c r="L79" s="135"/>
      <c r="M79" s="133"/>
    </row>
    <row r="80" spans="1:13" ht="30" customHeight="1" x14ac:dyDescent="0.2">
      <c r="A80" s="133"/>
      <c r="B80" s="134"/>
      <c r="C80" s="140">
        <v>6.15</v>
      </c>
      <c r="D80" s="148"/>
      <c r="E80" s="148"/>
      <c r="F80" s="148"/>
      <c r="G80" s="238" t="s">
        <v>153</v>
      </c>
      <c r="H80" s="238" t="s">
        <v>154</v>
      </c>
      <c r="I80" s="228">
        <v>1</v>
      </c>
      <c r="J80" s="228">
        <v>1767090.6</v>
      </c>
      <c r="K80" s="205">
        <f t="shared" si="5"/>
        <v>1767090.6</v>
      </c>
      <c r="L80" s="135"/>
      <c r="M80" s="133"/>
    </row>
    <row r="81" spans="1:13" ht="30" customHeight="1" x14ac:dyDescent="0.2">
      <c r="A81" s="133"/>
      <c r="B81" s="134"/>
      <c r="C81" s="140">
        <v>6.16</v>
      </c>
      <c r="D81" s="148"/>
      <c r="E81" s="148"/>
      <c r="F81" s="148"/>
      <c r="G81" s="238" t="s">
        <v>155</v>
      </c>
      <c r="H81" s="238" t="s">
        <v>116</v>
      </c>
      <c r="I81" s="228">
        <v>2</v>
      </c>
      <c r="J81" s="228">
        <v>6954723.4500000002</v>
      </c>
      <c r="K81" s="205">
        <f t="shared" si="5"/>
        <v>13909446.9</v>
      </c>
      <c r="L81" s="135"/>
      <c r="M81" s="133"/>
    </row>
    <row r="82" spans="1:13" ht="30" customHeight="1" x14ac:dyDescent="0.2">
      <c r="A82" s="133"/>
      <c r="B82" s="134"/>
      <c r="C82" s="140">
        <v>6.17</v>
      </c>
      <c r="D82" s="148"/>
      <c r="E82" s="148"/>
      <c r="F82" s="148"/>
      <c r="G82" s="238" t="s">
        <v>99</v>
      </c>
      <c r="H82" s="238" t="s">
        <v>95</v>
      </c>
      <c r="I82" s="228">
        <v>65.962000000000003</v>
      </c>
      <c r="J82" s="228">
        <v>68769</v>
      </c>
      <c r="K82" s="205">
        <f t="shared" si="5"/>
        <v>4536140.7779999999</v>
      </c>
      <c r="L82" s="135"/>
      <c r="M82" s="133"/>
    </row>
    <row r="83" spans="1:13" ht="30" customHeight="1" thickBot="1" x14ac:dyDescent="0.25">
      <c r="A83" s="133"/>
      <c r="B83" s="134"/>
      <c r="C83" s="142" t="s">
        <v>12</v>
      </c>
      <c r="D83" s="153"/>
      <c r="E83" s="153"/>
      <c r="F83" s="153"/>
      <c r="G83" s="154"/>
      <c r="H83" s="192"/>
      <c r="I83" s="201"/>
      <c r="J83" s="203">
        <v>0</v>
      </c>
      <c r="K83" s="204">
        <f>SUM(K66:K82)</f>
        <v>385558983.92250001</v>
      </c>
      <c r="L83" s="135"/>
      <c r="M83" s="133"/>
    </row>
    <row r="84" spans="1:13" ht="30" customHeight="1" thickBot="1" x14ac:dyDescent="0.25">
      <c r="A84" s="133"/>
      <c r="B84" s="134"/>
      <c r="C84" s="138">
        <v>7</v>
      </c>
      <c r="D84" s="139" t="s">
        <v>138</v>
      </c>
      <c r="E84" s="139"/>
      <c r="F84" s="139"/>
      <c r="G84" s="229" t="s">
        <v>138</v>
      </c>
      <c r="H84" s="139"/>
      <c r="I84" s="199"/>
      <c r="J84" s="199">
        <v>0</v>
      </c>
      <c r="K84" s="200"/>
      <c r="L84" s="135"/>
      <c r="M84" s="133"/>
    </row>
    <row r="85" spans="1:13" ht="30" customHeight="1" x14ac:dyDescent="0.2">
      <c r="A85" s="133"/>
      <c r="B85" s="134"/>
      <c r="C85" s="140">
        <v>7.1</v>
      </c>
      <c r="D85" s="148"/>
      <c r="E85" s="148"/>
      <c r="F85" s="148"/>
      <c r="G85" s="238" t="s">
        <v>92</v>
      </c>
      <c r="H85" s="238" t="s">
        <v>93</v>
      </c>
      <c r="I85" s="228">
        <v>236.16</v>
      </c>
      <c r="J85" s="228">
        <v>9585</v>
      </c>
      <c r="K85" s="205">
        <f t="shared" ref="K85:K96" si="6">+I85*J85</f>
        <v>2263593.6</v>
      </c>
      <c r="L85" s="135"/>
      <c r="M85" s="133"/>
    </row>
    <row r="86" spans="1:13" ht="30" customHeight="1" x14ac:dyDescent="0.2">
      <c r="A86" s="133"/>
      <c r="B86" s="134"/>
      <c r="C86" s="140">
        <v>7.2</v>
      </c>
      <c r="D86" s="148"/>
      <c r="E86" s="148"/>
      <c r="F86" s="148"/>
      <c r="G86" s="238" t="s">
        <v>125</v>
      </c>
      <c r="H86" s="238" t="s">
        <v>95</v>
      </c>
      <c r="I86" s="228">
        <v>249.28</v>
      </c>
      <c r="J86" s="228">
        <v>342943.2</v>
      </c>
      <c r="K86" s="205">
        <f t="shared" si="6"/>
        <v>85488880.895999998</v>
      </c>
      <c r="L86" s="135"/>
      <c r="M86" s="133"/>
    </row>
    <row r="87" spans="1:13" ht="30" customHeight="1" x14ac:dyDescent="0.2">
      <c r="A87" s="133"/>
      <c r="B87" s="134"/>
      <c r="C87" s="140">
        <v>7.3</v>
      </c>
      <c r="D87" s="148"/>
      <c r="E87" s="148"/>
      <c r="F87" s="148"/>
      <c r="G87" s="238" t="s">
        <v>96</v>
      </c>
      <c r="H87" s="238" t="s">
        <v>95</v>
      </c>
      <c r="I87" s="228">
        <v>108.24</v>
      </c>
      <c r="J87" s="228">
        <v>123623.55</v>
      </c>
      <c r="K87" s="205">
        <v>13381013</v>
      </c>
      <c r="L87" s="135"/>
      <c r="M87" s="133"/>
    </row>
    <row r="88" spans="1:13" ht="30" customHeight="1" x14ac:dyDescent="0.2">
      <c r="A88" s="133"/>
      <c r="B88" s="134"/>
      <c r="C88" s="140">
        <v>7.4</v>
      </c>
      <c r="D88" s="148"/>
      <c r="E88" s="148"/>
      <c r="F88" s="148"/>
      <c r="G88" s="238" t="s">
        <v>97</v>
      </c>
      <c r="H88" s="238" t="s">
        <v>108</v>
      </c>
      <c r="I88" s="228">
        <v>590.4</v>
      </c>
      <c r="J88" s="228">
        <v>24626.7</v>
      </c>
      <c r="K88" s="205">
        <f t="shared" si="6"/>
        <v>14539603.68</v>
      </c>
      <c r="L88" s="135"/>
      <c r="M88" s="133"/>
    </row>
    <row r="89" spans="1:13" ht="30" customHeight="1" x14ac:dyDescent="0.2">
      <c r="A89" s="133"/>
      <c r="B89" s="134"/>
      <c r="C89" s="140">
        <v>7.5</v>
      </c>
      <c r="D89" s="148"/>
      <c r="E89" s="148"/>
      <c r="F89" s="148"/>
      <c r="G89" s="238" t="s">
        <v>98</v>
      </c>
      <c r="H89" s="238" t="s">
        <v>95</v>
      </c>
      <c r="I89" s="228">
        <v>610.08000000000004</v>
      </c>
      <c r="J89" s="228">
        <v>53098.200000000004</v>
      </c>
      <c r="K89" s="205">
        <f t="shared" si="6"/>
        <v>32394149.856000006</v>
      </c>
      <c r="L89" s="135"/>
      <c r="M89" s="133"/>
    </row>
    <row r="90" spans="1:13" ht="30" customHeight="1" x14ac:dyDescent="0.2">
      <c r="A90" s="133"/>
      <c r="B90" s="134"/>
      <c r="C90" s="140">
        <v>7.6</v>
      </c>
      <c r="D90" s="148"/>
      <c r="E90" s="148"/>
      <c r="F90" s="148"/>
      <c r="G90" s="238" t="s">
        <v>144</v>
      </c>
      <c r="H90" s="238" t="s">
        <v>93</v>
      </c>
      <c r="I90" s="228">
        <v>236.16</v>
      </c>
      <c r="J90" s="228">
        <v>118189.8</v>
      </c>
      <c r="K90" s="205">
        <v>27911703.100000001</v>
      </c>
      <c r="L90" s="135"/>
      <c r="M90" s="133"/>
    </row>
    <row r="91" spans="1:13" ht="30" customHeight="1" x14ac:dyDescent="0.2">
      <c r="A91" s="133"/>
      <c r="B91" s="134"/>
      <c r="C91" s="140">
        <v>7.7</v>
      </c>
      <c r="D91" s="148"/>
      <c r="E91" s="148"/>
      <c r="F91" s="148"/>
      <c r="G91" s="238" t="s">
        <v>156</v>
      </c>
      <c r="H91" s="238" t="s">
        <v>95</v>
      </c>
      <c r="I91" s="228">
        <v>154.16</v>
      </c>
      <c r="J91" s="228">
        <v>1801107.9000000001</v>
      </c>
      <c r="K91" s="205">
        <f t="shared" si="6"/>
        <v>277658793.86400002</v>
      </c>
      <c r="L91" s="135"/>
      <c r="M91" s="133"/>
    </row>
    <row r="92" spans="1:13" ht="30" customHeight="1" x14ac:dyDescent="0.2">
      <c r="A92" s="133"/>
      <c r="B92" s="134"/>
      <c r="C92" s="140">
        <v>7.8</v>
      </c>
      <c r="D92" s="148"/>
      <c r="E92" s="148"/>
      <c r="F92" s="148"/>
      <c r="G92" s="238" t="s">
        <v>157</v>
      </c>
      <c r="H92" s="238" t="s">
        <v>95</v>
      </c>
      <c r="I92" s="228">
        <v>118.08</v>
      </c>
      <c r="J92" s="228">
        <v>1948045.9500000002</v>
      </c>
      <c r="K92" s="205">
        <f t="shared" si="6"/>
        <v>230025265.77600002</v>
      </c>
      <c r="L92" s="135"/>
      <c r="M92" s="133"/>
    </row>
    <row r="93" spans="1:13" ht="30" customHeight="1" x14ac:dyDescent="0.2">
      <c r="A93" s="133"/>
      <c r="B93" s="134"/>
      <c r="C93" s="140">
        <v>7.9</v>
      </c>
      <c r="D93" s="148"/>
      <c r="E93" s="148"/>
      <c r="F93" s="148"/>
      <c r="G93" s="238" t="s">
        <v>148</v>
      </c>
      <c r="H93" s="238" t="s">
        <v>149</v>
      </c>
      <c r="I93" s="228">
        <v>23743.31</v>
      </c>
      <c r="J93" s="228">
        <v>14605.650000000001</v>
      </c>
      <c r="K93" s="205">
        <f t="shared" si="6"/>
        <v>346786475.70150006</v>
      </c>
      <c r="L93" s="135"/>
      <c r="M93" s="133"/>
    </row>
    <row r="94" spans="1:13" ht="30" customHeight="1" x14ac:dyDescent="0.2">
      <c r="A94" s="133"/>
      <c r="B94" s="134"/>
      <c r="C94" s="140" t="s">
        <v>139</v>
      </c>
      <c r="D94" s="148"/>
      <c r="E94" s="148"/>
      <c r="F94" s="148"/>
      <c r="G94" s="238" t="s">
        <v>158</v>
      </c>
      <c r="H94" s="238" t="s">
        <v>95</v>
      </c>
      <c r="I94" s="228">
        <v>118.08</v>
      </c>
      <c r="J94" s="228">
        <v>463645.35000000003</v>
      </c>
      <c r="K94" s="205">
        <f t="shared" si="6"/>
        <v>54747242.928000003</v>
      </c>
      <c r="L94" s="135"/>
      <c r="M94" s="133"/>
    </row>
    <row r="95" spans="1:13" ht="30" customHeight="1" x14ac:dyDescent="0.2">
      <c r="A95" s="133"/>
      <c r="B95" s="134"/>
      <c r="C95" s="140">
        <v>7.11</v>
      </c>
      <c r="D95" s="148"/>
      <c r="E95" s="148"/>
      <c r="F95" s="148"/>
      <c r="G95" s="238" t="s">
        <v>159</v>
      </c>
      <c r="H95" s="238" t="s">
        <v>104</v>
      </c>
      <c r="I95" s="228">
        <v>131.19999999999999</v>
      </c>
      <c r="J95" s="228">
        <v>181534.5</v>
      </c>
      <c r="K95" s="205">
        <f t="shared" si="6"/>
        <v>23817326.399999999</v>
      </c>
      <c r="L95" s="135"/>
      <c r="M95" s="133"/>
    </row>
    <row r="96" spans="1:13" ht="30" customHeight="1" x14ac:dyDescent="0.2">
      <c r="A96" s="133"/>
      <c r="B96" s="134"/>
      <c r="C96" s="140">
        <v>7.12</v>
      </c>
      <c r="D96" s="148"/>
      <c r="E96" s="148"/>
      <c r="F96" s="148"/>
      <c r="G96" s="238" t="s">
        <v>99</v>
      </c>
      <c r="H96" s="238" t="s">
        <v>95</v>
      </c>
      <c r="I96" s="228">
        <v>592.46199999999999</v>
      </c>
      <c r="J96" s="228">
        <v>68769</v>
      </c>
      <c r="K96" s="205">
        <f t="shared" si="6"/>
        <v>40743019.277999997</v>
      </c>
      <c r="L96" s="135"/>
      <c r="M96" s="133"/>
    </row>
    <row r="97" spans="1:13" ht="30" customHeight="1" thickBot="1" x14ac:dyDescent="0.25">
      <c r="A97" s="133"/>
      <c r="B97" s="134"/>
      <c r="C97" s="142" t="s">
        <v>12</v>
      </c>
      <c r="D97" s="153"/>
      <c r="E97" s="153"/>
      <c r="F97" s="153"/>
      <c r="G97" s="154"/>
      <c r="H97" s="192"/>
      <c r="I97" s="201"/>
      <c r="J97" s="203">
        <v>0</v>
      </c>
      <c r="K97" s="204">
        <f>SUM(K85:K96)</f>
        <v>1149757068.0795002</v>
      </c>
      <c r="L97" s="135"/>
      <c r="M97" s="133"/>
    </row>
    <row r="98" spans="1:13" ht="30" customHeight="1" thickBot="1" x14ac:dyDescent="0.25">
      <c r="A98" s="133"/>
      <c r="B98" s="134"/>
      <c r="C98" s="138">
        <v>8</v>
      </c>
      <c r="D98" s="139" t="str">
        <f>+'[115]PRESUPUESTO OFICIAL (Entidad)'!$G$85</f>
        <v>CAMERINOS</v>
      </c>
      <c r="E98" s="139"/>
      <c r="F98" s="139"/>
      <c r="G98" s="229" t="s">
        <v>171</v>
      </c>
      <c r="H98" s="139"/>
      <c r="I98" s="199"/>
      <c r="J98" s="199">
        <v>0</v>
      </c>
      <c r="K98" s="200"/>
      <c r="L98" s="135"/>
      <c r="M98" s="133"/>
    </row>
    <row r="99" spans="1:13" ht="30" customHeight="1" x14ac:dyDescent="0.2">
      <c r="A99" s="133"/>
      <c r="B99" s="134"/>
      <c r="C99" s="140">
        <v>8.1</v>
      </c>
      <c r="D99" s="148"/>
      <c r="E99" s="148"/>
      <c r="F99" s="148"/>
      <c r="G99" s="238" t="str">
        <f>+'[115]PRESUPUESTO OFICIAL (Entidad)'!G86</f>
        <v>Demoliciones manual de muros en ladrillo, ceramica  y pañetes</v>
      </c>
      <c r="H99" s="238" t="str">
        <f>+'[115]PRESUPUESTO OFICIAL (Entidad)'!H86</f>
        <v>M2</v>
      </c>
      <c r="I99" s="228">
        <f>+'[115]PRESUPUESTO OFICIAL (Entidad)'!I86</f>
        <v>344.76</v>
      </c>
      <c r="J99" s="228">
        <v>44446.05</v>
      </c>
      <c r="K99" s="205">
        <f t="shared" ref="K99:K128" si="7">+I99*J99</f>
        <v>15323220.198000001</v>
      </c>
      <c r="L99" s="135"/>
      <c r="M99" s="133"/>
    </row>
    <row r="100" spans="1:13" ht="30" customHeight="1" x14ac:dyDescent="0.2">
      <c r="A100" s="133"/>
      <c r="B100" s="134"/>
      <c r="C100" s="140">
        <v>8.1999999999999993</v>
      </c>
      <c r="D100" s="148"/>
      <c r="E100" s="148"/>
      <c r="F100" s="148"/>
      <c r="G100" s="238" t="str">
        <f>+'[115]PRESUPUESTO OFICIAL (Entidad)'!G87</f>
        <v>Demoliciones manual de pisos</v>
      </c>
      <c r="H100" s="238" t="str">
        <f>+'[115]PRESUPUESTO OFICIAL (Entidad)'!H87</f>
        <v>M2</v>
      </c>
      <c r="I100" s="228">
        <f>+'[115]PRESUPUESTO OFICIAL (Entidad)'!I87</f>
        <v>110.18</v>
      </c>
      <c r="J100" s="228">
        <v>44446.05</v>
      </c>
      <c r="K100" s="205">
        <f t="shared" si="7"/>
        <v>4897065.7890000008</v>
      </c>
      <c r="L100" s="135"/>
      <c r="M100" s="133"/>
    </row>
    <row r="101" spans="1:13" ht="30" customHeight="1" x14ac:dyDescent="0.2">
      <c r="A101" s="133"/>
      <c r="B101" s="134"/>
      <c r="C101" s="140">
        <v>8.3000000000000007</v>
      </c>
      <c r="D101" s="148"/>
      <c r="E101" s="148"/>
      <c r="F101" s="148"/>
      <c r="G101" s="238" t="str">
        <f>+'[115]PRESUPUESTO OFICIAL (Entidad)'!G88</f>
        <v>Reposicion de redes sanitarias D=2"-4"</v>
      </c>
      <c r="H101" s="238" t="str">
        <f>+'[115]PRESUPUESTO OFICIAL (Entidad)'!H88</f>
        <v>ML</v>
      </c>
      <c r="I101" s="228">
        <f>+'[115]PRESUPUESTO OFICIAL (Entidad)'!I88</f>
        <v>77</v>
      </c>
      <c r="J101" s="228">
        <v>94189.5</v>
      </c>
      <c r="K101" s="205">
        <f t="shared" si="7"/>
        <v>7252591.5</v>
      </c>
      <c r="L101" s="135"/>
      <c r="M101" s="133"/>
    </row>
    <row r="102" spans="1:13" ht="30" customHeight="1" x14ac:dyDescent="0.2">
      <c r="A102" s="133"/>
      <c r="B102" s="134"/>
      <c r="C102" s="140">
        <v>8.4</v>
      </c>
      <c r="D102" s="148"/>
      <c r="E102" s="148"/>
      <c r="F102" s="148"/>
      <c r="G102" s="238" t="str">
        <f>+'[115]PRESUPUESTO OFICIAL (Entidad)'!G89</f>
        <v>suministro e instalacion de  puntos sanitarios de 2"-3"</v>
      </c>
      <c r="H102" s="238" t="str">
        <f>+'[115]PRESUPUESTO OFICIAL (Entidad)'!H89</f>
        <v>UND</v>
      </c>
      <c r="I102" s="228">
        <f>+'[115]PRESUPUESTO OFICIAL (Entidad)'!I89</f>
        <v>23</v>
      </c>
      <c r="J102" s="228">
        <v>187296.30000000002</v>
      </c>
      <c r="K102" s="205">
        <f t="shared" si="7"/>
        <v>4307814.9000000004</v>
      </c>
      <c r="L102" s="135"/>
      <c r="M102" s="133"/>
    </row>
    <row r="103" spans="1:13" ht="30" customHeight="1" x14ac:dyDescent="0.2">
      <c r="A103" s="133"/>
      <c r="B103" s="134"/>
      <c r="C103" s="140">
        <v>8.5</v>
      </c>
      <c r="D103" s="148"/>
      <c r="E103" s="148"/>
      <c r="F103" s="148"/>
      <c r="G103" s="238" t="str">
        <f>+'[115]PRESUPUESTO OFICIAL (Entidad)'!G90</f>
        <v>Reposicion de redes hidraulicas 1/2"-1"</v>
      </c>
      <c r="H103" s="238" t="str">
        <f>+'[115]PRESUPUESTO OFICIAL (Entidad)'!H90</f>
        <v>ML</v>
      </c>
      <c r="I103" s="228">
        <f>+'[115]PRESUPUESTO OFICIAL (Entidad)'!I90</f>
        <v>97</v>
      </c>
      <c r="J103" s="228">
        <v>56668.950000000004</v>
      </c>
      <c r="K103" s="205">
        <f t="shared" si="7"/>
        <v>5496888.1500000004</v>
      </c>
      <c r="L103" s="135"/>
      <c r="M103" s="133"/>
    </row>
    <row r="104" spans="1:13" ht="30" customHeight="1" x14ac:dyDescent="0.2">
      <c r="A104" s="133"/>
      <c r="B104" s="134"/>
      <c r="C104" s="140">
        <v>8.6</v>
      </c>
      <c r="D104" s="148"/>
      <c r="E104" s="148"/>
      <c r="F104" s="148"/>
      <c r="G104" s="238" t="str">
        <f>+'[115]PRESUPUESTO OFICIAL (Entidad)'!G91</f>
        <v>suministro e instalacion de puntos hidraulicos 1/2"-1"</v>
      </c>
      <c r="H104" s="238" t="str">
        <f>+'[115]PRESUPUESTO OFICIAL (Entidad)'!H91</f>
        <v>UND</v>
      </c>
      <c r="I104" s="228">
        <f>+'[115]PRESUPUESTO OFICIAL (Entidad)'!I91</f>
        <v>19</v>
      </c>
      <c r="J104" s="228">
        <v>118189.8</v>
      </c>
      <c r="K104" s="205">
        <f t="shared" si="7"/>
        <v>2245606.2000000002</v>
      </c>
      <c r="L104" s="135"/>
      <c r="M104" s="133"/>
    </row>
    <row r="105" spans="1:13" ht="30" customHeight="1" x14ac:dyDescent="0.2">
      <c r="A105" s="133"/>
      <c r="B105" s="134"/>
      <c r="C105" s="140">
        <v>8.6999999999999993</v>
      </c>
      <c r="D105" s="148"/>
      <c r="E105" s="148"/>
      <c r="F105" s="148"/>
      <c r="G105" s="238" t="str">
        <f>+'[115]PRESUPUESTO OFICIAL (Entidad)'!G92</f>
        <v>construccion caja de inspección 1.0m*1,0m*0,6m</v>
      </c>
      <c r="H105" s="238" t="str">
        <f>+'[115]PRESUPUESTO OFICIAL (Entidad)'!H92</f>
        <v>UND</v>
      </c>
      <c r="I105" s="228">
        <f>+'[115]PRESUPUESTO OFICIAL (Entidad)'!I92</f>
        <v>5</v>
      </c>
      <c r="J105" s="228">
        <v>1792270.8</v>
      </c>
      <c r="K105" s="205">
        <f t="shared" si="7"/>
        <v>8961354</v>
      </c>
      <c r="L105" s="135"/>
      <c r="M105" s="133"/>
    </row>
    <row r="106" spans="1:13" ht="30" customHeight="1" x14ac:dyDescent="0.2">
      <c r="A106" s="133"/>
      <c r="B106" s="134"/>
      <c r="C106" s="140">
        <v>8.8000000000000007</v>
      </c>
      <c r="D106" s="148"/>
      <c r="E106" s="148"/>
      <c r="F106" s="148"/>
      <c r="G106" s="238" t="str">
        <f>+'[115]PRESUPUESTO OFICIAL (Entidad)'!G93</f>
        <v>sumin e instal. solado en concreto e 7 cm</v>
      </c>
      <c r="H106" s="238" t="str">
        <f>+'[115]PRESUPUESTO OFICIAL (Entidad)'!H93</f>
        <v>M2</v>
      </c>
      <c r="I106" s="228">
        <f>+'[115]PRESUPUESTO OFICIAL (Entidad)'!I93</f>
        <v>110.18</v>
      </c>
      <c r="J106" s="228">
        <v>118189.8</v>
      </c>
      <c r="K106" s="205">
        <f t="shared" si="7"/>
        <v>13022152.164000001</v>
      </c>
      <c r="L106" s="135"/>
      <c r="M106" s="133"/>
    </row>
    <row r="107" spans="1:13" ht="30" customHeight="1" x14ac:dyDescent="0.2">
      <c r="A107" s="133"/>
      <c r="B107" s="134"/>
      <c r="C107" s="140">
        <v>8.9</v>
      </c>
      <c r="D107" s="148"/>
      <c r="E107" s="148"/>
      <c r="F107" s="148"/>
      <c r="G107" s="238" t="str">
        <f>+'[115]PRESUPUESTO OFICIAL (Entidad)'!G94</f>
        <v>sumin. e instal. ceramica para pisos y muros</v>
      </c>
      <c r="H107" s="238" t="str">
        <f>+'[115]PRESUPUESTO OFICIAL (Entidad)'!H94</f>
        <v>M2</v>
      </c>
      <c r="I107" s="228">
        <f>+'[115]PRESUPUESTO OFICIAL (Entidad)'!I94</f>
        <v>79.040000000000006</v>
      </c>
      <c r="J107" s="228">
        <v>219951.45</v>
      </c>
      <c r="K107" s="205">
        <f t="shared" si="7"/>
        <v>17384962.608000003</v>
      </c>
      <c r="L107" s="135"/>
      <c r="M107" s="133"/>
    </row>
    <row r="108" spans="1:13" ht="30" customHeight="1" x14ac:dyDescent="0.2">
      <c r="A108" s="133"/>
      <c r="B108" s="134"/>
      <c r="C108" s="140" t="s">
        <v>160</v>
      </c>
      <c r="D108" s="148"/>
      <c r="E108" s="148"/>
      <c r="F108" s="148"/>
      <c r="G108" s="238" t="str">
        <f>+'[115]PRESUPUESTO OFICIAL (Entidad)'!G95</f>
        <v>Suministro e instalación aparatos sanitarios</v>
      </c>
      <c r="H108" s="238" t="str">
        <f>+'[115]PRESUPUESTO OFICIAL (Entidad)'!H95</f>
        <v>UND</v>
      </c>
      <c r="I108" s="228">
        <f>+'[115]PRESUPUESTO OFICIAL (Entidad)'!I95</f>
        <v>5</v>
      </c>
      <c r="J108" s="228">
        <v>812431.35000000009</v>
      </c>
      <c r="K108" s="205">
        <f t="shared" si="7"/>
        <v>4062156.7500000005</v>
      </c>
      <c r="L108" s="135"/>
      <c r="M108" s="133"/>
    </row>
    <row r="109" spans="1:13" ht="30" customHeight="1" x14ac:dyDescent="0.2">
      <c r="A109" s="133"/>
      <c r="B109" s="134"/>
      <c r="C109" s="140">
        <v>8.11</v>
      </c>
      <c r="D109" s="148"/>
      <c r="E109" s="148"/>
      <c r="F109" s="148"/>
      <c r="G109" s="238" t="str">
        <f>+'[115]PRESUPUESTO OFICIAL (Entidad)'!G96</f>
        <v xml:space="preserve">Suministro e instalación Orinales en ceramica </v>
      </c>
      <c r="H109" s="238" t="str">
        <f>+'[115]PRESUPUESTO OFICIAL (Entidad)'!H96</f>
        <v>UND</v>
      </c>
      <c r="I109" s="228">
        <f>+'[115]PRESUPUESTO OFICIAL (Entidad)'!I96</f>
        <v>2</v>
      </c>
      <c r="J109" s="228">
        <v>1505687.4000000001</v>
      </c>
      <c r="K109" s="205">
        <f t="shared" si="7"/>
        <v>3011374.8000000003</v>
      </c>
      <c r="L109" s="135"/>
      <c r="M109" s="133"/>
    </row>
    <row r="110" spans="1:13" ht="30" customHeight="1" x14ac:dyDescent="0.2">
      <c r="A110" s="133"/>
      <c r="B110" s="134"/>
      <c r="C110" s="140">
        <v>8.1199999999999992</v>
      </c>
      <c r="D110" s="148"/>
      <c r="E110" s="148"/>
      <c r="F110" s="148"/>
      <c r="G110" s="238" t="str">
        <f>+'[115]PRESUPUESTO OFICIAL (Entidad)'!G97</f>
        <v>Suministro e instalación lavamanos en ceramica</v>
      </c>
      <c r="H110" s="238" t="str">
        <f>+'[115]PRESUPUESTO OFICIAL (Entidad)'!H97</f>
        <v>UND</v>
      </c>
      <c r="I110" s="228">
        <f>+'[115]PRESUPUESTO OFICIAL (Entidad)'!I97</f>
        <v>4</v>
      </c>
      <c r="J110" s="228">
        <v>913455.9</v>
      </c>
      <c r="K110" s="205">
        <f t="shared" si="7"/>
        <v>3653823.6</v>
      </c>
      <c r="L110" s="135"/>
      <c r="M110" s="133"/>
    </row>
    <row r="111" spans="1:13" ht="30" customHeight="1" x14ac:dyDescent="0.2">
      <c r="A111" s="133"/>
      <c r="B111" s="134"/>
      <c r="C111" s="140">
        <v>8.1300000000000008</v>
      </c>
      <c r="D111" s="148"/>
      <c r="E111" s="148"/>
      <c r="F111" s="148"/>
      <c r="G111" s="238" t="str">
        <f>+'[115]PRESUPUESTO OFICIAL (Entidad)'!G98</f>
        <v xml:space="preserve">Suministro e instalación Duchas </v>
      </c>
      <c r="H111" s="238" t="str">
        <f>+'[115]PRESUPUESTO OFICIAL (Entidad)'!H98</f>
        <v>UND</v>
      </c>
      <c r="I111" s="228">
        <f>+'[115]PRESUPUESTO OFICIAL (Entidad)'!I98</f>
        <v>6</v>
      </c>
      <c r="J111" s="228">
        <v>538004.70000000007</v>
      </c>
      <c r="K111" s="205">
        <v>3228028</v>
      </c>
      <c r="L111" s="135"/>
      <c r="M111" s="133"/>
    </row>
    <row r="112" spans="1:13" ht="30" customHeight="1" x14ac:dyDescent="0.2">
      <c r="A112" s="133"/>
      <c r="B112" s="134"/>
      <c r="C112" s="140">
        <v>8.14</v>
      </c>
      <c r="D112" s="148"/>
      <c r="E112" s="148"/>
      <c r="F112" s="148"/>
      <c r="G112" s="238" t="str">
        <f>+'[115]PRESUPUESTO OFICIAL (Entidad)'!G99</f>
        <v>Suministro e instalacion de modulos metalicos para divisiones de  baños</v>
      </c>
      <c r="H112" s="238" t="str">
        <f>+'[115]PRESUPUESTO OFICIAL (Entidad)'!H99</f>
        <v>UND</v>
      </c>
      <c r="I112" s="228">
        <f>+'[115]PRESUPUESTO OFICIAL (Entidad)'!I99</f>
        <v>11</v>
      </c>
      <c r="J112" s="228">
        <v>11187032.850000001</v>
      </c>
      <c r="K112" s="205">
        <v>123057361.31</v>
      </c>
      <c r="L112" s="135"/>
      <c r="M112" s="133"/>
    </row>
    <row r="113" spans="1:13" ht="30" customHeight="1" x14ac:dyDescent="0.2">
      <c r="A113" s="133"/>
      <c r="B113" s="134"/>
      <c r="C113" s="140">
        <v>8.15</v>
      </c>
      <c r="D113" s="148"/>
      <c r="E113" s="148"/>
      <c r="F113" s="148"/>
      <c r="G113" s="238" t="str">
        <f>+'[115]PRESUPUESTO OFICIAL (Entidad)'!G100</f>
        <v>Suministro e instalacion de modulos para division en los orinales de pared</v>
      </c>
      <c r="H113" s="238" t="str">
        <f>+'[115]PRESUPUESTO OFICIAL (Entidad)'!H100</f>
        <v>UND</v>
      </c>
      <c r="I113" s="228">
        <f>+'[115]PRESUPUESTO OFICIAL (Entidad)'!I100</f>
        <v>2</v>
      </c>
      <c r="J113" s="228">
        <v>3251061.9000000004</v>
      </c>
      <c r="K113" s="205">
        <f t="shared" si="7"/>
        <v>6502123.8000000007</v>
      </c>
      <c r="L113" s="135"/>
      <c r="M113" s="133"/>
    </row>
    <row r="114" spans="1:13" ht="51.6" customHeight="1" x14ac:dyDescent="0.2">
      <c r="A114" s="133"/>
      <c r="B114" s="134"/>
      <c r="C114" s="140">
        <v>8.16</v>
      </c>
      <c r="D114" s="148"/>
      <c r="E114" s="148"/>
      <c r="F114" s="148"/>
      <c r="G114" s="238" t="str">
        <f>+'[115]PRESUPUESTO OFICIAL (Entidad)'!G101</f>
        <v>Construccion de banca en concreto 21 Mpa, 0,50m de ancho para sentadero monoconcha en polipropileno, e=0,10m, recubierta en pintura blanca</v>
      </c>
      <c r="H114" s="238" t="str">
        <f>+'[115]PRESUPUESTO OFICIAL (Entidad)'!H101</f>
        <v>ML</v>
      </c>
      <c r="I114" s="228">
        <f>+'[115]PRESUPUESTO OFICIAL (Entidad)'!I101</f>
        <v>21.41</v>
      </c>
      <c r="J114" s="228">
        <v>359698.05000000005</v>
      </c>
      <c r="K114" s="205">
        <f t="shared" si="7"/>
        <v>7701135.250500001</v>
      </c>
      <c r="L114" s="135"/>
      <c r="M114" s="133"/>
    </row>
    <row r="115" spans="1:13" ht="30" customHeight="1" x14ac:dyDescent="0.2">
      <c r="A115" s="133"/>
      <c r="B115" s="134"/>
      <c r="C115" s="140">
        <v>8.17</v>
      </c>
      <c r="D115" s="148"/>
      <c r="E115" s="148"/>
      <c r="F115" s="148"/>
      <c r="G115" s="238" t="str">
        <f>+'[115]PRESUPUESTO OFICIAL (Entidad)'!G102</f>
        <v>Suministro e instalacion de grama en cesped artificial tipo paisajismo de 25mm</v>
      </c>
      <c r="H115" s="238" t="str">
        <f>+'[115]PRESUPUESTO OFICIAL (Entidad)'!H102</f>
        <v>M2</v>
      </c>
      <c r="I115" s="228">
        <f>+'[115]PRESUPUESTO OFICIAL (Entidad)'!I102</f>
        <v>58.32</v>
      </c>
      <c r="J115" s="228">
        <v>467360.55000000005</v>
      </c>
      <c r="K115" s="205">
        <f t="shared" si="7"/>
        <v>27256467.276000004</v>
      </c>
      <c r="L115" s="135"/>
      <c r="M115" s="133"/>
    </row>
    <row r="116" spans="1:13" ht="30" customHeight="1" x14ac:dyDescent="0.2">
      <c r="A116" s="133"/>
      <c r="B116" s="134"/>
      <c r="C116" s="140">
        <v>8.18</v>
      </c>
      <c r="D116" s="148"/>
      <c r="E116" s="148"/>
      <c r="F116" s="148"/>
      <c r="G116" s="238" t="str">
        <f>+'[115]PRESUPUESTO OFICIAL (Entidad)'!G103</f>
        <v>Suministro e instalacion de modulos individuales para camerinos elaborada en melamina RH de 15mm</v>
      </c>
      <c r="H116" s="238" t="str">
        <f>+'[115]PRESUPUESTO OFICIAL (Entidad)'!H103</f>
        <v>UND</v>
      </c>
      <c r="I116" s="228">
        <f>+'[115]PRESUPUESTO OFICIAL (Entidad)'!I103</f>
        <v>32</v>
      </c>
      <c r="J116" s="228">
        <v>1749632.4000000001</v>
      </c>
      <c r="K116" s="205">
        <f t="shared" si="7"/>
        <v>55988236.800000004</v>
      </c>
      <c r="L116" s="135"/>
      <c r="M116" s="133"/>
    </row>
    <row r="117" spans="1:13" ht="30" customHeight="1" x14ac:dyDescent="0.2">
      <c r="A117" s="133"/>
      <c r="B117" s="134"/>
      <c r="C117" s="140">
        <v>8.19</v>
      </c>
      <c r="D117" s="148"/>
      <c r="E117" s="148"/>
      <c r="F117" s="148"/>
      <c r="G117" s="238" t="str">
        <f>+'[115]PRESUPUESTO OFICIAL (Entidad)'!G104</f>
        <v>Suministro e instalacion banca central con almacenamiento lateral</v>
      </c>
      <c r="H117" s="238" t="str">
        <f>+'[115]PRESUPUESTO OFICIAL (Entidad)'!H104</f>
        <v>UND</v>
      </c>
      <c r="I117" s="228">
        <f>+'[115]PRESUPUESTO OFICIAL (Entidad)'!I104</f>
        <v>2</v>
      </c>
      <c r="J117" s="228">
        <v>6436856.7000000002</v>
      </c>
      <c r="K117" s="205">
        <f t="shared" si="7"/>
        <v>12873713.4</v>
      </c>
      <c r="L117" s="135"/>
      <c r="M117" s="133"/>
    </row>
    <row r="118" spans="1:13" ht="30" customHeight="1" x14ac:dyDescent="0.2">
      <c r="A118" s="133"/>
      <c r="B118" s="134"/>
      <c r="C118" s="140" t="s">
        <v>161</v>
      </c>
      <c r="D118" s="148"/>
      <c r="E118" s="148"/>
      <c r="F118" s="148"/>
      <c r="G118" s="238" t="str">
        <f>+'[115]PRESUPUESTO OFICIAL (Entidad)'!G105</f>
        <v>suministro e instalacion de cieloraso en Pvc</v>
      </c>
      <c r="H118" s="238" t="str">
        <f>+'[115]PRESUPUESTO OFICIAL (Entidad)'!H105</f>
        <v>M2</v>
      </c>
      <c r="I118" s="228">
        <f>+'[115]PRESUPUESTO OFICIAL (Entidad)'!I105</f>
        <v>110.18</v>
      </c>
      <c r="J118" s="228">
        <v>155960.1</v>
      </c>
      <c r="K118" s="205">
        <v>17183683.800000001</v>
      </c>
      <c r="L118" s="135"/>
      <c r="M118" s="133"/>
    </row>
    <row r="119" spans="1:13" ht="30" customHeight="1" x14ac:dyDescent="0.2">
      <c r="A119" s="133"/>
      <c r="B119" s="134"/>
      <c r="C119" s="140">
        <v>8.2100000000000009</v>
      </c>
      <c r="D119" s="148"/>
      <c r="E119" s="148"/>
      <c r="F119" s="148"/>
      <c r="G119" s="238" t="str">
        <f>+'[115]PRESUPUESTO OFICIAL (Entidad)'!G106</f>
        <v xml:space="preserve">construccion de pañete </v>
      </c>
      <c r="H119" s="238" t="str">
        <f>+'[115]PRESUPUESTO OFICIAL (Entidad)'!H106</f>
        <v>M2</v>
      </c>
      <c r="I119" s="228">
        <f>+'[115]PRESUPUESTO OFICIAL (Entidad)'!I106</f>
        <v>298.57</v>
      </c>
      <c r="J119" s="228">
        <v>60824.250000000007</v>
      </c>
      <c r="K119" s="205">
        <f t="shared" si="7"/>
        <v>18160296.322500002</v>
      </c>
      <c r="L119" s="135"/>
      <c r="M119" s="133"/>
    </row>
    <row r="120" spans="1:13" ht="30" customHeight="1" x14ac:dyDescent="0.2">
      <c r="A120" s="133"/>
      <c r="B120" s="134"/>
      <c r="C120" s="140">
        <v>8.2200000000000006</v>
      </c>
      <c r="D120" s="148"/>
      <c r="E120" s="148"/>
      <c r="F120" s="148"/>
      <c r="G120" s="238" t="str">
        <f>+'[115]PRESUPUESTO OFICIAL (Entidad)'!G107</f>
        <v>suministro e instalacion de pasta Blanca</v>
      </c>
      <c r="H120" s="238" t="str">
        <f>+'[115]PRESUPUESTO OFICIAL (Entidad)'!H107</f>
        <v>M2</v>
      </c>
      <c r="I120" s="228">
        <f>+'[115]PRESUPUESTO OFICIAL (Entidad)'!I107</f>
        <v>134.77000000000001</v>
      </c>
      <c r="J120" s="228">
        <v>42233.4</v>
      </c>
      <c r="K120" s="205">
        <f t="shared" si="7"/>
        <v>5691795.3180000009</v>
      </c>
      <c r="L120" s="135"/>
      <c r="M120" s="133"/>
    </row>
    <row r="121" spans="1:13" ht="30" customHeight="1" x14ac:dyDescent="0.2">
      <c r="A121" s="133"/>
      <c r="B121" s="134"/>
      <c r="C121" s="140">
        <v>8.23</v>
      </c>
      <c r="D121" s="148"/>
      <c r="E121" s="148"/>
      <c r="F121" s="148"/>
      <c r="G121" s="238" t="str">
        <f>+'[115]PRESUPUESTO OFICIAL (Entidad)'!G108</f>
        <v>suministro e instalacion de pintura en vinilo</v>
      </c>
      <c r="H121" s="238" t="str">
        <f>+'[115]PRESUPUESTO OFICIAL (Entidad)'!H108</f>
        <v>M2</v>
      </c>
      <c r="I121" s="228">
        <f>+'[115]PRESUPUESTO OFICIAL (Entidad)'!I108</f>
        <v>134.77000000000001</v>
      </c>
      <c r="J121" s="228">
        <v>22736.7</v>
      </c>
      <c r="K121" s="205">
        <v>3064225</v>
      </c>
      <c r="L121" s="135"/>
      <c r="M121" s="133"/>
    </row>
    <row r="122" spans="1:13" ht="30" customHeight="1" x14ac:dyDescent="0.2">
      <c r="A122" s="133"/>
      <c r="B122" s="134"/>
      <c r="C122" s="140">
        <v>8.24</v>
      </c>
      <c r="D122" s="148"/>
      <c r="E122" s="148"/>
      <c r="F122" s="148"/>
      <c r="G122" s="238" t="str">
        <f>+'[115]PRESUPUESTO OFICIAL (Entidad)'!G109</f>
        <v>Puntos electricos (incluye acometida)</v>
      </c>
      <c r="H122" s="238" t="str">
        <f>+'[115]PRESUPUESTO OFICIAL (Entidad)'!H109</f>
        <v>UND</v>
      </c>
      <c r="I122" s="228">
        <f>+'[115]PRESUPUESTO OFICIAL (Entidad)'!I109</f>
        <v>71</v>
      </c>
      <c r="J122" s="228">
        <v>266920.65000000002</v>
      </c>
      <c r="K122" s="205">
        <f t="shared" si="7"/>
        <v>18951366.150000002</v>
      </c>
      <c r="L122" s="135"/>
      <c r="M122" s="133"/>
    </row>
    <row r="123" spans="1:13" ht="30" customHeight="1" x14ac:dyDescent="0.2">
      <c r="A123" s="133"/>
      <c r="B123" s="134"/>
      <c r="C123" s="140">
        <v>8.25</v>
      </c>
      <c r="D123" s="148"/>
      <c r="E123" s="148"/>
      <c r="F123" s="148"/>
      <c r="G123" s="238" t="str">
        <f>+'[115]PRESUPUESTO OFICIAL (Entidad)'!G110</f>
        <v>Red electrica  3#6+1#8 A 8000</v>
      </c>
      <c r="H123" s="238" t="str">
        <f>+'[115]PRESUPUESTO OFICIAL (Entidad)'!H110</f>
        <v>Ml</v>
      </c>
      <c r="I123" s="228">
        <f>+'[115]PRESUPUESTO OFICIAL (Entidad)'!I110</f>
        <v>62.9</v>
      </c>
      <c r="J123" s="228">
        <v>117279.90000000001</v>
      </c>
      <c r="K123" s="205">
        <v>7376905.7000000002</v>
      </c>
      <c r="L123" s="135"/>
      <c r="M123" s="133"/>
    </row>
    <row r="124" spans="1:13" ht="30" customHeight="1" x14ac:dyDescent="0.2">
      <c r="A124" s="133"/>
      <c r="B124" s="134"/>
      <c r="C124" s="140">
        <v>8.26</v>
      </c>
      <c r="D124" s="148"/>
      <c r="E124" s="148"/>
      <c r="F124" s="148"/>
      <c r="G124" s="238" t="str">
        <f>+'[115]PRESUPUESTO OFICIAL (Entidad)'!G111</f>
        <v>Suministro e instalacion lamparas sobreponer led 24v</v>
      </c>
      <c r="H124" s="238" t="str">
        <f>+'[115]PRESUPUESTO OFICIAL (Entidad)'!H111</f>
        <v>UND</v>
      </c>
      <c r="I124" s="228">
        <f>+'[115]PRESUPUESTO OFICIAL (Entidad)'!I111</f>
        <v>63</v>
      </c>
      <c r="J124" s="228">
        <v>155645.55000000002</v>
      </c>
      <c r="K124" s="205">
        <f t="shared" si="7"/>
        <v>9805669.6500000004</v>
      </c>
      <c r="L124" s="135"/>
      <c r="M124" s="133"/>
    </row>
    <row r="125" spans="1:13" ht="49.9" customHeight="1" x14ac:dyDescent="0.2">
      <c r="A125" s="133"/>
      <c r="B125" s="134"/>
      <c r="C125" s="140">
        <v>8.27</v>
      </c>
      <c r="D125" s="148"/>
      <c r="E125" s="148"/>
      <c r="F125" s="148"/>
      <c r="G125" s="238" t="str">
        <f>+'[115]PRESUPUESTO OFICIAL (Entidad)'!G112</f>
        <v xml:space="preserve">Gabinete General Trifasico de 3x100 Totalizador Barraje de 150 Amp con Tres parciales de 3x40 Amp y un espacio de Reserva Breaquer de caja moldeable trifasicos a 25 Kva. </v>
      </c>
      <c r="H125" s="238" t="str">
        <f>+'[115]PRESUPUESTO OFICIAL (Entidad)'!H112</f>
        <v>Und</v>
      </c>
      <c r="I125" s="228">
        <f>+'[115]PRESUPUESTO OFICIAL (Entidad)'!I112</f>
        <v>1</v>
      </c>
      <c r="J125" s="228">
        <v>6111710.5500000007</v>
      </c>
      <c r="K125" s="205">
        <f t="shared" si="7"/>
        <v>6111710.5500000007</v>
      </c>
      <c r="L125" s="135"/>
      <c r="M125" s="133"/>
    </row>
    <row r="126" spans="1:13" ht="30" customHeight="1" x14ac:dyDescent="0.2">
      <c r="A126" s="133"/>
      <c r="B126" s="134"/>
      <c r="C126" s="140">
        <v>8.2799999999999994</v>
      </c>
      <c r="D126" s="148"/>
      <c r="E126" s="148"/>
      <c r="F126" s="148"/>
      <c r="G126" s="238" t="str">
        <f>+'[115]PRESUPUESTO OFICIAL (Entidad)'!G113</f>
        <v>suministro e instalacion puertas metalicas</v>
      </c>
      <c r="H126" s="238" t="str">
        <f>+'[115]PRESUPUESTO OFICIAL (Entidad)'!H113</f>
        <v>M2</v>
      </c>
      <c r="I126" s="228">
        <f>+'[115]PRESUPUESTO OFICIAL (Entidad)'!I113</f>
        <v>9.0299999999999994</v>
      </c>
      <c r="J126" s="228">
        <v>313827.75</v>
      </c>
      <c r="K126" s="205">
        <f t="shared" si="7"/>
        <v>2833864.5825</v>
      </c>
      <c r="L126" s="135"/>
      <c r="M126" s="133"/>
    </row>
    <row r="127" spans="1:13" ht="30" customHeight="1" x14ac:dyDescent="0.2">
      <c r="A127" s="133"/>
      <c r="B127" s="134"/>
      <c r="C127" s="140">
        <v>8.2899999999999991</v>
      </c>
      <c r="D127" s="148"/>
      <c r="E127" s="148"/>
      <c r="F127" s="148"/>
      <c r="G127" s="238" t="str">
        <f>+'[115]PRESUPUESTO OFICIAL (Entidad)'!G114</f>
        <v>suministro e instalacion bancas de suplentes</v>
      </c>
      <c r="H127" s="238" t="str">
        <f>+'[115]PRESUPUESTO OFICIAL (Entidad)'!H114</f>
        <v>und</v>
      </c>
      <c r="I127" s="228">
        <f>+'[115]PRESUPUESTO OFICIAL (Entidad)'!I114</f>
        <v>2</v>
      </c>
      <c r="J127" s="228">
        <v>37153494.450000003</v>
      </c>
      <c r="K127" s="205">
        <f t="shared" si="7"/>
        <v>74306988.900000006</v>
      </c>
      <c r="L127" s="135"/>
      <c r="M127" s="133"/>
    </row>
    <row r="128" spans="1:13" ht="30" customHeight="1" x14ac:dyDescent="0.2">
      <c r="A128" s="133"/>
      <c r="B128" s="134"/>
      <c r="C128" s="140" t="s">
        <v>162</v>
      </c>
      <c r="D128" s="148"/>
      <c r="E128" s="148"/>
      <c r="F128" s="148"/>
      <c r="G128" s="238" t="str">
        <f>+'[115]PRESUPUESTO OFICIAL (Entidad)'!G115</f>
        <v>Retiro de material sobrante</v>
      </c>
      <c r="H128" s="238" t="str">
        <f>+'[115]PRESUPUESTO OFICIAL (Entidad)'!H115</f>
        <v>M3</v>
      </c>
      <c r="I128" s="228">
        <f>+'[115]PRESUPUESTO OFICIAL (Entidad)'!I115</f>
        <v>36.799999999999997</v>
      </c>
      <c r="J128" s="228">
        <v>68769</v>
      </c>
      <c r="K128" s="205">
        <f t="shared" si="7"/>
        <v>2530699.1999999997</v>
      </c>
      <c r="L128" s="135"/>
      <c r="M128" s="133"/>
    </row>
    <row r="129" spans="1:13" ht="30" customHeight="1" thickBot="1" x14ac:dyDescent="0.25">
      <c r="A129" s="133"/>
      <c r="B129" s="134"/>
      <c r="C129" s="142" t="s">
        <v>12</v>
      </c>
      <c r="D129" s="153"/>
      <c r="E129" s="153"/>
      <c r="F129" s="153"/>
      <c r="G129" s="154"/>
      <c r="H129" s="192"/>
      <c r="I129" s="201"/>
      <c r="J129" s="203">
        <v>0</v>
      </c>
      <c r="K129" s="204">
        <f>SUM(K99:K128)</f>
        <v>492243281.66849989</v>
      </c>
      <c r="L129" s="135"/>
      <c r="M129" s="133"/>
    </row>
    <row r="130" spans="1:13" ht="38.25" customHeight="1" thickBot="1" x14ac:dyDescent="0.25">
      <c r="A130" s="133"/>
      <c r="B130" s="134"/>
      <c r="C130" s="138">
        <v>9</v>
      </c>
      <c r="D130" s="139" t="s">
        <v>163</v>
      </c>
      <c r="E130" s="139"/>
      <c r="F130" s="139"/>
      <c r="G130" s="229" t="s">
        <v>163</v>
      </c>
      <c r="H130" s="139"/>
      <c r="I130" s="199"/>
      <c r="J130" s="199">
        <v>0</v>
      </c>
      <c r="K130" s="200"/>
      <c r="L130" s="135"/>
      <c r="M130" s="133"/>
    </row>
    <row r="131" spans="1:13" ht="30" customHeight="1" x14ac:dyDescent="0.2">
      <c r="A131" s="133"/>
      <c r="B131" s="134"/>
      <c r="C131" s="140">
        <v>9.1</v>
      </c>
      <c r="D131" s="148"/>
      <c r="E131" s="148"/>
      <c r="F131" s="148"/>
      <c r="G131" s="238" t="str">
        <f>+'[115]PRESUPUESTO OFICIAL (Entidad)'!G117</f>
        <v>Localización y replanteo</v>
      </c>
      <c r="H131" s="238" t="str">
        <f>+'[115]PRESUPUESTO OFICIAL (Entidad)'!H117</f>
        <v>M2</v>
      </c>
      <c r="I131" s="228">
        <f>+'[115]PRESUPUESTO OFICIAL (Entidad)'!I117</f>
        <v>50.13</v>
      </c>
      <c r="J131" s="228">
        <v>9585</v>
      </c>
      <c r="K131" s="205">
        <f t="shared" ref="K131:K158" si="8">+I131*J131</f>
        <v>480496.05000000005</v>
      </c>
      <c r="L131" s="135"/>
      <c r="M131" s="133"/>
    </row>
    <row r="132" spans="1:13" ht="30" customHeight="1" x14ac:dyDescent="0.2">
      <c r="A132" s="133"/>
      <c r="B132" s="134"/>
      <c r="C132" s="140">
        <v>9.1999999999999993</v>
      </c>
      <c r="D132" s="148"/>
      <c r="E132" s="148"/>
      <c r="F132" s="148"/>
      <c r="G132" s="238" t="str">
        <f>+'[115]PRESUPUESTO OFICIAL (Entidad)'!G118</f>
        <v>Demoliciones en concreto reforzado</v>
      </c>
      <c r="H132" s="238" t="str">
        <f>+'[115]PRESUPUESTO OFICIAL (Entidad)'!H118</f>
        <v>M3</v>
      </c>
      <c r="I132" s="228">
        <f>+'[115]PRESUPUESTO OFICIAL (Entidad)'!I118</f>
        <v>3.69</v>
      </c>
      <c r="J132" s="228">
        <v>342943.2</v>
      </c>
      <c r="K132" s="205">
        <f>+I132*J132</f>
        <v>1265460.4080000001</v>
      </c>
      <c r="L132" s="135"/>
      <c r="M132" s="133"/>
    </row>
    <row r="133" spans="1:13" ht="30" customHeight="1" x14ac:dyDescent="0.2">
      <c r="A133" s="133"/>
      <c r="B133" s="134"/>
      <c r="C133" s="140">
        <v>9.3000000000000007</v>
      </c>
      <c r="D133" s="148"/>
      <c r="E133" s="148"/>
      <c r="F133" s="148"/>
      <c r="G133" s="238" t="str">
        <f>+'[115]PRESUPUESTO OFICIAL (Entidad)'!G119</f>
        <v>Demoliciones manual de muros en ladrillo, ceramica  y pañetes</v>
      </c>
      <c r="H133" s="238" t="str">
        <f>+'[115]PRESUPUESTO OFICIAL (Entidad)'!H119</f>
        <v>M2</v>
      </c>
      <c r="I133" s="228">
        <f>+'[115]PRESUPUESTO OFICIAL (Entidad)'!I119</f>
        <v>23</v>
      </c>
      <c r="J133" s="228">
        <v>44446.05</v>
      </c>
      <c r="K133" s="205">
        <f t="shared" ref="K133:K146" si="9">+I133*J133</f>
        <v>1022259.15</v>
      </c>
      <c r="L133" s="135"/>
      <c r="M133" s="133"/>
    </row>
    <row r="134" spans="1:13" ht="30" customHeight="1" x14ac:dyDescent="0.2">
      <c r="A134" s="133"/>
      <c r="B134" s="134"/>
      <c r="C134" s="140">
        <v>9.4</v>
      </c>
      <c r="D134" s="148"/>
      <c r="E134" s="148"/>
      <c r="F134" s="148"/>
      <c r="G134" s="238" t="str">
        <f>+'[115]PRESUPUESTO OFICIAL (Entidad)'!G120</f>
        <v>Demoliciones manual de pisos</v>
      </c>
      <c r="H134" s="238" t="str">
        <f>+'[115]PRESUPUESTO OFICIAL (Entidad)'!H120</f>
        <v>M2</v>
      </c>
      <c r="I134" s="228">
        <f>+'[115]PRESUPUESTO OFICIAL (Entidad)'!I120</f>
        <v>147.6</v>
      </c>
      <c r="J134" s="228">
        <v>44446.05</v>
      </c>
      <c r="K134" s="205">
        <v>6560236.9800000004</v>
      </c>
      <c r="L134" s="135"/>
      <c r="M134" s="133"/>
    </row>
    <row r="135" spans="1:13" ht="30" customHeight="1" x14ac:dyDescent="0.2">
      <c r="A135" s="133"/>
      <c r="B135" s="134"/>
      <c r="C135" s="140">
        <v>9.5</v>
      </c>
      <c r="D135" s="148"/>
      <c r="E135" s="148"/>
      <c r="F135" s="148"/>
      <c r="G135" s="238" t="str">
        <f>+'[115]PRESUPUESTO OFICIAL (Entidad)'!G121</f>
        <v>Excavación manual sin clasificar</v>
      </c>
      <c r="H135" s="238" t="str">
        <f>+'[115]PRESUPUESTO OFICIAL (Entidad)'!H121</f>
        <v>M3</v>
      </c>
      <c r="I135" s="228">
        <f>+'[115]PRESUPUESTO OFICIAL (Entidad)'!I121</f>
        <v>24.4</v>
      </c>
      <c r="J135" s="228">
        <v>123623.55</v>
      </c>
      <c r="K135" s="205">
        <f t="shared" si="9"/>
        <v>3016414.62</v>
      </c>
      <c r="L135" s="135"/>
      <c r="M135" s="133"/>
    </row>
    <row r="136" spans="1:13" ht="30" customHeight="1" x14ac:dyDescent="0.2">
      <c r="A136" s="133"/>
      <c r="B136" s="134"/>
      <c r="C136" s="140">
        <v>9.6</v>
      </c>
      <c r="D136" s="148"/>
      <c r="E136" s="148"/>
      <c r="F136" s="148"/>
      <c r="G136" s="238" t="str">
        <f>+'[115]PRESUPUESTO OFICIAL (Entidad)'!G122</f>
        <v>Relleno con material seleccionado de la misma excavacion</v>
      </c>
      <c r="H136" s="238" t="str">
        <f>+'[115]PRESUPUESTO OFICIAL (Entidad)'!H122</f>
        <v>M3</v>
      </c>
      <c r="I136" s="228">
        <f>+'[115]PRESUPUESTO OFICIAL (Entidad)'!I122</f>
        <v>13.04</v>
      </c>
      <c r="J136" s="228">
        <v>53098.200000000004</v>
      </c>
      <c r="K136" s="205">
        <f t="shared" si="9"/>
        <v>692400.52800000005</v>
      </c>
      <c r="L136" s="135"/>
      <c r="M136" s="133"/>
    </row>
    <row r="137" spans="1:13" ht="30" customHeight="1" x14ac:dyDescent="0.2">
      <c r="A137" s="133"/>
      <c r="B137" s="134"/>
      <c r="C137" s="140">
        <v>9.6999999999999993</v>
      </c>
      <c r="D137" s="148"/>
      <c r="E137" s="148"/>
      <c r="F137" s="148"/>
      <c r="G137" s="238" t="str">
        <f>+'[115]PRESUPUESTO OFICIAL (Entidad)'!G123</f>
        <v>Antepiso en Concreto 2.500psi e=7cm</v>
      </c>
      <c r="H137" s="238" t="str">
        <f>+'[115]PRESUPUESTO OFICIAL (Entidad)'!H123</f>
        <v>M2</v>
      </c>
      <c r="I137" s="228">
        <f>+'[115]PRESUPUESTO OFICIAL (Entidad)'!I123</f>
        <v>24.51</v>
      </c>
      <c r="J137" s="228">
        <v>118690.65000000001</v>
      </c>
      <c r="K137" s="205">
        <f t="shared" si="9"/>
        <v>2909107.8315000003</v>
      </c>
      <c r="L137" s="135"/>
      <c r="M137" s="133"/>
    </row>
    <row r="138" spans="1:13" ht="30" customHeight="1" x14ac:dyDescent="0.2">
      <c r="A138" s="133"/>
      <c r="B138" s="134"/>
      <c r="C138" s="140">
        <v>9.8000000000000007</v>
      </c>
      <c r="D138" s="148"/>
      <c r="E138" s="148"/>
      <c r="F138" s="148"/>
      <c r="G138" s="238" t="str">
        <f>+'[115]PRESUPUESTO OFICIAL (Entidad)'!G124</f>
        <v xml:space="preserve">suministro e instalacion concreto Zapata  21 MPa. </v>
      </c>
      <c r="H138" s="238" t="str">
        <f>+'[115]PRESUPUESTO OFICIAL (Entidad)'!H124</f>
        <v>M3</v>
      </c>
      <c r="I138" s="228">
        <f>+'[115]PRESUPUESTO OFICIAL (Entidad)'!I124</f>
        <v>5.12</v>
      </c>
      <c r="J138" s="228">
        <v>1709302.5</v>
      </c>
      <c r="K138" s="205">
        <f t="shared" si="9"/>
        <v>8751628.8000000007</v>
      </c>
      <c r="L138" s="135"/>
      <c r="M138" s="133"/>
    </row>
    <row r="139" spans="1:13" ht="30" customHeight="1" x14ac:dyDescent="0.2">
      <c r="A139" s="133"/>
      <c r="B139" s="134"/>
      <c r="C139" s="140">
        <v>9.9</v>
      </c>
      <c r="D139" s="148"/>
      <c r="E139" s="148"/>
      <c r="F139" s="148"/>
      <c r="G139" s="238" t="str">
        <f>+'[115]PRESUPUESTO OFICIAL (Entidad)'!G125</f>
        <v>suministro e instalacion concreto Pedestal  21 MPa</v>
      </c>
      <c r="H139" s="238" t="str">
        <f>+'[115]PRESUPUESTO OFICIAL (Entidad)'!H125</f>
        <v>M3</v>
      </c>
      <c r="I139" s="228">
        <f>+'[115]PRESUPUESTO OFICIAL (Entidad)'!I125</f>
        <v>2.1800000000000002</v>
      </c>
      <c r="J139" s="228">
        <v>1815319.35</v>
      </c>
      <c r="K139" s="205">
        <f t="shared" si="9"/>
        <v>3957396.1830000007</v>
      </c>
      <c r="L139" s="135"/>
      <c r="M139" s="133"/>
    </row>
    <row r="140" spans="1:13" ht="30" customHeight="1" x14ac:dyDescent="0.2">
      <c r="A140" s="133"/>
      <c r="B140" s="134"/>
      <c r="C140" s="140" t="s">
        <v>166</v>
      </c>
      <c r="D140" s="148"/>
      <c r="E140" s="148"/>
      <c r="F140" s="148"/>
      <c r="G140" s="238" t="str">
        <f>+'[115]PRESUPUESTO OFICIAL (Entidad)'!G126</f>
        <v>suministro e instalacion viga de cimentación, Concreto 21MPa</v>
      </c>
      <c r="H140" s="238" t="str">
        <f>+'[115]PRESUPUESTO OFICIAL (Entidad)'!H126</f>
        <v>M3</v>
      </c>
      <c r="I140" s="228">
        <f>+'[115]PRESUPUESTO OFICIAL (Entidad)'!I126</f>
        <v>7.39</v>
      </c>
      <c r="J140" s="228">
        <v>1671252.75</v>
      </c>
      <c r="K140" s="205">
        <f t="shared" si="9"/>
        <v>12350557.8225</v>
      </c>
      <c r="L140" s="135"/>
      <c r="M140" s="133"/>
    </row>
    <row r="141" spans="1:13" ht="30" customHeight="1" x14ac:dyDescent="0.2">
      <c r="A141" s="133"/>
      <c r="B141" s="134"/>
      <c r="C141" s="140">
        <v>9.11</v>
      </c>
      <c r="D141" s="148"/>
      <c r="E141" s="148"/>
      <c r="F141" s="148"/>
      <c r="G141" s="238" t="str">
        <f>+'[115]PRESUPUESTO OFICIAL (Entidad)'!G127</f>
        <v xml:space="preserve">suministro e instalacion concreto Columna rectangular 21 MPa, </v>
      </c>
      <c r="H141" s="238" t="str">
        <f>+'[115]PRESUPUESTO OFICIAL (Entidad)'!H127</f>
        <v>M3</v>
      </c>
      <c r="I141" s="228">
        <f>+'[115]PRESUPUESTO OFICIAL (Entidad)'!I127</f>
        <v>6.53</v>
      </c>
      <c r="J141" s="228">
        <v>2285868.6</v>
      </c>
      <c r="K141" s="205">
        <f t="shared" si="9"/>
        <v>14926721.958000001</v>
      </c>
      <c r="L141" s="135"/>
      <c r="M141" s="133"/>
    </row>
    <row r="142" spans="1:13" ht="30" customHeight="1" x14ac:dyDescent="0.2">
      <c r="A142" s="133"/>
      <c r="B142" s="134"/>
      <c r="C142" s="140">
        <v>9.1199999999999992</v>
      </c>
      <c r="D142" s="148"/>
      <c r="E142" s="148"/>
      <c r="F142" s="148"/>
      <c r="G142" s="238" t="str">
        <f>+'[115]PRESUPUESTO OFICIAL (Entidad)'!G128</f>
        <v>Acero de Refuerzo 60,000 psi</v>
      </c>
      <c r="H142" s="238" t="str">
        <f>+'[115]PRESUPUESTO OFICIAL (Entidad)'!H128</f>
        <v>KG</v>
      </c>
      <c r="I142" s="228">
        <f>+'[115]PRESUPUESTO OFICIAL (Entidad)'!I128</f>
        <v>3035.45</v>
      </c>
      <c r="J142" s="228">
        <v>14605.650000000001</v>
      </c>
      <c r="K142" s="205">
        <f t="shared" si="9"/>
        <v>44334720.292500004</v>
      </c>
      <c r="L142" s="135"/>
      <c r="M142" s="133"/>
    </row>
    <row r="143" spans="1:13" ht="30" customHeight="1" x14ac:dyDescent="0.2">
      <c r="A143" s="133"/>
      <c r="B143" s="134"/>
      <c r="C143" s="140">
        <v>9.1300000000000008</v>
      </c>
      <c r="D143" s="148"/>
      <c r="E143" s="148"/>
      <c r="F143" s="148"/>
      <c r="G143" s="238" t="str">
        <f>+'[115]PRESUPUESTO OFICIAL (Entidad)'!G129</f>
        <v xml:space="preserve">construccion de muro en  ladrillo split e=0.15m </v>
      </c>
      <c r="H143" s="238" t="str">
        <f>+'[115]PRESUPUESTO OFICIAL (Entidad)'!H129</f>
        <v>M2</v>
      </c>
      <c r="I143" s="228">
        <f>+'[115]PRESUPUESTO OFICIAL (Entidad)'!I129</f>
        <v>66.44</v>
      </c>
      <c r="J143" s="228">
        <v>226932.30000000002</v>
      </c>
      <c r="K143" s="205">
        <v>15077382</v>
      </c>
      <c r="L143" s="135"/>
      <c r="M143" s="133"/>
    </row>
    <row r="144" spans="1:13" ht="30" customHeight="1" x14ac:dyDescent="0.2">
      <c r="A144" s="133"/>
      <c r="B144" s="134"/>
      <c r="C144" s="140">
        <v>9.14</v>
      </c>
      <c r="D144" s="148"/>
      <c r="E144" s="148"/>
      <c r="F144" s="148"/>
      <c r="G144" s="238" t="str">
        <f>+'[115]PRESUPUESTO OFICIAL (Entidad)'!G130</f>
        <v xml:space="preserve">Pañete </v>
      </c>
      <c r="H144" s="238" t="str">
        <f>+'[115]PRESUPUESTO OFICIAL (Entidad)'!H130</f>
        <v>M2</v>
      </c>
      <c r="I144" s="228">
        <f>+'[115]PRESUPUESTO OFICIAL (Entidad)'!I130</f>
        <v>16.260000000000002</v>
      </c>
      <c r="J144" s="228">
        <v>47811.600000000006</v>
      </c>
      <c r="K144" s="205">
        <f t="shared" si="9"/>
        <v>777416.61600000015</v>
      </c>
      <c r="L144" s="135"/>
      <c r="M144" s="133"/>
    </row>
    <row r="145" spans="1:13" ht="30" customHeight="1" x14ac:dyDescent="0.2">
      <c r="A145" s="133"/>
      <c r="B145" s="134"/>
      <c r="C145" s="140">
        <v>9.15</v>
      </c>
      <c r="D145" s="148"/>
      <c r="E145" s="148"/>
      <c r="F145" s="148"/>
      <c r="G145" s="238" t="str">
        <f>+'[115]PRESUPUESTO OFICIAL (Entidad)'!G131</f>
        <v>suministro e instalacion de estuco</v>
      </c>
      <c r="H145" s="238" t="str">
        <f>+'[115]PRESUPUESTO OFICIAL (Entidad)'!H131</f>
        <v>M2</v>
      </c>
      <c r="I145" s="228">
        <f>+'[115]PRESUPUESTO OFICIAL (Entidad)'!I131</f>
        <v>16.260000000000002</v>
      </c>
      <c r="J145" s="228">
        <v>21686.400000000001</v>
      </c>
      <c r="K145" s="205">
        <f t="shared" si="9"/>
        <v>352620.86400000006</v>
      </c>
      <c r="L145" s="135"/>
      <c r="M145" s="133"/>
    </row>
    <row r="146" spans="1:13" ht="30" customHeight="1" x14ac:dyDescent="0.2">
      <c r="A146" s="133"/>
      <c r="B146" s="134"/>
      <c r="C146" s="140">
        <v>9.16</v>
      </c>
      <c r="D146" s="148"/>
      <c r="E146" s="148"/>
      <c r="F146" s="148"/>
      <c r="G146" s="238" t="str">
        <f>+'[115]PRESUPUESTO OFICIAL (Entidad)'!G132</f>
        <v>suministro e instalacion pintura en vinilo</v>
      </c>
      <c r="H146" s="238" t="str">
        <f>+'[115]PRESUPUESTO OFICIAL (Entidad)'!H132</f>
        <v>M2</v>
      </c>
      <c r="I146" s="228">
        <f>+'[115]PRESUPUESTO OFICIAL (Entidad)'!I132</f>
        <v>16.260000000000002</v>
      </c>
      <c r="J146" s="228">
        <v>24078.600000000002</v>
      </c>
      <c r="K146" s="205">
        <f t="shared" si="9"/>
        <v>391518.03600000008</v>
      </c>
      <c r="L146" s="135"/>
      <c r="M146" s="133"/>
    </row>
    <row r="147" spans="1:13" ht="30" customHeight="1" x14ac:dyDescent="0.2">
      <c r="A147" s="133"/>
      <c r="B147" s="134"/>
      <c r="C147" s="140">
        <v>9.17</v>
      </c>
      <c r="D147" s="148"/>
      <c r="E147" s="148"/>
      <c r="F147" s="148"/>
      <c r="G147" s="238" t="str">
        <f>+'[115]PRESUPUESTO OFICIAL (Entidad)'!G133</f>
        <v>Antepiso en  en concreto de 2500psi, e= 7cm</v>
      </c>
      <c r="H147" s="238" t="str">
        <f>+'[115]PRESUPUESTO OFICIAL (Entidad)'!H133</f>
        <v>M2</v>
      </c>
      <c r="I147" s="228">
        <f>+'[115]PRESUPUESTO OFICIAL (Entidad)'!I133</f>
        <v>28.75</v>
      </c>
      <c r="J147" s="228">
        <v>134732.70000000001</v>
      </c>
      <c r="K147" s="205">
        <v>3873565</v>
      </c>
      <c r="L147" s="135"/>
      <c r="M147" s="133"/>
    </row>
    <row r="148" spans="1:13" ht="30" customHeight="1" x14ac:dyDescent="0.2">
      <c r="A148" s="133"/>
      <c r="B148" s="134"/>
      <c r="C148" s="140">
        <v>9.18</v>
      </c>
      <c r="D148" s="148"/>
      <c r="E148" s="148"/>
      <c r="F148" s="148"/>
      <c r="G148" s="238" t="str">
        <f>+'[115]PRESUPUESTO OFICIAL (Entidad)'!G134</f>
        <v>Piso en concreto E=15 cm</v>
      </c>
      <c r="H148" s="238" t="str">
        <f>+'[115]PRESUPUESTO OFICIAL (Entidad)'!H134</f>
        <v>M2</v>
      </c>
      <c r="I148" s="228">
        <f>+'[115]PRESUPUESTO OFICIAL (Entidad)'!I134</f>
        <v>125.37</v>
      </c>
      <c r="J148" s="228">
        <v>211680</v>
      </c>
      <c r="K148" s="205">
        <f t="shared" si="8"/>
        <v>26538321.600000001</v>
      </c>
      <c r="L148" s="135"/>
      <c r="M148" s="133"/>
    </row>
    <row r="149" spans="1:13" ht="30" customHeight="1" x14ac:dyDescent="0.2">
      <c r="A149" s="133"/>
      <c r="B149" s="134"/>
      <c r="C149" s="140">
        <v>9.19</v>
      </c>
      <c r="D149" s="148"/>
      <c r="E149" s="148"/>
      <c r="F149" s="148"/>
      <c r="G149" s="238" t="str">
        <f>+'[115]PRESUPUESTO OFICIAL (Entidad)'!G135</f>
        <v>sumin. e instal. ceramica para pisos y muros</v>
      </c>
      <c r="H149" s="238" t="str">
        <f>+'[115]PRESUPUESTO OFICIAL (Entidad)'!H135</f>
        <v>M2</v>
      </c>
      <c r="I149" s="228">
        <f>+'[115]PRESUPUESTO OFICIAL (Entidad)'!I135</f>
        <v>28.75</v>
      </c>
      <c r="J149" s="228">
        <v>219951.45</v>
      </c>
      <c r="K149" s="205">
        <f t="shared" si="8"/>
        <v>6323604.1875</v>
      </c>
      <c r="L149" s="135"/>
      <c r="M149" s="133"/>
    </row>
    <row r="150" spans="1:13" ht="30" customHeight="1" x14ac:dyDescent="0.2">
      <c r="A150" s="133"/>
      <c r="B150" s="134"/>
      <c r="C150" s="140" t="s">
        <v>164</v>
      </c>
      <c r="D150" s="148"/>
      <c r="E150" s="148"/>
      <c r="F150" s="148"/>
      <c r="G150" s="238" t="str">
        <f>+'[115]PRESUPUESTO OFICIAL (Entidad)'!G136</f>
        <v>suministro e instalacion de cieloraso en Pvc</v>
      </c>
      <c r="H150" s="238" t="str">
        <f>+'[115]PRESUPUESTO OFICIAL (Entidad)'!H136</f>
        <v>M2</v>
      </c>
      <c r="I150" s="228">
        <f>+'[115]PRESUPUESTO OFICIAL (Entidad)'!I136</f>
        <v>7.88</v>
      </c>
      <c r="J150" s="228">
        <v>155960.1</v>
      </c>
      <c r="K150" s="205">
        <f t="shared" si="8"/>
        <v>1228965.588</v>
      </c>
      <c r="L150" s="135"/>
      <c r="M150" s="133"/>
    </row>
    <row r="151" spans="1:13" ht="30" customHeight="1" x14ac:dyDescent="0.2">
      <c r="A151" s="133"/>
      <c r="B151" s="134"/>
      <c r="C151" s="140">
        <v>9.2100000000000009</v>
      </c>
      <c r="D151" s="148"/>
      <c r="E151" s="148"/>
      <c r="F151" s="148"/>
      <c r="G151" s="238" t="str">
        <f>+'[115]PRESUPUESTO OFICIAL (Entidad)'!G137</f>
        <v>Red electrica  3#6+1#8 A 8000</v>
      </c>
      <c r="H151" s="238" t="str">
        <f>+'[115]PRESUPUESTO OFICIAL (Entidad)'!H137</f>
        <v>ML</v>
      </c>
      <c r="I151" s="228">
        <f>+'[115]PRESUPUESTO OFICIAL (Entidad)'!I137</f>
        <v>64</v>
      </c>
      <c r="J151" s="228">
        <v>117279.90000000001</v>
      </c>
      <c r="K151" s="205">
        <f t="shared" si="8"/>
        <v>7505913.6000000006</v>
      </c>
      <c r="L151" s="135"/>
      <c r="M151" s="133"/>
    </row>
    <row r="152" spans="1:13" ht="30" customHeight="1" x14ac:dyDescent="0.2">
      <c r="A152" s="133"/>
      <c r="B152" s="134"/>
      <c r="C152" s="140">
        <v>9.2200000000000006</v>
      </c>
      <c r="D152" s="148"/>
      <c r="E152" s="148"/>
      <c r="F152" s="148"/>
      <c r="G152" s="238" t="str">
        <f>+'[115]PRESUPUESTO OFICIAL (Entidad)'!G138</f>
        <v>construccion caja de inspección 1.0m*1,0m*0,6m</v>
      </c>
      <c r="H152" s="238" t="str">
        <f>+'[115]PRESUPUESTO OFICIAL (Entidad)'!H138</f>
        <v>und</v>
      </c>
      <c r="I152" s="228">
        <f>+'[115]PRESUPUESTO OFICIAL (Entidad)'!I138</f>
        <v>2</v>
      </c>
      <c r="J152" s="228">
        <v>1792270.8</v>
      </c>
      <c r="K152" s="205">
        <f t="shared" si="8"/>
        <v>3584541.6</v>
      </c>
      <c r="L152" s="135"/>
      <c r="M152" s="133"/>
    </row>
    <row r="153" spans="1:13" ht="30" customHeight="1" x14ac:dyDescent="0.2">
      <c r="A153" s="133"/>
      <c r="B153" s="134"/>
      <c r="C153" s="140">
        <v>9.23</v>
      </c>
      <c r="D153" s="148"/>
      <c r="E153" s="148"/>
      <c r="F153" s="148"/>
      <c r="G153" s="238" t="str">
        <f>+'[115]PRESUPUESTO OFICIAL (Entidad)'!G139</f>
        <v>Puntos electricos (incluye acometida)</v>
      </c>
      <c r="H153" s="238" t="str">
        <f>+'[115]PRESUPUESTO OFICIAL (Entidad)'!H139</f>
        <v>und</v>
      </c>
      <c r="I153" s="228">
        <f>+'[115]PRESUPUESTO OFICIAL (Entidad)'!I139</f>
        <v>16</v>
      </c>
      <c r="J153" s="228">
        <v>266920.65000000002</v>
      </c>
      <c r="K153" s="205">
        <f t="shared" si="8"/>
        <v>4270730.4000000004</v>
      </c>
      <c r="L153" s="135"/>
      <c r="M153" s="133"/>
    </row>
    <row r="154" spans="1:13" ht="30" customHeight="1" x14ac:dyDescent="0.2">
      <c r="A154" s="133"/>
      <c r="B154" s="134"/>
      <c r="C154" s="140">
        <v>9.24</v>
      </c>
      <c r="D154" s="148"/>
      <c r="E154" s="148"/>
      <c r="F154" s="148"/>
      <c r="G154" s="238" t="str">
        <f>+'[115]PRESUPUESTO OFICIAL (Entidad)'!G140</f>
        <v>suministro e instalacion puertas metalicas</v>
      </c>
      <c r="H154" s="238" t="str">
        <f>+'[115]PRESUPUESTO OFICIAL (Entidad)'!H140</f>
        <v>M2</v>
      </c>
      <c r="I154" s="228">
        <f>+'[115]PRESUPUESTO OFICIAL (Entidad)'!I140</f>
        <v>5.4</v>
      </c>
      <c r="J154" s="228">
        <v>313827.75</v>
      </c>
      <c r="K154" s="205">
        <f t="shared" si="8"/>
        <v>1694669.85</v>
      </c>
      <c r="L154" s="135"/>
      <c r="M154" s="133"/>
    </row>
    <row r="155" spans="1:13" ht="30" customHeight="1" x14ac:dyDescent="0.2">
      <c r="A155" s="133"/>
      <c r="B155" s="134"/>
      <c r="C155" s="140">
        <v>9.25</v>
      </c>
      <c r="D155" s="148"/>
      <c r="E155" s="148"/>
      <c r="F155" s="148"/>
      <c r="G155" s="238" t="str">
        <f>+'[115]PRESUPUESTO OFICIAL (Entidad)'!G141</f>
        <v>suministro e intalacion vidrios de seguridad</v>
      </c>
      <c r="H155" s="238" t="str">
        <f>+'[115]PRESUPUESTO OFICIAL (Entidad)'!H141</f>
        <v>M2</v>
      </c>
      <c r="I155" s="228">
        <f>+'[115]PRESUPUESTO OFICIAL (Entidad)'!I141</f>
        <v>7.35</v>
      </c>
      <c r="J155" s="228">
        <v>1128201.75</v>
      </c>
      <c r="K155" s="205">
        <f t="shared" si="8"/>
        <v>8292282.8624999998</v>
      </c>
      <c r="L155" s="135"/>
      <c r="M155" s="133"/>
    </row>
    <row r="156" spans="1:13" ht="30" customHeight="1" x14ac:dyDescent="0.2">
      <c r="A156" s="133"/>
      <c r="B156" s="134"/>
      <c r="C156" s="140">
        <v>9.26</v>
      </c>
      <c r="D156" s="148"/>
      <c r="E156" s="148"/>
      <c r="F156" s="148"/>
      <c r="G156" s="238" t="str">
        <f>+'[115]PRESUPUESTO OFICIAL (Entidad)'!G142</f>
        <v>suministro e intalacion porton de acceso</v>
      </c>
      <c r="H156" s="238" t="str">
        <f>+'[115]PRESUPUESTO OFICIAL (Entidad)'!H142</f>
        <v>M2</v>
      </c>
      <c r="I156" s="228">
        <f>+'[115]PRESUPUESTO OFICIAL (Entidad)'!I142</f>
        <v>29.58</v>
      </c>
      <c r="J156" s="228">
        <v>313827.75</v>
      </c>
      <c r="K156" s="205">
        <f t="shared" si="8"/>
        <v>9283024.8449999988</v>
      </c>
      <c r="L156" s="135"/>
      <c r="M156" s="133"/>
    </row>
    <row r="157" spans="1:13" ht="30" customHeight="1" x14ac:dyDescent="0.2">
      <c r="A157" s="133"/>
      <c r="B157" s="134"/>
      <c r="C157" s="140">
        <v>9.27</v>
      </c>
      <c r="D157" s="148"/>
      <c r="E157" s="148"/>
      <c r="F157" s="148"/>
      <c r="G157" s="238" t="str">
        <f>+'[115]PRESUPUESTO OFICIAL (Entidad)'!G143</f>
        <v>Estructura métalica según diseño estructural</v>
      </c>
      <c r="H157" s="238" t="str">
        <f>+'[115]PRESUPUESTO OFICIAL (Entidad)'!H143</f>
        <v>KG</v>
      </c>
      <c r="I157" s="228">
        <f>+'[115]PRESUPUESTO OFICIAL (Entidad)'!I143</f>
        <v>3236.73</v>
      </c>
      <c r="J157" s="228">
        <v>30689.550000000003</v>
      </c>
      <c r="K157" s="205">
        <f t="shared" si="8"/>
        <v>99333787.171500012</v>
      </c>
      <c r="L157" s="135"/>
      <c r="M157" s="133"/>
    </row>
    <row r="158" spans="1:13" ht="30" customHeight="1" x14ac:dyDescent="0.2">
      <c r="A158" s="133"/>
      <c r="B158" s="134"/>
      <c r="C158" s="140">
        <v>9.2799999999999994</v>
      </c>
      <c r="D158" s="148"/>
      <c r="E158" s="148"/>
      <c r="F158" s="148"/>
      <c r="G158" s="238" t="str">
        <f>+'[115]PRESUPUESTO OFICIAL (Entidad)'!G144</f>
        <v>suministro e instalacion cubierta en teja acrilica</v>
      </c>
      <c r="H158" s="238" t="str">
        <f>+'[115]PRESUPUESTO OFICIAL (Entidad)'!H144</f>
        <v>M2</v>
      </c>
      <c r="I158" s="228">
        <f>+'[115]PRESUPUESTO OFICIAL (Entidad)'!I144</f>
        <v>34.799999999999997</v>
      </c>
      <c r="J158" s="228">
        <v>154940.85</v>
      </c>
      <c r="K158" s="205">
        <f t="shared" si="8"/>
        <v>5391941.5800000001</v>
      </c>
      <c r="L158" s="135"/>
      <c r="M158" s="133"/>
    </row>
    <row r="159" spans="1:13" ht="30" customHeight="1" x14ac:dyDescent="0.2">
      <c r="A159" s="133"/>
      <c r="B159" s="134"/>
      <c r="C159" s="140">
        <v>9.2899999999999991</v>
      </c>
      <c r="D159" s="148"/>
      <c r="E159" s="148"/>
      <c r="F159" s="148"/>
      <c r="G159" s="238" t="str">
        <f>+'[115]PRESUPUESTO OFICIAL (Entidad)'!G145</f>
        <v>suministro e instalacion bajante de aguas lluvias</v>
      </c>
      <c r="H159" s="238" t="str">
        <f>+'[115]PRESUPUESTO OFICIAL (Entidad)'!H145</f>
        <v>ML</v>
      </c>
      <c r="I159" s="228">
        <f>+'[115]PRESUPUESTO OFICIAL (Entidad)'!I145</f>
        <v>13.4</v>
      </c>
      <c r="J159" s="228">
        <v>44177.4</v>
      </c>
      <c r="K159" s="205">
        <v>591977</v>
      </c>
      <c r="L159" s="135"/>
      <c r="M159" s="133"/>
    </row>
    <row r="160" spans="1:13" ht="30" customHeight="1" x14ac:dyDescent="0.2">
      <c r="A160" s="133"/>
      <c r="B160" s="134"/>
      <c r="C160" s="140" t="s">
        <v>165</v>
      </c>
      <c r="D160" s="148"/>
      <c r="E160" s="148"/>
      <c r="F160" s="148"/>
      <c r="G160" s="238" t="str">
        <f>+'[115]PRESUPUESTO OFICIAL (Entidad)'!G146</f>
        <v>suministro e instalacion canaleta aguas lluvias</v>
      </c>
      <c r="H160" s="238" t="str">
        <f>+'[115]PRESUPUESTO OFICIAL (Entidad)'!H146</f>
        <v>ML</v>
      </c>
      <c r="I160" s="228">
        <f>+'[115]PRESUPUESTO OFICIAL (Entidad)'!I146</f>
        <v>9.6</v>
      </c>
      <c r="J160" s="228">
        <v>57373.65</v>
      </c>
      <c r="K160" s="205">
        <v>550787</v>
      </c>
      <c r="L160" s="135"/>
      <c r="M160" s="133"/>
    </row>
    <row r="161" spans="1:17" ht="30" customHeight="1" x14ac:dyDescent="0.2">
      <c r="A161" s="133"/>
      <c r="B161" s="134"/>
      <c r="C161" s="140">
        <v>9.31</v>
      </c>
      <c r="D161" s="148"/>
      <c r="E161" s="148"/>
      <c r="F161" s="148"/>
      <c r="G161" s="238" t="str">
        <f>+'[115]PRESUPUESTO OFICIAL (Entidad)'!G147</f>
        <v>suministro e instalacion letrero en acrilico (POR LETRA)</v>
      </c>
      <c r="H161" s="238" t="str">
        <f>+'[115]PRESUPUESTO OFICIAL (Entidad)'!H147</f>
        <v>UND</v>
      </c>
      <c r="I161" s="228">
        <f>+'[115]PRESUPUESTO OFICIAL (Entidad)'!I147</f>
        <v>22</v>
      </c>
      <c r="J161" s="228">
        <v>1031396.87</v>
      </c>
      <c r="K161" s="205">
        <v>22690731</v>
      </c>
      <c r="L161" s="135"/>
      <c r="M161" s="133"/>
    </row>
    <row r="162" spans="1:17" ht="30" customHeight="1" x14ac:dyDescent="0.2">
      <c r="A162" s="133"/>
      <c r="B162" s="134"/>
      <c r="C162" s="140">
        <v>9.3199999999999896</v>
      </c>
      <c r="D162" s="148"/>
      <c r="E162" s="148"/>
      <c r="F162" s="148"/>
      <c r="G162" s="238" t="str">
        <f>+'[115]PRESUPUESTO OFICIAL (Entidad)'!G148</f>
        <v>Retiro de material sobrante</v>
      </c>
      <c r="H162" s="238" t="str">
        <f>+'[115]PRESUPUESTO OFICIAL (Entidad)'!H148</f>
        <v>M3</v>
      </c>
      <c r="I162" s="228">
        <f>+'[115]PRESUPUESTO OFICIAL (Entidad)'!I148</f>
        <v>47.567000000000007</v>
      </c>
      <c r="J162" s="228">
        <v>68769</v>
      </c>
      <c r="K162" s="205">
        <v>3271135</v>
      </c>
      <c r="L162" s="135"/>
      <c r="M162" s="133"/>
    </row>
    <row r="163" spans="1:17" ht="30" customHeight="1" thickBot="1" x14ac:dyDescent="0.25">
      <c r="A163" s="133"/>
      <c r="B163" s="134"/>
      <c r="C163" s="142" t="s">
        <v>12</v>
      </c>
      <c r="D163" s="153"/>
      <c r="E163" s="153"/>
      <c r="F163" s="153"/>
      <c r="G163" s="154"/>
      <c r="H163" s="192"/>
      <c r="I163" s="201"/>
      <c r="J163" s="203"/>
      <c r="K163" s="204">
        <f>SUM(K131:K162)</f>
        <v>321292316.42400002</v>
      </c>
      <c r="L163" s="135"/>
      <c r="M163" s="133"/>
    </row>
    <row r="164" spans="1:17" s="158" customFormat="1" ht="30" customHeight="1" thickBot="1" x14ac:dyDescent="0.25">
      <c r="A164" s="155"/>
      <c r="B164" s="156"/>
      <c r="C164" s="263" t="s">
        <v>13</v>
      </c>
      <c r="D164" s="264"/>
      <c r="E164" s="264"/>
      <c r="F164" s="264"/>
      <c r="G164" s="264"/>
      <c r="H164" s="264"/>
      <c r="I164" s="264"/>
      <c r="J164" s="265"/>
      <c r="K164" s="200">
        <f>+K163+K129+K97+K83+K64+K45+K33+K26+K21</f>
        <v>5929055865.9950008</v>
      </c>
      <c r="L164" s="157"/>
      <c r="M164" s="155"/>
      <c r="Q164" s="242"/>
    </row>
    <row r="165" spans="1:17" s="158" customFormat="1" ht="15.75" thickBot="1" x14ac:dyDescent="0.25">
      <c r="A165" s="155"/>
      <c r="B165" s="156"/>
      <c r="C165" s="159"/>
      <c r="D165" s="159"/>
      <c r="E165" s="159"/>
      <c r="F165" s="159"/>
      <c r="G165" s="231"/>
      <c r="H165" s="193"/>
      <c r="I165" s="210"/>
      <c r="J165" s="210"/>
      <c r="K165" s="210"/>
      <c r="L165" s="157"/>
      <c r="M165" s="155"/>
      <c r="Q165" s="242"/>
    </row>
    <row r="166" spans="1:17" s="158" customFormat="1" ht="30" customHeight="1" x14ac:dyDescent="0.2">
      <c r="A166" s="155"/>
      <c r="B166" s="156"/>
      <c r="C166" s="160"/>
      <c r="D166" s="161"/>
      <c r="E166" s="160"/>
      <c r="F166" s="160"/>
      <c r="G166" s="266" t="s">
        <v>167</v>
      </c>
      <c r="H166" s="267"/>
      <c r="I166" s="268"/>
      <c r="J166" s="211"/>
      <c r="K166" s="212">
        <v>82570000</v>
      </c>
      <c r="L166" s="157"/>
      <c r="M166" s="155"/>
      <c r="Q166" s="242"/>
    </row>
    <row r="167" spans="1:17" s="158" customFormat="1" ht="30" customHeight="1" x14ac:dyDescent="0.2">
      <c r="A167" s="155"/>
      <c r="B167" s="156"/>
      <c r="C167" s="160"/>
      <c r="D167" s="161"/>
      <c r="E167" s="160"/>
      <c r="F167" s="160"/>
      <c r="G167" s="163" t="s">
        <v>168</v>
      </c>
      <c r="H167" s="194"/>
      <c r="I167" s="213"/>
      <c r="J167" s="214"/>
      <c r="K167" s="215">
        <v>43851460</v>
      </c>
      <c r="L167" s="157"/>
      <c r="M167" s="155"/>
      <c r="Q167" s="242"/>
    </row>
    <row r="168" spans="1:17" s="158" customFormat="1" ht="30" customHeight="1" x14ac:dyDescent="0.2">
      <c r="A168" s="155"/>
      <c r="B168" s="156"/>
      <c r="C168" s="160"/>
      <c r="D168" s="162"/>
      <c r="E168" s="162"/>
      <c r="F168" s="162"/>
      <c r="G168" s="163" t="s">
        <v>169</v>
      </c>
      <c r="H168" s="195"/>
      <c r="I168" s="216"/>
      <c r="J168" s="217"/>
      <c r="K168" s="215">
        <v>5000000</v>
      </c>
      <c r="L168" s="157"/>
      <c r="M168" s="155"/>
      <c r="Q168" s="242"/>
    </row>
    <row r="169" spans="1:17" s="158" customFormat="1" ht="30" customHeight="1" x14ac:dyDescent="0.2">
      <c r="A169" s="155"/>
      <c r="B169" s="156"/>
      <c r="C169" s="160"/>
      <c r="D169" s="162"/>
      <c r="E169" s="162"/>
      <c r="F169" s="162"/>
      <c r="G169" s="232" t="s">
        <v>14</v>
      </c>
      <c r="H169" s="195"/>
      <c r="I169" s="216"/>
      <c r="J169" s="217"/>
      <c r="K169" s="218"/>
      <c r="L169" s="157"/>
      <c r="M169" s="155"/>
      <c r="Q169" s="242"/>
    </row>
    <row r="170" spans="1:17" s="158" customFormat="1" ht="30" customHeight="1" thickBot="1" x14ac:dyDescent="0.25">
      <c r="A170" s="155"/>
      <c r="B170" s="156"/>
      <c r="C170" s="160"/>
      <c r="D170" s="161"/>
      <c r="E170" s="160"/>
      <c r="F170" s="164"/>
      <c r="G170" s="163"/>
      <c r="H170" s="195"/>
      <c r="I170" s="216"/>
      <c r="J170" s="217"/>
      <c r="K170" s="218"/>
      <c r="L170" s="157"/>
      <c r="M170" s="155"/>
      <c r="Q170" s="242"/>
    </row>
    <row r="171" spans="1:17" s="158" customFormat="1" ht="30" customHeight="1" thickBot="1" x14ac:dyDescent="0.25">
      <c r="A171" s="155"/>
      <c r="B171" s="156"/>
      <c r="C171" s="160"/>
      <c r="D171" s="161"/>
      <c r="E171" s="160"/>
      <c r="F171" s="160"/>
      <c r="G171" s="233" t="s">
        <v>15</v>
      </c>
      <c r="H171" s="196"/>
      <c r="I171" s="219"/>
      <c r="J171" s="220"/>
      <c r="K171" s="200">
        <f>+K168+K167+K166+K164</f>
        <v>6060477325.9950008</v>
      </c>
      <c r="L171" s="157"/>
      <c r="M171" s="155"/>
      <c r="Q171" s="242"/>
    </row>
    <row r="172" spans="1:17" s="158" customFormat="1" ht="15.75" thickBot="1" x14ac:dyDescent="0.25">
      <c r="A172" s="155"/>
      <c r="B172" s="156"/>
      <c r="C172" s="160"/>
      <c r="D172" s="161"/>
      <c r="E172" s="161"/>
      <c r="F172" s="161"/>
      <c r="G172" s="234"/>
      <c r="H172" s="160"/>
      <c r="I172" s="207"/>
      <c r="J172" s="207"/>
      <c r="K172" s="210"/>
      <c r="L172" s="157"/>
      <c r="M172" s="155"/>
      <c r="Q172" s="242"/>
    </row>
    <row r="173" spans="1:17" s="158" customFormat="1" ht="15" x14ac:dyDescent="0.2">
      <c r="A173" s="155"/>
      <c r="B173" s="156"/>
      <c r="C173" s="165"/>
      <c r="D173" s="269"/>
      <c r="E173" s="269"/>
      <c r="F173" s="269"/>
      <c r="G173" s="269"/>
      <c r="H173" s="269"/>
      <c r="I173" s="269"/>
      <c r="J173" s="269"/>
      <c r="K173" s="270"/>
      <c r="L173" s="166"/>
      <c r="M173" s="155"/>
      <c r="Q173" s="242"/>
    </row>
    <row r="174" spans="1:17" s="158" customFormat="1" ht="46.5" customHeight="1" x14ac:dyDescent="0.2">
      <c r="A174" s="155"/>
      <c r="B174" s="156"/>
      <c r="C174" s="253" t="s">
        <v>16</v>
      </c>
      <c r="D174" s="254"/>
      <c r="E174" s="254"/>
      <c r="F174" s="254"/>
      <c r="G174" s="254"/>
      <c r="H174" s="271" t="s">
        <v>17</v>
      </c>
      <c r="I174" s="271"/>
      <c r="J174" s="271"/>
      <c r="K174" s="221" t="s">
        <v>18</v>
      </c>
      <c r="L174" s="167"/>
      <c r="M174" s="155"/>
      <c r="Q174" s="242"/>
    </row>
    <row r="175" spans="1:17" s="158" customFormat="1" ht="56.25" customHeight="1" x14ac:dyDescent="0.2">
      <c r="A175" s="155"/>
      <c r="B175" s="156"/>
      <c r="C175" s="253" t="s">
        <v>19</v>
      </c>
      <c r="D175" s="254"/>
      <c r="E175" s="254"/>
      <c r="F175" s="254"/>
      <c r="G175" s="254"/>
      <c r="H175" s="255" t="s">
        <v>20</v>
      </c>
      <c r="I175" s="255"/>
      <c r="J175" s="249" t="s">
        <v>21</v>
      </c>
      <c r="K175" s="250">
        <v>0.28999999999999998</v>
      </c>
      <c r="L175" s="167"/>
      <c r="M175" s="155"/>
      <c r="Q175" s="242"/>
    </row>
    <row r="176" spans="1:17" s="158" customFormat="1" ht="30" customHeight="1" x14ac:dyDescent="0.2">
      <c r="A176" s="155"/>
      <c r="B176" s="156"/>
      <c r="C176" s="253" t="s">
        <v>22</v>
      </c>
      <c r="D176" s="254"/>
      <c r="E176" s="254"/>
      <c r="F176" s="254"/>
      <c r="G176" s="254"/>
      <c r="H176" s="256" t="s">
        <v>23</v>
      </c>
      <c r="I176" s="257"/>
      <c r="J176" s="249" t="s">
        <v>24</v>
      </c>
      <c r="K176" s="250">
        <v>0.01</v>
      </c>
      <c r="L176" s="167"/>
      <c r="M176" s="155"/>
      <c r="Q176" s="242"/>
    </row>
    <row r="177" spans="1:17" s="169" customFormat="1" ht="58.5" customHeight="1" x14ac:dyDescent="0.2">
      <c r="A177" s="155"/>
      <c r="B177" s="156"/>
      <c r="C177" s="168"/>
      <c r="E177" s="170"/>
      <c r="F177" s="170"/>
      <c r="G177" s="171"/>
      <c r="H177" s="258" t="s">
        <v>25</v>
      </c>
      <c r="I177" s="255"/>
      <c r="J177" s="249" t="s">
        <v>26</v>
      </c>
      <c r="K177" s="250">
        <v>0.05</v>
      </c>
      <c r="L177" s="157"/>
      <c r="M177" s="155"/>
      <c r="Q177" s="243"/>
    </row>
    <row r="178" spans="1:17" ht="57" customHeight="1" x14ac:dyDescent="0.2">
      <c r="A178" s="133"/>
      <c r="B178" s="134"/>
      <c r="C178" s="172"/>
      <c r="D178" s="173"/>
      <c r="E178" s="173"/>
      <c r="F178" s="173"/>
      <c r="G178" s="174"/>
      <c r="H178" s="255" t="s">
        <v>27</v>
      </c>
      <c r="I178" s="255"/>
      <c r="J178" s="249" t="s">
        <v>28</v>
      </c>
      <c r="K178" s="250">
        <v>0.35</v>
      </c>
      <c r="L178" s="135"/>
      <c r="M178" s="133"/>
    </row>
    <row r="179" spans="1:17" ht="15.75" thickBot="1" x14ac:dyDescent="0.25">
      <c r="A179" s="133"/>
      <c r="B179" s="134"/>
      <c r="C179" s="175"/>
      <c r="D179" s="176"/>
      <c r="E179" s="176"/>
      <c r="F179" s="176"/>
      <c r="G179" s="177"/>
      <c r="H179" s="251"/>
      <c r="I179" s="251"/>
      <c r="J179" s="251"/>
      <c r="K179" s="252"/>
      <c r="L179" s="135"/>
      <c r="M179" s="133"/>
    </row>
    <row r="180" spans="1:17" ht="15.75" thickBot="1" x14ac:dyDescent="0.25">
      <c r="A180" s="133"/>
      <c r="B180" s="178"/>
      <c r="C180" s="179"/>
      <c r="D180" s="179"/>
      <c r="E180" s="180"/>
      <c r="F180" s="179"/>
      <c r="G180" s="235"/>
      <c r="H180" s="179"/>
      <c r="I180" s="222"/>
      <c r="J180" s="222"/>
      <c r="K180" s="223"/>
      <c r="L180" s="181"/>
      <c r="M180" s="133"/>
    </row>
    <row r="181" spans="1:17" ht="15.75" thickTop="1" x14ac:dyDescent="0.2">
      <c r="A181" s="133"/>
      <c r="B181" s="133"/>
      <c r="C181" s="133"/>
      <c r="D181" s="133"/>
      <c r="E181" s="182"/>
      <c r="F181" s="133"/>
      <c r="G181" s="236"/>
      <c r="H181" s="133"/>
      <c r="I181" s="224"/>
      <c r="J181" s="224"/>
      <c r="K181" s="225"/>
      <c r="L181" s="133"/>
      <c r="M181" s="133"/>
    </row>
  </sheetData>
  <mergeCells count="26">
    <mergeCell ref="C2:F2"/>
    <mergeCell ref="C4:K4"/>
    <mergeCell ref="G10:G11"/>
    <mergeCell ref="H10:H11"/>
    <mergeCell ref="E10:F10"/>
    <mergeCell ref="I10:I11"/>
    <mergeCell ref="J10:J11"/>
    <mergeCell ref="K10:K11"/>
    <mergeCell ref="C10:C11"/>
    <mergeCell ref="D10:D11"/>
    <mergeCell ref="C5:K5"/>
    <mergeCell ref="C6:K7"/>
    <mergeCell ref="C8:K8"/>
    <mergeCell ref="H179:K179"/>
    <mergeCell ref="C176:G176"/>
    <mergeCell ref="H176:I176"/>
    <mergeCell ref="H177:I177"/>
    <mergeCell ref="H178:I178"/>
    <mergeCell ref="C175:G175"/>
    <mergeCell ref="C9:K9"/>
    <mergeCell ref="C164:J164"/>
    <mergeCell ref="C174:G174"/>
    <mergeCell ref="H174:J174"/>
    <mergeCell ref="H175:I175"/>
    <mergeCell ref="D173:K173"/>
    <mergeCell ref="G166:I166"/>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4FB55F-2845-4199-A01B-7AFF6AAF762A}">
  <dimension ref="A1:Q181"/>
  <sheetViews>
    <sheetView showGridLines="0" tabSelected="1" view="pageLayout" topLeftCell="A6" zoomScaleNormal="100" zoomScaleSheetLayoutView="100" workbookViewId="0">
      <selection activeCell="Q5" sqref="Q5"/>
    </sheetView>
  </sheetViews>
  <sheetFormatPr baseColWidth="10" defaultColWidth="11.42578125" defaultRowHeight="14.25" x14ac:dyDescent="0.2"/>
  <cols>
    <col min="1" max="2" width="3.42578125" style="136" customWidth="1"/>
    <col min="3" max="3" width="6.5703125" style="136" customWidth="1"/>
    <col min="4" max="4" width="15.42578125" style="136" hidden="1" customWidth="1"/>
    <col min="5" max="5" width="16.140625" style="183" hidden="1" customWidth="1"/>
    <col min="6" max="6" width="17.42578125" style="136" hidden="1" customWidth="1"/>
    <col min="7" max="7" width="73.42578125" style="237" customWidth="1"/>
    <col min="8" max="8" width="10.85546875" style="136" customWidth="1"/>
    <col min="9" max="9" width="18.5703125" style="207" customWidth="1"/>
    <col min="10" max="10" width="23.5703125" style="207" customWidth="1"/>
    <col min="11" max="11" width="30" style="226" customWidth="1"/>
    <col min="12" max="12" width="3.42578125" style="136" customWidth="1"/>
    <col min="13" max="13" width="2.5703125" style="136" customWidth="1"/>
    <col min="14" max="16" width="11.42578125" style="136"/>
    <col min="17" max="17" width="26.28515625" style="240" customWidth="1"/>
    <col min="18" max="16384" width="11.42578125" style="136"/>
  </cols>
  <sheetData>
    <row r="1" spans="1:13" s="1" customFormat="1" ht="17.25" thickTop="1" x14ac:dyDescent="0.3">
      <c r="A1" s="2"/>
      <c r="B1" s="3"/>
      <c r="C1" s="129"/>
      <c r="D1" s="129"/>
      <c r="E1" s="130"/>
      <c r="F1" s="129"/>
      <c r="G1" s="129"/>
      <c r="H1" s="129"/>
      <c r="I1" s="129"/>
      <c r="J1" s="129"/>
      <c r="K1" s="129"/>
      <c r="L1" s="4"/>
      <c r="M1" s="2"/>
    </row>
    <row r="2" spans="1:13" s="1" customFormat="1" ht="26.25" customHeight="1" x14ac:dyDescent="0.3">
      <c r="A2" s="2"/>
      <c r="B2" s="5"/>
      <c r="C2" s="279" t="s">
        <v>0</v>
      </c>
      <c r="D2" s="280"/>
      <c r="E2" s="280"/>
      <c r="F2" s="280"/>
      <c r="G2" s="2"/>
      <c r="H2" s="2"/>
      <c r="I2" s="2"/>
      <c r="J2" s="2"/>
      <c r="K2" s="2"/>
      <c r="L2" s="6"/>
      <c r="M2" s="2"/>
    </row>
    <row r="3" spans="1:13" s="1" customFormat="1" ht="16.5" x14ac:dyDescent="0.3">
      <c r="A3" s="2"/>
      <c r="B3" s="5"/>
      <c r="C3" s="117"/>
      <c r="D3" s="118" t="s">
        <v>1</v>
      </c>
      <c r="E3" s="117"/>
      <c r="F3" s="118"/>
      <c r="G3" s="2"/>
      <c r="H3" s="2"/>
      <c r="I3" s="2"/>
      <c r="J3" s="2"/>
      <c r="K3" s="2"/>
      <c r="L3" s="6"/>
      <c r="M3" s="2"/>
    </row>
    <row r="4" spans="1:13" s="1" customFormat="1" ht="16.5" x14ac:dyDescent="0.3">
      <c r="A4" s="2"/>
      <c r="B4" s="5"/>
      <c r="C4" s="281" t="s">
        <v>29</v>
      </c>
      <c r="D4" s="281"/>
      <c r="E4" s="281"/>
      <c r="F4" s="281"/>
      <c r="G4" s="281"/>
      <c r="H4" s="281"/>
      <c r="I4" s="281"/>
      <c r="J4" s="281"/>
      <c r="K4" s="281"/>
      <c r="L4" s="6"/>
      <c r="M4" s="2"/>
    </row>
    <row r="5" spans="1:13" s="1" customFormat="1" ht="17.25" thickBot="1" x14ac:dyDescent="0.35">
      <c r="A5" s="2"/>
      <c r="B5" s="5"/>
      <c r="C5" s="282" t="s">
        <v>30</v>
      </c>
      <c r="D5" s="282"/>
      <c r="E5" s="282"/>
      <c r="F5" s="282"/>
      <c r="G5" s="282"/>
      <c r="H5" s="282"/>
      <c r="I5" s="282"/>
      <c r="J5" s="282"/>
      <c r="K5" s="282"/>
      <c r="L5" s="6"/>
      <c r="M5" s="2"/>
    </row>
    <row r="6" spans="1:13" s="9" customFormat="1" ht="16.5" customHeight="1" x14ac:dyDescent="0.3">
      <c r="A6" s="8"/>
      <c r="B6" s="121"/>
      <c r="C6" s="283" t="s">
        <v>170</v>
      </c>
      <c r="D6" s="284"/>
      <c r="E6" s="284"/>
      <c r="F6" s="284"/>
      <c r="G6" s="284"/>
      <c r="H6" s="284"/>
      <c r="I6" s="284"/>
      <c r="J6" s="284"/>
      <c r="K6" s="285"/>
      <c r="L6" s="10"/>
      <c r="M6" s="8"/>
    </row>
    <row r="7" spans="1:13" s="1" customFormat="1" ht="74.25" customHeight="1" thickBot="1" x14ac:dyDescent="0.35">
      <c r="A7" s="2"/>
      <c r="B7" s="122"/>
      <c r="C7" s="286"/>
      <c r="D7" s="287"/>
      <c r="E7" s="287"/>
      <c r="F7" s="287"/>
      <c r="G7" s="287"/>
      <c r="H7" s="287"/>
      <c r="I7" s="287"/>
      <c r="J7" s="287"/>
      <c r="K7" s="288"/>
      <c r="L7" s="6"/>
      <c r="M7" s="2"/>
    </row>
    <row r="8" spans="1:13" s="1" customFormat="1" ht="49.5" customHeight="1" x14ac:dyDescent="0.3">
      <c r="A8" s="2"/>
      <c r="B8" s="122"/>
      <c r="C8" s="289" t="s">
        <v>31</v>
      </c>
      <c r="D8" s="290"/>
      <c r="E8" s="290"/>
      <c r="F8" s="290"/>
      <c r="G8" s="290"/>
      <c r="H8" s="290"/>
      <c r="I8" s="290"/>
      <c r="J8" s="290"/>
      <c r="K8" s="291"/>
      <c r="L8" s="6"/>
      <c r="M8" s="2"/>
    </row>
    <row r="9" spans="1:13" ht="30" customHeight="1" thickBot="1" x14ac:dyDescent="0.25">
      <c r="A9" s="133"/>
      <c r="B9" s="134"/>
      <c r="C9" s="292"/>
      <c r="D9" s="293"/>
      <c r="E9" s="293"/>
      <c r="F9" s="293"/>
      <c r="G9" s="293"/>
      <c r="H9" s="293"/>
      <c r="I9" s="293"/>
      <c r="J9" s="293"/>
      <c r="K9" s="294"/>
      <c r="L9" s="135"/>
      <c r="M9" s="133"/>
    </row>
    <row r="10" spans="1:13" ht="30" customHeight="1" x14ac:dyDescent="0.2">
      <c r="A10" s="133"/>
      <c r="B10" s="134"/>
      <c r="C10" s="272" t="s">
        <v>2</v>
      </c>
      <c r="D10" s="274" t="s">
        <v>3</v>
      </c>
      <c r="E10" s="276" t="s">
        <v>4</v>
      </c>
      <c r="F10" s="276"/>
      <c r="G10" s="272" t="s">
        <v>5</v>
      </c>
      <c r="H10" s="277" t="s">
        <v>6</v>
      </c>
      <c r="I10" s="259" t="s">
        <v>7</v>
      </c>
      <c r="J10" s="259" t="s">
        <v>8</v>
      </c>
      <c r="K10" s="261" t="s">
        <v>9</v>
      </c>
      <c r="L10" s="135"/>
      <c r="M10" s="133"/>
    </row>
    <row r="11" spans="1:13" ht="30" customHeight="1" thickBot="1" x14ac:dyDescent="0.25">
      <c r="A11" s="133"/>
      <c r="B11" s="134"/>
      <c r="C11" s="273"/>
      <c r="D11" s="275"/>
      <c r="E11" s="137" t="s">
        <v>10</v>
      </c>
      <c r="F11" s="137" t="s">
        <v>11</v>
      </c>
      <c r="G11" s="273"/>
      <c r="H11" s="278"/>
      <c r="I11" s="260"/>
      <c r="J11" s="260"/>
      <c r="K11" s="262"/>
      <c r="L11" s="135"/>
      <c r="M11" s="133"/>
    </row>
    <row r="12" spans="1:13" ht="30" customHeight="1" thickBot="1" x14ac:dyDescent="0.25">
      <c r="A12" s="133"/>
      <c r="B12" s="134"/>
      <c r="C12" s="184"/>
      <c r="D12" s="185" t="s">
        <v>90</v>
      </c>
      <c r="E12" s="186"/>
      <c r="F12" s="186"/>
      <c r="G12" s="185"/>
      <c r="H12" s="188"/>
      <c r="I12" s="197"/>
      <c r="J12" s="197"/>
      <c r="K12" s="198"/>
      <c r="L12" s="135"/>
      <c r="M12" s="133"/>
    </row>
    <row r="13" spans="1:13" ht="30" customHeight="1" thickBot="1" x14ac:dyDescent="0.25">
      <c r="A13" s="133"/>
      <c r="B13" s="134"/>
      <c r="C13" s="184"/>
      <c r="D13" s="185"/>
      <c r="E13" s="186"/>
      <c r="F13" s="186"/>
      <c r="G13" s="248" t="s">
        <v>90</v>
      </c>
      <c r="H13" s="188"/>
      <c r="I13" s="197"/>
      <c r="J13" s="197"/>
      <c r="K13" s="198"/>
      <c r="L13" s="135"/>
      <c r="M13" s="133"/>
    </row>
    <row r="14" spans="1:13" ht="30" customHeight="1" thickBot="1" x14ac:dyDescent="0.25">
      <c r="A14" s="133"/>
      <c r="B14" s="134"/>
      <c r="C14" s="244">
        <v>1</v>
      </c>
      <c r="D14" s="139" t="s">
        <v>91</v>
      </c>
      <c r="E14" s="139"/>
      <c r="F14" s="139"/>
      <c r="G14" s="229" t="s">
        <v>91</v>
      </c>
      <c r="H14" s="139"/>
      <c r="I14" s="199"/>
      <c r="J14" s="199"/>
      <c r="K14" s="200"/>
      <c r="L14" s="135"/>
      <c r="M14" s="133"/>
    </row>
    <row r="15" spans="1:13" ht="30" customHeight="1" x14ac:dyDescent="0.2">
      <c r="A15" s="133"/>
      <c r="B15" s="134"/>
      <c r="C15" s="140">
        <f>+'[115]PRESUPUESTO OFICIAL (Entidad)'!C10</f>
        <v>1.1000000000000001</v>
      </c>
      <c r="D15" s="141"/>
      <c r="E15" s="141"/>
      <c r="F15" s="141"/>
      <c r="G15" s="187" t="s">
        <v>92</v>
      </c>
      <c r="H15" s="189" t="s">
        <v>93</v>
      </c>
      <c r="I15" s="201">
        <v>7140</v>
      </c>
      <c r="J15" s="201"/>
      <c r="K15" s="202">
        <f>+I15*J15</f>
        <v>0</v>
      </c>
      <c r="L15" s="135"/>
      <c r="M15" s="133"/>
    </row>
    <row r="16" spans="1:13" ht="30" customHeight="1" x14ac:dyDescent="0.2">
      <c r="A16" s="133"/>
      <c r="B16" s="134"/>
      <c r="C16" s="140">
        <f>+'[115]PRESUPUESTO OFICIAL (Entidad)'!C11</f>
        <v>1.2</v>
      </c>
      <c r="D16" s="141"/>
      <c r="E16" s="141"/>
      <c r="F16" s="141"/>
      <c r="G16" s="187" t="s">
        <v>94</v>
      </c>
      <c r="H16" s="189" t="s">
        <v>95</v>
      </c>
      <c r="I16" s="201">
        <v>2856</v>
      </c>
      <c r="J16" s="201"/>
      <c r="K16" s="202">
        <f t="shared" ref="K16:K20" si="0">+I16*J16</f>
        <v>0</v>
      </c>
      <c r="L16" s="135"/>
      <c r="M16" s="133"/>
    </row>
    <row r="17" spans="1:17" ht="30" customHeight="1" x14ac:dyDescent="0.2">
      <c r="A17" s="133"/>
      <c r="B17" s="134"/>
      <c r="C17" s="140">
        <f>+'[115]PRESUPUESTO OFICIAL (Entidad)'!C12</f>
        <v>1.3</v>
      </c>
      <c r="D17" s="141"/>
      <c r="E17" s="141"/>
      <c r="F17" s="141"/>
      <c r="G17" s="187" t="s">
        <v>96</v>
      </c>
      <c r="H17" s="189" t="s">
        <v>95</v>
      </c>
      <c r="I17" s="201">
        <v>20.28</v>
      </c>
      <c r="J17" s="201"/>
      <c r="K17" s="202">
        <f t="shared" si="0"/>
        <v>0</v>
      </c>
      <c r="L17" s="135"/>
      <c r="M17" s="133"/>
    </row>
    <row r="18" spans="1:17" ht="30" customHeight="1" x14ac:dyDescent="0.2">
      <c r="A18" s="133"/>
      <c r="B18" s="134"/>
      <c r="C18" s="140">
        <f>+'[115]PRESUPUESTO OFICIAL (Entidad)'!C13</f>
        <v>1.4</v>
      </c>
      <c r="D18" s="141"/>
      <c r="E18" s="141"/>
      <c r="F18" s="141"/>
      <c r="G18" s="187" t="s">
        <v>97</v>
      </c>
      <c r="H18" s="189" t="s">
        <v>95</v>
      </c>
      <c r="I18" s="201">
        <v>231.89</v>
      </c>
      <c r="J18" s="201"/>
      <c r="K18" s="202">
        <f t="shared" si="0"/>
        <v>0</v>
      </c>
      <c r="L18" s="135"/>
      <c r="M18" s="133"/>
    </row>
    <row r="19" spans="1:17" ht="30" customHeight="1" x14ac:dyDescent="0.2">
      <c r="A19" s="133"/>
      <c r="B19" s="134"/>
      <c r="C19" s="140">
        <f>+'[115]PRESUPUESTO OFICIAL (Entidad)'!C14</f>
        <v>1.5</v>
      </c>
      <c r="D19" s="141"/>
      <c r="E19" s="141"/>
      <c r="F19" s="141"/>
      <c r="G19" s="187" t="s">
        <v>98</v>
      </c>
      <c r="H19" s="189" t="s">
        <v>95</v>
      </c>
      <c r="I19" s="201">
        <v>20.28</v>
      </c>
      <c r="J19" s="201"/>
      <c r="K19" s="202">
        <f t="shared" si="0"/>
        <v>0</v>
      </c>
      <c r="L19" s="135"/>
      <c r="M19" s="133"/>
    </row>
    <row r="20" spans="1:17" ht="30" customHeight="1" x14ac:dyDescent="0.2">
      <c r="A20" s="133"/>
      <c r="B20" s="134"/>
      <c r="C20" s="140">
        <f>+'[115]PRESUPUESTO OFICIAL (Entidad)'!C15</f>
        <v>1.6</v>
      </c>
      <c r="D20" s="141"/>
      <c r="E20" s="141"/>
      <c r="F20" s="141"/>
      <c r="G20" s="187" t="s">
        <v>99</v>
      </c>
      <c r="H20" s="189" t="s">
        <v>95</v>
      </c>
      <c r="I20" s="201">
        <v>4014.2570000000001</v>
      </c>
      <c r="J20" s="201"/>
      <c r="K20" s="202">
        <f t="shared" si="0"/>
        <v>0</v>
      </c>
      <c r="L20" s="135"/>
      <c r="M20" s="133"/>
    </row>
    <row r="21" spans="1:17" ht="30" customHeight="1" thickBot="1" x14ac:dyDescent="0.25">
      <c r="A21" s="133"/>
      <c r="B21" s="134"/>
      <c r="C21" s="142" t="s">
        <v>12</v>
      </c>
      <c r="D21" s="143"/>
      <c r="E21" s="143"/>
      <c r="F21" s="143"/>
      <c r="G21" s="144"/>
      <c r="H21" s="190"/>
      <c r="I21" s="201"/>
      <c r="J21" s="203"/>
      <c r="K21" s="204">
        <f>SUM(K15:K20)</f>
        <v>0</v>
      </c>
      <c r="L21" s="135"/>
      <c r="M21" s="133"/>
    </row>
    <row r="22" spans="1:17" ht="30" customHeight="1" thickBot="1" x14ac:dyDescent="0.25">
      <c r="A22" s="133"/>
      <c r="B22" s="134"/>
      <c r="C22" s="138">
        <v>2</v>
      </c>
      <c r="D22" s="139" t="s">
        <v>100</v>
      </c>
      <c r="E22" s="139"/>
      <c r="F22" s="139"/>
      <c r="G22" s="229" t="s">
        <v>100</v>
      </c>
      <c r="H22" s="139"/>
      <c r="I22" s="199"/>
      <c r="J22" s="199"/>
      <c r="K22" s="200"/>
      <c r="L22" s="135"/>
      <c r="M22" s="133"/>
    </row>
    <row r="23" spans="1:17" ht="30" customHeight="1" x14ac:dyDescent="0.2">
      <c r="A23" s="133"/>
      <c r="B23" s="134"/>
      <c r="C23" s="140">
        <v>2.1</v>
      </c>
      <c r="D23" s="141"/>
      <c r="E23" s="141"/>
      <c r="F23" s="141"/>
      <c r="G23" s="187" t="s">
        <v>101</v>
      </c>
      <c r="H23" s="227" t="s">
        <v>93</v>
      </c>
      <c r="I23" s="228">
        <v>7952.45</v>
      </c>
      <c r="J23" s="228"/>
      <c r="K23" s="205"/>
      <c r="L23" s="135"/>
      <c r="M23" s="133"/>
    </row>
    <row r="24" spans="1:17" ht="30" customHeight="1" x14ac:dyDescent="0.2">
      <c r="A24" s="133"/>
      <c r="B24" s="134"/>
      <c r="C24" s="140">
        <v>2.2000000000000002</v>
      </c>
      <c r="D24" s="141"/>
      <c r="E24" s="141"/>
      <c r="F24" s="141"/>
      <c r="G24" s="187" t="s">
        <v>102</v>
      </c>
      <c r="H24" s="227" t="s">
        <v>93</v>
      </c>
      <c r="I24" s="228">
        <v>15092.45</v>
      </c>
      <c r="J24" s="228"/>
      <c r="K24" s="205">
        <f t="shared" ref="K24:K25" si="1">+I24*J24</f>
        <v>0</v>
      </c>
      <c r="L24" s="135"/>
      <c r="M24" s="133"/>
    </row>
    <row r="25" spans="1:17" s="133" customFormat="1" ht="30" customHeight="1" x14ac:dyDescent="0.2">
      <c r="B25" s="134"/>
      <c r="C25" s="140">
        <v>2.2999999999999998</v>
      </c>
      <c r="D25" s="145"/>
      <c r="E25" s="145"/>
      <c r="F25" s="145"/>
      <c r="G25" s="187" t="s">
        <v>103</v>
      </c>
      <c r="H25" s="227" t="s">
        <v>104</v>
      </c>
      <c r="I25" s="228">
        <v>677.04</v>
      </c>
      <c r="J25" s="228"/>
      <c r="K25" s="205">
        <f t="shared" si="1"/>
        <v>0</v>
      </c>
      <c r="L25" s="135"/>
      <c r="Q25" s="241"/>
    </row>
    <row r="26" spans="1:17" ht="30" customHeight="1" thickBot="1" x14ac:dyDescent="0.25">
      <c r="A26" s="133"/>
      <c r="B26" s="134"/>
      <c r="C26" s="142" t="s">
        <v>12</v>
      </c>
      <c r="D26" s="146"/>
      <c r="E26" s="147"/>
      <c r="F26" s="146"/>
      <c r="G26" s="230"/>
      <c r="H26" s="146"/>
      <c r="I26" s="201"/>
      <c r="J26" s="206"/>
      <c r="K26" s="204">
        <f>SUM(K23:K25)</f>
        <v>0</v>
      </c>
      <c r="L26" s="135"/>
      <c r="M26" s="133"/>
    </row>
    <row r="27" spans="1:17" ht="30" customHeight="1" thickBot="1" x14ac:dyDescent="0.25">
      <c r="A27" s="133"/>
      <c r="B27" s="134"/>
      <c r="C27" s="138">
        <v>3</v>
      </c>
      <c r="D27" s="139" t="s">
        <v>105</v>
      </c>
      <c r="E27" s="139"/>
      <c r="F27" s="139"/>
      <c r="G27" s="229" t="s">
        <v>105</v>
      </c>
      <c r="H27" s="139"/>
      <c r="I27" s="199"/>
      <c r="J27" s="199"/>
      <c r="K27" s="200"/>
      <c r="L27" s="135"/>
      <c r="M27" s="133"/>
    </row>
    <row r="28" spans="1:17" ht="30" customHeight="1" x14ac:dyDescent="0.2">
      <c r="A28" s="133"/>
      <c r="B28" s="134"/>
      <c r="C28" s="140">
        <v>3.1</v>
      </c>
      <c r="D28" s="148"/>
      <c r="E28" s="148"/>
      <c r="F28" s="148"/>
      <c r="G28" s="238" t="s">
        <v>106</v>
      </c>
      <c r="H28" s="238" t="s">
        <v>95</v>
      </c>
      <c r="I28" s="228">
        <v>1071</v>
      </c>
      <c r="J28" s="228"/>
      <c r="K28" s="205">
        <f t="shared" ref="K28:K32" si="2">+I28*J28</f>
        <v>0</v>
      </c>
      <c r="L28" s="135"/>
      <c r="M28" s="133"/>
    </row>
    <row r="29" spans="1:17" ht="30" customHeight="1" x14ac:dyDescent="0.2">
      <c r="A29" s="133"/>
      <c r="B29" s="134"/>
      <c r="C29" s="140">
        <v>3.2</v>
      </c>
      <c r="D29" s="149"/>
      <c r="E29" s="149"/>
      <c r="F29" s="149"/>
      <c r="G29" s="238" t="s">
        <v>107</v>
      </c>
      <c r="H29" s="238" t="s">
        <v>108</v>
      </c>
      <c r="I29" s="228">
        <v>714</v>
      </c>
      <c r="J29" s="228"/>
      <c r="K29" s="205">
        <f t="shared" si="2"/>
        <v>0</v>
      </c>
      <c r="L29" s="135"/>
      <c r="M29" s="133"/>
    </row>
    <row r="30" spans="1:17" ht="30" customHeight="1" x14ac:dyDescent="0.2">
      <c r="A30" s="133"/>
      <c r="B30" s="134"/>
      <c r="C30" s="140">
        <v>3.3</v>
      </c>
      <c r="D30" s="148"/>
      <c r="E30" s="148"/>
      <c r="F30" s="148"/>
      <c r="G30" s="238" t="s">
        <v>109</v>
      </c>
      <c r="H30" s="238" t="s">
        <v>95</v>
      </c>
      <c r="I30" s="228">
        <v>714</v>
      </c>
      <c r="J30" s="228"/>
      <c r="K30" s="205">
        <f t="shared" si="2"/>
        <v>0</v>
      </c>
      <c r="L30" s="135"/>
      <c r="M30" s="133"/>
    </row>
    <row r="31" spans="1:17" s="133" customFormat="1" ht="30" customHeight="1" x14ac:dyDescent="0.2">
      <c r="B31" s="134"/>
      <c r="C31" s="140">
        <v>3.4</v>
      </c>
      <c r="D31" s="145"/>
      <c r="E31" s="145"/>
      <c r="F31" s="145"/>
      <c r="G31" s="238" t="s">
        <v>110</v>
      </c>
      <c r="H31" s="238" t="s">
        <v>93</v>
      </c>
      <c r="I31" s="228">
        <v>7140</v>
      </c>
      <c r="J31" s="228"/>
      <c r="K31" s="205">
        <f t="shared" si="2"/>
        <v>0</v>
      </c>
      <c r="L31" s="135"/>
      <c r="Q31" s="241"/>
    </row>
    <row r="32" spans="1:17" ht="30" customHeight="1" x14ac:dyDescent="0.2">
      <c r="A32" s="133"/>
      <c r="B32" s="134"/>
      <c r="C32" s="140">
        <v>3.5</v>
      </c>
      <c r="D32" s="148"/>
      <c r="E32" s="148"/>
      <c r="F32" s="148"/>
      <c r="G32" s="238" t="s">
        <v>111</v>
      </c>
      <c r="H32" s="238" t="s">
        <v>104</v>
      </c>
      <c r="I32" s="228">
        <v>705.47</v>
      </c>
      <c r="J32" s="228"/>
      <c r="K32" s="205">
        <f t="shared" si="2"/>
        <v>0</v>
      </c>
      <c r="L32" s="135"/>
      <c r="M32" s="133"/>
    </row>
    <row r="33" spans="1:13" ht="30" customHeight="1" thickBot="1" x14ac:dyDescent="0.25">
      <c r="A33" s="133"/>
      <c r="B33" s="134"/>
      <c r="C33" s="150" t="s">
        <v>12</v>
      </c>
      <c r="D33" s="151"/>
      <c r="E33" s="151"/>
      <c r="F33" s="151"/>
      <c r="G33" s="152"/>
      <c r="H33" s="191"/>
      <c r="I33" s="201"/>
      <c r="J33" s="208"/>
      <c r="K33" s="209">
        <f>SUM(K28:K32)</f>
        <v>0</v>
      </c>
      <c r="L33" s="135"/>
      <c r="M33" s="133"/>
    </row>
    <row r="34" spans="1:13" ht="30" customHeight="1" thickBot="1" x14ac:dyDescent="0.25">
      <c r="A34" s="133"/>
      <c r="B34" s="134"/>
      <c r="C34" s="138">
        <v>4</v>
      </c>
      <c r="D34" s="139" t="s">
        <v>112</v>
      </c>
      <c r="E34" s="139"/>
      <c r="F34" s="139"/>
      <c r="G34" s="229" t="s">
        <v>112</v>
      </c>
      <c r="H34" s="139"/>
      <c r="I34" s="199"/>
      <c r="J34" s="199"/>
      <c r="K34" s="200"/>
      <c r="L34" s="135"/>
      <c r="M34" s="133"/>
    </row>
    <row r="35" spans="1:13" ht="30" customHeight="1" x14ac:dyDescent="0.2">
      <c r="A35" s="133"/>
      <c r="B35" s="134"/>
      <c r="C35" s="140">
        <v>4.0999999999999996</v>
      </c>
      <c r="D35" s="148"/>
      <c r="E35" s="148"/>
      <c r="F35" s="148"/>
      <c r="G35" s="238" t="s">
        <v>113</v>
      </c>
      <c r="H35" s="238" t="s">
        <v>104</v>
      </c>
      <c r="I35" s="228">
        <v>421.32</v>
      </c>
      <c r="J35" s="228"/>
      <c r="K35" s="205">
        <f t="shared" ref="K35:K43" si="3">+I35*J35</f>
        <v>0</v>
      </c>
      <c r="L35" s="135"/>
      <c r="M35" s="133"/>
    </row>
    <row r="36" spans="1:13" ht="30" customHeight="1" x14ac:dyDescent="0.2">
      <c r="A36" s="133"/>
      <c r="B36" s="134"/>
      <c r="C36" s="140">
        <v>4.2</v>
      </c>
      <c r="D36" s="148"/>
      <c r="E36" s="148"/>
      <c r="F36" s="148"/>
      <c r="G36" s="238" t="s">
        <v>114</v>
      </c>
      <c r="H36" s="238" t="s">
        <v>104</v>
      </c>
      <c r="I36" s="228">
        <v>73.709999999999994</v>
      </c>
      <c r="J36" s="228"/>
      <c r="K36" s="205">
        <f t="shared" si="3"/>
        <v>0</v>
      </c>
      <c r="L36" s="135"/>
      <c r="M36" s="133"/>
    </row>
    <row r="37" spans="1:13" ht="30" customHeight="1" x14ac:dyDescent="0.2">
      <c r="A37" s="133"/>
      <c r="B37" s="134"/>
      <c r="C37" s="140">
        <v>4.3</v>
      </c>
      <c r="D37" s="148"/>
      <c r="E37" s="148"/>
      <c r="F37" s="148"/>
      <c r="G37" s="238" t="s">
        <v>115</v>
      </c>
      <c r="H37" s="238" t="s">
        <v>116</v>
      </c>
      <c r="I37" s="228">
        <v>24</v>
      </c>
      <c r="J37" s="228"/>
      <c r="K37" s="205">
        <f t="shared" si="3"/>
        <v>0</v>
      </c>
      <c r="L37" s="135"/>
      <c r="M37" s="133"/>
    </row>
    <row r="38" spans="1:13" ht="30" customHeight="1" x14ac:dyDescent="0.2">
      <c r="A38" s="133"/>
      <c r="B38" s="134"/>
      <c r="C38" s="140">
        <v>4.4000000000000004</v>
      </c>
      <c r="D38" s="148"/>
      <c r="E38" s="148"/>
      <c r="F38" s="148"/>
      <c r="G38" s="238" t="s">
        <v>117</v>
      </c>
      <c r="H38" s="238" t="s">
        <v>116</v>
      </c>
      <c r="I38" s="228">
        <v>4</v>
      </c>
      <c r="J38" s="228"/>
      <c r="K38" s="205">
        <f t="shared" si="3"/>
        <v>0</v>
      </c>
      <c r="L38" s="135"/>
      <c r="M38" s="133"/>
    </row>
    <row r="39" spans="1:13" ht="30" customHeight="1" x14ac:dyDescent="0.2">
      <c r="A39" s="133"/>
      <c r="B39" s="134"/>
      <c r="C39" s="140">
        <v>4.5</v>
      </c>
      <c r="D39" s="148"/>
      <c r="E39" s="148"/>
      <c r="F39" s="148"/>
      <c r="G39" s="238" t="s">
        <v>118</v>
      </c>
      <c r="H39" s="238" t="s">
        <v>116</v>
      </c>
      <c r="I39" s="228">
        <v>4</v>
      </c>
      <c r="J39" s="228"/>
      <c r="K39" s="205">
        <f t="shared" si="3"/>
        <v>0</v>
      </c>
      <c r="L39" s="135"/>
      <c r="M39" s="133"/>
    </row>
    <row r="40" spans="1:13" ht="30" customHeight="1" x14ac:dyDescent="0.2">
      <c r="A40" s="133"/>
      <c r="B40" s="134"/>
      <c r="C40" s="140">
        <v>4.5999999999999996</v>
      </c>
      <c r="D40" s="148"/>
      <c r="E40" s="148"/>
      <c r="F40" s="148"/>
      <c r="G40" s="238" t="s">
        <v>119</v>
      </c>
      <c r="H40" s="238" t="s">
        <v>104</v>
      </c>
      <c r="I40" s="228">
        <v>50</v>
      </c>
      <c r="J40" s="228"/>
      <c r="K40" s="205">
        <f t="shared" si="3"/>
        <v>0</v>
      </c>
      <c r="L40" s="135"/>
      <c r="M40" s="133"/>
    </row>
    <row r="41" spans="1:13" ht="30" customHeight="1" x14ac:dyDescent="0.2">
      <c r="A41" s="133"/>
      <c r="B41" s="134"/>
      <c r="C41" s="140">
        <v>4.7</v>
      </c>
      <c r="D41" s="148"/>
      <c r="E41" s="148"/>
      <c r="F41" s="148"/>
      <c r="G41" s="238" t="s">
        <v>120</v>
      </c>
      <c r="H41" s="238" t="s">
        <v>116</v>
      </c>
      <c r="I41" s="228">
        <v>2</v>
      </c>
      <c r="J41" s="228"/>
      <c r="K41" s="205">
        <f t="shared" si="3"/>
        <v>0</v>
      </c>
      <c r="L41" s="135"/>
      <c r="M41" s="133"/>
    </row>
    <row r="42" spans="1:13" ht="30" customHeight="1" x14ac:dyDescent="0.2">
      <c r="A42" s="133"/>
      <c r="B42" s="134"/>
      <c r="C42" s="140">
        <v>4.8</v>
      </c>
      <c r="D42" s="148"/>
      <c r="E42" s="148"/>
      <c r="F42" s="148"/>
      <c r="G42" s="238" t="s">
        <v>121</v>
      </c>
      <c r="H42" s="238" t="s">
        <v>116</v>
      </c>
      <c r="I42" s="228">
        <v>1</v>
      </c>
      <c r="J42" s="228"/>
      <c r="K42" s="205">
        <f t="shared" si="3"/>
        <v>0</v>
      </c>
      <c r="L42" s="135"/>
      <c r="M42" s="133"/>
    </row>
    <row r="43" spans="1:13" ht="30" customHeight="1" x14ac:dyDescent="0.2">
      <c r="A43" s="133"/>
      <c r="B43" s="134"/>
      <c r="C43" s="140">
        <v>4.9000000000000004</v>
      </c>
      <c r="D43" s="148"/>
      <c r="E43" s="148"/>
      <c r="F43" s="148"/>
      <c r="G43" s="238" t="s">
        <v>122</v>
      </c>
      <c r="H43" s="238" t="s">
        <v>104</v>
      </c>
      <c r="I43" s="228">
        <v>50</v>
      </c>
      <c r="J43" s="228"/>
      <c r="K43" s="205">
        <f t="shared" si="3"/>
        <v>0</v>
      </c>
      <c r="L43" s="135"/>
      <c r="M43" s="133"/>
    </row>
    <row r="44" spans="1:13" ht="30" customHeight="1" thickBot="1" x14ac:dyDescent="0.25">
      <c r="A44" s="133"/>
      <c r="B44" s="134"/>
      <c r="C44" s="184"/>
      <c r="D44" s="239" t="s">
        <v>136</v>
      </c>
      <c r="E44" s="186"/>
      <c r="F44" s="186"/>
      <c r="G44" s="185"/>
      <c r="H44" s="188"/>
      <c r="I44" s="197"/>
      <c r="J44" s="197"/>
      <c r="K44" s="198"/>
      <c r="L44" s="135"/>
      <c r="M44" s="133"/>
    </row>
    <row r="45" spans="1:13" ht="30" customHeight="1" thickBot="1" x14ac:dyDescent="0.25">
      <c r="A45" s="133"/>
      <c r="B45" s="134"/>
      <c r="C45" s="142" t="s">
        <v>12</v>
      </c>
      <c r="D45" s="153"/>
      <c r="E45" s="153"/>
      <c r="F45" s="153"/>
      <c r="G45" s="154"/>
      <c r="H45" s="192"/>
      <c r="I45" s="201"/>
      <c r="J45" s="203"/>
      <c r="K45" s="204">
        <f>SUM(K35:K43)</f>
        <v>0</v>
      </c>
      <c r="L45" s="135"/>
      <c r="M45" s="133"/>
    </row>
    <row r="46" spans="1:13" ht="30" customHeight="1" thickBot="1" x14ac:dyDescent="0.25">
      <c r="A46" s="133"/>
      <c r="B46" s="134"/>
      <c r="C46" s="142"/>
      <c r="D46" s="153"/>
      <c r="E46" s="153"/>
      <c r="F46" s="153"/>
      <c r="G46" s="154" t="s">
        <v>136</v>
      </c>
      <c r="H46" s="192"/>
      <c r="I46" s="245"/>
      <c r="J46" s="246"/>
      <c r="K46" s="247"/>
      <c r="L46" s="135"/>
      <c r="M46" s="133"/>
    </row>
    <row r="47" spans="1:13" ht="30" customHeight="1" thickBot="1" x14ac:dyDescent="0.25">
      <c r="A47" s="133"/>
      <c r="B47" s="134"/>
      <c r="C47" s="138">
        <v>5</v>
      </c>
      <c r="D47" s="139" t="s">
        <v>123</v>
      </c>
      <c r="E47" s="139"/>
      <c r="F47" s="139"/>
      <c r="G47" s="229" t="s">
        <v>123</v>
      </c>
      <c r="H47" s="139"/>
      <c r="I47" s="199"/>
      <c r="J47" s="199"/>
      <c r="K47" s="200"/>
      <c r="L47" s="135"/>
      <c r="M47" s="133"/>
    </row>
    <row r="48" spans="1:13" ht="30" customHeight="1" x14ac:dyDescent="0.2">
      <c r="A48" s="133"/>
      <c r="B48" s="134"/>
      <c r="C48" s="140">
        <v>5.0999999999999996</v>
      </c>
      <c r="D48" s="148"/>
      <c r="E48" s="148"/>
      <c r="F48" s="148"/>
      <c r="G48" s="238" t="s">
        <v>96</v>
      </c>
      <c r="H48" s="238" t="s">
        <v>95</v>
      </c>
      <c r="I48" s="228">
        <v>36.04</v>
      </c>
      <c r="J48" s="228"/>
      <c r="K48" s="205">
        <f t="shared" ref="K48:K63" si="4">+I48*J48</f>
        <v>0</v>
      </c>
      <c r="L48" s="135"/>
      <c r="M48" s="133"/>
    </row>
    <row r="49" spans="1:13" ht="30" customHeight="1" x14ac:dyDescent="0.2">
      <c r="A49" s="133"/>
      <c r="B49" s="134"/>
      <c r="C49" s="140">
        <v>5.2</v>
      </c>
      <c r="D49" s="148"/>
      <c r="E49" s="148"/>
      <c r="F49" s="148"/>
      <c r="G49" s="238" t="s">
        <v>97</v>
      </c>
      <c r="H49" s="238" t="s">
        <v>95</v>
      </c>
      <c r="I49" s="228">
        <v>465.55</v>
      </c>
      <c r="J49" s="228"/>
      <c r="K49" s="205">
        <f t="shared" si="4"/>
        <v>0</v>
      </c>
      <c r="L49" s="135"/>
      <c r="M49" s="133"/>
    </row>
    <row r="50" spans="1:13" ht="30" customHeight="1" x14ac:dyDescent="0.2">
      <c r="A50" s="133"/>
      <c r="B50" s="134"/>
      <c r="C50" s="140">
        <v>5.3</v>
      </c>
      <c r="D50" s="148"/>
      <c r="E50" s="148"/>
      <c r="F50" s="148"/>
      <c r="G50" s="238" t="s">
        <v>125</v>
      </c>
      <c r="H50" s="238" t="s">
        <v>95</v>
      </c>
      <c r="I50" s="228">
        <v>35.520000000000003</v>
      </c>
      <c r="J50" s="228"/>
      <c r="K50" s="205">
        <f t="shared" si="4"/>
        <v>0</v>
      </c>
      <c r="L50" s="135"/>
      <c r="M50" s="133"/>
    </row>
    <row r="51" spans="1:13" ht="30" customHeight="1" x14ac:dyDescent="0.2">
      <c r="A51" s="133"/>
      <c r="B51" s="134"/>
      <c r="C51" s="140">
        <v>5.4</v>
      </c>
      <c r="D51" s="148"/>
      <c r="E51" s="148"/>
      <c r="F51" s="148"/>
      <c r="G51" s="238" t="s">
        <v>126</v>
      </c>
      <c r="H51" s="238" t="s">
        <v>93</v>
      </c>
      <c r="I51" s="228">
        <v>395.06</v>
      </c>
      <c r="J51" s="228"/>
      <c r="K51" s="205">
        <f t="shared" si="4"/>
        <v>0</v>
      </c>
      <c r="L51" s="135"/>
      <c r="M51" s="133"/>
    </row>
    <row r="52" spans="1:13" ht="30" customHeight="1" x14ac:dyDescent="0.2">
      <c r="A52" s="133"/>
      <c r="B52" s="134"/>
      <c r="C52" s="140">
        <v>5.5</v>
      </c>
      <c r="D52" s="148"/>
      <c r="E52" s="148"/>
      <c r="F52" s="148"/>
      <c r="G52" s="238" t="s">
        <v>127</v>
      </c>
      <c r="H52" s="238" t="s">
        <v>104</v>
      </c>
      <c r="I52" s="228">
        <v>273.76</v>
      </c>
      <c r="J52" s="228"/>
      <c r="K52" s="205">
        <f t="shared" si="4"/>
        <v>0</v>
      </c>
      <c r="L52" s="135"/>
      <c r="M52" s="133"/>
    </row>
    <row r="53" spans="1:13" ht="30" customHeight="1" x14ac:dyDescent="0.2">
      <c r="A53" s="133"/>
      <c r="B53" s="134"/>
      <c r="C53" s="140">
        <v>5.6</v>
      </c>
      <c r="D53" s="148"/>
      <c r="E53" s="148"/>
      <c r="F53" s="148"/>
      <c r="G53" s="238" t="s">
        <v>128</v>
      </c>
      <c r="H53" s="238" t="s">
        <v>116</v>
      </c>
      <c r="I53" s="228">
        <v>20</v>
      </c>
      <c r="J53" s="228"/>
      <c r="K53" s="205">
        <f t="shared" si="4"/>
        <v>0</v>
      </c>
      <c r="L53" s="135"/>
      <c r="M53" s="133"/>
    </row>
    <row r="54" spans="1:13" ht="30" customHeight="1" x14ac:dyDescent="0.2">
      <c r="A54" s="133"/>
      <c r="B54" s="134"/>
      <c r="C54" s="140">
        <v>5.7</v>
      </c>
      <c r="D54" s="148"/>
      <c r="E54" s="148"/>
      <c r="F54" s="148"/>
      <c r="G54" s="238" t="s">
        <v>129</v>
      </c>
      <c r="H54" s="238" t="s">
        <v>116</v>
      </c>
      <c r="I54" s="228">
        <v>20</v>
      </c>
      <c r="J54" s="228"/>
      <c r="K54" s="205">
        <f t="shared" si="4"/>
        <v>0</v>
      </c>
      <c r="L54" s="135"/>
      <c r="M54" s="133"/>
    </row>
    <row r="55" spans="1:13" ht="30" customHeight="1" x14ac:dyDescent="0.2">
      <c r="A55" s="133"/>
      <c r="B55" s="134"/>
      <c r="C55" s="140">
        <v>5.8</v>
      </c>
      <c r="D55" s="148"/>
      <c r="E55" s="148"/>
      <c r="F55" s="148"/>
      <c r="G55" s="238" t="s">
        <v>130</v>
      </c>
      <c r="H55" s="238" t="s">
        <v>104</v>
      </c>
      <c r="I55" s="228">
        <v>81.11</v>
      </c>
      <c r="J55" s="228"/>
      <c r="K55" s="205">
        <f t="shared" si="4"/>
        <v>0</v>
      </c>
      <c r="L55" s="135"/>
      <c r="M55" s="133"/>
    </row>
    <row r="56" spans="1:13" ht="30" customHeight="1" x14ac:dyDescent="0.2">
      <c r="A56" s="133"/>
      <c r="B56" s="134"/>
      <c r="C56" s="140">
        <v>5.9</v>
      </c>
      <c r="D56" s="148"/>
      <c r="E56" s="148"/>
      <c r="F56" s="148"/>
      <c r="G56" s="238" t="s">
        <v>120</v>
      </c>
      <c r="H56" s="238" t="s">
        <v>116</v>
      </c>
      <c r="I56" s="228">
        <v>2</v>
      </c>
      <c r="J56" s="228"/>
      <c r="K56" s="205">
        <f t="shared" si="4"/>
        <v>0</v>
      </c>
      <c r="L56" s="135"/>
      <c r="M56" s="133"/>
    </row>
    <row r="57" spans="1:13" ht="30" customHeight="1" x14ac:dyDescent="0.2">
      <c r="A57" s="133"/>
      <c r="B57" s="134"/>
      <c r="C57" s="140" t="s">
        <v>124</v>
      </c>
      <c r="D57" s="148"/>
      <c r="E57" s="148"/>
      <c r="F57" s="148"/>
      <c r="G57" s="238" t="s">
        <v>131</v>
      </c>
      <c r="H57" s="238" t="s">
        <v>116</v>
      </c>
      <c r="I57" s="228">
        <v>2</v>
      </c>
      <c r="J57" s="228"/>
      <c r="K57" s="205">
        <f t="shared" si="4"/>
        <v>0</v>
      </c>
      <c r="L57" s="135"/>
      <c r="M57" s="133"/>
    </row>
    <row r="58" spans="1:13" ht="30" customHeight="1" x14ac:dyDescent="0.2">
      <c r="A58" s="133"/>
      <c r="B58" s="134"/>
      <c r="C58" s="140">
        <v>5.1100000000000003</v>
      </c>
      <c r="D58" s="148"/>
      <c r="E58" s="148"/>
      <c r="F58" s="148"/>
      <c r="G58" s="238" t="s">
        <v>132</v>
      </c>
      <c r="H58" s="238" t="s">
        <v>116</v>
      </c>
      <c r="I58" s="228">
        <v>2</v>
      </c>
      <c r="J58" s="228"/>
      <c r="K58" s="205">
        <f t="shared" si="4"/>
        <v>0</v>
      </c>
      <c r="L58" s="135"/>
      <c r="M58" s="133"/>
    </row>
    <row r="59" spans="1:13" ht="30" customHeight="1" x14ac:dyDescent="0.2">
      <c r="A59" s="133"/>
      <c r="B59" s="134"/>
      <c r="C59" s="140">
        <v>5.12</v>
      </c>
      <c r="D59" s="148"/>
      <c r="E59" s="148"/>
      <c r="F59" s="148"/>
      <c r="G59" s="238" t="s">
        <v>133</v>
      </c>
      <c r="H59" s="238" t="s">
        <v>116</v>
      </c>
      <c r="I59" s="228">
        <v>10</v>
      </c>
      <c r="J59" s="228"/>
      <c r="K59" s="205">
        <f t="shared" si="4"/>
        <v>0</v>
      </c>
      <c r="L59" s="135"/>
      <c r="M59" s="133"/>
    </row>
    <row r="60" spans="1:13" ht="30" customHeight="1" x14ac:dyDescent="0.2">
      <c r="A60" s="133"/>
      <c r="B60" s="134"/>
      <c r="C60" s="140">
        <v>5.13</v>
      </c>
      <c r="D60" s="148"/>
      <c r="E60" s="148"/>
      <c r="F60" s="148"/>
      <c r="G60" s="238" t="s">
        <v>134</v>
      </c>
      <c r="H60" s="238" t="s">
        <v>104</v>
      </c>
      <c r="I60" s="228">
        <v>148.84</v>
      </c>
      <c r="J60" s="228"/>
      <c r="K60" s="205">
        <f t="shared" si="4"/>
        <v>0</v>
      </c>
      <c r="L60" s="135"/>
      <c r="M60" s="133"/>
    </row>
    <row r="61" spans="1:13" ht="30" customHeight="1" x14ac:dyDescent="0.2">
      <c r="A61" s="133"/>
      <c r="B61" s="134"/>
      <c r="C61" s="140">
        <v>5.14</v>
      </c>
      <c r="D61" s="148"/>
      <c r="E61" s="148"/>
      <c r="F61" s="148"/>
      <c r="G61" s="238" t="s">
        <v>106</v>
      </c>
      <c r="H61" s="238" t="s">
        <v>95</v>
      </c>
      <c r="I61" s="228">
        <v>232.78</v>
      </c>
      <c r="J61" s="228"/>
      <c r="K61" s="205">
        <f t="shared" si="4"/>
        <v>0</v>
      </c>
      <c r="L61" s="135"/>
      <c r="M61" s="133"/>
    </row>
    <row r="62" spans="1:13" ht="30" customHeight="1" x14ac:dyDescent="0.2">
      <c r="A62" s="133"/>
      <c r="B62" s="134"/>
      <c r="C62" s="140">
        <v>5.15</v>
      </c>
      <c r="D62" s="148"/>
      <c r="E62" s="148"/>
      <c r="F62" s="148"/>
      <c r="G62" s="238" t="s">
        <v>98</v>
      </c>
      <c r="H62" s="238" t="s">
        <v>95</v>
      </c>
      <c r="I62" s="228">
        <v>232.78</v>
      </c>
      <c r="J62" s="228"/>
      <c r="K62" s="205">
        <f t="shared" si="4"/>
        <v>0</v>
      </c>
      <c r="L62" s="135"/>
      <c r="M62" s="133"/>
    </row>
    <row r="63" spans="1:13" ht="30" customHeight="1" x14ac:dyDescent="0.2">
      <c r="A63" s="133"/>
      <c r="B63" s="134"/>
      <c r="C63" s="140">
        <v>5.16</v>
      </c>
      <c r="D63" s="148"/>
      <c r="E63" s="148"/>
      <c r="F63" s="148"/>
      <c r="G63" s="238" t="s">
        <v>99</v>
      </c>
      <c r="H63" s="238" t="s">
        <v>95</v>
      </c>
      <c r="I63" s="228">
        <v>395.642</v>
      </c>
      <c r="J63" s="228"/>
      <c r="K63" s="205">
        <f t="shared" si="4"/>
        <v>0</v>
      </c>
      <c r="L63" s="135"/>
      <c r="M63" s="133"/>
    </row>
    <row r="64" spans="1:13" ht="30" customHeight="1" thickBot="1" x14ac:dyDescent="0.25">
      <c r="A64" s="133"/>
      <c r="B64" s="134"/>
      <c r="C64" s="142" t="s">
        <v>12</v>
      </c>
      <c r="D64" s="153"/>
      <c r="E64" s="153"/>
      <c r="F64" s="153"/>
      <c r="G64" s="154"/>
      <c r="H64" s="192"/>
      <c r="I64" s="201"/>
      <c r="J64" s="203"/>
      <c r="K64" s="204">
        <f>SUM(K48:K63)</f>
        <v>0</v>
      </c>
      <c r="L64" s="135"/>
      <c r="M64" s="133"/>
    </row>
    <row r="65" spans="1:13" ht="30" customHeight="1" thickBot="1" x14ac:dyDescent="0.25">
      <c r="A65" s="133"/>
      <c r="B65" s="134"/>
      <c r="C65" s="138">
        <v>6</v>
      </c>
      <c r="D65" s="139" t="s">
        <v>135</v>
      </c>
      <c r="E65" s="139"/>
      <c r="F65" s="139"/>
      <c r="G65" s="229" t="s">
        <v>135</v>
      </c>
      <c r="H65" s="139"/>
      <c r="I65" s="199"/>
      <c r="J65" s="199"/>
      <c r="K65" s="200"/>
      <c r="L65" s="135"/>
      <c r="M65" s="133"/>
    </row>
    <row r="66" spans="1:13" ht="30" customHeight="1" x14ac:dyDescent="0.2">
      <c r="A66" s="133"/>
      <c r="B66" s="134"/>
      <c r="C66" s="140">
        <v>6.1</v>
      </c>
      <c r="D66" s="148"/>
      <c r="E66" s="148"/>
      <c r="F66" s="148"/>
      <c r="G66" s="238" t="s">
        <v>92</v>
      </c>
      <c r="H66" s="238" t="s">
        <v>93</v>
      </c>
      <c r="I66" s="228">
        <v>83.84</v>
      </c>
      <c r="J66" s="228"/>
      <c r="K66" s="205">
        <f t="shared" ref="K66:K82" si="5">+I66*J66</f>
        <v>0</v>
      </c>
      <c r="L66" s="135"/>
      <c r="M66" s="133"/>
    </row>
    <row r="67" spans="1:13" ht="30" customHeight="1" x14ac:dyDescent="0.2">
      <c r="A67" s="133"/>
      <c r="B67" s="134"/>
      <c r="C67" s="140">
        <v>6.2</v>
      </c>
      <c r="D67" s="148"/>
      <c r="E67" s="148"/>
      <c r="F67" s="148"/>
      <c r="G67" s="238" t="s">
        <v>140</v>
      </c>
      <c r="H67" s="238" t="s">
        <v>104</v>
      </c>
      <c r="I67" s="228">
        <v>185</v>
      </c>
      <c r="J67" s="228"/>
      <c r="K67" s="205">
        <f t="shared" si="5"/>
        <v>0</v>
      </c>
      <c r="L67" s="135"/>
      <c r="M67" s="133"/>
    </row>
    <row r="68" spans="1:13" ht="30" customHeight="1" x14ac:dyDescent="0.2">
      <c r="A68" s="133"/>
      <c r="B68" s="134"/>
      <c r="C68" s="140">
        <v>6.3</v>
      </c>
      <c r="D68" s="148"/>
      <c r="E68" s="148"/>
      <c r="F68" s="148"/>
      <c r="G68" s="238" t="s">
        <v>141</v>
      </c>
      <c r="H68" s="238" t="s">
        <v>93</v>
      </c>
      <c r="I68" s="228">
        <v>160.72</v>
      </c>
      <c r="J68" s="228"/>
      <c r="K68" s="205">
        <f t="shared" si="5"/>
        <v>0</v>
      </c>
      <c r="L68" s="135"/>
      <c r="M68" s="133"/>
    </row>
    <row r="69" spans="1:13" ht="30" customHeight="1" x14ac:dyDescent="0.2">
      <c r="A69" s="133"/>
      <c r="B69" s="134"/>
      <c r="C69" s="140">
        <v>6.4</v>
      </c>
      <c r="D69" s="148"/>
      <c r="E69" s="148"/>
      <c r="F69" s="148"/>
      <c r="G69" s="238" t="s">
        <v>96</v>
      </c>
      <c r="H69" s="238" t="s">
        <v>95</v>
      </c>
      <c r="I69" s="228">
        <v>71.5</v>
      </c>
      <c r="J69" s="228"/>
      <c r="K69" s="205">
        <f t="shared" si="5"/>
        <v>0</v>
      </c>
      <c r="L69" s="135"/>
      <c r="M69" s="133"/>
    </row>
    <row r="70" spans="1:13" ht="30" customHeight="1" x14ac:dyDescent="0.2">
      <c r="A70" s="133"/>
      <c r="B70" s="134"/>
      <c r="C70" s="140">
        <v>6.5</v>
      </c>
      <c r="D70" s="148"/>
      <c r="E70" s="148"/>
      <c r="F70" s="148"/>
      <c r="G70" s="238" t="s">
        <v>142</v>
      </c>
      <c r="H70" s="238" t="s">
        <v>95</v>
      </c>
      <c r="I70" s="228">
        <v>30.08</v>
      </c>
      <c r="J70" s="228"/>
      <c r="K70" s="205">
        <f t="shared" si="5"/>
        <v>0</v>
      </c>
      <c r="L70" s="135"/>
      <c r="M70" s="133"/>
    </row>
    <row r="71" spans="1:13" ht="30" customHeight="1" x14ac:dyDescent="0.2">
      <c r="A71" s="133"/>
      <c r="B71" s="134"/>
      <c r="C71" s="140">
        <v>6.6</v>
      </c>
      <c r="D71" s="148"/>
      <c r="E71" s="148"/>
      <c r="F71" s="148"/>
      <c r="G71" s="238" t="s">
        <v>143</v>
      </c>
      <c r="H71" s="238" t="s">
        <v>95</v>
      </c>
      <c r="I71" s="228">
        <v>15.04</v>
      </c>
      <c r="J71" s="228"/>
      <c r="K71" s="205">
        <f t="shared" si="5"/>
        <v>0</v>
      </c>
      <c r="L71" s="135"/>
      <c r="M71" s="133"/>
    </row>
    <row r="72" spans="1:13" ht="30" customHeight="1" x14ac:dyDescent="0.2">
      <c r="A72" s="133"/>
      <c r="B72" s="134"/>
      <c r="C72" s="140">
        <v>6.7</v>
      </c>
      <c r="D72" s="148"/>
      <c r="E72" s="148"/>
      <c r="F72" s="148"/>
      <c r="G72" s="238" t="s">
        <v>144</v>
      </c>
      <c r="H72" s="238" t="s">
        <v>93</v>
      </c>
      <c r="I72" s="228">
        <v>40.380000000000003</v>
      </c>
      <c r="J72" s="228"/>
      <c r="K72" s="205">
        <f t="shared" si="5"/>
        <v>0</v>
      </c>
      <c r="L72" s="135"/>
      <c r="M72" s="133"/>
    </row>
    <row r="73" spans="1:13" ht="30" customHeight="1" x14ac:dyDescent="0.2">
      <c r="A73" s="133"/>
      <c r="B73" s="134"/>
      <c r="C73" s="140">
        <v>6.8</v>
      </c>
      <c r="D73" s="148"/>
      <c r="E73" s="148"/>
      <c r="F73" s="148"/>
      <c r="G73" s="238" t="s">
        <v>145</v>
      </c>
      <c r="H73" s="238" t="s">
        <v>95</v>
      </c>
      <c r="I73" s="228">
        <v>4.41</v>
      </c>
      <c r="J73" s="228"/>
      <c r="K73" s="205">
        <f t="shared" si="5"/>
        <v>0</v>
      </c>
      <c r="L73" s="135"/>
      <c r="M73" s="133"/>
    </row>
    <row r="74" spans="1:13" ht="30" customHeight="1" x14ac:dyDescent="0.2">
      <c r="A74" s="133"/>
      <c r="B74" s="134"/>
      <c r="C74" s="140">
        <v>6.9</v>
      </c>
      <c r="D74" s="148"/>
      <c r="E74" s="148"/>
      <c r="F74" s="148"/>
      <c r="G74" s="238" t="s">
        <v>146</v>
      </c>
      <c r="H74" s="238" t="s">
        <v>95</v>
      </c>
      <c r="I74" s="228">
        <v>22.44</v>
      </c>
      <c r="J74" s="228"/>
      <c r="K74" s="205">
        <f t="shared" si="5"/>
        <v>0</v>
      </c>
      <c r="L74" s="135"/>
      <c r="M74" s="133"/>
    </row>
    <row r="75" spans="1:13" ht="30" customHeight="1" x14ac:dyDescent="0.2">
      <c r="A75" s="133"/>
      <c r="B75" s="134"/>
      <c r="C75" s="140" t="s">
        <v>137</v>
      </c>
      <c r="D75" s="148"/>
      <c r="E75" s="148"/>
      <c r="F75" s="148"/>
      <c r="G75" s="238" t="s">
        <v>147</v>
      </c>
      <c r="H75" s="238" t="s">
        <v>95</v>
      </c>
      <c r="I75" s="228">
        <v>3.6</v>
      </c>
      <c r="J75" s="228"/>
      <c r="K75" s="205">
        <f t="shared" si="5"/>
        <v>0</v>
      </c>
      <c r="L75" s="135"/>
      <c r="M75" s="133"/>
    </row>
    <row r="76" spans="1:13" ht="30" customHeight="1" x14ac:dyDescent="0.2">
      <c r="A76" s="133"/>
      <c r="B76" s="134"/>
      <c r="C76" s="140">
        <v>6.11</v>
      </c>
      <c r="D76" s="148"/>
      <c r="E76" s="148"/>
      <c r="F76" s="148"/>
      <c r="G76" s="238" t="s">
        <v>148</v>
      </c>
      <c r="H76" s="238" t="s">
        <v>149</v>
      </c>
      <c r="I76" s="228">
        <v>4543.96</v>
      </c>
      <c r="J76" s="228"/>
      <c r="K76" s="205">
        <f t="shared" si="5"/>
        <v>0</v>
      </c>
      <c r="L76" s="135"/>
      <c r="M76" s="133"/>
    </row>
    <row r="77" spans="1:13" ht="30" customHeight="1" x14ac:dyDescent="0.2">
      <c r="A77" s="133"/>
      <c r="B77" s="134"/>
      <c r="C77" s="140">
        <v>6.12</v>
      </c>
      <c r="D77" s="148"/>
      <c r="E77" s="148"/>
      <c r="F77" s="148"/>
      <c r="G77" s="238" t="s">
        <v>150</v>
      </c>
      <c r="H77" s="238" t="s">
        <v>93</v>
      </c>
      <c r="I77" s="228">
        <v>142.18</v>
      </c>
      <c r="J77" s="228"/>
      <c r="K77" s="205">
        <f t="shared" si="5"/>
        <v>0</v>
      </c>
      <c r="L77" s="135"/>
      <c r="M77" s="133"/>
    </row>
    <row r="78" spans="1:13" ht="30" customHeight="1" x14ac:dyDescent="0.2">
      <c r="A78" s="133"/>
      <c r="B78" s="134"/>
      <c r="C78" s="140">
        <v>6.13</v>
      </c>
      <c r="D78" s="148"/>
      <c r="E78" s="148"/>
      <c r="F78" s="148"/>
      <c r="G78" s="238" t="s">
        <v>151</v>
      </c>
      <c r="H78" s="238" t="s">
        <v>93</v>
      </c>
      <c r="I78" s="228">
        <v>173.84</v>
      </c>
      <c r="J78" s="228"/>
      <c r="K78" s="205">
        <f t="shared" si="5"/>
        <v>0</v>
      </c>
      <c r="L78" s="135"/>
      <c r="M78" s="133"/>
    </row>
    <row r="79" spans="1:13" ht="30" customHeight="1" x14ac:dyDescent="0.2">
      <c r="A79" s="133"/>
      <c r="B79" s="134"/>
      <c r="C79" s="140">
        <v>6.14</v>
      </c>
      <c r="D79" s="148"/>
      <c r="E79" s="148"/>
      <c r="F79" s="148"/>
      <c r="G79" s="238" t="s">
        <v>152</v>
      </c>
      <c r="H79" s="238" t="s">
        <v>93</v>
      </c>
      <c r="I79" s="228">
        <v>462.5</v>
      </c>
      <c r="J79" s="228"/>
      <c r="K79" s="205">
        <f t="shared" si="5"/>
        <v>0</v>
      </c>
      <c r="L79" s="135"/>
      <c r="M79" s="133"/>
    </row>
    <row r="80" spans="1:13" ht="30" customHeight="1" x14ac:dyDescent="0.2">
      <c r="A80" s="133"/>
      <c r="B80" s="134"/>
      <c r="C80" s="140">
        <v>6.15</v>
      </c>
      <c r="D80" s="148"/>
      <c r="E80" s="148"/>
      <c r="F80" s="148"/>
      <c r="G80" s="238" t="s">
        <v>153</v>
      </c>
      <c r="H80" s="238" t="s">
        <v>154</v>
      </c>
      <c r="I80" s="228">
        <v>1</v>
      </c>
      <c r="J80" s="228"/>
      <c r="K80" s="205">
        <f t="shared" si="5"/>
        <v>0</v>
      </c>
      <c r="L80" s="135"/>
      <c r="M80" s="133"/>
    </row>
    <row r="81" spans="1:13" ht="30" customHeight="1" x14ac:dyDescent="0.2">
      <c r="A81" s="133"/>
      <c r="B81" s="134"/>
      <c r="C81" s="140">
        <v>6.16</v>
      </c>
      <c r="D81" s="148"/>
      <c r="E81" s="148"/>
      <c r="F81" s="148"/>
      <c r="G81" s="238" t="s">
        <v>155</v>
      </c>
      <c r="H81" s="238" t="s">
        <v>116</v>
      </c>
      <c r="I81" s="228">
        <v>2</v>
      </c>
      <c r="J81" s="228"/>
      <c r="K81" s="205">
        <f t="shared" si="5"/>
        <v>0</v>
      </c>
      <c r="L81" s="135"/>
      <c r="M81" s="133"/>
    </row>
    <row r="82" spans="1:13" ht="30" customHeight="1" x14ac:dyDescent="0.2">
      <c r="A82" s="133"/>
      <c r="B82" s="134"/>
      <c r="C82" s="140">
        <v>6.17</v>
      </c>
      <c r="D82" s="148"/>
      <c r="E82" s="148"/>
      <c r="F82" s="148"/>
      <c r="G82" s="238" t="s">
        <v>99</v>
      </c>
      <c r="H82" s="238" t="s">
        <v>95</v>
      </c>
      <c r="I82" s="228">
        <v>65.962000000000003</v>
      </c>
      <c r="J82" s="228"/>
      <c r="K82" s="205">
        <f t="shared" si="5"/>
        <v>0</v>
      </c>
      <c r="L82" s="135"/>
      <c r="M82" s="133"/>
    </row>
    <row r="83" spans="1:13" ht="30" customHeight="1" thickBot="1" x14ac:dyDescent="0.25">
      <c r="A83" s="133"/>
      <c r="B83" s="134"/>
      <c r="C83" s="142" t="s">
        <v>12</v>
      </c>
      <c r="D83" s="153"/>
      <c r="E83" s="153"/>
      <c r="F83" s="153"/>
      <c r="G83" s="154"/>
      <c r="H83" s="192"/>
      <c r="I83" s="201"/>
      <c r="J83" s="203"/>
      <c r="K83" s="204">
        <f>SUM(K66:K82)</f>
        <v>0</v>
      </c>
      <c r="L83" s="135"/>
      <c r="M83" s="133"/>
    </row>
    <row r="84" spans="1:13" ht="30" customHeight="1" thickBot="1" x14ac:dyDescent="0.25">
      <c r="A84" s="133"/>
      <c r="B84" s="134"/>
      <c r="C84" s="138">
        <v>7</v>
      </c>
      <c r="D84" s="139" t="s">
        <v>138</v>
      </c>
      <c r="E84" s="139"/>
      <c r="F84" s="139"/>
      <c r="G84" s="229" t="s">
        <v>138</v>
      </c>
      <c r="H84" s="139"/>
      <c r="I84" s="199"/>
      <c r="J84" s="199"/>
      <c r="K84" s="200"/>
      <c r="L84" s="135"/>
      <c r="M84" s="133"/>
    </row>
    <row r="85" spans="1:13" ht="30" customHeight="1" x14ac:dyDescent="0.2">
      <c r="A85" s="133"/>
      <c r="B85" s="134"/>
      <c r="C85" s="140">
        <v>7.1</v>
      </c>
      <c r="D85" s="148"/>
      <c r="E85" s="148"/>
      <c r="F85" s="148"/>
      <c r="G85" s="238" t="s">
        <v>92</v>
      </c>
      <c r="H85" s="238" t="s">
        <v>93</v>
      </c>
      <c r="I85" s="228">
        <v>236.16</v>
      </c>
      <c r="J85" s="228"/>
      <c r="K85" s="205">
        <f t="shared" ref="K85:K96" si="6">+I85*J85</f>
        <v>0</v>
      </c>
      <c r="L85" s="135"/>
      <c r="M85" s="133"/>
    </row>
    <row r="86" spans="1:13" ht="30" customHeight="1" x14ac:dyDescent="0.2">
      <c r="A86" s="133"/>
      <c r="B86" s="134"/>
      <c r="C86" s="140">
        <v>7.2</v>
      </c>
      <c r="D86" s="148"/>
      <c r="E86" s="148"/>
      <c r="F86" s="148"/>
      <c r="G86" s="238" t="s">
        <v>125</v>
      </c>
      <c r="H86" s="238" t="s">
        <v>95</v>
      </c>
      <c r="I86" s="228">
        <v>249.28</v>
      </c>
      <c r="J86" s="228"/>
      <c r="K86" s="205">
        <f t="shared" si="6"/>
        <v>0</v>
      </c>
      <c r="L86" s="135"/>
      <c r="M86" s="133"/>
    </row>
    <row r="87" spans="1:13" ht="30" customHeight="1" x14ac:dyDescent="0.2">
      <c r="A87" s="133"/>
      <c r="B87" s="134"/>
      <c r="C87" s="140">
        <v>7.3</v>
      </c>
      <c r="D87" s="148"/>
      <c r="E87" s="148"/>
      <c r="F87" s="148"/>
      <c r="G87" s="238" t="s">
        <v>96</v>
      </c>
      <c r="H87" s="238" t="s">
        <v>95</v>
      </c>
      <c r="I87" s="228">
        <v>108.24</v>
      </c>
      <c r="J87" s="228"/>
      <c r="K87" s="205">
        <f t="shared" si="6"/>
        <v>0</v>
      </c>
      <c r="L87" s="135"/>
      <c r="M87" s="133"/>
    </row>
    <row r="88" spans="1:13" ht="30" customHeight="1" x14ac:dyDescent="0.2">
      <c r="A88" s="133"/>
      <c r="B88" s="134"/>
      <c r="C88" s="140">
        <v>7.4</v>
      </c>
      <c r="D88" s="148"/>
      <c r="E88" s="148"/>
      <c r="F88" s="148"/>
      <c r="G88" s="238" t="s">
        <v>97</v>
      </c>
      <c r="H88" s="238" t="s">
        <v>108</v>
      </c>
      <c r="I88" s="228">
        <v>590.4</v>
      </c>
      <c r="J88" s="228"/>
      <c r="K88" s="205">
        <f t="shared" si="6"/>
        <v>0</v>
      </c>
      <c r="L88" s="135"/>
      <c r="M88" s="133"/>
    </row>
    <row r="89" spans="1:13" ht="30" customHeight="1" x14ac:dyDescent="0.2">
      <c r="A89" s="133"/>
      <c r="B89" s="134"/>
      <c r="C89" s="140">
        <v>7.5</v>
      </c>
      <c r="D89" s="148"/>
      <c r="E89" s="148"/>
      <c r="F89" s="148"/>
      <c r="G89" s="238" t="s">
        <v>98</v>
      </c>
      <c r="H89" s="238" t="s">
        <v>95</v>
      </c>
      <c r="I89" s="228">
        <v>610.08000000000004</v>
      </c>
      <c r="J89" s="228"/>
      <c r="K89" s="205">
        <f t="shared" si="6"/>
        <v>0</v>
      </c>
      <c r="L89" s="135"/>
      <c r="M89" s="133"/>
    </row>
    <row r="90" spans="1:13" ht="30" customHeight="1" x14ac:dyDescent="0.2">
      <c r="A90" s="133"/>
      <c r="B90" s="134"/>
      <c r="C90" s="140">
        <v>7.6</v>
      </c>
      <c r="D90" s="148"/>
      <c r="E90" s="148"/>
      <c r="F90" s="148"/>
      <c r="G90" s="238" t="s">
        <v>144</v>
      </c>
      <c r="H90" s="238" t="s">
        <v>93</v>
      </c>
      <c r="I90" s="228">
        <v>236.16</v>
      </c>
      <c r="J90" s="228"/>
      <c r="K90" s="205">
        <f t="shared" si="6"/>
        <v>0</v>
      </c>
      <c r="L90" s="135"/>
      <c r="M90" s="133"/>
    </row>
    <row r="91" spans="1:13" ht="30" customHeight="1" x14ac:dyDescent="0.2">
      <c r="A91" s="133"/>
      <c r="B91" s="134"/>
      <c r="C91" s="140">
        <v>7.7</v>
      </c>
      <c r="D91" s="148"/>
      <c r="E91" s="148"/>
      <c r="F91" s="148"/>
      <c r="G91" s="238" t="s">
        <v>156</v>
      </c>
      <c r="H91" s="238" t="s">
        <v>95</v>
      </c>
      <c r="I91" s="228">
        <v>154.16</v>
      </c>
      <c r="J91" s="228"/>
      <c r="K91" s="205">
        <f t="shared" si="6"/>
        <v>0</v>
      </c>
      <c r="L91" s="135"/>
      <c r="M91" s="133"/>
    </row>
    <row r="92" spans="1:13" ht="30" customHeight="1" x14ac:dyDescent="0.2">
      <c r="A92" s="133"/>
      <c r="B92" s="134"/>
      <c r="C92" s="140">
        <v>7.8</v>
      </c>
      <c r="D92" s="148"/>
      <c r="E92" s="148"/>
      <c r="F92" s="148"/>
      <c r="G92" s="238" t="s">
        <v>157</v>
      </c>
      <c r="H92" s="238" t="s">
        <v>95</v>
      </c>
      <c r="I92" s="228">
        <v>118.08</v>
      </c>
      <c r="J92" s="228"/>
      <c r="K92" s="205">
        <f t="shared" si="6"/>
        <v>0</v>
      </c>
      <c r="L92" s="135"/>
      <c r="M92" s="133"/>
    </row>
    <row r="93" spans="1:13" ht="30" customHeight="1" x14ac:dyDescent="0.2">
      <c r="A93" s="133"/>
      <c r="B93" s="134"/>
      <c r="C93" s="140">
        <v>7.9</v>
      </c>
      <c r="D93" s="148"/>
      <c r="E93" s="148"/>
      <c r="F93" s="148"/>
      <c r="G93" s="238" t="s">
        <v>148</v>
      </c>
      <c r="H93" s="238" t="s">
        <v>149</v>
      </c>
      <c r="I93" s="228">
        <v>23743.31</v>
      </c>
      <c r="J93" s="228"/>
      <c r="K93" s="205">
        <f t="shared" si="6"/>
        <v>0</v>
      </c>
      <c r="L93" s="135"/>
      <c r="M93" s="133"/>
    </row>
    <row r="94" spans="1:13" ht="30" customHeight="1" x14ac:dyDescent="0.2">
      <c r="A94" s="133"/>
      <c r="B94" s="134"/>
      <c r="C94" s="140" t="s">
        <v>139</v>
      </c>
      <c r="D94" s="148"/>
      <c r="E94" s="148"/>
      <c r="F94" s="148"/>
      <c r="G94" s="238" t="s">
        <v>158</v>
      </c>
      <c r="H94" s="238" t="s">
        <v>95</v>
      </c>
      <c r="I94" s="228">
        <v>118.08</v>
      </c>
      <c r="J94" s="228"/>
      <c r="K94" s="205">
        <f t="shared" si="6"/>
        <v>0</v>
      </c>
      <c r="L94" s="135"/>
      <c r="M94" s="133"/>
    </row>
    <row r="95" spans="1:13" ht="30" customHeight="1" x14ac:dyDescent="0.2">
      <c r="A95" s="133"/>
      <c r="B95" s="134"/>
      <c r="C95" s="140">
        <v>7.11</v>
      </c>
      <c r="D95" s="148"/>
      <c r="E95" s="148"/>
      <c r="F95" s="148"/>
      <c r="G95" s="238" t="s">
        <v>159</v>
      </c>
      <c r="H95" s="238" t="s">
        <v>104</v>
      </c>
      <c r="I95" s="228">
        <v>131.19999999999999</v>
      </c>
      <c r="J95" s="228"/>
      <c r="K95" s="205">
        <f t="shared" si="6"/>
        <v>0</v>
      </c>
      <c r="L95" s="135"/>
      <c r="M95" s="133"/>
    </row>
    <row r="96" spans="1:13" ht="30" customHeight="1" x14ac:dyDescent="0.2">
      <c r="A96" s="133"/>
      <c r="B96" s="134"/>
      <c r="C96" s="140">
        <v>7.12</v>
      </c>
      <c r="D96" s="148"/>
      <c r="E96" s="148"/>
      <c r="F96" s="148"/>
      <c r="G96" s="238" t="s">
        <v>99</v>
      </c>
      <c r="H96" s="238" t="s">
        <v>95</v>
      </c>
      <c r="I96" s="228">
        <v>592.46199999999999</v>
      </c>
      <c r="J96" s="228"/>
      <c r="K96" s="205">
        <f t="shared" si="6"/>
        <v>0</v>
      </c>
      <c r="L96" s="135"/>
      <c r="M96" s="133"/>
    </row>
    <row r="97" spans="1:13" ht="30" customHeight="1" thickBot="1" x14ac:dyDescent="0.25">
      <c r="A97" s="133"/>
      <c r="B97" s="134"/>
      <c r="C97" s="142" t="s">
        <v>12</v>
      </c>
      <c r="D97" s="153"/>
      <c r="E97" s="153"/>
      <c r="F97" s="153"/>
      <c r="G97" s="154"/>
      <c r="H97" s="192"/>
      <c r="I97" s="201"/>
      <c r="J97" s="203">
        <v>0</v>
      </c>
      <c r="K97" s="204">
        <f>SUM(K85:K96)</f>
        <v>0</v>
      </c>
      <c r="L97" s="135"/>
      <c r="M97" s="133"/>
    </row>
    <row r="98" spans="1:13" ht="30" customHeight="1" thickBot="1" x14ac:dyDescent="0.25">
      <c r="A98" s="133"/>
      <c r="B98" s="134"/>
      <c r="C98" s="138">
        <v>8</v>
      </c>
      <c r="D98" s="139" t="str">
        <f>+'[115]PRESUPUESTO OFICIAL (Entidad)'!$G$85</f>
        <v>CAMERINOS</v>
      </c>
      <c r="E98" s="139"/>
      <c r="F98" s="139"/>
      <c r="G98" s="229" t="s">
        <v>171</v>
      </c>
      <c r="H98" s="139"/>
      <c r="I98" s="199"/>
      <c r="J98" s="199">
        <v>0</v>
      </c>
      <c r="K98" s="200"/>
      <c r="L98" s="135"/>
      <c r="M98" s="133"/>
    </row>
    <row r="99" spans="1:13" ht="30" customHeight="1" x14ac:dyDescent="0.2">
      <c r="A99" s="133"/>
      <c r="B99" s="134"/>
      <c r="C99" s="140">
        <v>8.1</v>
      </c>
      <c r="D99" s="148"/>
      <c r="E99" s="148"/>
      <c r="F99" s="148"/>
      <c r="G99" s="238" t="str">
        <f>+'[115]PRESUPUESTO OFICIAL (Entidad)'!G86</f>
        <v>Demoliciones manual de muros en ladrillo, ceramica  y pañetes</v>
      </c>
      <c r="H99" s="238" t="str">
        <f>+'[115]PRESUPUESTO OFICIAL (Entidad)'!H86</f>
        <v>M2</v>
      </c>
      <c r="I99" s="228">
        <f>+'[115]PRESUPUESTO OFICIAL (Entidad)'!I86</f>
        <v>344.76</v>
      </c>
      <c r="J99" s="228"/>
      <c r="K99" s="205">
        <f t="shared" ref="K99:K128" si="7">+I99*J99</f>
        <v>0</v>
      </c>
      <c r="L99" s="135"/>
      <c r="M99" s="133"/>
    </row>
    <row r="100" spans="1:13" ht="30" customHeight="1" x14ac:dyDescent="0.2">
      <c r="A100" s="133"/>
      <c r="B100" s="134"/>
      <c r="C100" s="140">
        <v>8.1999999999999993</v>
      </c>
      <c r="D100" s="148"/>
      <c r="E100" s="148"/>
      <c r="F100" s="148"/>
      <c r="G100" s="238" t="str">
        <f>+'[115]PRESUPUESTO OFICIAL (Entidad)'!G87</f>
        <v>Demoliciones manual de pisos</v>
      </c>
      <c r="H100" s="238" t="str">
        <f>+'[115]PRESUPUESTO OFICIAL (Entidad)'!H87</f>
        <v>M2</v>
      </c>
      <c r="I100" s="228">
        <f>+'[115]PRESUPUESTO OFICIAL (Entidad)'!I87</f>
        <v>110.18</v>
      </c>
      <c r="J100" s="228"/>
      <c r="K100" s="205">
        <f t="shared" si="7"/>
        <v>0</v>
      </c>
      <c r="L100" s="135"/>
      <c r="M100" s="133"/>
    </row>
    <row r="101" spans="1:13" ht="30" customHeight="1" x14ac:dyDescent="0.2">
      <c r="A101" s="133"/>
      <c r="B101" s="134"/>
      <c r="C101" s="140">
        <v>8.3000000000000007</v>
      </c>
      <c r="D101" s="148"/>
      <c r="E101" s="148"/>
      <c r="F101" s="148"/>
      <c r="G101" s="238" t="str">
        <f>+'[115]PRESUPUESTO OFICIAL (Entidad)'!G88</f>
        <v>Reposicion de redes sanitarias D=2"-4"</v>
      </c>
      <c r="H101" s="238" t="str">
        <f>+'[115]PRESUPUESTO OFICIAL (Entidad)'!H88</f>
        <v>ML</v>
      </c>
      <c r="I101" s="228">
        <f>+'[115]PRESUPUESTO OFICIAL (Entidad)'!I88</f>
        <v>77</v>
      </c>
      <c r="J101" s="228"/>
      <c r="K101" s="205">
        <f t="shared" si="7"/>
        <v>0</v>
      </c>
      <c r="L101" s="135"/>
      <c r="M101" s="133"/>
    </row>
    <row r="102" spans="1:13" ht="30" customHeight="1" x14ac:dyDescent="0.2">
      <c r="A102" s="133"/>
      <c r="B102" s="134"/>
      <c r="C102" s="140">
        <v>8.4</v>
      </c>
      <c r="D102" s="148"/>
      <c r="E102" s="148"/>
      <c r="F102" s="148"/>
      <c r="G102" s="238" t="str">
        <f>+'[115]PRESUPUESTO OFICIAL (Entidad)'!G89</f>
        <v>suministro e instalacion de  puntos sanitarios de 2"-3"</v>
      </c>
      <c r="H102" s="238" t="str">
        <f>+'[115]PRESUPUESTO OFICIAL (Entidad)'!H89</f>
        <v>UND</v>
      </c>
      <c r="I102" s="228">
        <f>+'[115]PRESUPUESTO OFICIAL (Entidad)'!I89</f>
        <v>23</v>
      </c>
      <c r="J102" s="228"/>
      <c r="K102" s="205">
        <f t="shared" si="7"/>
        <v>0</v>
      </c>
      <c r="L102" s="135"/>
      <c r="M102" s="133"/>
    </row>
    <row r="103" spans="1:13" ht="30" customHeight="1" x14ac:dyDescent="0.2">
      <c r="A103" s="133"/>
      <c r="B103" s="134"/>
      <c r="C103" s="140">
        <v>8.5</v>
      </c>
      <c r="D103" s="148"/>
      <c r="E103" s="148"/>
      <c r="F103" s="148"/>
      <c r="G103" s="238" t="str">
        <f>+'[115]PRESUPUESTO OFICIAL (Entidad)'!G90</f>
        <v>Reposicion de redes hidraulicas 1/2"-1"</v>
      </c>
      <c r="H103" s="238" t="str">
        <f>+'[115]PRESUPUESTO OFICIAL (Entidad)'!H90</f>
        <v>ML</v>
      </c>
      <c r="I103" s="228">
        <f>+'[115]PRESUPUESTO OFICIAL (Entidad)'!I90</f>
        <v>97</v>
      </c>
      <c r="J103" s="228"/>
      <c r="K103" s="205">
        <f t="shared" si="7"/>
        <v>0</v>
      </c>
      <c r="L103" s="135"/>
      <c r="M103" s="133"/>
    </row>
    <row r="104" spans="1:13" ht="30" customHeight="1" x14ac:dyDescent="0.2">
      <c r="A104" s="133"/>
      <c r="B104" s="134"/>
      <c r="C104" s="140">
        <v>8.6</v>
      </c>
      <c r="D104" s="148"/>
      <c r="E104" s="148"/>
      <c r="F104" s="148"/>
      <c r="G104" s="238" t="str">
        <f>+'[115]PRESUPUESTO OFICIAL (Entidad)'!G91</f>
        <v>suministro e instalacion de puntos hidraulicos 1/2"-1"</v>
      </c>
      <c r="H104" s="238" t="str">
        <f>+'[115]PRESUPUESTO OFICIAL (Entidad)'!H91</f>
        <v>UND</v>
      </c>
      <c r="I104" s="228">
        <f>+'[115]PRESUPUESTO OFICIAL (Entidad)'!I91</f>
        <v>19</v>
      </c>
      <c r="J104" s="228"/>
      <c r="K104" s="205">
        <f t="shared" si="7"/>
        <v>0</v>
      </c>
      <c r="L104" s="135"/>
      <c r="M104" s="133"/>
    </row>
    <row r="105" spans="1:13" ht="30" customHeight="1" x14ac:dyDescent="0.2">
      <c r="A105" s="133"/>
      <c r="B105" s="134"/>
      <c r="C105" s="140">
        <v>8.6999999999999993</v>
      </c>
      <c r="D105" s="148"/>
      <c r="E105" s="148"/>
      <c r="F105" s="148"/>
      <c r="G105" s="238" t="str">
        <f>+'[115]PRESUPUESTO OFICIAL (Entidad)'!G92</f>
        <v>construccion caja de inspección 1.0m*1,0m*0,6m</v>
      </c>
      <c r="H105" s="238" t="str">
        <f>+'[115]PRESUPUESTO OFICIAL (Entidad)'!H92</f>
        <v>UND</v>
      </c>
      <c r="I105" s="228">
        <f>+'[115]PRESUPUESTO OFICIAL (Entidad)'!I92</f>
        <v>5</v>
      </c>
      <c r="J105" s="228"/>
      <c r="K105" s="205">
        <f t="shared" si="7"/>
        <v>0</v>
      </c>
      <c r="L105" s="135"/>
      <c r="M105" s="133"/>
    </row>
    <row r="106" spans="1:13" ht="30" customHeight="1" x14ac:dyDescent="0.2">
      <c r="A106" s="133"/>
      <c r="B106" s="134"/>
      <c r="C106" s="140">
        <v>8.8000000000000007</v>
      </c>
      <c r="D106" s="148"/>
      <c r="E106" s="148"/>
      <c r="F106" s="148"/>
      <c r="G106" s="238" t="str">
        <f>+'[115]PRESUPUESTO OFICIAL (Entidad)'!G93</f>
        <v>sumin e instal. solado en concreto e 7 cm</v>
      </c>
      <c r="H106" s="238" t="str">
        <f>+'[115]PRESUPUESTO OFICIAL (Entidad)'!H93</f>
        <v>M2</v>
      </c>
      <c r="I106" s="228">
        <f>+'[115]PRESUPUESTO OFICIAL (Entidad)'!I93</f>
        <v>110.18</v>
      </c>
      <c r="J106" s="228"/>
      <c r="K106" s="205">
        <f t="shared" si="7"/>
        <v>0</v>
      </c>
      <c r="L106" s="135"/>
      <c r="M106" s="133"/>
    </row>
    <row r="107" spans="1:13" ht="30" customHeight="1" x14ac:dyDescent="0.2">
      <c r="A107" s="133"/>
      <c r="B107" s="134"/>
      <c r="C107" s="140">
        <v>8.9</v>
      </c>
      <c r="D107" s="148"/>
      <c r="E107" s="148"/>
      <c r="F107" s="148"/>
      <c r="G107" s="238" t="str">
        <f>+'[115]PRESUPUESTO OFICIAL (Entidad)'!G94</f>
        <v>sumin. e instal. ceramica para pisos y muros</v>
      </c>
      <c r="H107" s="238" t="str">
        <f>+'[115]PRESUPUESTO OFICIAL (Entidad)'!H94</f>
        <v>M2</v>
      </c>
      <c r="I107" s="228">
        <f>+'[115]PRESUPUESTO OFICIAL (Entidad)'!I94</f>
        <v>79.040000000000006</v>
      </c>
      <c r="J107" s="228"/>
      <c r="K107" s="205">
        <f t="shared" si="7"/>
        <v>0</v>
      </c>
      <c r="L107" s="135"/>
      <c r="M107" s="133"/>
    </row>
    <row r="108" spans="1:13" ht="30" customHeight="1" x14ac:dyDescent="0.2">
      <c r="A108" s="133"/>
      <c r="B108" s="134"/>
      <c r="C108" s="140" t="s">
        <v>160</v>
      </c>
      <c r="D108" s="148"/>
      <c r="E108" s="148"/>
      <c r="F108" s="148"/>
      <c r="G108" s="238" t="str">
        <f>+'[115]PRESUPUESTO OFICIAL (Entidad)'!G95</f>
        <v>Suministro e instalación aparatos sanitarios</v>
      </c>
      <c r="H108" s="238" t="str">
        <f>+'[115]PRESUPUESTO OFICIAL (Entidad)'!H95</f>
        <v>UND</v>
      </c>
      <c r="I108" s="228">
        <f>+'[115]PRESUPUESTO OFICIAL (Entidad)'!I95</f>
        <v>5</v>
      </c>
      <c r="J108" s="228"/>
      <c r="K108" s="205">
        <f t="shared" si="7"/>
        <v>0</v>
      </c>
      <c r="L108" s="135"/>
      <c r="M108" s="133"/>
    </row>
    <row r="109" spans="1:13" ht="30" customHeight="1" x14ac:dyDescent="0.2">
      <c r="A109" s="133"/>
      <c r="B109" s="134"/>
      <c r="C109" s="140">
        <v>8.11</v>
      </c>
      <c r="D109" s="148"/>
      <c r="E109" s="148"/>
      <c r="F109" s="148"/>
      <c r="G109" s="238" t="str">
        <f>+'[115]PRESUPUESTO OFICIAL (Entidad)'!G96</f>
        <v xml:space="preserve">Suministro e instalación Orinales en ceramica </v>
      </c>
      <c r="H109" s="238" t="str">
        <f>+'[115]PRESUPUESTO OFICIAL (Entidad)'!H96</f>
        <v>UND</v>
      </c>
      <c r="I109" s="228">
        <f>+'[115]PRESUPUESTO OFICIAL (Entidad)'!I96</f>
        <v>2</v>
      </c>
      <c r="J109" s="228"/>
      <c r="K109" s="205">
        <f t="shared" si="7"/>
        <v>0</v>
      </c>
      <c r="L109" s="135"/>
      <c r="M109" s="133"/>
    </row>
    <row r="110" spans="1:13" ht="30" customHeight="1" x14ac:dyDescent="0.2">
      <c r="A110" s="133"/>
      <c r="B110" s="134"/>
      <c r="C110" s="140">
        <v>8.1199999999999992</v>
      </c>
      <c r="D110" s="148"/>
      <c r="E110" s="148"/>
      <c r="F110" s="148"/>
      <c r="G110" s="238" t="str">
        <f>+'[115]PRESUPUESTO OFICIAL (Entidad)'!G97</f>
        <v>Suministro e instalación lavamanos en ceramica</v>
      </c>
      <c r="H110" s="238" t="str">
        <f>+'[115]PRESUPUESTO OFICIAL (Entidad)'!H97</f>
        <v>UND</v>
      </c>
      <c r="I110" s="228">
        <f>+'[115]PRESUPUESTO OFICIAL (Entidad)'!I97</f>
        <v>4</v>
      </c>
      <c r="J110" s="228"/>
      <c r="K110" s="205">
        <f t="shared" si="7"/>
        <v>0</v>
      </c>
      <c r="L110" s="135"/>
      <c r="M110" s="133"/>
    </row>
    <row r="111" spans="1:13" ht="30" customHeight="1" x14ac:dyDescent="0.2">
      <c r="A111" s="133"/>
      <c r="B111" s="134"/>
      <c r="C111" s="140">
        <v>8.1300000000000008</v>
      </c>
      <c r="D111" s="148"/>
      <c r="E111" s="148"/>
      <c r="F111" s="148"/>
      <c r="G111" s="238" t="str">
        <f>+'[115]PRESUPUESTO OFICIAL (Entidad)'!G98</f>
        <v xml:space="preserve">Suministro e instalación Duchas </v>
      </c>
      <c r="H111" s="238" t="str">
        <f>+'[115]PRESUPUESTO OFICIAL (Entidad)'!H98</f>
        <v>UND</v>
      </c>
      <c r="I111" s="228">
        <f>+'[115]PRESUPUESTO OFICIAL (Entidad)'!I98</f>
        <v>6</v>
      </c>
      <c r="J111" s="228"/>
      <c r="K111" s="205">
        <f t="shared" si="7"/>
        <v>0</v>
      </c>
      <c r="L111" s="135"/>
      <c r="M111" s="133"/>
    </row>
    <row r="112" spans="1:13" ht="30" customHeight="1" x14ac:dyDescent="0.2">
      <c r="A112" s="133"/>
      <c r="B112" s="134"/>
      <c r="C112" s="140">
        <v>8.14</v>
      </c>
      <c r="D112" s="148"/>
      <c r="E112" s="148"/>
      <c r="F112" s="148"/>
      <c r="G112" s="238" t="str">
        <f>+'[115]PRESUPUESTO OFICIAL (Entidad)'!G99</f>
        <v>Suministro e instalacion de modulos metalicos para divisiones de  baños</v>
      </c>
      <c r="H112" s="238" t="str">
        <f>+'[115]PRESUPUESTO OFICIAL (Entidad)'!H99</f>
        <v>UND</v>
      </c>
      <c r="I112" s="228">
        <f>+'[115]PRESUPUESTO OFICIAL (Entidad)'!I99</f>
        <v>11</v>
      </c>
      <c r="J112" s="228"/>
      <c r="K112" s="205">
        <f t="shared" si="7"/>
        <v>0</v>
      </c>
      <c r="L112" s="135"/>
      <c r="M112" s="133"/>
    </row>
    <row r="113" spans="1:13" ht="30" customHeight="1" x14ac:dyDescent="0.2">
      <c r="A113" s="133"/>
      <c r="B113" s="134"/>
      <c r="C113" s="140">
        <v>8.15</v>
      </c>
      <c r="D113" s="148"/>
      <c r="E113" s="148"/>
      <c r="F113" s="148"/>
      <c r="G113" s="238" t="str">
        <f>+'[115]PRESUPUESTO OFICIAL (Entidad)'!G100</f>
        <v>Suministro e instalacion de modulos para division en los orinales de pared</v>
      </c>
      <c r="H113" s="238" t="str">
        <f>+'[115]PRESUPUESTO OFICIAL (Entidad)'!H100</f>
        <v>UND</v>
      </c>
      <c r="I113" s="228">
        <f>+'[115]PRESUPUESTO OFICIAL (Entidad)'!I100</f>
        <v>2</v>
      </c>
      <c r="J113" s="228"/>
      <c r="K113" s="205">
        <f t="shared" si="7"/>
        <v>0</v>
      </c>
      <c r="L113" s="135"/>
      <c r="M113" s="133"/>
    </row>
    <row r="114" spans="1:13" ht="51.6" customHeight="1" x14ac:dyDescent="0.2">
      <c r="A114" s="133"/>
      <c r="B114" s="134"/>
      <c r="C114" s="140">
        <v>8.16</v>
      </c>
      <c r="D114" s="148"/>
      <c r="E114" s="148"/>
      <c r="F114" s="148"/>
      <c r="G114" s="238" t="str">
        <f>+'[115]PRESUPUESTO OFICIAL (Entidad)'!G101</f>
        <v>Construccion de banca en concreto 21 Mpa, 0,50m de ancho para sentadero monoconcha en polipropileno, e=0,10m, recubierta en pintura blanca</v>
      </c>
      <c r="H114" s="238" t="str">
        <f>+'[115]PRESUPUESTO OFICIAL (Entidad)'!H101</f>
        <v>ML</v>
      </c>
      <c r="I114" s="228">
        <f>+'[115]PRESUPUESTO OFICIAL (Entidad)'!I101</f>
        <v>21.41</v>
      </c>
      <c r="J114" s="228"/>
      <c r="K114" s="205">
        <f t="shared" si="7"/>
        <v>0</v>
      </c>
      <c r="L114" s="135"/>
      <c r="M114" s="133"/>
    </row>
    <row r="115" spans="1:13" ht="30" customHeight="1" x14ac:dyDescent="0.2">
      <c r="A115" s="133"/>
      <c r="B115" s="134"/>
      <c r="C115" s="140">
        <v>8.17</v>
      </c>
      <c r="D115" s="148"/>
      <c r="E115" s="148"/>
      <c r="F115" s="148"/>
      <c r="G115" s="238" t="str">
        <f>+'[115]PRESUPUESTO OFICIAL (Entidad)'!G102</f>
        <v>Suministro e instalacion de grama en cesped artificial tipo paisajismo de 25mm</v>
      </c>
      <c r="H115" s="238" t="str">
        <f>+'[115]PRESUPUESTO OFICIAL (Entidad)'!H102</f>
        <v>M2</v>
      </c>
      <c r="I115" s="228">
        <f>+'[115]PRESUPUESTO OFICIAL (Entidad)'!I102</f>
        <v>58.32</v>
      </c>
      <c r="J115" s="228"/>
      <c r="K115" s="205">
        <f t="shared" si="7"/>
        <v>0</v>
      </c>
      <c r="L115" s="135"/>
      <c r="M115" s="133"/>
    </row>
    <row r="116" spans="1:13" ht="30" customHeight="1" x14ac:dyDescent="0.2">
      <c r="A116" s="133"/>
      <c r="B116" s="134"/>
      <c r="C116" s="140">
        <v>8.18</v>
      </c>
      <c r="D116" s="148"/>
      <c r="E116" s="148"/>
      <c r="F116" s="148"/>
      <c r="G116" s="238" t="str">
        <f>+'[115]PRESUPUESTO OFICIAL (Entidad)'!G103</f>
        <v>Suministro e instalacion de modulos individuales para camerinos elaborada en melamina RH de 15mm</v>
      </c>
      <c r="H116" s="238" t="str">
        <f>+'[115]PRESUPUESTO OFICIAL (Entidad)'!H103</f>
        <v>UND</v>
      </c>
      <c r="I116" s="228">
        <f>+'[115]PRESUPUESTO OFICIAL (Entidad)'!I103</f>
        <v>32</v>
      </c>
      <c r="J116" s="228"/>
      <c r="K116" s="205">
        <f t="shared" si="7"/>
        <v>0</v>
      </c>
      <c r="L116" s="135"/>
      <c r="M116" s="133"/>
    </row>
    <row r="117" spans="1:13" ht="30" customHeight="1" x14ac:dyDescent="0.2">
      <c r="A117" s="133"/>
      <c r="B117" s="134"/>
      <c r="C117" s="140">
        <v>8.19</v>
      </c>
      <c r="D117" s="148"/>
      <c r="E117" s="148"/>
      <c r="F117" s="148"/>
      <c r="G117" s="238" t="str">
        <f>+'[115]PRESUPUESTO OFICIAL (Entidad)'!G104</f>
        <v>Suministro e instalacion banca central con almacenamiento lateral</v>
      </c>
      <c r="H117" s="238" t="str">
        <f>+'[115]PRESUPUESTO OFICIAL (Entidad)'!H104</f>
        <v>UND</v>
      </c>
      <c r="I117" s="228">
        <f>+'[115]PRESUPUESTO OFICIAL (Entidad)'!I104</f>
        <v>2</v>
      </c>
      <c r="J117" s="228"/>
      <c r="K117" s="205">
        <f t="shared" si="7"/>
        <v>0</v>
      </c>
      <c r="L117" s="135"/>
      <c r="M117" s="133"/>
    </row>
    <row r="118" spans="1:13" ht="30" customHeight="1" x14ac:dyDescent="0.2">
      <c r="A118" s="133"/>
      <c r="B118" s="134"/>
      <c r="C118" s="140" t="s">
        <v>161</v>
      </c>
      <c r="D118" s="148"/>
      <c r="E118" s="148"/>
      <c r="F118" s="148"/>
      <c r="G118" s="238" t="str">
        <f>+'[115]PRESUPUESTO OFICIAL (Entidad)'!G105</f>
        <v>suministro e instalacion de cieloraso en Pvc</v>
      </c>
      <c r="H118" s="238" t="str">
        <f>+'[115]PRESUPUESTO OFICIAL (Entidad)'!H105</f>
        <v>M2</v>
      </c>
      <c r="I118" s="228">
        <f>+'[115]PRESUPUESTO OFICIAL (Entidad)'!I105</f>
        <v>110.18</v>
      </c>
      <c r="J118" s="228"/>
      <c r="K118" s="205">
        <f t="shared" si="7"/>
        <v>0</v>
      </c>
      <c r="L118" s="135"/>
      <c r="M118" s="133"/>
    </row>
    <row r="119" spans="1:13" ht="30" customHeight="1" x14ac:dyDescent="0.2">
      <c r="A119" s="133"/>
      <c r="B119" s="134"/>
      <c r="C119" s="140">
        <v>8.2100000000000009</v>
      </c>
      <c r="D119" s="148"/>
      <c r="E119" s="148"/>
      <c r="F119" s="148"/>
      <c r="G119" s="238" t="str">
        <f>+'[115]PRESUPUESTO OFICIAL (Entidad)'!G106</f>
        <v xml:space="preserve">construccion de pañete </v>
      </c>
      <c r="H119" s="238" t="str">
        <f>+'[115]PRESUPUESTO OFICIAL (Entidad)'!H106</f>
        <v>M2</v>
      </c>
      <c r="I119" s="228">
        <f>+'[115]PRESUPUESTO OFICIAL (Entidad)'!I106</f>
        <v>298.57</v>
      </c>
      <c r="J119" s="228"/>
      <c r="K119" s="205">
        <f t="shared" si="7"/>
        <v>0</v>
      </c>
      <c r="L119" s="135"/>
      <c r="M119" s="133"/>
    </row>
    <row r="120" spans="1:13" ht="30" customHeight="1" x14ac:dyDescent="0.2">
      <c r="A120" s="133"/>
      <c r="B120" s="134"/>
      <c r="C120" s="140">
        <v>8.2200000000000006</v>
      </c>
      <c r="D120" s="148"/>
      <c r="E120" s="148"/>
      <c r="F120" s="148"/>
      <c r="G120" s="238" t="str">
        <f>+'[115]PRESUPUESTO OFICIAL (Entidad)'!G107</f>
        <v>suministro e instalacion de pasta Blanca</v>
      </c>
      <c r="H120" s="238" t="str">
        <f>+'[115]PRESUPUESTO OFICIAL (Entidad)'!H107</f>
        <v>M2</v>
      </c>
      <c r="I120" s="228">
        <f>+'[115]PRESUPUESTO OFICIAL (Entidad)'!I107</f>
        <v>134.77000000000001</v>
      </c>
      <c r="J120" s="228"/>
      <c r="K120" s="205">
        <f t="shared" si="7"/>
        <v>0</v>
      </c>
      <c r="L120" s="135"/>
      <c r="M120" s="133"/>
    </row>
    <row r="121" spans="1:13" ht="30" customHeight="1" x14ac:dyDescent="0.2">
      <c r="A121" s="133"/>
      <c r="B121" s="134"/>
      <c r="C121" s="140">
        <v>8.23</v>
      </c>
      <c r="D121" s="148"/>
      <c r="E121" s="148"/>
      <c r="F121" s="148"/>
      <c r="G121" s="238" t="str">
        <f>+'[115]PRESUPUESTO OFICIAL (Entidad)'!G108</f>
        <v>suministro e instalacion de pintura en vinilo</v>
      </c>
      <c r="H121" s="238" t="str">
        <f>+'[115]PRESUPUESTO OFICIAL (Entidad)'!H108</f>
        <v>M2</v>
      </c>
      <c r="I121" s="228">
        <f>+'[115]PRESUPUESTO OFICIAL (Entidad)'!I108</f>
        <v>134.77000000000001</v>
      </c>
      <c r="J121" s="228"/>
      <c r="K121" s="205">
        <f t="shared" si="7"/>
        <v>0</v>
      </c>
      <c r="L121" s="135"/>
      <c r="M121" s="133"/>
    </row>
    <row r="122" spans="1:13" ht="30" customHeight="1" x14ac:dyDescent="0.2">
      <c r="A122" s="133"/>
      <c r="B122" s="134"/>
      <c r="C122" s="140">
        <v>8.24</v>
      </c>
      <c r="D122" s="148"/>
      <c r="E122" s="148"/>
      <c r="F122" s="148"/>
      <c r="G122" s="238" t="str">
        <f>+'[115]PRESUPUESTO OFICIAL (Entidad)'!G109</f>
        <v>Puntos electricos (incluye acometida)</v>
      </c>
      <c r="H122" s="238" t="str">
        <f>+'[115]PRESUPUESTO OFICIAL (Entidad)'!H109</f>
        <v>UND</v>
      </c>
      <c r="I122" s="228">
        <f>+'[115]PRESUPUESTO OFICIAL (Entidad)'!I109</f>
        <v>71</v>
      </c>
      <c r="J122" s="228"/>
      <c r="K122" s="205">
        <f t="shared" si="7"/>
        <v>0</v>
      </c>
      <c r="L122" s="135"/>
      <c r="M122" s="133"/>
    </row>
    <row r="123" spans="1:13" ht="30" customHeight="1" x14ac:dyDescent="0.2">
      <c r="A123" s="133"/>
      <c r="B123" s="134"/>
      <c r="C123" s="140">
        <v>8.25</v>
      </c>
      <c r="D123" s="148"/>
      <c r="E123" s="148"/>
      <c r="F123" s="148"/>
      <c r="G123" s="238" t="str">
        <f>+'[115]PRESUPUESTO OFICIAL (Entidad)'!G110</f>
        <v>Red electrica  3#6+1#8 A 8000</v>
      </c>
      <c r="H123" s="238" t="str">
        <f>+'[115]PRESUPUESTO OFICIAL (Entidad)'!H110</f>
        <v>Ml</v>
      </c>
      <c r="I123" s="228">
        <f>+'[115]PRESUPUESTO OFICIAL (Entidad)'!I110</f>
        <v>62.9</v>
      </c>
      <c r="J123" s="228"/>
      <c r="K123" s="205">
        <f t="shared" si="7"/>
        <v>0</v>
      </c>
      <c r="L123" s="135"/>
      <c r="M123" s="133"/>
    </row>
    <row r="124" spans="1:13" ht="30" customHeight="1" x14ac:dyDescent="0.2">
      <c r="A124" s="133"/>
      <c r="B124" s="134"/>
      <c r="C124" s="140">
        <v>8.26</v>
      </c>
      <c r="D124" s="148"/>
      <c r="E124" s="148"/>
      <c r="F124" s="148"/>
      <c r="G124" s="238" t="str">
        <f>+'[115]PRESUPUESTO OFICIAL (Entidad)'!G111</f>
        <v>Suministro e instalacion lamparas sobreponer led 24v</v>
      </c>
      <c r="H124" s="238" t="str">
        <f>+'[115]PRESUPUESTO OFICIAL (Entidad)'!H111</f>
        <v>UND</v>
      </c>
      <c r="I124" s="228">
        <f>+'[115]PRESUPUESTO OFICIAL (Entidad)'!I111</f>
        <v>63</v>
      </c>
      <c r="J124" s="228"/>
      <c r="K124" s="205">
        <f t="shared" si="7"/>
        <v>0</v>
      </c>
      <c r="L124" s="135"/>
      <c r="M124" s="133"/>
    </row>
    <row r="125" spans="1:13" ht="49.9" customHeight="1" x14ac:dyDescent="0.2">
      <c r="A125" s="133"/>
      <c r="B125" s="134"/>
      <c r="C125" s="140">
        <v>8.27</v>
      </c>
      <c r="D125" s="148"/>
      <c r="E125" s="148"/>
      <c r="F125" s="148"/>
      <c r="G125" s="238" t="str">
        <f>+'[115]PRESUPUESTO OFICIAL (Entidad)'!G112</f>
        <v xml:space="preserve">Gabinete General Trifasico de 3x100 Totalizador Barraje de 150 Amp con Tres parciales de 3x40 Amp y un espacio de Reserva Breaquer de caja moldeable trifasicos a 25 Kva. </v>
      </c>
      <c r="H125" s="238" t="str">
        <f>+'[115]PRESUPUESTO OFICIAL (Entidad)'!H112</f>
        <v>Und</v>
      </c>
      <c r="I125" s="228">
        <f>+'[115]PRESUPUESTO OFICIAL (Entidad)'!I112</f>
        <v>1</v>
      </c>
      <c r="J125" s="228"/>
      <c r="K125" s="205">
        <f t="shared" si="7"/>
        <v>0</v>
      </c>
      <c r="L125" s="135"/>
      <c r="M125" s="133"/>
    </row>
    <row r="126" spans="1:13" ht="30" customHeight="1" x14ac:dyDescent="0.2">
      <c r="A126" s="133"/>
      <c r="B126" s="134"/>
      <c r="C126" s="140">
        <v>8.2799999999999994</v>
      </c>
      <c r="D126" s="148"/>
      <c r="E126" s="148"/>
      <c r="F126" s="148"/>
      <c r="G126" s="238" t="str">
        <f>+'[115]PRESUPUESTO OFICIAL (Entidad)'!G113</f>
        <v>suministro e instalacion puertas metalicas</v>
      </c>
      <c r="H126" s="238" t="str">
        <f>+'[115]PRESUPUESTO OFICIAL (Entidad)'!H113</f>
        <v>M2</v>
      </c>
      <c r="I126" s="228">
        <f>+'[115]PRESUPUESTO OFICIAL (Entidad)'!I113</f>
        <v>9.0299999999999994</v>
      </c>
      <c r="J126" s="228"/>
      <c r="K126" s="205">
        <f t="shared" si="7"/>
        <v>0</v>
      </c>
      <c r="L126" s="135"/>
      <c r="M126" s="133"/>
    </row>
    <row r="127" spans="1:13" ht="30" customHeight="1" x14ac:dyDescent="0.2">
      <c r="A127" s="133"/>
      <c r="B127" s="134"/>
      <c r="C127" s="140">
        <v>8.2899999999999991</v>
      </c>
      <c r="D127" s="148"/>
      <c r="E127" s="148"/>
      <c r="F127" s="148"/>
      <c r="G127" s="238" t="str">
        <f>+'[115]PRESUPUESTO OFICIAL (Entidad)'!G114</f>
        <v>suministro e instalacion bancas de suplentes</v>
      </c>
      <c r="H127" s="238" t="str">
        <f>+'[115]PRESUPUESTO OFICIAL (Entidad)'!H114</f>
        <v>und</v>
      </c>
      <c r="I127" s="228">
        <f>+'[115]PRESUPUESTO OFICIAL (Entidad)'!I114</f>
        <v>2</v>
      </c>
      <c r="J127" s="228"/>
      <c r="K127" s="205">
        <f t="shared" si="7"/>
        <v>0</v>
      </c>
      <c r="L127" s="135"/>
      <c r="M127" s="133"/>
    </row>
    <row r="128" spans="1:13" ht="30" customHeight="1" x14ac:dyDescent="0.2">
      <c r="A128" s="133"/>
      <c r="B128" s="134"/>
      <c r="C128" s="140" t="s">
        <v>162</v>
      </c>
      <c r="D128" s="148"/>
      <c r="E128" s="148"/>
      <c r="F128" s="148"/>
      <c r="G128" s="238" t="str">
        <f>+'[115]PRESUPUESTO OFICIAL (Entidad)'!G115</f>
        <v>Retiro de material sobrante</v>
      </c>
      <c r="H128" s="238" t="str">
        <f>+'[115]PRESUPUESTO OFICIAL (Entidad)'!H115</f>
        <v>M3</v>
      </c>
      <c r="I128" s="228">
        <f>+'[115]PRESUPUESTO OFICIAL (Entidad)'!I115</f>
        <v>36.799999999999997</v>
      </c>
      <c r="J128" s="228"/>
      <c r="K128" s="205">
        <f t="shared" si="7"/>
        <v>0</v>
      </c>
      <c r="L128" s="135"/>
      <c r="M128" s="133"/>
    </row>
    <row r="129" spans="1:13" ht="30" customHeight="1" thickBot="1" x14ac:dyDescent="0.25">
      <c r="A129" s="133"/>
      <c r="B129" s="134"/>
      <c r="C129" s="142" t="s">
        <v>12</v>
      </c>
      <c r="D129" s="153"/>
      <c r="E129" s="153"/>
      <c r="F129" s="153"/>
      <c r="G129" s="154"/>
      <c r="H129" s="192"/>
      <c r="I129" s="201"/>
      <c r="J129" s="203"/>
      <c r="K129" s="204">
        <f>SUM(K99:K128)</f>
        <v>0</v>
      </c>
      <c r="L129" s="135"/>
      <c r="M129" s="133"/>
    </row>
    <row r="130" spans="1:13" ht="38.25" customHeight="1" thickBot="1" x14ac:dyDescent="0.25">
      <c r="A130" s="133"/>
      <c r="B130" s="134"/>
      <c r="C130" s="138">
        <v>9</v>
      </c>
      <c r="D130" s="139" t="s">
        <v>163</v>
      </c>
      <c r="E130" s="139"/>
      <c r="F130" s="139"/>
      <c r="G130" s="229" t="s">
        <v>163</v>
      </c>
      <c r="H130" s="139"/>
      <c r="I130" s="199"/>
      <c r="J130" s="199"/>
      <c r="K130" s="200"/>
      <c r="L130" s="135"/>
      <c r="M130" s="133"/>
    </row>
    <row r="131" spans="1:13" ht="30" customHeight="1" x14ac:dyDescent="0.2">
      <c r="A131" s="133"/>
      <c r="B131" s="134"/>
      <c r="C131" s="140">
        <v>9.1</v>
      </c>
      <c r="D131" s="148"/>
      <c r="E131" s="148"/>
      <c r="F131" s="148"/>
      <c r="G131" s="238" t="str">
        <f>+'[115]PRESUPUESTO OFICIAL (Entidad)'!G117</f>
        <v>Localización y replanteo</v>
      </c>
      <c r="H131" s="238" t="str">
        <f>+'[115]PRESUPUESTO OFICIAL (Entidad)'!H117</f>
        <v>M2</v>
      </c>
      <c r="I131" s="228">
        <f>+'[115]PRESUPUESTO OFICIAL (Entidad)'!I117</f>
        <v>50.13</v>
      </c>
      <c r="J131" s="228"/>
      <c r="K131" s="205">
        <f t="shared" ref="K131:K162" si="8">+I131*J131</f>
        <v>0</v>
      </c>
      <c r="L131" s="135"/>
      <c r="M131" s="133"/>
    </row>
    <row r="132" spans="1:13" ht="30" customHeight="1" x14ac:dyDescent="0.2">
      <c r="A132" s="133"/>
      <c r="B132" s="134"/>
      <c r="C132" s="140">
        <v>9.1999999999999993</v>
      </c>
      <c r="D132" s="148"/>
      <c r="E132" s="148"/>
      <c r="F132" s="148"/>
      <c r="G132" s="238" t="str">
        <f>+'[115]PRESUPUESTO OFICIAL (Entidad)'!G118</f>
        <v>Demoliciones en concreto reforzado</v>
      </c>
      <c r="H132" s="238" t="str">
        <f>+'[115]PRESUPUESTO OFICIAL (Entidad)'!H118</f>
        <v>M3</v>
      </c>
      <c r="I132" s="228">
        <f>+'[115]PRESUPUESTO OFICIAL (Entidad)'!I118</f>
        <v>3.69</v>
      </c>
      <c r="J132" s="228"/>
      <c r="K132" s="205">
        <f>+I132*J132</f>
        <v>0</v>
      </c>
      <c r="L132" s="135"/>
      <c r="M132" s="133"/>
    </row>
    <row r="133" spans="1:13" ht="30" customHeight="1" x14ac:dyDescent="0.2">
      <c r="A133" s="133"/>
      <c r="B133" s="134"/>
      <c r="C133" s="140">
        <v>9.3000000000000007</v>
      </c>
      <c r="D133" s="148"/>
      <c r="E133" s="148"/>
      <c r="F133" s="148"/>
      <c r="G133" s="238" t="str">
        <f>+'[115]PRESUPUESTO OFICIAL (Entidad)'!G119</f>
        <v>Demoliciones manual de muros en ladrillo, ceramica  y pañetes</v>
      </c>
      <c r="H133" s="238" t="str">
        <f>+'[115]PRESUPUESTO OFICIAL (Entidad)'!H119</f>
        <v>M2</v>
      </c>
      <c r="I133" s="228">
        <f>+'[115]PRESUPUESTO OFICIAL (Entidad)'!I119</f>
        <v>23</v>
      </c>
      <c r="J133" s="228"/>
      <c r="K133" s="205">
        <f t="shared" ref="K133:K147" si="9">+I133*J133</f>
        <v>0</v>
      </c>
      <c r="L133" s="135"/>
      <c r="M133" s="133"/>
    </row>
    <row r="134" spans="1:13" ht="30" customHeight="1" x14ac:dyDescent="0.2">
      <c r="A134" s="133"/>
      <c r="B134" s="134"/>
      <c r="C134" s="140">
        <v>9.4</v>
      </c>
      <c r="D134" s="148"/>
      <c r="E134" s="148"/>
      <c r="F134" s="148"/>
      <c r="G134" s="238" t="str">
        <f>+'[115]PRESUPUESTO OFICIAL (Entidad)'!G120</f>
        <v>Demoliciones manual de pisos</v>
      </c>
      <c r="H134" s="238" t="str">
        <f>+'[115]PRESUPUESTO OFICIAL (Entidad)'!H120</f>
        <v>M2</v>
      </c>
      <c r="I134" s="228">
        <f>+'[115]PRESUPUESTO OFICIAL (Entidad)'!I120</f>
        <v>147.6</v>
      </c>
      <c r="J134" s="228"/>
      <c r="K134" s="205">
        <f t="shared" si="9"/>
        <v>0</v>
      </c>
      <c r="L134" s="135"/>
      <c r="M134" s="133"/>
    </row>
    <row r="135" spans="1:13" ht="30" customHeight="1" x14ac:dyDescent="0.2">
      <c r="A135" s="133"/>
      <c r="B135" s="134"/>
      <c r="C135" s="140">
        <v>9.5</v>
      </c>
      <c r="D135" s="148"/>
      <c r="E135" s="148"/>
      <c r="F135" s="148"/>
      <c r="G135" s="238" t="str">
        <f>+'[115]PRESUPUESTO OFICIAL (Entidad)'!G121</f>
        <v>Excavación manual sin clasificar</v>
      </c>
      <c r="H135" s="238" t="str">
        <f>+'[115]PRESUPUESTO OFICIAL (Entidad)'!H121</f>
        <v>M3</v>
      </c>
      <c r="I135" s="228">
        <f>+'[115]PRESUPUESTO OFICIAL (Entidad)'!I121</f>
        <v>24.4</v>
      </c>
      <c r="J135" s="228"/>
      <c r="K135" s="205">
        <f t="shared" si="9"/>
        <v>0</v>
      </c>
      <c r="L135" s="135"/>
      <c r="M135" s="133"/>
    </row>
    <row r="136" spans="1:13" ht="30" customHeight="1" x14ac:dyDescent="0.2">
      <c r="A136" s="133"/>
      <c r="B136" s="134"/>
      <c r="C136" s="140">
        <v>9.6</v>
      </c>
      <c r="D136" s="148"/>
      <c r="E136" s="148"/>
      <c r="F136" s="148"/>
      <c r="G136" s="238" t="str">
        <f>+'[115]PRESUPUESTO OFICIAL (Entidad)'!G122</f>
        <v>Relleno con material seleccionado de la misma excavacion</v>
      </c>
      <c r="H136" s="238" t="str">
        <f>+'[115]PRESUPUESTO OFICIAL (Entidad)'!H122</f>
        <v>M3</v>
      </c>
      <c r="I136" s="228">
        <f>+'[115]PRESUPUESTO OFICIAL (Entidad)'!I122</f>
        <v>13.04</v>
      </c>
      <c r="J136" s="228"/>
      <c r="K136" s="205">
        <f t="shared" si="9"/>
        <v>0</v>
      </c>
      <c r="L136" s="135"/>
      <c r="M136" s="133"/>
    </row>
    <row r="137" spans="1:13" ht="30" customHeight="1" x14ac:dyDescent="0.2">
      <c r="A137" s="133"/>
      <c r="B137" s="134"/>
      <c r="C137" s="140">
        <v>9.6999999999999993</v>
      </c>
      <c r="D137" s="148"/>
      <c r="E137" s="148"/>
      <c r="F137" s="148"/>
      <c r="G137" s="238" t="str">
        <f>+'[115]PRESUPUESTO OFICIAL (Entidad)'!G123</f>
        <v>Antepiso en Concreto 2.500psi e=7cm</v>
      </c>
      <c r="H137" s="238" t="str">
        <f>+'[115]PRESUPUESTO OFICIAL (Entidad)'!H123</f>
        <v>M2</v>
      </c>
      <c r="I137" s="228">
        <f>+'[115]PRESUPUESTO OFICIAL (Entidad)'!I123</f>
        <v>24.51</v>
      </c>
      <c r="J137" s="228"/>
      <c r="K137" s="205">
        <f t="shared" si="9"/>
        <v>0</v>
      </c>
      <c r="L137" s="135"/>
      <c r="M137" s="133"/>
    </row>
    <row r="138" spans="1:13" ht="30" customHeight="1" x14ac:dyDescent="0.2">
      <c r="A138" s="133"/>
      <c r="B138" s="134"/>
      <c r="C138" s="140">
        <v>9.8000000000000007</v>
      </c>
      <c r="D138" s="148"/>
      <c r="E138" s="148"/>
      <c r="F138" s="148"/>
      <c r="G138" s="238" t="str">
        <f>+'[115]PRESUPUESTO OFICIAL (Entidad)'!G124</f>
        <v xml:space="preserve">suministro e instalacion concreto Zapata  21 MPa. </v>
      </c>
      <c r="H138" s="238" t="str">
        <f>+'[115]PRESUPUESTO OFICIAL (Entidad)'!H124</f>
        <v>M3</v>
      </c>
      <c r="I138" s="228">
        <f>+'[115]PRESUPUESTO OFICIAL (Entidad)'!I124</f>
        <v>5.12</v>
      </c>
      <c r="J138" s="228"/>
      <c r="K138" s="205">
        <f t="shared" si="9"/>
        <v>0</v>
      </c>
      <c r="L138" s="135"/>
      <c r="M138" s="133"/>
    </row>
    <row r="139" spans="1:13" ht="30" customHeight="1" x14ac:dyDescent="0.2">
      <c r="A139" s="133"/>
      <c r="B139" s="134"/>
      <c r="C139" s="140">
        <v>9.9</v>
      </c>
      <c r="D139" s="148"/>
      <c r="E139" s="148"/>
      <c r="F139" s="148"/>
      <c r="G139" s="238" t="str">
        <f>+'[115]PRESUPUESTO OFICIAL (Entidad)'!G125</f>
        <v>suministro e instalacion concreto Pedestal  21 MPa</v>
      </c>
      <c r="H139" s="238" t="str">
        <f>+'[115]PRESUPUESTO OFICIAL (Entidad)'!H125</f>
        <v>M3</v>
      </c>
      <c r="I139" s="228">
        <f>+'[115]PRESUPUESTO OFICIAL (Entidad)'!I125</f>
        <v>2.1800000000000002</v>
      </c>
      <c r="J139" s="228"/>
      <c r="K139" s="205">
        <f t="shared" si="9"/>
        <v>0</v>
      </c>
      <c r="L139" s="135"/>
      <c r="M139" s="133"/>
    </row>
    <row r="140" spans="1:13" ht="30" customHeight="1" x14ac:dyDescent="0.2">
      <c r="A140" s="133"/>
      <c r="B140" s="134"/>
      <c r="C140" s="140" t="s">
        <v>166</v>
      </c>
      <c r="D140" s="148"/>
      <c r="E140" s="148"/>
      <c r="F140" s="148"/>
      <c r="G140" s="238" t="str">
        <f>+'[115]PRESUPUESTO OFICIAL (Entidad)'!G126</f>
        <v>suministro e instalacion viga de cimentación, Concreto 21MPa</v>
      </c>
      <c r="H140" s="238" t="str">
        <f>+'[115]PRESUPUESTO OFICIAL (Entidad)'!H126</f>
        <v>M3</v>
      </c>
      <c r="I140" s="228">
        <f>+'[115]PRESUPUESTO OFICIAL (Entidad)'!I126</f>
        <v>7.39</v>
      </c>
      <c r="J140" s="228"/>
      <c r="K140" s="205">
        <f t="shared" si="9"/>
        <v>0</v>
      </c>
      <c r="L140" s="135"/>
      <c r="M140" s="133"/>
    </row>
    <row r="141" spans="1:13" ht="30" customHeight="1" x14ac:dyDescent="0.2">
      <c r="A141" s="133"/>
      <c r="B141" s="134"/>
      <c r="C141" s="140">
        <v>9.11</v>
      </c>
      <c r="D141" s="148"/>
      <c r="E141" s="148"/>
      <c r="F141" s="148"/>
      <c r="G141" s="238" t="str">
        <f>+'[115]PRESUPUESTO OFICIAL (Entidad)'!G127</f>
        <v xml:space="preserve">suministro e instalacion concreto Columna rectangular 21 MPa, </v>
      </c>
      <c r="H141" s="238" t="str">
        <f>+'[115]PRESUPUESTO OFICIAL (Entidad)'!H127</f>
        <v>M3</v>
      </c>
      <c r="I141" s="228">
        <f>+'[115]PRESUPUESTO OFICIAL (Entidad)'!I127</f>
        <v>6.53</v>
      </c>
      <c r="J141" s="228"/>
      <c r="K141" s="205">
        <f t="shared" si="9"/>
        <v>0</v>
      </c>
      <c r="L141" s="135"/>
      <c r="M141" s="133"/>
    </row>
    <row r="142" spans="1:13" ht="30" customHeight="1" x14ac:dyDescent="0.2">
      <c r="A142" s="133"/>
      <c r="B142" s="134"/>
      <c r="C142" s="140">
        <v>9.1199999999999992</v>
      </c>
      <c r="D142" s="148"/>
      <c r="E142" s="148"/>
      <c r="F142" s="148"/>
      <c r="G142" s="238" t="str">
        <f>+'[115]PRESUPUESTO OFICIAL (Entidad)'!G128</f>
        <v>Acero de Refuerzo 60,000 psi</v>
      </c>
      <c r="H142" s="238" t="str">
        <f>+'[115]PRESUPUESTO OFICIAL (Entidad)'!H128</f>
        <v>KG</v>
      </c>
      <c r="I142" s="228">
        <f>+'[115]PRESUPUESTO OFICIAL (Entidad)'!I128</f>
        <v>3035.45</v>
      </c>
      <c r="J142" s="228"/>
      <c r="K142" s="205">
        <f t="shared" si="9"/>
        <v>0</v>
      </c>
      <c r="L142" s="135"/>
      <c r="M142" s="133"/>
    </row>
    <row r="143" spans="1:13" ht="30" customHeight="1" x14ac:dyDescent="0.2">
      <c r="A143" s="133"/>
      <c r="B143" s="134"/>
      <c r="C143" s="140">
        <v>9.1300000000000008</v>
      </c>
      <c r="D143" s="148"/>
      <c r="E143" s="148"/>
      <c r="F143" s="148"/>
      <c r="G143" s="238" t="str">
        <f>+'[115]PRESUPUESTO OFICIAL (Entidad)'!G129</f>
        <v xml:space="preserve">construccion de muro en  ladrillo split e=0.15m </v>
      </c>
      <c r="H143" s="238" t="str">
        <f>+'[115]PRESUPUESTO OFICIAL (Entidad)'!H129</f>
        <v>M2</v>
      </c>
      <c r="I143" s="228">
        <f>+'[115]PRESUPUESTO OFICIAL (Entidad)'!I129</f>
        <v>66.44</v>
      </c>
      <c r="J143" s="228"/>
      <c r="K143" s="205">
        <f t="shared" si="9"/>
        <v>0</v>
      </c>
      <c r="L143" s="135"/>
      <c r="M143" s="133"/>
    </row>
    <row r="144" spans="1:13" ht="30" customHeight="1" x14ac:dyDescent="0.2">
      <c r="A144" s="133"/>
      <c r="B144" s="134"/>
      <c r="C144" s="140">
        <v>9.14</v>
      </c>
      <c r="D144" s="148"/>
      <c r="E144" s="148"/>
      <c r="F144" s="148"/>
      <c r="G144" s="238" t="str">
        <f>+'[115]PRESUPUESTO OFICIAL (Entidad)'!G130</f>
        <v xml:space="preserve">Pañete </v>
      </c>
      <c r="H144" s="238" t="str">
        <f>+'[115]PRESUPUESTO OFICIAL (Entidad)'!H130</f>
        <v>M2</v>
      </c>
      <c r="I144" s="228">
        <f>+'[115]PRESUPUESTO OFICIAL (Entidad)'!I130</f>
        <v>16.260000000000002</v>
      </c>
      <c r="J144" s="228"/>
      <c r="K144" s="205">
        <f t="shared" si="9"/>
        <v>0</v>
      </c>
      <c r="L144" s="135"/>
      <c r="M144" s="133"/>
    </row>
    <row r="145" spans="1:13" ht="30" customHeight="1" x14ac:dyDescent="0.2">
      <c r="A145" s="133"/>
      <c r="B145" s="134"/>
      <c r="C145" s="140">
        <v>9.15</v>
      </c>
      <c r="D145" s="148"/>
      <c r="E145" s="148"/>
      <c r="F145" s="148"/>
      <c r="G145" s="238" t="str">
        <f>+'[115]PRESUPUESTO OFICIAL (Entidad)'!G131</f>
        <v>suministro e instalacion de estuco</v>
      </c>
      <c r="H145" s="238" t="str">
        <f>+'[115]PRESUPUESTO OFICIAL (Entidad)'!H131</f>
        <v>M2</v>
      </c>
      <c r="I145" s="228">
        <f>+'[115]PRESUPUESTO OFICIAL (Entidad)'!I131</f>
        <v>16.260000000000002</v>
      </c>
      <c r="J145" s="228"/>
      <c r="K145" s="205">
        <f t="shared" si="9"/>
        <v>0</v>
      </c>
      <c r="L145" s="135"/>
      <c r="M145" s="133"/>
    </row>
    <row r="146" spans="1:13" ht="30" customHeight="1" x14ac:dyDescent="0.2">
      <c r="A146" s="133"/>
      <c r="B146" s="134"/>
      <c r="C146" s="140">
        <v>9.16</v>
      </c>
      <c r="D146" s="148"/>
      <c r="E146" s="148"/>
      <c r="F146" s="148"/>
      <c r="G146" s="238" t="str">
        <f>+'[115]PRESUPUESTO OFICIAL (Entidad)'!G132</f>
        <v>suministro e instalacion pintura en vinilo</v>
      </c>
      <c r="H146" s="238" t="str">
        <f>+'[115]PRESUPUESTO OFICIAL (Entidad)'!H132</f>
        <v>M2</v>
      </c>
      <c r="I146" s="228">
        <f>+'[115]PRESUPUESTO OFICIAL (Entidad)'!I132</f>
        <v>16.260000000000002</v>
      </c>
      <c r="J146" s="228"/>
      <c r="K146" s="205">
        <f t="shared" si="9"/>
        <v>0</v>
      </c>
      <c r="L146" s="135"/>
      <c r="M146" s="133"/>
    </row>
    <row r="147" spans="1:13" ht="30" customHeight="1" x14ac:dyDescent="0.2">
      <c r="A147" s="133"/>
      <c r="B147" s="134"/>
      <c r="C147" s="140">
        <v>9.17</v>
      </c>
      <c r="D147" s="148"/>
      <c r="E147" s="148"/>
      <c r="F147" s="148"/>
      <c r="G147" s="238" t="str">
        <f>+'[115]PRESUPUESTO OFICIAL (Entidad)'!G133</f>
        <v>Antepiso en  en concreto de 2500psi, e= 7cm</v>
      </c>
      <c r="H147" s="238" t="str">
        <f>+'[115]PRESUPUESTO OFICIAL (Entidad)'!H133</f>
        <v>M2</v>
      </c>
      <c r="I147" s="228">
        <f>+'[115]PRESUPUESTO OFICIAL (Entidad)'!I133</f>
        <v>28.75</v>
      </c>
      <c r="J147" s="228"/>
      <c r="K147" s="205">
        <f t="shared" si="9"/>
        <v>0</v>
      </c>
      <c r="L147" s="135"/>
      <c r="M147" s="133"/>
    </row>
    <row r="148" spans="1:13" ht="30" customHeight="1" x14ac:dyDescent="0.2">
      <c r="A148" s="133"/>
      <c r="B148" s="134"/>
      <c r="C148" s="140">
        <v>9.18</v>
      </c>
      <c r="D148" s="148"/>
      <c r="E148" s="148"/>
      <c r="F148" s="148"/>
      <c r="G148" s="238" t="str">
        <f>+'[115]PRESUPUESTO OFICIAL (Entidad)'!G134</f>
        <v>Piso en concreto E=15 cm</v>
      </c>
      <c r="H148" s="238" t="str">
        <f>+'[115]PRESUPUESTO OFICIAL (Entidad)'!H134</f>
        <v>M2</v>
      </c>
      <c r="I148" s="228">
        <f>+'[115]PRESUPUESTO OFICIAL (Entidad)'!I134</f>
        <v>125.37</v>
      </c>
      <c r="J148" s="228"/>
      <c r="K148" s="205">
        <f t="shared" si="8"/>
        <v>0</v>
      </c>
      <c r="L148" s="135"/>
      <c r="M148" s="133"/>
    </row>
    <row r="149" spans="1:13" ht="30" customHeight="1" x14ac:dyDescent="0.2">
      <c r="A149" s="133"/>
      <c r="B149" s="134"/>
      <c r="C149" s="140">
        <v>9.19</v>
      </c>
      <c r="D149" s="148"/>
      <c r="E149" s="148"/>
      <c r="F149" s="148"/>
      <c r="G149" s="238" t="str">
        <f>+'[115]PRESUPUESTO OFICIAL (Entidad)'!G135</f>
        <v>sumin. e instal. ceramica para pisos y muros</v>
      </c>
      <c r="H149" s="238" t="str">
        <f>+'[115]PRESUPUESTO OFICIAL (Entidad)'!H135</f>
        <v>M2</v>
      </c>
      <c r="I149" s="228">
        <f>+'[115]PRESUPUESTO OFICIAL (Entidad)'!I135</f>
        <v>28.75</v>
      </c>
      <c r="J149" s="228"/>
      <c r="K149" s="205">
        <f t="shared" si="8"/>
        <v>0</v>
      </c>
      <c r="L149" s="135"/>
      <c r="M149" s="133"/>
    </row>
    <row r="150" spans="1:13" ht="30" customHeight="1" x14ac:dyDescent="0.2">
      <c r="A150" s="133"/>
      <c r="B150" s="134"/>
      <c r="C150" s="140" t="s">
        <v>164</v>
      </c>
      <c r="D150" s="148"/>
      <c r="E150" s="148"/>
      <c r="F150" s="148"/>
      <c r="G150" s="238" t="str">
        <f>+'[115]PRESUPUESTO OFICIAL (Entidad)'!G136</f>
        <v>suministro e instalacion de cieloraso en Pvc</v>
      </c>
      <c r="H150" s="238" t="str">
        <f>+'[115]PRESUPUESTO OFICIAL (Entidad)'!H136</f>
        <v>M2</v>
      </c>
      <c r="I150" s="228">
        <f>+'[115]PRESUPUESTO OFICIAL (Entidad)'!I136</f>
        <v>7.88</v>
      </c>
      <c r="J150" s="228"/>
      <c r="K150" s="205">
        <f t="shared" si="8"/>
        <v>0</v>
      </c>
      <c r="L150" s="135"/>
      <c r="M150" s="133"/>
    </row>
    <row r="151" spans="1:13" ht="30" customHeight="1" x14ac:dyDescent="0.2">
      <c r="A151" s="133"/>
      <c r="B151" s="134"/>
      <c r="C151" s="140">
        <v>9.2100000000000009</v>
      </c>
      <c r="D151" s="148"/>
      <c r="E151" s="148"/>
      <c r="F151" s="148"/>
      <c r="G151" s="238" t="str">
        <f>+'[115]PRESUPUESTO OFICIAL (Entidad)'!G137</f>
        <v>Red electrica  3#6+1#8 A 8000</v>
      </c>
      <c r="H151" s="238" t="str">
        <f>+'[115]PRESUPUESTO OFICIAL (Entidad)'!H137</f>
        <v>ML</v>
      </c>
      <c r="I151" s="228">
        <f>+'[115]PRESUPUESTO OFICIAL (Entidad)'!I137</f>
        <v>64</v>
      </c>
      <c r="J151" s="228"/>
      <c r="K151" s="205">
        <f t="shared" si="8"/>
        <v>0</v>
      </c>
      <c r="L151" s="135"/>
      <c r="M151" s="133"/>
    </row>
    <row r="152" spans="1:13" ht="30" customHeight="1" x14ac:dyDescent="0.2">
      <c r="A152" s="133"/>
      <c r="B152" s="134"/>
      <c r="C152" s="140">
        <v>9.2200000000000006</v>
      </c>
      <c r="D152" s="148"/>
      <c r="E152" s="148"/>
      <c r="F152" s="148"/>
      <c r="G152" s="238" t="str">
        <f>+'[115]PRESUPUESTO OFICIAL (Entidad)'!G138</f>
        <v>construccion caja de inspección 1.0m*1,0m*0,6m</v>
      </c>
      <c r="H152" s="238" t="str">
        <f>+'[115]PRESUPUESTO OFICIAL (Entidad)'!H138</f>
        <v>und</v>
      </c>
      <c r="I152" s="228">
        <f>+'[115]PRESUPUESTO OFICIAL (Entidad)'!I138</f>
        <v>2</v>
      </c>
      <c r="J152" s="228"/>
      <c r="K152" s="205">
        <f t="shared" si="8"/>
        <v>0</v>
      </c>
      <c r="L152" s="135"/>
      <c r="M152" s="133"/>
    </row>
    <row r="153" spans="1:13" ht="30" customHeight="1" x14ac:dyDescent="0.2">
      <c r="A153" s="133"/>
      <c r="B153" s="134"/>
      <c r="C153" s="140">
        <v>9.23</v>
      </c>
      <c r="D153" s="148"/>
      <c r="E153" s="148"/>
      <c r="F153" s="148"/>
      <c r="G153" s="238" t="str">
        <f>+'[115]PRESUPUESTO OFICIAL (Entidad)'!G139</f>
        <v>Puntos electricos (incluye acometida)</v>
      </c>
      <c r="H153" s="238" t="str">
        <f>+'[115]PRESUPUESTO OFICIAL (Entidad)'!H139</f>
        <v>und</v>
      </c>
      <c r="I153" s="228">
        <f>+'[115]PRESUPUESTO OFICIAL (Entidad)'!I139</f>
        <v>16</v>
      </c>
      <c r="J153" s="228"/>
      <c r="K153" s="205">
        <f t="shared" si="8"/>
        <v>0</v>
      </c>
      <c r="L153" s="135"/>
      <c r="M153" s="133"/>
    </row>
    <row r="154" spans="1:13" ht="30" customHeight="1" x14ac:dyDescent="0.2">
      <c r="A154" s="133"/>
      <c r="B154" s="134"/>
      <c r="C154" s="140">
        <v>9.24</v>
      </c>
      <c r="D154" s="148"/>
      <c r="E154" s="148"/>
      <c r="F154" s="148"/>
      <c r="G154" s="238" t="str">
        <f>+'[115]PRESUPUESTO OFICIAL (Entidad)'!G140</f>
        <v>suministro e instalacion puertas metalicas</v>
      </c>
      <c r="H154" s="238" t="str">
        <f>+'[115]PRESUPUESTO OFICIAL (Entidad)'!H140</f>
        <v>M2</v>
      </c>
      <c r="I154" s="228">
        <f>+'[115]PRESUPUESTO OFICIAL (Entidad)'!I140</f>
        <v>5.4</v>
      </c>
      <c r="J154" s="228"/>
      <c r="K154" s="205">
        <f t="shared" si="8"/>
        <v>0</v>
      </c>
      <c r="L154" s="135"/>
      <c r="M154" s="133"/>
    </row>
    <row r="155" spans="1:13" ht="30" customHeight="1" x14ac:dyDescent="0.2">
      <c r="A155" s="133"/>
      <c r="B155" s="134"/>
      <c r="C155" s="140">
        <v>9.25</v>
      </c>
      <c r="D155" s="148"/>
      <c r="E155" s="148"/>
      <c r="F155" s="148"/>
      <c r="G155" s="238" t="str">
        <f>+'[115]PRESUPUESTO OFICIAL (Entidad)'!G141</f>
        <v>suministro e intalacion vidrios de seguridad</v>
      </c>
      <c r="H155" s="238" t="str">
        <f>+'[115]PRESUPUESTO OFICIAL (Entidad)'!H141</f>
        <v>M2</v>
      </c>
      <c r="I155" s="228">
        <f>+'[115]PRESUPUESTO OFICIAL (Entidad)'!I141</f>
        <v>7.35</v>
      </c>
      <c r="J155" s="228"/>
      <c r="K155" s="205">
        <f t="shared" si="8"/>
        <v>0</v>
      </c>
      <c r="L155" s="135"/>
      <c r="M155" s="133"/>
    </row>
    <row r="156" spans="1:13" ht="30" customHeight="1" x14ac:dyDescent="0.2">
      <c r="A156" s="133"/>
      <c r="B156" s="134"/>
      <c r="C156" s="140">
        <v>9.26</v>
      </c>
      <c r="D156" s="148"/>
      <c r="E156" s="148"/>
      <c r="F156" s="148"/>
      <c r="G156" s="238" t="str">
        <f>+'[115]PRESUPUESTO OFICIAL (Entidad)'!G142</f>
        <v>suministro e intalacion porton de acceso</v>
      </c>
      <c r="H156" s="238" t="str">
        <f>+'[115]PRESUPUESTO OFICIAL (Entidad)'!H142</f>
        <v>M2</v>
      </c>
      <c r="I156" s="228">
        <f>+'[115]PRESUPUESTO OFICIAL (Entidad)'!I142</f>
        <v>29.58</v>
      </c>
      <c r="J156" s="228"/>
      <c r="K156" s="205">
        <f t="shared" si="8"/>
        <v>0</v>
      </c>
      <c r="L156" s="135"/>
      <c r="M156" s="133"/>
    </row>
    <row r="157" spans="1:13" ht="30" customHeight="1" x14ac:dyDescent="0.2">
      <c r="A157" s="133"/>
      <c r="B157" s="134"/>
      <c r="C157" s="140">
        <v>9.27</v>
      </c>
      <c r="D157" s="148"/>
      <c r="E157" s="148"/>
      <c r="F157" s="148"/>
      <c r="G157" s="238" t="str">
        <f>+'[115]PRESUPUESTO OFICIAL (Entidad)'!G143</f>
        <v>Estructura métalica según diseño estructural</v>
      </c>
      <c r="H157" s="238" t="str">
        <f>+'[115]PRESUPUESTO OFICIAL (Entidad)'!H143</f>
        <v>KG</v>
      </c>
      <c r="I157" s="228">
        <f>+'[115]PRESUPUESTO OFICIAL (Entidad)'!I143</f>
        <v>3236.73</v>
      </c>
      <c r="J157" s="228"/>
      <c r="K157" s="205">
        <f t="shared" si="8"/>
        <v>0</v>
      </c>
      <c r="L157" s="135"/>
      <c r="M157" s="133"/>
    </row>
    <row r="158" spans="1:13" ht="30" customHeight="1" x14ac:dyDescent="0.2">
      <c r="A158" s="133"/>
      <c r="B158" s="134"/>
      <c r="C158" s="140">
        <v>9.2799999999999994</v>
      </c>
      <c r="D158" s="148"/>
      <c r="E158" s="148"/>
      <c r="F158" s="148"/>
      <c r="G158" s="238" t="str">
        <f>+'[115]PRESUPUESTO OFICIAL (Entidad)'!G144</f>
        <v>suministro e instalacion cubierta en teja acrilica</v>
      </c>
      <c r="H158" s="238" t="str">
        <f>+'[115]PRESUPUESTO OFICIAL (Entidad)'!H144</f>
        <v>M2</v>
      </c>
      <c r="I158" s="228">
        <f>+'[115]PRESUPUESTO OFICIAL (Entidad)'!I144</f>
        <v>34.799999999999997</v>
      </c>
      <c r="J158" s="228"/>
      <c r="K158" s="205">
        <f t="shared" si="8"/>
        <v>0</v>
      </c>
      <c r="L158" s="135"/>
      <c r="M158" s="133"/>
    </row>
    <row r="159" spans="1:13" ht="30" customHeight="1" x14ac:dyDescent="0.2">
      <c r="A159" s="133"/>
      <c r="B159" s="134"/>
      <c r="C159" s="140">
        <v>9.2899999999999991</v>
      </c>
      <c r="D159" s="148"/>
      <c r="E159" s="148"/>
      <c r="F159" s="148"/>
      <c r="G159" s="238" t="str">
        <f>+'[115]PRESUPUESTO OFICIAL (Entidad)'!G145</f>
        <v>suministro e instalacion bajante de aguas lluvias</v>
      </c>
      <c r="H159" s="238" t="str">
        <f>+'[115]PRESUPUESTO OFICIAL (Entidad)'!H145</f>
        <v>ML</v>
      </c>
      <c r="I159" s="228">
        <f>+'[115]PRESUPUESTO OFICIAL (Entidad)'!I145</f>
        <v>13.4</v>
      </c>
      <c r="J159" s="228"/>
      <c r="K159" s="205">
        <f t="shared" si="8"/>
        <v>0</v>
      </c>
      <c r="L159" s="135"/>
      <c r="M159" s="133"/>
    </row>
    <row r="160" spans="1:13" ht="30" customHeight="1" x14ac:dyDescent="0.2">
      <c r="A160" s="133"/>
      <c r="B160" s="134"/>
      <c r="C160" s="140" t="s">
        <v>165</v>
      </c>
      <c r="D160" s="148"/>
      <c r="E160" s="148"/>
      <c r="F160" s="148"/>
      <c r="G160" s="238" t="str">
        <f>+'[115]PRESUPUESTO OFICIAL (Entidad)'!G146</f>
        <v>suministro e instalacion canaleta aguas lluvias</v>
      </c>
      <c r="H160" s="238" t="str">
        <f>+'[115]PRESUPUESTO OFICIAL (Entidad)'!H146</f>
        <v>ML</v>
      </c>
      <c r="I160" s="228">
        <f>+'[115]PRESUPUESTO OFICIAL (Entidad)'!I146</f>
        <v>9.6</v>
      </c>
      <c r="J160" s="228"/>
      <c r="K160" s="205">
        <f t="shared" si="8"/>
        <v>0</v>
      </c>
      <c r="L160" s="135"/>
      <c r="M160" s="133"/>
    </row>
    <row r="161" spans="1:17" ht="30" customHeight="1" x14ac:dyDescent="0.2">
      <c r="A161" s="133"/>
      <c r="B161" s="134"/>
      <c r="C161" s="140">
        <v>9.31</v>
      </c>
      <c r="D161" s="148"/>
      <c r="E161" s="148"/>
      <c r="F161" s="148"/>
      <c r="G161" s="238" t="str">
        <f>+'[115]PRESUPUESTO OFICIAL (Entidad)'!G147</f>
        <v>suministro e instalacion letrero en acrilico (POR LETRA)</v>
      </c>
      <c r="H161" s="238" t="str">
        <f>+'[115]PRESUPUESTO OFICIAL (Entidad)'!H147</f>
        <v>UND</v>
      </c>
      <c r="I161" s="228">
        <f>+'[115]PRESUPUESTO OFICIAL (Entidad)'!I147</f>
        <v>22</v>
      </c>
      <c r="J161" s="228"/>
      <c r="K161" s="205">
        <f t="shared" si="8"/>
        <v>0</v>
      </c>
      <c r="L161" s="135"/>
      <c r="M161" s="133"/>
    </row>
    <row r="162" spans="1:17" ht="30" customHeight="1" x14ac:dyDescent="0.2">
      <c r="A162" s="133"/>
      <c r="B162" s="134"/>
      <c r="C162" s="140">
        <v>9.3199999999999896</v>
      </c>
      <c r="D162" s="148"/>
      <c r="E162" s="148"/>
      <c r="F162" s="148"/>
      <c r="G162" s="238" t="str">
        <f>+'[115]PRESUPUESTO OFICIAL (Entidad)'!G148</f>
        <v>Retiro de material sobrante</v>
      </c>
      <c r="H162" s="238" t="str">
        <f>+'[115]PRESUPUESTO OFICIAL (Entidad)'!H148</f>
        <v>M3</v>
      </c>
      <c r="I162" s="228">
        <f>+'[115]PRESUPUESTO OFICIAL (Entidad)'!I148</f>
        <v>47.567000000000007</v>
      </c>
      <c r="J162" s="228"/>
      <c r="K162" s="205">
        <f t="shared" si="8"/>
        <v>0</v>
      </c>
      <c r="L162" s="135"/>
      <c r="M162" s="133"/>
    </row>
    <row r="163" spans="1:17" ht="30" customHeight="1" thickBot="1" x14ac:dyDescent="0.25">
      <c r="A163" s="133"/>
      <c r="B163" s="134"/>
      <c r="C163" s="142" t="s">
        <v>12</v>
      </c>
      <c r="D163" s="153"/>
      <c r="E163" s="153"/>
      <c r="F163" s="153"/>
      <c r="G163" s="154"/>
      <c r="H163" s="192"/>
      <c r="I163" s="201"/>
      <c r="J163" s="203"/>
      <c r="K163" s="204">
        <f>SUM(K131:K162)</f>
        <v>0</v>
      </c>
      <c r="L163" s="135"/>
      <c r="M163" s="133"/>
    </row>
    <row r="164" spans="1:17" s="158" customFormat="1" ht="30" customHeight="1" thickBot="1" x14ac:dyDescent="0.25">
      <c r="A164" s="155"/>
      <c r="B164" s="156"/>
      <c r="C164" s="263" t="s">
        <v>13</v>
      </c>
      <c r="D164" s="264"/>
      <c r="E164" s="264"/>
      <c r="F164" s="264"/>
      <c r="G164" s="264"/>
      <c r="H164" s="264"/>
      <c r="I164" s="264"/>
      <c r="J164" s="265"/>
      <c r="K164" s="200">
        <f>+K163+K129+K97+K83+K64+K45+K33+K26+K21</f>
        <v>0</v>
      </c>
      <c r="L164" s="157"/>
      <c r="M164" s="155"/>
      <c r="Q164" s="242"/>
    </row>
    <row r="165" spans="1:17" s="158" customFormat="1" ht="15.75" thickBot="1" x14ac:dyDescent="0.25">
      <c r="A165" s="155"/>
      <c r="B165" s="156"/>
      <c r="C165" s="159"/>
      <c r="D165" s="159"/>
      <c r="E165" s="159"/>
      <c r="F165" s="159"/>
      <c r="G165" s="231"/>
      <c r="H165" s="193"/>
      <c r="I165" s="210"/>
      <c r="J165" s="210"/>
      <c r="K165" s="210"/>
      <c r="L165" s="157"/>
      <c r="M165" s="155"/>
      <c r="Q165" s="242"/>
    </row>
    <row r="166" spans="1:17" s="158" customFormat="1" ht="30" customHeight="1" x14ac:dyDescent="0.2">
      <c r="A166" s="155"/>
      <c r="B166" s="156"/>
      <c r="C166" s="160"/>
      <c r="D166" s="161"/>
      <c r="E166" s="160"/>
      <c r="F166" s="160"/>
      <c r="G166" s="266" t="s">
        <v>167</v>
      </c>
      <c r="H166" s="267"/>
      <c r="I166" s="268"/>
      <c r="J166" s="211"/>
      <c r="K166" s="212"/>
      <c r="L166" s="157"/>
      <c r="M166" s="155"/>
      <c r="Q166" s="242"/>
    </row>
    <row r="167" spans="1:17" s="158" customFormat="1" ht="30" customHeight="1" x14ac:dyDescent="0.2">
      <c r="A167" s="155"/>
      <c r="B167" s="156"/>
      <c r="C167" s="160"/>
      <c r="D167" s="161"/>
      <c r="E167" s="160"/>
      <c r="F167" s="160"/>
      <c r="G167" s="163" t="s">
        <v>168</v>
      </c>
      <c r="H167" s="194"/>
      <c r="I167" s="213"/>
      <c r="J167" s="214"/>
      <c r="K167" s="215"/>
      <c r="L167" s="157"/>
      <c r="M167" s="155"/>
      <c r="Q167" s="242"/>
    </row>
    <row r="168" spans="1:17" s="158" customFormat="1" ht="30" customHeight="1" x14ac:dyDescent="0.2">
      <c r="A168" s="155"/>
      <c r="B168" s="156"/>
      <c r="C168" s="160"/>
      <c r="D168" s="162"/>
      <c r="E168" s="162"/>
      <c r="F168" s="162"/>
      <c r="G168" s="163" t="s">
        <v>169</v>
      </c>
      <c r="H168" s="195"/>
      <c r="I168" s="216"/>
      <c r="J168" s="217"/>
      <c r="K168" s="215"/>
      <c r="L168" s="157"/>
      <c r="M168" s="155"/>
      <c r="Q168" s="242"/>
    </row>
    <row r="169" spans="1:17" s="158" customFormat="1" ht="30" customHeight="1" x14ac:dyDescent="0.2">
      <c r="A169" s="155"/>
      <c r="B169" s="156"/>
      <c r="C169" s="160"/>
      <c r="D169" s="162"/>
      <c r="E169" s="162"/>
      <c r="F169" s="162"/>
      <c r="G169" s="232" t="s">
        <v>14</v>
      </c>
      <c r="H169" s="195"/>
      <c r="I169" s="216"/>
      <c r="J169" s="217"/>
      <c r="K169" s="218"/>
      <c r="L169" s="157"/>
      <c r="M169" s="155"/>
      <c r="Q169" s="242"/>
    </row>
    <row r="170" spans="1:17" s="158" customFormat="1" ht="30" customHeight="1" thickBot="1" x14ac:dyDescent="0.25">
      <c r="A170" s="155"/>
      <c r="B170" s="156"/>
      <c r="C170" s="160"/>
      <c r="D170" s="161"/>
      <c r="E170" s="160"/>
      <c r="F170" s="164"/>
      <c r="G170" s="163"/>
      <c r="H170" s="195"/>
      <c r="I170" s="216"/>
      <c r="J170" s="217"/>
      <c r="K170" s="218"/>
      <c r="L170" s="157"/>
      <c r="M170" s="155"/>
      <c r="Q170" s="242"/>
    </row>
    <row r="171" spans="1:17" s="158" customFormat="1" ht="30" customHeight="1" thickBot="1" x14ac:dyDescent="0.25">
      <c r="A171" s="155"/>
      <c r="B171" s="156"/>
      <c r="C171" s="160"/>
      <c r="D171" s="161"/>
      <c r="E171" s="160"/>
      <c r="F171" s="160"/>
      <c r="G171" s="233" t="s">
        <v>15</v>
      </c>
      <c r="H171" s="196"/>
      <c r="I171" s="219"/>
      <c r="J171" s="220"/>
      <c r="K171" s="200">
        <f>+K168+K167+K166+K164</f>
        <v>0</v>
      </c>
      <c r="L171" s="157"/>
      <c r="M171" s="155"/>
      <c r="Q171" s="242"/>
    </row>
    <row r="172" spans="1:17" s="158" customFormat="1" ht="15.75" thickBot="1" x14ac:dyDescent="0.25">
      <c r="A172" s="155"/>
      <c r="B172" s="156"/>
      <c r="C172" s="160"/>
      <c r="D172" s="161"/>
      <c r="E172" s="161"/>
      <c r="F172" s="161"/>
      <c r="G172" s="234"/>
      <c r="H172" s="160"/>
      <c r="I172" s="207"/>
      <c r="J172" s="207"/>
      <c r="K172" s="210"/>
      <c r="L172" s="157"/>
      <c r="M172" s="155"/>
      <c r="Q172" s="242"/>
    </row>
    <row r="173" spans="1:17" s="158" customFormat="1" ht="15" x14ac:dyDescent="0.2">
      <c r="A173" s="155"/>
      <c r="B173" s="156"/>
      <c r="C173" s="165"/>
      <c r="D173" s="269"/>
      <c r="E173" s="269"/>
      <c r="F173" s="269"/>
      <c r="G173" s="269"/>
      <c r="H173" s="269"/>
      <c r="I173" s="269"/>
      <c r="J173" s="269"/>
      <c r="K173" s="270"/>
      <c r="L173" s="166"/>
      <c r="M173" s="155"/>
      <c r="Q173" s="242"/>
    </row>
    <row r="174" spans="1:17" s="158" customFormat="1" ht="46.5" customHeight="1" x14ac:dyDescent="0.2">
      <c r="A174" s="155"/>
      <c r="B174" s="156"/>
      <c r="C174" s="253" t="s">
        <v>16</v>
      </c>
      <c r="D174" s="254"/>
      <c r="E174" s="254"/>
      <c r="F174" s="254"/>
      <c r="G174" s="254"/>
      <c r="H174" s="271" t="s">
        <v>17</v>
      </c>
      <c r="I174" s="271"/>
      <c r="J174" s="271"/>
      <c r="K174" s="221" t="s">
        <v>18</v>
      </c>
      <c r="L174" s="167"/>
      <c r="M174" s="155"/>
      <c r="Q174" s="242"/>
    </row>
    <row r="175" spans="1:17" s="158" customFormat="1" ht="56.25" customHeight="1" x14ac:dyDescent="0.2">
      <c r="A175" s="155"/>
      <c r="B175" s="156"/>
      <c r="C175" s="253" t="s">
        <v>19</v>
      </c>
      <c r="D175" s="254"/>
      <c r="E175" s="254"/>
      <c r="F175" s="254"/>
      <c r="G175" s="254"/>
      <c r="H175" s="255" t="s">
        <v>20</v>
      </c>
      <c r="I175" s="255"/>
      <c r="J175" s="249" t="s">
        <v>21</v>
      </c>
      <c r="K175" s="250"/>
      <c r="L175" s="167"/>
      <c r="M175" s="155"/>
      <c r="Q175" s="242"/>
    </row>
    <row r="176" spans="1:17" s="158" customFormat="1" ht="30" customHeight="1" x14ac:dyDescent="0.2">
      <c r="A176" s="155"/>
      <c r="B176" s="156"/>
      <c r="C176" s="253" t="s">
        <v>22</v>
      </c>
      <c r="D176" s="254"/>
      <c r="E176" s="254"/>
      <c r="F176" s="254"/>
      <c r="G176" s="254"/>
      <c r="H176" s="256" t="s">
        <v>23</v>
      </c>
      <c r="I176" s="257"/>
      <c r="J176" s="249" t="s">
        <v>24</v>
      </c>
      <c r="K176" s="250"/>
      <c r="L176" s="167"/>
      <c r="M176" s="155"/>
      <c r="Q176" s="242"/>
    </row>
    <row r="177" spans="1:17" s="169" customFormat="1" ht="58.5" customHeight="1" x14ac:dyDescent="0.2">
      <c r="A177" s="155"/>
      <c r="B177" s="156"/>
      <c r="C177" s="168"/>
      <c r="E177" s="170"/>
      <c r="F177" s="170"/>
      <c r="G177" s="171"/>
      <c r="H177" s="258" t="s">
        <v>25</v>
      </c>
      <c r="I177" s="255"/>
      <c r="J177" s="249" t="s">
        <v>26</v>
      </c>
      <c r="K177" s="250"/>
      <c r="L177" s="157"/>
      <c r="M177" s="155"/>
      <c r="Q177" s="243"/>
    </row>
    <row r="178" spans="1:17" ht="57" customHeight="1" x14ac:dyDescent="0.2">
      <c r="A178" s="133"/>
      <c r="B178" s="134"/>
      <c r="C178" s="172"/>
      <c r="D178" s="173"/>
      <c r="E178" s="173"/>
      <c r="F178" s="173"/>
      <c r="G178" s="174"/>
      <c r="H178" s="255" t="s">
        <v>27</v>
      </c>
      <c r="I178" s="255"/>
      <c r="J178" s="249" t="s">
        <v>28</v>
      </c>
      <c r="K178" s="250"/>
      <c r="L178" s="135"/>
      <c r="M178" s="133"/>
    </row>
    <row r="179" spans="1:17" ht="15.75" thickBot="1" x14ac:dyDescent="0.25">
      <c r="A179" s="133"/>
      <c r="B179" s="134"/>
      <c r="C179" s="175"/>
      <c r="D179" s="176"/>
      <c r="E179" s="176"/>
      <c r="F179" s="176"/>
      <c r="G179" s="177"/>
      <c r="H179" s="251"/>
      <c r="I179" s="251"/>
      <c r="J179" s="251"/>
      <c r="K179" s="252"/>
      <c r="L179" s="135"/>
      <c r="M179" s="133"/>
    </row>
    <row r="180" spans="1:17" ht="15.75" thickBot="1" x14ac:dyDescent="0.25">
      <c r="A180" s="133"/>
      <c r="B180" s="178"/>
      <c r="C180" s="179"/>
      <c r="D180" s="179"/>
      <c r="E180" s="180"/>
      <c r="F180" s="179"/>
      <c r="G180" s="235"/>
      <c r="H180" s="179"/>
      <c r="I180" s="222"/>
      <c r="J180" s="222"/>
      <c r="K180" s="223"/>
      <c r="L180" s="181"/>
      <c r="M180" s="133"/>
    </row>
    <row r="181" spans="1:17" ht="15.75" thickTop="1" x14ac:dyDescent="0.2">
      <c r="A181" s="133"/>
      <c r="B181" s="133"/>
      <c r="C181" s="133"/>
      <c r="D181" s="133"/>
      <c r="E181" s="182"/>
      <c r="F181" s="133"/>
      <c r="G181" s="236"/>
      <c r="H181" s="133"/>
      <c r="I181" s="224"/>
      <c r="J181" s="224"/>
      <c r="K181" s="225"/>
      <c r="L181" s="133"/>
      <c r="M181" s="133"/>
    </row>
  </sheetData>
  <mergeCells count="26">
    <mergeCell ref="C9:K9"/>
    <mergeCell ref="C2:F2"/>
    <mergeCell ref="C4:K4"/>
    <mergeCell ref="C5:K5"/>
    <mergeCell ref="C6:K7"/>
    <mergeCell ref="C8:K8"/>
    <mergeCell ref="C174:G174"/>
    <mergeCell ref="H174:J174"/>
    <mergeCell ref="C10:C11"/>
    <mergeCell ref="D10:D11"/>
    <mergeCell ref="E10:F10"/>
    <mergeCell ref="G10:G11"/>
    <mergeCell ref="H10:H11"/>
    <mergeCell ref="I10:I11"/>
    <mergeCell ref="J10:J11"/>
    <mergeCell ref="K10:K11"/>
    <mergeCell ref="C164:J164"/>
    <mergeCell ref="G166:I166"/>
    <mergeCell ref="D173:K173"/>
    <mergeCell ref="H179:K179"/>
    <mergeCell ref="C175:G175"/>
    <mergeCell ref="H175:I175"/>
    <mergeCell ref="C176:G176"/>
    <mergeCell ref="H176:I176"/>
    <mergeCell ref="H177:I177"/>
    <mergeCell ref="H178:I178"/>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topLeftCell="A8" zoomScale="80" zoomScaleNormal="80" zoomScaleSheetLayoutView="80" workbookViewId="0">
      <selection activeCell="D12" sqref="D12:K13"/>
    </sheetView>
  </sheetViews>
  <sheetFormatPr baseColWidth="10" defaultColWidth="11.42578125" defaultRowHeight="12.75" x14ac:dyDescent="0.2"/>
  <cols>
    <col min="1" max="2" width="3.42578125" style="7" customWidth="1"/>
    <col min="3" max="3" width="12.42578125" style="7" customWidth="1"/>
    <col min="4" max="4" width="18" style="7" customWidth="1"/>
    <col min="5" max="11" width="11.42578125" style="7"/>
    <col min="12" max="12" width="17.42578125" style="7" customWidth="1"/>
    <col min="13" max="14" width="11.42578125" style="7"/>
    <col min="15" max="15" width="20" style="7" customWidth="1"/>
    <col min="16" max="17" width="3.42578125" style="7" customWidth="1"/>
    <col min="18" max="16384" width="11.42578125" style="7"/>
  </cols>
  <sheetData>
    <row r="1" spans="2:16" ht="13.5" thickBot="1" x14ac:dyDescent="0.25"/>
    <row r="2" spans="2:16" ht="13.5" thickTop="1" x14ac:dyDescent="0.2">
      <c r="B2" s="11"/>
      <c r="C2" s="12"/>
      <c r="D2" s="12"/>
      <c r="E2" s="12"/>
      <c r="F2" s="12"/>
      <c r="G2" s="12"/>
      <c r="H2" s="12"/>
      <c r="I2" s="12"/>
      <c r="J2" s="12"/>
      <c r="K2" s="12"/>
      <c r="L2" s="12"/>
      <c r="M2" s="12"/>
      <c r="N2" s="12"/>
      <c r="O2" s="12"/>
      <c r="P2" s="131"/>
    </row>
    <row r="3" spans="2:16" ht="36.75" customHeight="1" x14ac:dyDescent="0.25">
      <c r="B3" s="13"/>
      <c r="C3" s="295" t="s">
        <v>32</v>
      </c>
      <c r="D3" s="296"/>
      <c r="E3" s="296"/>
      <c r="F3" s="296"/>
      <c r="P3" s="14"/>
    </row>
    <row r="4" spans="2:16" x14ac:dyDescent="0.2">
      <c r="B4" s="13"/>
      <c r="C4" s="119"/>
      <c r="D4" s="132" t="s">
        <v>33</v>
      </c>
      <c r="E4" s="119"/>
      <c r="F4" s="120"/>
      <c r="P4" s="14"/>
    </row>
    <row r="5" spans="2:16" x14ac:dyDescent="0.2">
      <c r="B5" s="13"/>
      <c r="C5" s="115"/>
      <c r="D5" s="116"/>
      <c r="E5" s="115"/>
      <c r="F5" s="116"/>
      <c r="P5" s="14"/>
    </row>
    <row r="6" spans="2:16" ht="48" customHeight="1" x14ac:dyDescent="0.25">
      <c r="B6" s="13"/>
      <c r="C6" s="297" t="s">
        <v>34</v>
      </c>
      <c r="D6" s="297"/>
      <c r="E6" s="297"/>
      <c r="F6" s="297"/>
      <c r="G6" s="297"/>
      <c r="H6" s="297"/>
      <c r="I6" s="297"/>
      <c r="J6" s="297"/>
      <c r="K6" s="297"/>
      <c r="L6" s="297"/>
      <c r="M6" s="297"/>
      <c r="N6" s="297"/>
      <c r="O6" s="297"/>
      <c r="P6" s="15"/>
    </row>
    <row r="7" spans="2:16" ht="15" thickBot="1" x14ac:dyDescent="0.25">
      <c r="B7" s="13"/>
      <c r="C7" s="40"/>
      <c r="D7" s="40"/>
      <c r="E7" s="40"/>
      <c r="F7" s="40"/>
      <c r="G7" s="40"/>
      <c r="H7" s="40"/>
      <c r="I7" s="40"/>
      <c r="J7" s="40"/>
      <c r="K7" s="40"/>
      <c r="L7" s="40"/>
      <c r="M7" s="40"/>
      <c r="N7" s="40"/>
      <c r="O7" s="40"/>
      <c r="P7" s="14"/>
    </row>
    <row r="8" spans="2:16" ht="15" x14ac:dyDescent="0.25">
      <c r="B8" s="13"/>
      <c r="C8" s="343"/>
      <c r="D8" s="345"/>
      <c r="E8" s="346"/>
      <c r="F8" s="346"/>
      <c r="G8" s="346"/>
      <c r="H8" s="346"/>
      <c r="I8" s="346"/>
      <c r="J8" s="346"/>
      <c r="K8" s="347"/>
      <c r="L8" s="354"/>
      <c r="M8" s="355"/>
      <c r="N8" s="355"/>
      <c r="O8" s="356"/>
      <c r="P8" s="16"/>
    </row>
    <row r="9" spans="2:16" ht="15" x14ac:dyDescent="0.25">
      <c r="B9" s="13"/>
      <c r="C9" s="344"/>
      <c r="D9" s="300" t="s">
        <v>35</v>
      </c>
      <c r="E9" s="301"/>
      <c r="F9" s="301"/>
      <c r="G9" s="301"/>
      <c r="H9" s="301"/>
      <c r="I9" s="301"/>
      <c r="J9" s="301"/>
      <c r="K9" s="302"/>
      <c r="L9" s="357"/>
      <c r="M9" s="358"/>
      <c r="N9" s="358"/>
      <c r="O9" s="359"/>
      <c r="P9" s="16"/>
    </row>
    <row r="10" spans="2:16" ht="15" x14ac:dyDescent="0.25">
      <c r="B10" s="13"/>
      <c r="C10" s="344"/>
      <c r="D10" s="300"/>
      <c r="E10" s="301"/>
      <c r="F10" s="301"/>
      <c r="G10" s="301"/>
      <c r="H10" s="301"/>
      <c r="I10" s="301"/>
      <c r="J10" s="301"/>
      <c r="K10" s="302"/>
      <c r="L10" s="298" t="s">
        <v>36</v>
      </c>
      <c r="M10" s="360"/>
      <c r="N10" s="361"/>
      <c r="O10" s="362"/>
      <c r="P10" s="16"/>
    </row>
    <row r="11" spans="2:16" ht="15" x14ac:dyDescent="0.25">
      <c r="B11" s="13"/>
      <c r="C11" s="344"/>
      <c r="D11" s="300" t="s">
        <v>37</v>
      </c>
      <c r="E11" s="301"/>
      <c r="F11" s="301"/>
      <c r="G11" s="301"/>
      <c r="H11" s="301"/>
      <c r="I11" s="301"/>
      <c r="J11" s="301"/>
      <c r="K11" s="302"/>
      <c r="L11" s="348"/>
      <c r="M11" s="363"/>
      <c r="N11" s="364"/>
      <c r="O11" s="365"/>
      <c r="P11" s="17"/>
    </row>
    <row r="12" spans="2:16" ht="12.75" customHeight="1" x14ac:dyDescent="0.2">
      <c r="B12" s="13"/>
      <c r="C12" s="344"/>
      <c r="D12" s="303"/>
      <c r="E12" s="304"/>
      <c r="F12" s="304"/>
      <c r="G12" s="304"/>
      <c r="H12" s="304"/>
      <c r="I12" s="304"/>
      <c r="J12" s="304"/>
      <c r="K12" s="305"/>
      <c r="L12" s="298" t="s">
        <v>38</v>
      </c>
      <c r="M12" s="298">
        <v>1</v>
      </c>
      <c r="N12" s="298" t="s">
        <v>39</v>
      </c>
      <c r="O12" s="352">
        <v>1</v>
      </c>
      <c r="P12" s="16"/>
    </row>
    <row r="13" spans="2:16" ht="13.5" x14ac:dyDescent="0.2">
      <c r="B13" s="13"/>
      <c r="C13" s="344"/>
      <c r="D13" s="303"/>
      <c r="E13" s="304"/>
      <c r="F13" s="304"/>
      <c r="G13" s="304"/>
      <c r="H13" s="304"/>
      <c r="I13" s="304"/>
      <c r="J13" s="304"/>
      <c r="K13" s="305"/>
      <c r="L13" s="299"/>
      <c r="M13" s="299"/>
      <c r="N13" s="299"/>
      <c r="O13" s="353"/>
      <c r="P13" s="16"/>
    </row>
    <row r="14" spans="2:16" ht="15" x14ac:dyDescent="0.25">
      <c r="B14" s="13"/>
      <c r="C14" s="344"/>
      <c r="D14" s="300" t="s">
        <v>40</v>
      </c>
      <c r="E14" s="301"/>
      <c r="F14" s="301"/>
      <c r="G14" s="301"/>
      <c r="H14" s="301"/>
      <c r="I14" s="301"/>
      <c r="J14" s="301"/>
      <c r="K14" s="302"/>
      <c r="L14" s="299"/>
      <c r="M14" s="299"/>
      <c r="N14" s="299"/>
      <c r="O14" s="353"/>
      <c r="P14" s="16"/>
    </row>
    <row r="15" spans="2:16" ht="15.75" thickBot="1" x14ac:dyDescent="0.3">
      <c r="B15" s="13"/>
      <c r="C15" s="41"/>
      <c r="D15" s="42"/>
      <c r="E15" s="42"/>
      <c r="F15" s="42"/>
      <c r="G15" s="42"/>
      <c r="H15" s="42"/>
      <c r="I15" s="42"/>
      <c r="J15" s="42"/>
      <c r="K15" s="42"/>
      <c r="L15" s="42"/>
      <c r="M15" s="43"/>
      <c r="N15" s="43"/>
      <c r="O15" s="44"/>
      <c r="P15" s="18"/>
    </row>
    <row r="16" spans="2:16" ht="15" x14ac:dyDescent="0.25">
      <c r="B16" s="13"/>
      <c r="C16" s="45"/>
      <c r="D16" s="125"/>
      <c r="E16" s="125"/>
      <c r="F16" s="125"/>
      <c r="G16" s="125"/>
      <c r="H16" s="125"/>
      <c r="I16" s="125"/>
      <c r="J16" s="125"/>
      <c r="K16" s="125"/>
      <c r="L16" s="46" t="s">
        <v>41</v>
      </c>
      <c r="M16" s="47" t="s">
        <v>42</v>
      </c>
      <c r="N16" s="47" t="s">
        <v>43</v>
      </c>
      <c r="O16" s="48" t="s">
        <v>44</v>
      </c>
      <c r="P16" s="17"/>
    </row>
    <row r="17" spans="2:16" ht="15" x14ac:dyDescent="0.25">
      <c r="B17" s="13"/>
      <c r="C17" s="49"/>
      <c r="D17" s="123"/>
      <c r="E17" s="123"/>
      <c r="F17" s="123"/>
      <c r="G17" s="123"/>
      <c r="H17" s="123"/>
      <c r="I17" s="123"/>
      <c r="J17" s="123"/>
      <c r="K17" s="123"/>
      <c r="L17" s="50"/>
      <c r="M17" s="51"/>
      <c r="N17" s="51"/>
      <c r="O17" s="52"/>
      <c r="P17" s="19"/>
    </row>
    <row r="18" spans="2:16" ht="18" customHeight="1" x14ac:dyDescent="0.25">
      <c r="B18" s="13"/>
      <c r="C18" s="386" t="s">
        <v>45</v>
      </c>
      <c r="D18" s="387"/>
      <c r="E18" s="387"/>
      <c r="F18" s="387"/>
      <c r="G18" s="123"/>
      <c r="H18" s="123"/>
      <c r="I18" s="123" t="s">
        <v>46</v>
      </c>
      <c r="J18" s="40"/>
      <c r="K18" s="123"/>
      <c r="L18" s="50"/>
      <c r="M18" s="40"/>
      <c r="N18" s="40"/>
      <c r="O18" s="53"/>
      <c r="P18" s="19"/>
    </row>
    <row r="19" spans="2:16" ht="15" x14ac:dyDescent="0.25">
      <c r="B19" s="13"/>
      <c r="C19" s="54"/>
      <c r="D19" s="55"/>
      <c r="E19" s="55"/>
      <c r="F19" s="55"/>
      <c r="G19" s="55"/>
      <c r="H19" s="55"/>
      <c r="I19" s="55"/>
      <c r="J19" s="55"/>
      <c r="K19" s="55"/>
      <c r="L19" s="55"/>
      <c r="M19" s="55"/>
      <c r="N19" s="55"/>
      <c r="O19" s="56"/>
      <c r="P19" s="20"/>
    </row>
    <row r="20" spans="2:16" ht="15" thickBot="1" x14ac:dyDescent="0.25">
      <c r="B20" s="13"/>
      <c r="C20" s="57"/>
      <c r="D20" s="58"/>
      <c r="E20" s="58"/>
      <c r="F20" s="58"/>
      <c r="G20" s="58"/>
      <c r="H20" s="58"/>
      <c r="I20" s="58"/>
      <c r="J20" s="58"/>
      <c r="K20" s="58"/>
      <c r="L20" s="58"/>
      <c r="M20" s="58"/>
      <c r="N20" s="58"/>
      <c r="O20" s="59"/>
      <c r="P20" s="14"/>
    </row>
    <row r="21" spans="2:16" ht="15" thickBot="1" x14ac:dyDescent="0.25">
      <c r="B21" s="13"/>
      <c r="C21" s="60"/>
      <c r="D21" s="61"/>
      <c r="E21" s="61"/>
      <c r="F21" s="61"/>
      <c r="G21" s="61"/>
      <c r="H21" s="61"/>
      <c r="I21" s="40"/>
      <c r="J21" s="40"/>
      <c r="K21" s="61"/>
      <c r="L21" s="61"/>
      <c r="M21" s="61"/>
      <c r="N21" s="61"/>
      <c r="O21" s="62"/>
      <c r="P21" s="14"/>
    </row>
    <row r="22" spans="2:16" ht="15" x14ac:dyDescent="0.25">
      <c r="B22" s="13"/>
      <c r="C22" s="313" t="s">
        <v>47</v>
      </c>
      <c r="D22" s="314"/>
      <c r="E22" s="314"/>
      <c r="F22" s="314"/>
      <c r="G22" s="314"/>
      <c r="H22" s="314"/>
      <c r="I22" s="314"/>
      <c r="J22" s="314"/>
      <c r="K22" s="314"/>
      <c r="L22" s="314"/>
      <c r="M22" s="314"/>
      <c r="N22" s="314"/>
      <c r="O22" s="315"/>
      <c r="P22" s="21"/>
    </row>
    <row r="23" spans="2:16" ht="15" thickBot="1" x14ac:dyDescent="0.25">
      <c r="B23" s="13"/>
      <c r="C23" s="63"/>
      <c r="D23" s="40"/>
      <c r="E23" s="40"/>
      <c r="F23" s="40"/>
      <c r="G23" s="40"/>
      <c r="H23" s="40"/>
      <c r="I23" s="40"/>
      <c r="J23" s="40"/>
      <c r="K23" s="40"/>
      <c r="L23" s="40"/>
      <c r="M23" s="40"/>
      <c r="N23" s="40"/>
      <c r="O23" s="64"/>
      <c r="P23" s="14"/>
    </row>
    <row r="24" spans="2:16" ht="15" x14ac:dyDescent="0.2">
      <c r="B24" s="13"/>
      <c r="C24" s="65" t="s">
        <v>48</v>
      </c>
      <c r="D24" s="349" t="s">
        <v>5</v>
      </c>
      <c r="E24" s="350"/>
      <c r="F24" s="350"/>
      <c r="G24" s="350"/>
      <c r="H24" s="350"/>
      <c r="I24" s="350"/>
      <c r="J24" s="350"/>
      <c r="K24" s="350"/>
      <c r="L24" s="351"/>
      <c r="M24" s="311" t="s">
        <v>49</v>
      </c>
      <c r="N24" s="312"/>
      <c r="O24" s="65" t="s">
        <v>7</v>
      </c>
      <c r="P24" s="22"/>
    </row>
    <row r="25" spans="2:16" ht="15" thickBot="1" x14ac:dyDescent="0.25">
      <c r="B25" s="13"/>
      <c r="C25" s="66"/>
      <c r="D25" s="329"/>
      <c r="E25" s="369"/>
      <c r="F25" s="369"/>
      <c r="G25" s="369"/>
      <c r="H25" s="369"/>
      <c r="I25" s="369"/>
      <c r="J25" s="369"/>
      <c r="K25" s="369"/>
      <c r="L25" s="330"/>
      <c r="M25" s="329"/>
      <c r="N25" s="330"/>
      <c r="O25" s="67"/>
      <c r="P25" s="23"/>
    </row>
    <row r="26" spans="2:16" x14ac:dyDescent="0.2">
      <c r="B26" s="13"/>
      <c r="C26" s="334" t="s">
        <v>50</v>
      </c>
      <c r="D26" s="335"/>
      <c r="E26" s="335"/>
      <c r="F26" s="335"/>
      <c r="G26" s="335"/>
      <c r="H26" s="335"/>
      <c r="I26" s="335"/>
      <c r="J26" s="335"/>
      <c r="K26" s="335"/>
      <c r="L26" s="335"/>
      <c r="M26" s="335"/>
      <c r="N26" s="335"/>
      <c r="O26" s="336"/>
      <c r="P26" s="24"/>
    </row>
    <row r="27" spans="2:16" x14ac:dyDescent="0.2">
      <c r="B27" s="13"/>
      <c r="C27" s="337"/>
      <c r="D27" s="338"/>
      <c r="E27" s="338"/>
      <c r="F27" s="338"/>
      <c r="G27" s="338"/>
      <c r="H27" s="338"/>
      <c r="I27" s="338"/>
      <c r="J27" s="338"/>
      <c r="K27" s="338"/>
      <c r="L27" s="338"/>
      <c r="M27" s="338"/>
      <c r="N27" s="338"/>
      <c r="O27" s="339"/>
      <c r="P27" s="24"/>
    </row>
    <row r="28" spans="2:16" ht="13.5" thickBot="1" x14ac:dyDescent="0.25">
      <c r="B28" s="13"/>
      <c r="C28" s="340"/>
      <c r="D28" s="341"/>
      <c r="E28" s="341"/>
      <c r="F28" s="341"/>
      <c r="G28" s="341"/>
      <c r="H28" s="341"/>
      <c r="I28" s="341"/>
      <c r="J28" s="341"/>
      <c r="K28" s="341"/>
      <c r="L28" s="341"/>
      <c r="M28" s="341"/>
      <c r="N28" s="341"/>
      <c r="O28" s="342"/>
      <c r="P28" s="24"/>
    </row>
    <row r="29" spans="2:16" ht="15" x14ac:dyDescent="0.25">
      <c r="B29" s="13"/>
      <c r="C29" s="331" t="s">
        <v>5</v>
      </c>
      <c r="D29" s="332"/>
      <c r="E29" s="332"/>
      <c r="F29" s="332"/>
      <c r="G29" s="333"/>
      <c r="H29" s="309" t="s">
        <v>51</v>
      </c>
      <c r="I29" s="332"/>
      <c r="J29" s="367" t="s">
        <v>52</v>
      </c>
      <c r="K29" s="368"/>
      <c r="L29" s="68" t="s">
        <v>53</v>
      </c>
      <c r="M29" s="309" t="s">
        <v>54</v>
      </c>
      <c r="N29" s="310"/>
      <c r="O29" s="69" t="s">
        <v>55</v>
      </c>
      <c r="P29" s="25"/>
    </row>
    <row r="30" spans="2:16" ht="14.25" x14ac:dyDescent="0.2">
      <c r="B30" s="13"/>
      <c r="C30" s="316"/>
      <c r="D30" s="317"/>
      <c r="E30" s="317"/>
      <c r="F30" s="317"/>
      <c r="G30" s="318"/>
      <c r="H30" s="319"/>
      <c r="I30" s="318"/>
      <c r="J30" s="319"/>
      <c r="K30" s="318"/>
      <c r="L30" s="70"/>
      <c r="M30" s="320"/>
      <c r="N30" s="321"/>
      <c r="O30" s="71"/>
      <c r="P30" s="26"/>
    </row>
    <row r="31" spans="2:16" ht="14.25" x14ac:dyDescent="0.2">
      <c r="B31" s="13"/>
      <c r="C31" s="72"/>
      <c r="D31" s="73"/>
      <c r="E31" s="73"/>
      <c r="F31" s="73"/>
      <c r="G31" s="74"/>
      <c r="H31" s="75"/>
      <c r="I31" s="74"/>
      <c r="J31" s="75"/>
      <c r="K31" s="74"/>
      <c r="L31" s="70"/>
      <c r="M31" s="320"/>
      <c r="N31" s="321"/>
      <c r="O31" s="71"/>
      <c r="P31" s="26"/>
    </row>
    <row r="32" spans="2:16" ht="15" thickBot="1" x14ac:dyDescent="0.25">
      <c r="B32" s="13"/>
      <c r="C32" s="322"/>
      <c r="D32" s="323"/>
      <c r="E32" s="323"/>
      <c r="F32" s="323"/>
      <c r="G32" s="324"/>
      <c r="H32" s="370"/>
      <c r="I32" s="324"/>
      <c r="J32" s="370"/>
      <c r="K32" s="324"/>
      <c r="L32" s="76"/>
      <c r="M32" s="371"/>
      <c r="N32" s="372"/>
      <c r="O32" s="71"/>
      <c r="P32" s="26"/>
    </row>
    <row r="33" spans="2:16" ht="15.75" thickBot="1" x14ac:dyDescent="0.3">
      <c r="B33" s="13"/>
      <c r="C33" s="306" t="s">
        <v>56</v>
      </c>
      <c r="D33" s="307"/>
      <c r="E33" s="307"/>
      <c r="F33" s="307"/>
      <c r="G33" s="307"/>
      <c r="H33" s="307"/>
      <c r="I33" s="307"/>
      <c r="J33" s="307"/>
      <c r="K33" s="307"/>
      <c r="L33" s="307"/>
      <c r="M33" s="307"/>
      <c r="N33" s="308"/>
      <c r="O33" s="77"/>
      <c r="P33" s="27"/>
    </row>
    <row r="34" spans="2:16" ht="13.5" customHeight="1" x14ac:dyDescent="0.2">
      <c r="B34" s="13"/>
      <c r="C34" s="334" t="s">
        <v>57</v>
      </c>
      <c r="D34" s="335"/>
      <c r="E34" s="335"/>
      <c r="F34" s="335"/>
      <c r="G34" s="335"/>
      <c r="H34" s="335"/>
      <c r="I34" s="335"/>
      <c r="J34" s="335"/>
      <c r="K34" s="335"/>
      <c r="L34" s="335"/>
      <c r="M34" s="335"/>
      <c r="N34" s="335"/>
      <c r="O34" s="336"/>
      <c r="P34" s="24"/>
    </row>
    <row r="35" spans="2:16" x14ac:dyDescent="0.2">
      <c r="B35" s="13"/>
      <c r="C35" s="337"/>
      <c r="D35" s="338"/>
      <c r="E35" s="338"/>
      <c r="F35" s="338"/>
      <c r="G35" s="338"/>
      <c r="H35" s="338"/>
      <c r="I35" s="338"/>
      <c r="J35" s="338"/>
      <c r="K35" s="338"/>
      <c r="L35" s="338"/>
      <c r="M35" s="338"/>
      <c r="N35" s="338"/>
      <c r="O35" s="339"/>
      <c r="P35" s="24"/>
    </row>
    <row r="36" spans="2:16" ht="13.5" thickBot="1" x14ac:dyDescent="0.25">
      <c r="B36" s="13"/>
      <c r="C36" s="340"/>
      <c r="D36" s="341"/>
      <c r="E36" s="341"/>
      <c r="F36" s="341"/>
      <c r="G36" s="341"/>
      <c r="H36" s="341"/>
      <c r="I36" s="341"/>
      <c r="J36" s="341"/>
      <c r="K36" s="341"/>
      <c r="L36" s="341"/>
      <c r="M36" s="341"/>
      <c r="N36" s="341"/>
      <c r="O36" s="342"/>
      <c r="P36" s="24"/>
    </row>
    <row r="37" spans="2:16" ht="15" x14ac:dyDescent="0.25">
      <c r="B37" s="13"/>
      <c r="C37" s="331" t="s">
        <v>5</v>
      </c>
      <c r="D37" s="366"/>
      <c r="E37" s="366"/>
      <c r="F37" s="366"/>
      <c r="G37" s="366"/>
      <c r="H37" s="366"/>
      <c r="I37" s="366"/>
      <c r="J37" s="310"/>
      <c r="K37" s="124" t="s">
        <v>49</v>
      </c>
      <c r="L37" s="68" t="s">
        <v>7</v>
      </c>
      <c r="M37" s="309" t="s">
        <v>58</v>
      </c>
      <c r="N37" s="310"/>
      <c r="O37" s="69" t="s">
        <v>55</v>
      </c>
      <c r="P37" s="25"/>
    </row>
    <row r="38" spans="2:16" ht="14.25" x14ac:dyDescent="0.2">
      <c r="B38" s="13"/>
      <c r="C38" s="316"/>
      <c r="D38" s="317"/>
      <c r="E38" s="317"/>
      <c r="F38" s="317"/>
      <c r="G38" s="317"/>
      <c r="H38" s="317"/>
      <c r="I38" s="317"/>
      <c r="J38" s="318"/>
      <c r="K38" s="128"/>
      <c r="L38" s="78"/>
      <c r="M38" s="327"/>
      <c r="N38" s="328"/>
      <c r="O38" s="71"/>
      <c r="P38" s="26"/>
    </row>
    <row r="39" spans="2:16" ht="15" thickBot="1" x14ac:dyDescent="0.25">
      <c r="B39" s="13"/>
      <c r="C39" s="322"/>
      <c r="D39" s="323"/>
      <c r="E39" s="323"/>
      <c r="F39" s="323"/>
      <c r="G39" s="323"/>
      <c r="H39" s="323"/>
      <c r="I39" s="323"/>
      <c r="J39" s="324"/>
      <c r="K39" s="73"/>
      <c r="L39" s="79"/>
      <c r="M39" s="325"/>
      <c r="N39" s="326"/>
      <c r="O39" s="80"/>
      <c r="P39" s="26"/>
    </row>
    <row r="40" spans="2:16" ht="15.75" thickBot="1" x14ac:dyDescent="0.3">
      <c r="B40" s="13"/>
      <c r="C40" s="306" t="s">
        <v>56</v>
      </c>
      <c r="D40" s="307"/>
      <c r="E40" s="307"/>
      <c r="F40" s="307"/>
      <c r="G40" s="307"/>
      <c r="H40" s="307"/>
      <c r="I40" s="307"/>
      <c r="J40" s="307"/>
      <c r="K40" s="307"/>
      <c r="L40" s="307"/>
      <c r="M40" s="307"/>
      <c r="N40" s="308"/>
      <c r="O40" s="81">
        <v>0</v>
      </c>
      <c r="P40" s="26"/>
    </row>
    <row r="41" spans="2:16" x14ac:dyDescent="0.2">
      <c r="B41" s="13"/>
      <c r="C41" s="334" t="s">
        <v>59</v>
      </c>
      <c r="D41" s="335"/>
      <c r="E41" s="335"/>
      <c r="F41" s="335"/>
      <c r="G41" s="335"/>
      <c r="H41" s="335"/>
      <c r="I41" s="335"/>
      <c r="J41" s="335"/>
      <c r="K41" s="335"/>
      <c r="L41" s="335"/>
      <c r="M41" s="335"/>
      <c r="N41" s="335"/>
      <c r="O41" s="336"/>
      <c r="P41" s="24"/>
    </row>
    <row r="42" spans="2:16" x14ac:dyDescent="0.2">
      <c r="B42" s="13"/>
      <c r="C42" s="337"/>
      <c r="D42" s="338"/>
      <c r="E42" s="338"/>
      <c r="F42" s="338"/>
      <c r="G42" s="338"/>
      <c r="H42" s="338"/>
      <c r="I42" s="338"/>
      <c r="J42" s="338"/>
      <c r="K42" s="338"/>
      <c r="L42" s="338"/>
      <c r="M42" s="338"/>
      <c r="N42" s="338"/>
      <c r="O42" s="339"/>
      <c r="P42" s="24"/>
    </row>
    <row r="43" spans="2:16" ht="13.5" thickBot="1" x14ac:dyDescent="0.25">
      <c r="B43" s="13"/>
      <c r="C43" s="340"/>
      <c r="D43" s="341"/>
      <c r="E43" s="341"/>
      <c r="F43" s="341"/>
      <c r="G43" s="341"/>
      <c r="H43" s="341"/>
      <c r="I43" s="341"/>
      <c r="J43" s="341"/>
      <c r="K43" s="341"/>
      <c r="L43" s="341"/>
      <c r="M43" s="341"/>
      <c r="N43" s="341"/>
      <c r="O43" s="342"/>
      <c r="P43" s="24"/>
    </row>
    <row r="44" spans="2:16" ht="17.25" x14ac:dyDescent="0.25">
      <c r="B44" s="13"/>
      <c r="C44" s="331" t="s">
        <v>60</v>
      </c>
      <c r="D44" s="366"/>
      <c r="E44" s="366"/>
      <c r="F44" s="366"/>
      <c r="G44" s="366"/>
      <c r="H44" s="366"/>
      <c r="I44" s="366"/>
      <c r="J44" s="68" t="s">
        <v>61</v>
      </c>
      <c r="K44" s="126" t="s">
        <v>62</v>
      </c>
      <c r="L44" s="82" t="s">
        <v>63</v>
      </c>
      <c r="M44" s="309" t="s">
        <v>64</v>
      </c>
      <c r="N44" s="310"/>
      <c r="O44" s="69" t="s">
        <v>55</v>
      </c>
      <c r="P44" s="25"/>
    </row>
    <row r="45" spans="2:16" ht="14.25" x14ac:dyDescent="0.2">
      <c r="B45" s="13"/>
      <c r="C45" s="316"/>
      <c r="D45" s="317"/>
      <c r="E45" s="317"/>
      <c r="F45" s="317"/>
      <c r="G45" s="317"/>
      <c r="H45" s="317"/>
      <c r="I45" s="317"/>
      <c r="J45" s="83"/>
      <c r="K45" s="84"/>
      <c r="L45" s="83"/>
      <c r="M45" s="378"/>
      <c r="N45" s="379"/>
      <c r="O45" s="71"/>
      <c r="P45" s="26"/>
    </row>
    <row r="46" spans="2:16" ht="15" thickBot="1" x14ac:dyDescent="0.25">
      <c r="B46" s="13"/>
      <c r="C46" s="322"/>
      <c r="D46" s="323"/>
      <c r="E46" s="323"/>
      <c r="F46" s="323"/>
      <c r="G46" s="323"/>
      <c r="H46" s="323"/>
      <c r="I46" s="323"/>
      <c r="J46" s="85"/>
      <c r="K46" s="86"/>
      <c r="L46" s="85"/>
      <c r="M46" s="325"/>
      <c r="N46" s="326"/>
      <c r="O46" s="87"/>
      <c r="P46" s="26"/>
    </row>
    <row r="47" spans="2:16" ht="15.75" thickBot="1" x14ac:dyDescent="0.3">
      <c r="B47" s="13"/>
      <c r="C47" s="306" t="s">
        <v>56</v>
      </c>
      <c r="D47" s="307"/>
      <c r="E47" s="307"/>
      <c r="F47" s="307"/>
      <c r="G47" s="307"/>
      <c r="H47" s="307"/>
      <c r="I47" s="307"/>
      <c r="J47" s="307"/>
      <c r="K47" s="307"/>
      <c r="L47" s="307"/>
      <c r="M47" s="307"/>
      <c r="N47" s="308"/>
      <c r="O47" s="77"/>
      <c r="P47" s="27"/>
    </row>
    <row r="48" spans="2:16" x14ac:dyDescent="0.2">
      <c r="B48" s="13"/>
      <c r="C48" s="334" t="s">
        <v>65</v>
      </c>
      <c r="D48" s="335"/>
      <c r="E48" s="335"/>
      <c r="F48" s="335"/>
      <c r="G48" s="335"/>
      <c r="H48" s="335"/>
      <c r="I48" s="335"/>
      <c r="J48" s="335"/>
      <c r="K48" s="335"/>
      <c r="L48" s="335"/>
      <c r="M48" s="335"/>
      <c r="N48" s="335"/>
      <c r="O48" s="336"/>
      <c r="P48" s="24"/>
    </row>
    <row r="49" spans="2:16" x14ac:dyDescent="0.2">
      <c r="B49" s="13"/>
      <c r="C49" s="337"/>
      <c r="D49" s="338"/>
      <c r="E49" s="338"/>
      <c r="F49" s="338"/>
      <c r="G49" s="338"/>
      <c r="H49" s="338"/>
      <c r="I49" s="338"/>
      <c r="J49" s="338"/>
      <c r="K49" s="338"/>
      <c r="L49" s="338"/>
      <c r="M49" s="338"/>
      <c r="N49" s="338"/>
      <c r="O49" s="339"/>
      <c r="P49" s="24"/>
    </row>
    <row r="50" spans="2:16" ht="13.5" thickBot="1" x14ac:dyDescent="0.25">
      <c r="B50" s="13"/>
      <c r="C50" s="340"/>
      <c r="D50" s="341"/>
      <c r="E50" s="341"/>
      <c r="F50" s="341"/>
      <c r="G50" s="341"/>
      <c r="H50" s="341"/>
      <c r="I50" s="341"/>
      <c r="J50" s="341"/>
      <c r="K50" s="341"/>
      <c r="L50" s="341"/>
      <c r="M50" s="341"/>
      <c r="N50" s="341"/>
      <c r="O50" s="342"/>
      <c r="P50" s="24"/>
    </row>
    <row r="51" spans="2:16" ht="30" x14ac:dyDescent="0.25">
      <c r="B51" s="13"/>
      <c r="C51" s="331" t="s">
        <v>66</v>
      </c>
      <c r="D51" s="366"/>
      <c r="E51" s="366"/>
      <c r="F51" s="366"/>
      <c r="G51" s="366"/>
      <c r="H51" s="366"/>
      <c r="I51" s="366"/>
      <c r="J51" s="68" t="s">
        <v>67</v>
      </c>
      <c r="K51" s="88" t="s">
        <v>68</v>
      </c>
      <c r="L51" s="89" t="s">
        <v>69</v>
      </c>
      <c r="M51" s="376" t="s">
        <v>54</v>
      </c>
      <c r="N51" s="377"/>
      <c r="O51" s="90" t="s">
        <v>55</v>
      </c>
      <c r="P51" s="28"/>
    </row>
    <row r="52" spans="2:16" ht="14.25" x14ac:dyDescent="0.2">
      <c r="B52" s="13"/>
      <c r="C52" s="91"/>
      <c r="D52" s="92"/>
      <c r="E52" s="92"/>
      <c r="F52" s="92"/>
      <c r="G52" s="92"/>
      <c r="H52" s="92"/>
      <c r="I52" s="92"/>
      <c r="J52" s="93"/>
      <c r="K52" s="94"/>
      <c r="L52" s="95"/>
      <c r="M52" s="380"/>
      <c r="N52" s="381"/>
      <c r="O52" s="96"/>
      <c r="P52" s="29"/>
    </row>
    <row r="53" spans="2:16" ht="14.25" x14ac:dyDescent="0.2">
      <c r="B53" s="13"/>
      <c r="C53" s="91"/>
      <c r="D53" s="92"/>
      <c r="E53" s="92"/>
      <c r="F53" s="92"/>
      <c r="G53" s="92"/>
      <c r="H53" s="92"/>
      <c r="I53" s="92"/>
      <c r="J53" s="93"/>
      <c r="K53" s="94"/>
      <c r="L53" s="95"/>
      <c r="M53" s="380"/>
      <c r="N53" s="381"/>
      <c r="O53" s="96"/>
      <c r="P53" s="29"/>
    </row>
    <row r="54" spans="2:16" ht="14.25" x14ac:dyDescent="0.2">
      <c r="B54" s="13"/>
      <c r="C54" s="91"/>
      <c r="D54" s="92"/>
      <c r="E54" s="92"/>
      <c r="F54" s="92"/>
      <c r="G54" s="92"/>
      <c r="H54" s="92"/>
      <c r="I54" s="92"/>
      <c r="J54" s="93"/>
      <c r="K54" s="94"/>
      <c r="L54" s="95"/>
      <c r="M54" s="378"/>
      <c r="N54" s="379"/>
      <c r="O54" s="96"/>
      <c r="P54" s="29"/>
    </row>
    <row r="55" spans="2:16" ht="15" thickBot="1" x14ac:dyDescent="0.25">
      <c r="B55" s="13"/>
      <c r="C55" s="322"/>
      <c r="D55" s="323"/>
      <c r="E55" s="323"/>
      <c r="F55" s="323"/>
      <c r="G55" s="323"/>
      <c r="H55" s="323"/>
      <c r="I55" s="323"/>
      <c r="J55" s="85"/>
      <c r="K55" s="86"/>
      <c r="L55" s="85"/>
      <c r="M55" s="325"/>
      <c r="N55" s="326"/>
      <c r="O55" s="87"/>
      <c r="P55" s="26"/>
    </row>
    <row r="56" spans="2:16" ht="15.75" thickBot="1" x14ac:dyDescent="0.3">
      <c r="B56" s="13"/>
      <c r="C56" s="306" t="s">
        <v>56</v>
      </c>
      <c r="D56" s="307"/>
      <c r="E56" s="307"/>
      <c r="F56" s="307"/>
      <c r="G56" s="307"/>
      <c r="H56" s="307"/>
      <c r="I56" s="307"/>
      <c r="J56" s="307"/>
      <c r="K56" s="307"/>
      <c r="L56" s="307"/>
      <c r="M56" s="307"/>
      <c r="N56" s="308"/>
      <c r="O56" s="81"/>
      <c r="P56" s="26"/>
    </row>
    <row r="57" spans="2:16" ht="15" thickBot="1" x14ac:dyDescent="0.25">
      <c r="B57" s="13"/>
      <c r="C57" s="63"/>
      <c r="D57" s="40"/>
      <c r="E57" s="40"/>
      <c r="F57" s="40"/>
      <c r="G57" s="40"/>
      <c r="H57" s="40"/>
      <c r="I57" s="40"/>
      <c r="J57" s="40"/>
      <c r="K57" s="40"/>
      <c r="L57" s="40"/>
      <c r="M57" s="40"/>
      <c r="N57" s="40"/>
      <c r="O57" s="64"/>
      <c r="P57" s="14"/>
    </row>
    <row r="58" spans="2:16" ht="15.75" thickBot="1" x14ac:dyDescent="0.3">
      <c r="B58" s="13"/>
      <c r="C58" s="373" t="s">
        <v>70</v>
      </c>
      <c r="D58" s="374"/>
      <c r="E58" s="374"/>
      <c r="F58" s="374"/>
      <c r="G58" s="374"/>
      <c r="H58" s="374"/>
      <c r="I58" s="374"/>
      <c r="J58" s="374"/>
      <c r="K58" s="374"/>
      <c r="L58" s="374"/>
      <c r="M58" s="374"/>
      <c r="N58" s="375"/>
      <c r="O58" s="97"/>
      <c r="P58" s="30"/>
    </row>
    <row r="59" spans="2:16" x14ac:dyDescent="0.2">
      <c r="B59" s="13"/>
      <c r="C59" s="334" t="s">
        <v>71</v>
      </c>
      <c r="D59" s="335"/>
      <c r="E59" s="335"/>
      <c r="F59" s="335"/>
      <c r="G59" s="335"/>
      <c r="H59" s="335"/>
      <c r="I59" s="335"/>
      <c r="J59" s="335"/>
      <c r="K59" s="335"/>
      <c r="L59" s="335"/>
      <c r="M59" s="335"/>
      <c r="N59" s="335"/>
      <c r="O59" s="336"/>
      <c r="P59" s="24"/>
    </row>
    <row r="60" spans="2:16" x14ac:dyDescent="0.2">
      <c r="B60" s="13"/>
      <c r="C60" s="337"/>
      <c r="D60" s="338"/>
      <c r="E60" s="338"/>
      <c r="F60" s="338"/>
      <c r="G60" s="338"/>
      <c r="H60" s="338"/>
      <c r="I60" s="338"/>
      <c r="J60" s="338"/>
      <c r="K60" s="338"/>
      <c r="L60" s="338"/>
      <c r="M60" s="338"/>
      <c r="N60" s="338"/>
      <c r="O60" s="339"/>
      <c r="P60" s="24"/>
    </row>
    <row r="61" spans="2:16" ht="13.5" thickBot="1" x14ac:dyDescent="0.25">
      <c r="B61" s="13"/>
      <c r="C61" s="340"/>
      <c r="D61" s="341"/>
      <c r="E61" s="341"/>
      <c r="F61" s="341"/>
      <c r="G61" s="341"/>
      <c r="H61" s="341"/>
      <c r="I61" s="341"/>
      <c r="J61" s="341"/>
      <c r="K61" s="341"/>
      <c r="L61" s="341"/>
      <c r="M61" s="341"/>
      <c r="N61" s="341"/>
      <c r="O61" s="342"/>
      <c r="P61" s="24"/>
    </row>
    <row r="62" spans="2:16" ht="15" x14ac:dyDescent="0.25">
      <c r="B62" s="13"/>
      <c r="C62" s="331" t="s">
        <v>72</v>
      </c>
      <c r="D62" s="366"/>
      <c r="E62" s="366"/>
      <c r="F62" s="366"/>
      <c r="G62" s="366"/>
      <c r="H62" s="366"/>
      <c r="I62" s="366"/>
      <c r="J62" s="126"/>
      <c r="K62" s="127"/>
      <c r="L62" s="89" t="s">
        <v>73</v>
      </c>
      <c r="M62" s="376" t="s">
        <v>74</v>
      </c>
      <c r="N62" s="377"/>
      <c r="O62" s="90"/>
      <c r="P62" s="28"/>
    </row>
    <row r="63" spans="2:16" ht="14.25" x14ac:dyDescent="0.2">
      <c r="B63" s="13"/>
      <c r="C63" s="316" t="s">
        <v>75</v>
      </c>
      <c r="D63" s="317"/>
      <c r="E63" s="317"/>
      <c r="F63" s="317"/>
      <c r="G63" s="317"/>
      <c r="H63" s="317"/>
      <c r="I63" s="317"/>
      <c r="J63" s="98"/>
      <c r="K63" s="99"/>
      <c r="L63" s="100"/>
      <c r="M63" s="394"/>
      <c r="N63" s="395"/>
      <c r="O63" s="101"/>
      <c r="P63" s="31"/>
    </row>
    <row r="64" spans="2:16" ht="14.25" x14ac:dyDescent="0.2">
      <c r="B64" s="13"/>
      <c r="C64" s="72" t="s">
        <v>76</v>
      </c>
      <c r="D64" s="73"/>
      <c r="E64" s="73"/>
      <c r="F64" s="73"/>
      <c r="G64" s="73"/>
      <c r="H64" s="73"/>
      <c r="I64" s="73"/>
      <c r="J64" s="98"/>
      <c r="K64" s="99"/>
      <c r="L64" s="100"/>
      <c r="M64" s="394"/>
      <c r="N64" s="395"/>
      <c r="O64" s="101"/>
      <c r="P64" s="31"/>
    </row>
    <row r="65" spans="2:16" ht="15" thickBot="1" x14ac:dyDescent="0.25">
      <c r="B65" s="13"/>
      <c r="C65" s="57" t="s">
        <v>77</v>
      </c>
      <c r="D65" s="58"/>
      <c r="E65" s="58"/>
      <c r="F65" s="58"/>
      <c r="G65" s="58"/>
      <c r="H65" s="58"/>
      <c r="I65" s="58"/>
      <c r="J65" s="102"/>
      <c r="K65" s="103"/>
      <c r="L65" s="100"/>
      <c r="M65" s="396"/>
      <c r="N65" s="397"/>
      <c r="O65" s="101"/>
      <c r="P65" s="31"/>
    </row>
    <row r="66" spans="2:16" ht="15.75" thickBot="1" x14ac:dyDescent="0.3">
      <c r="B66" s="13"/>
      <c r="C66" s="306" t="s">
        <v>56</v>
      </c>
      <c r="D66" s="307"/>
      <c r="E66" s="307"/>
      <c r="F66" s="307"/>
      <c r="G66" s="307"/>
      <c r="H66" s="307"/>
      <c r="I66" s="307"/>
      <c r="J66" s="307"/>
      <c r="K66" s="307"/>
      <c r="L66" s="307"/>
      <c r="M66" s="307"/>
      <c r="N66" s="308"/>
      <c r="O66" s="104"/>
      <c r="P66" s="32"/>
    </row>
    <row r="67" spans="2:16" ht="15" thickBot="1" x14ac:dyDescent="0.25">
      <c r="B67" s="13"/>
      <c r="C67" s="63"/>
      <c r="D67" s="40"/>
      <c r="E67" s="40"/>
      <c r="F67" s="40"/>
      <c r="G67" s="40"/>
      <c r="H67" s="40"/>
      <c r="I67" s="40"/>
      <c r="J67" s="40"/>
      <c r="K67" s="40"/>
      <c r="L67" s="40"/>
      <c r="M67" s="40"/>
      <c r="N67" s="40"/>
      <c r="O67" s="64"/>
      <c r="P67" s="14"/>
    </row>
    <row r="68" spans="2:16" ht="15.75" thickBot="1" x14ac:dyDescent="0.3">
      <c r="B68" s="13"/>
      <c r="C68" s="373" t="s">
        <v>78</v>
      </c>
      <c r="D68" s="374"/>
      <c r="E68" s="374"/>
      <c r="F68" s="374"/>
      <c r="G68" s="374"/>
      <c r="H68" s="374"/>
      <c r="I68" s="374"/>
      <c r="J68" s="374"/>
      <c r="K68" s="374"/>
      <c r="L68" s="374"/>
      <c r="M68" s="374"/>
      <c r="N68" s="375"/>
      <c r="O68" s="105"/>
      <c r="P68" s="32"/>
    </row>
    <row r="69" spans="2:16" ht="14.25" x14ac:dyDescent="0.2">
      <c r="B69" s="13"/>
      <c r="C69" s="63"/>
      <c r="D69" s="40"/>
      <c r="E69" s="40"/>
      <c r="F69" s="40"/>
      <c r="G69" s="40"/>
      <c r="H69" s="40"/>
      <c r="I69" s="40"/>
      <c r="J69" s="40"/>
      <c r="K69" s="40"/>
      <c r="L69" s="40"/>
      <c r="M69" s="40"/>
      <c r="N69" s="40"/>
      <c r="O69" s="64"/>
      <c r="P69" s="14"/>
    </row>
    <row r="70" spans="2:16" ht="14.25" x14ac:dyDescent="0.2">
      <c r="B70" s="13"/>
      <c r="C70" s="63"/>
      <c r="D70" s="40"/>
      <c r="E70" s="40"/>
      <c r="F70" s="40"/>
      <c r="G70" s="40"/>
      <c r="H70" s="106" t="s">
        <v>79</v>
      </c>
      <c r="I70" s="106"/>
      <c r="J70" s="106"/>
      <c r="K70" s="106"/>
      <c r="L70" s="40"/>
      <c r="M70" s="40"/>
      <c r="N70" s="40"/>
      <c r="O70" s="64"/>
      <c r="P70" s="14"/>
    </row>
    <row r="71" spans="2:16" ht="15" x14ac:dyDescent="0.25">
      <c r="B71" s="13"/>
      <c r="C71" s="63"/>
      <c r="D71" s="40"/>
      <c r="E71" s="40"/>
      <c r="F71" s="40"/>
      <c r="G71" s="40"/>
      <c r="H71" s="106" t="s">
        <v>80</v>
      </c>
      <c r="I71" s="40"/>
      <c r="J71" s="40"/>
      <c r="K71" s="40"/>
      <c r="L71" s="40"/>
      <c r="M71" s="40"/>
      <c r="N71" s="40"/>
      <c r="O71" s="64"/>
      <c r="P71" s="33"/>
    </row>
    <row r="72" spans="2:16" ht="15" x14ac:dyDescent="0.25">
      <c r="B72" s="13"/>
      <c r="C72" s="63"/>
      <c r="D72" s="40"/>
      <c r="E72" s="40"/>
      <c r="F72" s="40"/>
      <c r="G72" s="40"/>
      <c r="H72" s="106" t="s">
        <v>81</v>
      </c>
      <c r="I72" s="40"/>
      <c r="J72" s="40"/>
      <c r="K72" s="40"/>
      <c r="L72" s="40"/>
      <c r="M72" s="40"/>
      <c r="N72" s="40"/>
      <c r="O72" s="64"/>
      <c r="P72" s="33"/>
    </row>
    <row r="73" spans="2:16" ht="14.25" x14ac:dyDescent="0.2">
      <c r="B73" s="13"/>
      <c r="C73" s="49"/>
      <c r="D73" s="107"/>
      <c r="E73" s="107"/>
      <c r="F73" s="107"/>
      <c r="G73" s="107"/>
      <c r="H73" s="106" t="s">
        <v>82</v>
      </c>
      <c r="I73" s="107"/>
      <c r="J73" s="107"/>
      <c r="K73" s="107"/>
      <c r="L73" s="107"/>
      <c r="M73" s="107"/>
      <c r="N73" s="107"/>
      <c r="O73" s="108"/>
      <c r="P73" s="34"/>
    </row>
    <row r="74" spans="2:16" ht="14.25" x14ac:dyDescent="0.2">
      <c r="B74" s="13"/>
      <c r="C74" s="63"/>
      <c r="D74" s="40"/>
      <c r="E74" s="40"/>
      <c r="F74" s="40"/>
      <c r="G74" s="40"/>
      <c r="H74" s="40" t="s">
        <v>83</v>
      </c>
      <c r="I74" s="40"/>
      <c r="J74" s="40"/>
      <c r="K74" s="40"/>
      <c r="L74" s="40"/>
      <c r="M74" s="40"/>
      <c r="N74" s="40"/>
      <c r="O74" s="64"/>
      <c r="P74" s="14"/>
    </row>
    <row r="75" spans="2:16" ht="15" x14ac:dyDescent="0.25">
      <c r="B75" s="13"/>
      <c r="C75" s="109" t="s">
        <v>84</v>
      </c>
      <c r="D75" s="110"/>
      <c r="E75" s="110"/>
      <c r="F75" s="110"/>
      <c r="G75" s="110"/>
      <c r="H75" s="110"/>
      <c r="I75" s="110"/>
      <c r="J75" s="110"/>
      <c r="K75" s="110"/>
      <c r="L75" s="110"/>
      <c r="M75" s="110"/>
      <c r="N75" s="110"/>
      <c r="O75" s="111"/>
      <c r="P75" s="14"/>
    </row>
    <row r="76" spans="2:16" ht="14.25" x14ac:dyDescent="0.2">
      <c r="B76" s="13"/>
      <c r="C76" s="391"/>
      <c r="D76" s="392"/>
      <c r="E76" s="392"/>
      <c r="F76" s="392"/>
      <c r="G76" s="392"/>
      <c r="H76" s="392"/>
      <c r="I76" s="392"/>
      <c r="J76" s="392"/>
      <c r="K76" s="392"/>
      <c r="L76" s="392"/>
      <c r="M76" s="392"/>
      <c r="N76" s="392"/>
      <c r="O76" s="393"/>
      <c r="P76" s="34"/>
    </row>
    <row r="77" spans="2:16" ht="14.25" x14ac:dyDescent="0.2">
      <c r="B77" s="13"/>
      <c r="C77" s="391"/>
      <c r="D77" s="392"/>
      <c r="E77" s="392"/>
      <c r="F77" s="392"/>
      <c r="G77" s="392"/>
      <c r="H77" s="392"/>
      <c r="I77" s="392"/>
      <c r="J77" s="392"/>
      <c r="K77" s="392"/>
      <c r="L77" s="392"/>
      <c r="M77" s="392"/>
      <c r="N77" s="392"/>
      <c r="O77" s="393"/>
      <c r="P77" s="34"/>
    </row>
    <row r="78" spans="2:16" ht="14.25" x14ac:dyDescent="0.2">
      <c r="B78" s="13"/>
      <c r="C78" s="49"/>
      <c r="D78" s="107"/>
      <c r="E78" s="107"/>
      <c r="F78" s="107"/>
      <c r="G78" s="107"/>
      <c r="H78" s="107"/>
      <c r="I78" s="107"/>
      <c r="J78" s="107"/>
      <c r="K78" s="107"/>
      <c r="L78" s="107"/>
      <c r="M78" s="107"/>
      <c r="N78" s="107"/>
      <c r="O78" s="108"/>
      <c r="P78" s="34"/>
    </row>
    <row r="79" spans="2:16" ht="15" x14ac:dyDescent="0.25">
      <c r="B79" s="13"/>
      <c r="C79" s="112" t="s">
        <v>85</v>
      </c>
      <c r="D79" s="107"/>
      <c r="E79" s="107"/>
      <c r="F79" s="107"/>
      <c r="G79" s="107"/>
      <c r="H79" s="107"/>
      <c r="I79" s="107"/>
      <c r="J79" s="107"/>
      <c r="K79" s="107"/>
      <c r="L79" s="107"/>
      <c r="M79" s="107"/>
      <c r="N79" s="107"/>
      <c r="O79" s="108"/>
      <c r="P79" s="34"/>
    </row>
    <row r="80" spans="2:16" ht="12.75" customHeight="1" x14ac:dyDescent="0.2">
      <c r="B80" s="13"/>
      <c r="C80" s="388" t="s">
        <v>86</v>
      </c>
      <c r="D80" s="389"/>
      <c r="E80" s="389"/>
      <c r="F80" s="389"/>
      <c r="G80" s="389"/>
      <c r="H80" s="389"/>
      <c r="I80" s="389"/>
      <c r="J80" s="389"/>
      <c r="K80" s="389"/>
      <c r="L80" s="389"/>
      <c r="M80" s="389"/>
      <c r="N80" s="389"/>
      <c r="O80" s="390"/>
      <c r="P80" s="35"/>
    </row>
    <row r="81" spans="2:16" ht="28.5" customHeight="1" x14ac:dyDescent="0.2">
      <c r="B81" s="13"/>
      <c r="C81" s="388"/>
      <c r="D81" s="389"/>
      <c r="E81" s="389"/>
      <c r="F81" s="389"/>
      <c r="G81" s="389"/>
      <c r="H81" s="389"/>
      <c r="I81" s="389"/>
      <c r="J81" s="389"/>
      <c r="K81" s="389"/>
      <c r="L81" s="389"/>
      <c r="M81" s="389"/>
      <c r="N81" s="389"/>
      <c r="O81" s="390"/>
      <c r="P81" s="35"/>
    </row>
    <row r="82" spans="2:16" ht="13.35" customHeight="1" x14ac:dyDescent="0.2">
      <c r="B82" s="13"/>
      <c r="C82" s="388" t="s">
        <v>87</v>
      </c>
      <c r="D82" s="389"/>
      <c r="E82" s="389"/>
      <c r="F82" s="389"/>
      <c r="G82" s="389"/>
      <c r="H82" s="389"/>
      <c r="I82" s="389"/>
      <c r="J82" s="389"/>
      <c r="K82" s="389"/>
      <c r="L82" s="389"/>
      <c r="M82" s="389"/>
      <c r="N82" s="389"/>
      <c r="O82" s="390"/>
      <c r="P82" s="35"/>
    </row>
    <row r="83" spans="2:16" ht="45" customHeight="1" x14ac:dyDescent="0.2">
      <c r="B83" s="13"/>
      <c r="C83" s="388"/>
      <c r="D83" s="389"/>
      <c r="E83" s="389"/>
      <c r="F83" s="389"/>
      <c r="G83" s="389"/>
      <c r="H83" s="389"/>
      <c r="I83" s="389"/>
      <c r="J83" s="389"/>
      <c r="K83" s="389"/>
      <c r="L83" s="389"/>
      <c r="M83" s="389"/>
      <c r="N83" s="389"/>
      <c r="O83" s="390"/>
      <c r="P83" s="35"/>
    </row>
    <row r="84" spans="2:16" ht="14.25" x14ac:dyDescent="0.2">
      <c r="B84" s="13"/>
      <c r="C84" s="49"/>
      <c r="D84" s="107"/>
      <c r="E84" s="107"/>
      <c r="F84" s="107"/>
      <c r="G84" s="107"/>
      <c r="H84" s="107"/>
      <c r="I84" s="107"/>
      <c r="J84" s="107"/>
      <c r="K84" s="107"/>
      <c r="L84" s="107"/>
      <c r="M84" s="107"/>
      <c r="N84" s="107"/>
      <c r="O84" s="108"/>
      <c r="P84" s="34"/>
    </row>
    <row r="85" spans="2:16" ht="14.25" x14ac:dyDescent="0.2">
      <c r="B85" s="13"/>
      <c r="C85" s="63"/>
      <c r="D85" s="40"/>
      <c r="E85" s="40"/>
      <c r="F85" s="40"/>
      <c r="G85" s="40"/>
      <c r="H85" s="106" t="s">
        <v>79</v>
      </c>
      <c r="I85" s="40"/>
      <c r="J85" s="40"/>
      <c r="K85" s="40"/>
      <c r="L85" s="40"/>
      <c r="M85" s="40"/>
      <c r="N85" s="40"/>
      <c r="O85" s="64"/>
      <c r="P85" s="14"/>
    </row>
    <row r="86" spans="2:16" ht="14.25" x14ac:dyDescent="0.2">
      <c r="B86" s="13"/>
      <c r="C86" s="63"/>
      <c r="D86" s="40"/>
      <c r="E86" s="40"/>
      <c r="F86" s="40"/>
      <c r="G86" s="40"/>
      <c r="H86" s="40" t="s">
        <v>80</v>
      </c>
      <c r="I86" s="73"/>
      <c r="J86" s="73"/>
      <c r="K86" s="73"/>
      <c r="L86" s="40"/>
      <c r="M86" s="40"/>
      <c r="N86" s="40"/>
      <c r="O86" s="64"/>
      <c r="P86" s="14"/>
    </row>
    <row r="87" spans="2:16" ht="14.25" x14ac:dyDescent="0.2">
      <c r="B87" s="13"/>
      <c r="C87" s="63"/>
      <c r="D87" s="40"/>
      <c r="E87" s="40"/>
      <c r="F87" s="40"/>
      <c r="G87" s="40"/>
      <c r="H87" s="40" t="s">
        <v>88</v>
      </c>
      <c r="I87" s="113"/>
      <c r="J87" s="113"/>
      <c r="K87" s="113"/>
      <c r="L87" s="40"/>
      <c r="M87" s="40"/>
      <c r="N87" s="40"/>
      <c r="O87" s="64"/>
      <c r="P87" s="14"/>
    </row>
    <row r="88" spans="2:16" ht="14.25" x14ac:dyDescent="0.2">
      <c r="B88" s="13"/>
      <c r="C88" s="114"/>
      <c r="D88" s="107"/>
      <c r="E88" s="107"/>
      <c r="F88" s="107"/>
      <c r="G88" s="107"/>
      <c r="H88" s="40" t="s">
        <v>89</v>
      </c>
      <c r="I88" s="40"/>
      <c r="J88" s="40"/>
      <c r="K88" s="40"/>
      <c r="L88" s="107"/>
      <c r="M88" s="107"/>
      <c r="N88" s="107"/>
      <c r="O88" s="108"/>
      <c r="P88" s="34"/>
    </row>
    <row r="89" spans="2:16" ht="18.75" customHeight="1" thickBot="1" x14ac:dyDescent="0.3">
      <c r="B89" s="13"/>
      <c r="C89" s="384"/>
      <c r="D89" s="385"/>
      <c r="E89" s="385"/>
      <c r="F89" s="86"/>
      <c r="G89" s="86"/>
      <c r="H89" s="86"/>
      <c r="I89" s="86"/>
      <c r="J89" s="86"/>
      <c r="K89" s="382"/>
      <c r="L89" s="382"/>
      <c r="M89" s="382"/>
      <c r="N89" s="382"/>
      <c r="O89" s="383"/>
      <c r="P89" s="36"/>
    </row>
    <row r="90" spans="2:16" ht="13.5" thickBot="1" x14ac:dyDescent="0.25">
      <c r="B90" s="37"/>
      <c r="C90" s="38"/>
      <c r="D90" s="38"/>
      <c r="E90" s="38"/>
      <c r="F90" s="38"/>
      <c r="G90" s="38"/>
      <c r="H90" s="38"/>
      <c r="I90" s="38"/>
      <c r="J90" s="38"/>
      <c r="K90" s="38"/>
      <c r="L90" s="38"/>
      <c r="M90" s="38"/>
      <c r="N90" s="38"/>
      <c r="O90" s="38"/>
      <c r="P90" s="39"/>
    </row>
    <row r="91" spans="2:16" ht="13.5" thickTop="1" x14ac:dyDescent="0.2"/>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ECONOMUCA (Proponent)</vt:lpstr>
      <vt:lpstr>INDICAR CÓDIGO DEL ITEM DE PAGO</vt:lpstr>
      <vt:lpstr>_GoBack</vt:lpstr>
      <vt:lpstr>'INDICAR CÓDIGO DEL ITEM DE PAGO'!Área_de_impresión</vt:lpstr>
      <vt:lpstr>'PRESUPUESTO OFICIAL (Entidad)'!Área_de_impresión</vt:lpstr>
      <vt:lpstr>'PROPUESTA ECONOMUCA (Proponent)'!Área_de_impresión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YOHANA MILENA ARB GARCIA</cp:lastModifiedBy>
  <cp:revision/>
  <dcterms:created xsi:type="dcterms:W3CDTF">2006-06-27T16:47:25Z</dcterms:created>
  <dcterms:modified xsi:type="dcterms:W3CDTF">2026-07-16T16:11:54Z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