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tecnico_bancasegurosasesores_com/Documents/Escritorio/LICITACIONES/LICITACIONES 2026/ALCALDIA DE BUCARAMANGA/COMPAÑIA/MENOR/ANEXOS/"/>
    </mc:Choice>
  </mc:AlternateContent>
  <xr:revisionPtr revIDLastSave="37" documentId="13_ncr:1_{E5FB4F17-531E-4F10-8689-142D61C03A86}" xr6:coauthVersionLast="47" xr6:coauthVersionMax="47" xr10:uidLastSave="{B63BF0F4-7C9A-49EB-A2F5-C7730EB4154D}"/>
  <bookViews>
    <workbookView xWindow="28680" yWindow="1275" windowWidth="24240" windowHeight="13020" xr2:uid="{D9E5DF6F-ADE6-43BE-9B45-D4D5C4E0530C}"/>
  </bookViews>
  <sheets>
    <sheet name="RELACIÓN MAQUINARIA PESADA " sheetId="1" r:id="rId1"/>
  </sheets>
  <definedNames>
    <definedName name="_xlnm._FilterDatabase" localSheetId="0" hidden="1">'RELACIÓN MAQUINARIA PESADA '!$A$3:$F$18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0" i="1" l="1"/>
  <c r="I19" i="1"/>
  <c r="I21" i="1" l="1"/>
</calcChain>
</file>

<file path=xl/sharedStrings.xml><?xml version="1.0" encoding="utf-8"?>
<sst xmlns="http://schemas.openxmlformats.org/spreadsheetml/2006/main" count="100" uniqueCount="75">
  <si>
    <t>RELACIÓN DE MAQUINARIA PESADA Y EQUIPOS</t>
  </si>
  <si>
    <t>No.</t>
  </si>
  <si>
    <t>Marca</t>
  </si>
  <si>
    <t>Tipo Descripción</t>
  </si>
  <si>
    <t>Modelo</t>
  </si>
  <si>
    <t>Línea</t>
  </si>
  <si>
    <t>Cilindraje</t>
  </si>
  <si>
    <t>Capacidad</t>
  </si>
  <si>
    <t>VIN</t>
  </si>
  <si>
    <t>VALOR APROX.</t>
  </si>
  <si>
    <t>CHAMPION</t>
  </si>
  <si>
    <t>MOTONIVELADORA</t>
  </si>
  <si>
    <t>710A
SERIES III</t>
  </si>
  <si>
    <t>5900 cc</t>
  </si>
  <si>
    <t>140 HP, PRESION DE LA CUCHILLA: 7482 KG; TIRO DE LA HOJA: 8668 KG</t>
  </si>
  <si>
    <t>710A-157-1152-21550</t>
  </si>
  <si>
    <t>CHANGLIN</t>
  </si>
  <si>
    <t>PY 165 H</t>
  </si>
  <si>
    <t>125 KW-2100RPM; PESO 15400 KG</t>
  </si>
  <si>
    <t>P165 31092</t>
  </si>
  <si>
    <t>KOMATSU</t>
  </si>
  <si>
    <t>GD535-5</t>
  </si>
  <si>
    <t>6690 CC</t>
  </si>
  <si>
    <t>145 hp (108 kW ) / 2.000 min-1; 658 Nm 67,1 kgm / 1.450 min-1;</t>
  </si>
  <si>
    <t>CASE</t>
  </si>
  <si>
    <t>RETROEXCAVADORA</t>
  </si>
  <si>
    <t xml:space="preserve">580 SL </t>
  </si>
  <si>
    <t>3900 CC</t>
  </si>
  <si>
    <t>84HP - 2200RPM; 320N-m - 1200RPM</t>
  </si>
  <si>
    <t>JJC0199320</t>
  </si>
  <si>
    <t>JOHN DEERE</t>
  </si>
  <si>
    <t>310 SG</t>
  </si>
  <si>
    <t>4524 CC</t>
  </si>
  <si>
    <t>60 KW - 2200RPM; 376N-m; 1663KG-3319KG</t>
  </si>
  <si>
    <t>T0310SG956368</t>
  </si>
  <si>
    <t>RETROCARGADOR</t>
  </si>
  <si>
    <t>570ST</t>
  </si>
  <si>
    <t>97 hp (72 kW); 2.200 rpm; Tmáx @ 1300 rpm 420 N.m (310 lbf.pié); 7.345 kg (16.193 lb)</t>
  </si>
  <si>
    <t>NKJ570STVNKH28963</t>
  </si>
  <si>
    <t>NEW HOLLAND</t>
  </si>
  <si>
    <t>MINI CARGADOR</t>
  </si>
  <si>
    <t>L220</t>
  </si>
  <si>
    <t>2000 CC</t>
  </si>
  <si>
    <t xml:space="preserve">45KW; 905KG; 96,3KW-1750RPM </t>
  </si>
  <si>
    <t>NCM455618 PIN:JAF0L220PCM455618</t>
  </si>
  <si>
    <t>NCM455615 PIN:JAF0L220PCM455615</t>
  </si>
  <si>
    <t>NCM455609 PIN:JAF0L220PCM455609</t>
  </si>
  <si>
    <t>MINICARGADOR</t>
  </si>
  <si>
    <t>SR175B</t>
  </si>
  <si>
    <t>2211 CC</t>
  </si>
  <si>
    <t>60 hp (44,7 kW); 1.800 rpm 171 N.m (126 lbf.pie)</t>
  </si>
  <si>
    <t>NNM414861</t>
  </si>
  <si>
    <t>NNM416635</t>
  </si>
  <si>
    <t>OKADA</t>
  </si>
  <si>
    <t>MARTILLO HIDRAULICO</t>
  </si>
  <si>
    <t>N/A</t>
  </si>
  <si>
    <t>N.A.</t>
  </si>
  <si>
    <t>Presión trabajo: 9  ̴ 12 Mpa; Caudal: 23   ̴ 70 L/min; Frecuencia: 600   ̴ 1500 ; Peso Operativo: 187; Longitud total: 1450 mm; Diámetro de puntero: 57 mm; Máquina portadora adecuada: 1.5  ̴ 4 ton; Caudal máximo de la máquina portadora: 30  ̴ 70 lpm</t>
  </si>
  <si>
    <t>CATERPILLAR</t>
  </si>
  <si>
    <t xml:space="preserve">CILINDRA CB 214 B VIBROCOMPACTADOR </t>
  </si>
  <si>
    <t>1700 CC</t>
  </si>
  <si>
    <t>2600 RPM ; 33 HP 24.6 KW; 2300 kg</t>
  </si>
  <si>
    <t>6LF00752</t>
  </si>
  <si>
    <t>BOMAG</t>
  </si>
  <si>
    <t>VIBROCOMPACTADOR</t>
  </si>
  <si>
    <t>BW 177
D-5</t>
  </si>
  <si>
    <t>2900 CC</t>
  </si>
  <si>
    <t>7,8 TON; 55 KW; 75HP; 2400RPM</t>
  </si>
  <si>
    <t xml:space="preserve">CARGADOR FRONTAL ZL 50 H </t>
  </si>
  <si>
    <t>ZL 50H</t>
  </si>
  <si>
    <t>8300 CC</t>
  </si>
  <si>
    <t>5 TON; 3 M3; 2200RPM-153KW; 769N-m</t>
  </si>
  <si>
    <t>VALOR TOTAL ESTIMADO MAQUINARIA</t>
  </si>
  <si>
    <t>INDICE VARIABLE (6%)</t>
  </si>
  <si>
    <t>TOTAL VALOR ASEGURADO MAQUINARIA AMARILLA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</si>
</sst>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9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3" tint="0.74999237037263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8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3" fillId="2" borderId="9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4" fontId="3" fillId="2" borderId="11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3" fillId="2" borderId="17" xfId="1" applyFont="1" applyFill="1" applyBorder="1" applyAlignment="1">
      <alignment horizontal="center" vertical="center" wrapText="1"/>
    </xf>
    <xf numFmtId="164" fontId="3" fillId="2" borderId="5" xfId="1" applyFont="1" applyFill="1" applyBorder="1" applyAlignment="1">
      <alignment horizontal="center" vertical="center" wrapText="1"/>
    </xf>
    <xf numFmtId="164" fontId="3" fillId="2" borderId="6" xfId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distributed"/>
    </xf>
    <xf numFmtId="0" fontId="7" fillId="4" borderId="4" xfId="0" applyFont="1" applyFill="1" applyBorder="1" applyAlignment="1">
      <alignment horizontal="center" vertical="distributed"/>
    </xf>
    <xf numFmtId="0" fontId="7" fillId="4" borderId="5" xfId="0" applyFont="1" applyFill="1" applyBorder="1" applyAlignment="1">
      <alignment horizontal="center" vertical="distributed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2" xfId="2" xr:uid="{EF1536FD-2C84-48E9-993E-882DFB5A0A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14CFB-175C-4EB8-A9BA-E4C511925EEC}">
  <dimension ref="A1:I22"/>
  <sheetViews>
    <sheetView showGridLines="0" tabSelected="1" zoomScale="90" zoomScaleNormal="90" workbookViewId="0">
      <selection activeCell="G15" sqref="G15"/>
    </sheetView>
  </sheetViews>
  <sheetFormatPr defaultColWidth="11.42578125" defaultRowHeight="10.15"/>
  <cols>
    <col min="1" max="1" width="5.140625" style="1" customWidth="1"/>
    <col min="2" max="2" width="14.85546875" style="1" customWidth="1"/>
    <col min="3" max="3" width="21.42578125" style="2" customWidth="1"/>
    <col min="4" max="4" width="22.7109375" style="2" customWidth="1"/>
    <col min="5" max="5" width="17.7109375" style="2" customWidth="1"/>
    <col min="6" max="6" width="11.7109375" style="1" bestFit="1" customWidth="1"/>
    <col min="7" max="7" width="58.85546875" style="2" customWidth="1"/>
    <col min="8" max="8" width="23.42578125" style="2" customWidth="1"/>
    <col min="9" max="9" width="20.140625" style="1" customWidth="1"/>
    <col min="10" max="10" width="15.28515625" style="1" bestFit="1" customWidth="1"/>
    <col min="11" max="16384" width="11.42578125" style="1"/>
  </cols>
  <sheetData>
    <row r="1" spans="1:9" ht="10.9" thickBot="1"/>
    <row r="2" spans="1:9" ht="30" customHeight="1" thickBot="1">
      <c r="A2" s="24" t="s">
        <v>0</v>
      </c>
      <c r="B2" s="25"/>
      <c r="C2" s="25"/>
      <c r="D2" s="25"/>
      <c r="E2" s="25"/>
      <c r="F2" s="25"/>
      <c r="G2" s="25"/>
      <c r="H2" s="25"/>
      <c r="I2" s="26"/>
    </row>
    <row r="3" spans="1:9" s="3" customFormat="1" ht="25.9" customHeight="1" thickBot="1">
      <c r="A3" s="21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3" t="s">
        <v>8</v>
      </c>
      <c r="I3" s="23" t="s">
        <v>9</v>
      </c>
    </row>
    <row r="4" spans="1:9" s="3" customFormat="1" ht="24.75" customHeight="1">
      <c r="A4" s="9">
        <v>1</v>
      </c>
      <c r="B4" s="10" t="s">
        <v>10</v>
      </c>
      <c r="C4" s="10" t="s">
        <v>11</v>
      </c>
      <c r="D4" s="10">
        <v>1990</v>
      </c>
      <c r="E4" s="10" t="s">
        <v>12</v>
      </c>
      <c r="F4" s="10" t="s">
        <v>13</v>
      </c>
      <c r="G4" s="11" t="s">
        <v>14</v>
      </c>
      <c r="H4" s="10" t="s">
        <v>15</v>
      </c>
      <c r="I4" s="12">
        <v>200000000</v>
      </c>
    </row>
    <row r="5" spans="1:9" s="3" customFormat="1" ht="21" customHeight="1">
      <c r="A5" s="13">
        <v>2</v>
      </c>
      <c r="B5" s="6" t="s">
        <v>16</v>
      </c>
      <c r="C5" s="6" t="s">
        <v>11</v>
      </c>
      <c r="D5" s="6">
        <v>2010</v>
      </c>
      <c r="E5" s="6" t="s">
        <v>17</v>
      </c>
      <c r="F5" s="6" t="s">
        <v>13</v>
      </c>
      <c r="G5" s="5" t="s">
        <v>18</v>
      </c>
      <c r="H5" s="6" t="s">
        <v>19</v>
      </c>
      <c r="I5" s="14">
        <v>360724000</v>
      </c>
    </row>
    <row r="6" spans="1:9" s="3" customFormat="1" ht="21" customHeight="1">
      <c r="A6" s="13">
        <v>3</v>
      </c>
      <c r="B6" s="6" t="s">
        <v>20</v>
      </c>
      <c r="C6" s="6" t="s">
        <v>11</v>
      </c>
      <c r="D6" s="6">
        <v>2022</v>
      </c>
      <c r="E6" s="6" t="s">
        <v>21</v>
      </c>
      <c r="F6" s="6" t="s">
        <v>22</v>
      </c>
      <c r="G6" s="6" t="s">
        <v>23</v>
      </c>
      <c r="H6" s="7">
        <v>1728</v>
      </c>
      <c r="I6" s="14">
        <v>1005970000</v>
      </c>
    </row>
    <row r="7" spans="1:9" s="3" customFormat="1" ht="21" customHeight="1">
      <c r="A7" s="13">
        <v>4</v>
      </c>
      <c r="B7" s="6" t="s">
        <v>24</v>
      </c>
      <c r="C7" s="6" t="s">
        <v>25</v>
      </c>
      <c r="D7" s="6">
        <v>1995</v>
      </c>
      <c r="E7" s="6" t="s">
        <v>26</v>
      </c>
      <c r="F7" s="6" t="s">
        <v>27</v>
      </c>
      <c r="G7" s="6" t="s">
        <v>28</v>
      </c>
      <c r="H7" s="7" t="s">
        <v>29</v>
      </c>
      <c r="I7" s="14">
        <v>189055000</v>
      </c>
    </row>
    <row r="8" spans="1:9" s="3" customFormat="1" ht="21" customHeight="1">
      <c r="A8" s="13">
        <v>5</v>
      </c>
      <c r="B8" s="6" t="s">
        <v>30</v>
      </c>
      <c r="C8" s="6" t="s">
        <v>25</v>
      </c>
      <c r="D8" s="6">
        <v>2006</v>
      </c>
      <c r="E8" s="6" t="s">
        <v>31</v>
      </c>
      <c r="F8" s="6" t="s">
        <v>32</v>
      </c>
      <c r="G8" s="6" t="s">
        <v>33</v>
      </c>
      <c r="H8" s="6" t="s">
        <v>34</v>
      </c>
      <c r="I8" s="14">
        <v>306700000</v>
      </c>
    </row>
    <row r="9" spans="1:9" s="3" customFormat="1" ht="21" customHeight="1">
      <c r="A9" s="13">
        <v>6</v>
      </c>
      <c r="B9" s="6" t="s">
        <v>24</v>
      </c>
      <c r="C9" s="6" t="s">
        <v>35</v>
      </c>
      <c r="D9" s="6">
        <v>2023</v>
      </c>
      <c r="E9" s="6" t="s">
        <v>36</v>
      </c>
      <c r="F9" s="6" t="s">
        <v>27</v>
      </c>
      <c r="G9" s="5" t="s">
        <v>37</v>
      </c>
      <c r="H9" s="6" t="s">
        <v>38</v>
      </c>
      <c r="I9" s="14">
        <v>406700000</v>
      </c>
    </row>
    <row r="10" spans="1:9" s="3" customFormat="1" ht="20.45">
      <c r="A10" s="13">
        <v>7</v>
      </c>
      <c r="B10" s="6" t="s">
        <v>39</v>
      </c>
      <c r="C10" s="6" t="s">
        <v>40</v>
      </c>
      <c r="D10" s="6">
        <v>2012</v>
      </c>
      <c r="E10" s="6" t="s">
        <v>41</v>
      </c>
      <c r="F10" s="6" t="s">
        <v>42</v>
      </c>
      <c r="G10" s="6" t="s">
        <v>43</v>
      </c>
      <c r="H10" s="6" t="s">
        <v>44</v>
      </c>
      <c r="I10" s="14">
        <v>63519144</v>
      </c>
    </row>
    <row r="11" spans="1:9" s="3" customFormat="1" ht="20.45">
      <c r="A11" s="13">
        <v>8</v>
      </c>
      <c r="B11" s="6" t="s">
        <v>39</v>
      </c>
      <c r="C11" s="6" t="s">
        <v>40</v>
      </c>
      <c r="D11" s="6">
        <v>2012</v>
      </c>
      <c r="E11" s="6" t="s">
        <v>41</v>
      </c>
      <c r="F11" s="6" t="s">
        <v>42</v>
      </c>
      <c r="G11" s="6" t="s">
        <v>43</v>
      </c>
      <c r="H11" s="6" t="s">
        <v>45</v>
      </c>
      <c r="I11" s="14">
        <v>63519144</v>
      </c>
    </row>
    <row r="12" spans="1:9" s="3" customFormat="1" ht="20.45">
      <c r="A12" s="13">
        <v>9</v>
      </c>
      <c r="B12" s="6" t="s">
        <v>39</v>
      </c>
      <c r="C12" s="6" t="s">
        <v>40</v>
      </c>
      <c r="D12" s="6">
        <v>2012</v>
      </c>
      <c r="E12" s="6" t="s">
        <v>41</v>
      </c>
      <c r="F12" s="6" t="s">
        <v>42</v>
      </c>
      <c r="G12" s="6" t="s">
        <v>43</v>
      </c>
      <c r="H12" s="6" t="s">
        <v>46</v>
      </c>
      <c r="I12" s="14">
        <v>73963659</v>
      </c>
    </row>
    <row r="13" spans="1:9" s="3" customFormat="1" ht="21" customHeight="1">
      <c r="A13" s="13">
        <v>10</v>
      </c>
      <c r="B13" s="6" t="s">
        <v>24</v>
      </c>
      <c r="C13" s="6" t="s">
        <v>47</v>
      </c>
      <c r="D13" s="6">
        <v>2022</v>
      </c>
      <c r="E13" s="6" t="s">
        <v>48</v>
      </c>
      <c r="F13" s="6" t="s">
        <v>49</v>
      </c>
      <c r="G13" s="6" t="s">
        <v>50</v>
      </c>
      <c r="H13" s="8" t="s">
        <v>51</v>
      </c>
      <c r="I13" s="14">
        <v>193581818</v>
      </c>
    </row>
    <row r="14" spans="1:9" s="3" customFormat="1" ht="21" customHeight="1">
      <c r="A14" s="13">
        <v>11</v>
      </c>
      <c r="B14" s="6" t="s">
        <v>24</v>
      </c>
      <c r="C14" s="6" t="s">
        <v>47</v>
      </c>
      <c r="D14" s="6">
        <v>2023</v>
      </c>
      <c r="E14" s="6" t="s">
        <v>48</v>
      </c>
      <c r="F14" s="6" t="s">
        <v>49</v>
      </c>
      <c r="G14" s="6" t="s">
        <v>50</v>
      </c>
      <c r="H14" s="8" t="s">
        <v>52</v>
      </c>
      <c r="I14" s="14">
        <v>193581818</v>
      </c>
    </row>
    <row r="15" spans="1:9" s="3" customFormat="1" ht="49.5" customHeight="1">
      <c r="A15" s="13">
        <v>12</v>
      </c>
      <c r="B15" s="6" t="s">
        <v>53</v>
      </c>
      <c r="C15" s="6" t="s">
        <v>54</v>
      </c>
      <c r="D15" s="6" t="s">
        <v>55</v>
      </c>
      <c r="E15" s="6">
        <v>400</v>
      </c>
      <c r="F15" s="6" t="s">
        <v>56</v>
      </c>
      <c r="G15" s="6" t="s">
        <v>57</v>
      </c>
      <c r="H15" s="8" t="s">
        <v>51</v>
      </c>
      <c r="I15" s="14">
        <v>50000000</v>
      </c>
    </row>
    <row r="16" spans="1:9" s="3" customFormat="1" ht="31.15" thickBot="1">
      <c r="A16" s="13">
        <v>13</v>
      </c>
      <c r="B16" s="6" t="s">
        <v>58</v>
      </c>
      <c r="C16" s="6" t="s">
        <v>59</v>
      </c>
      <c r="D16" s="6">
        <v>1995</v>
      </c>
      <c r="E16" s="6" t="s">
        <v>59</v>
      </c>
      <c r="F16" s="6" t="s">
        <v>60</v>
      </c>
      <c r="G16" s="6" t="s">
        <v>61</v>
      </c>
      <c r="H16" s="8" t="s">
        <v>62</v>
      </c>
      <c r="I16" s="14">
        <v>395920000</v>
      </c>
    </row>
    <row r="17" spans="1:9" s="3" customFormat="1" ht="28.15" customHeight="1">
      <c r="A17" s="13">
        <v>14</v>
      </c>
      <c r="B17" s="6" t="s">
        <v>63</v>
      </c>
      <c r="C17" s="6" t="s">
        <v>64</v>
      </c>
      <c r="D17" s="6">
        <v>2022</v>
      </c>
      <c r="E17" s="6" t="s">
        <v>65</v>
      </c>
      <c r="F17" s="6" t="s">
        <v>66</v>
      </c>
      <c r="G17" s="6" t="s">
        <v>67</v>
      </c>
      <c r="H17" s="7">
        <v>101586501078</v>
      </c>
      <c r="I17" s="14">
        <v>395920000</v>
      </c>
    </row>
    <row r="18" spans="1:9" s="3" customFormat="1" ht="24" customHeight="1" thickBot="1">
      <c r="A18" s="15">
        <v>15</v>
      </c>
      <c r="B18" s="16" t="s">
        <v>16</v>
      </c>
      <c r="C18" s="16" t="s">
        <v>68</v>
      </c>
      <c r="D18" s="16">
        <v>2019</v>
      </c>
      <c r="E18" s="17" t="s">
        <v>69</v>
      </c>
      <c r="F18" s="17" t="s">
        <v>70</v>
      </c>
      <c r="G18" s="17" t="s">
        <v>71</v>
      </c>
      <c r="H18" s="17">
        <v>5171631</v>
      </c>
      <c r="I18" s="18">
        <v>312165000</v>
      </c>
    </row>
    <row r="19" spans="1:9" s="4" customFormat="1" ht="22.9" customHeight="1" thickBot="1">
      <c r="E19" s="27" t="s">
        <v>72</v>
      </c>
      <c r="F19" s="28"/>
      <c r="G19" s="28"/>
      <c r="H19" s="29"/>
      <c r="I19" s="19">
        <f>SUM(I4:I18)</f>
        <v>4211319583</v>
      </c>
    </row>
    <row r="20" spans="1:9" s="4" customFormat="1" ht="21.6" customHeight="1" thickBot="1">
      <c r="E20" s="27" t="s">
        <v>73</v>
      </c>
      <c r="F20" s="28"/>
      <c r="G20" s="28"/>
      <c r="H20" s="29"/>
      <c r="I20" s="19">
        <f>I19*6%</f>
        <v>252679174.97999999</v>
      </c>
    </row>
    <row r="21" spans="1:9" s="4" customFormat="1" ht="20.45" customHeight="1" thickBot="1">
      <c r="E21" s="27" t="s">
        <v>74</v>
      </c>
      <c r="F21" s="28"/>
      <c r="G21" s="28"/>
      <c r="H21" s="29"/>
      <c r="I21" s="20">
        <f>I19+I20</f>
        <v>4463998757.9799995</v>
      </c>
    </row>
    <row r="22" spans="1:9" s="4" customFormat="1"/>
  </sheetData>
  <mergeCells count="4">
    <mergeCell ref="A2:I2"/>
    <mergeCell ref="E19:H19"/>
    <mergeCell ref="E20:H20"/>
    <mergeCell ref="E21:H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Wilfred Palacio</dc:creator>
  <cp:keywords/>
  <dc:description/>
  <cp:lastModifiedBy>Juan Carlos Bayona Q</cp:lastModifiedBy>
  <cp:revision/>
  <dcterms:created xsi:type="dcterms:W3CDTF">2026-06-19T17:32:59Z</dcterms:created>
  <dcterms:modified xsi:type="dcterms:W3CDTF">2026-06-23T21:45:41Z</dcterms:modified>
  <cp:category/>
  <cp:contentStatus/>
</cp:coreProperties>
</file>