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03"/>
  <workbookPr defaultThemeVersion="166925"/>
  <mc:AlternateContent xmlns:mc="http://schemas.openxmlformats.org/markup-compatibility/2006">
    <mc:Choice Requires="x15">
      <x15ac:absPath xmlns:x15ac="http://schemas.microsoft.com/office/spreadsheetml/2010/11/ac" url="/Users/imac/Library/Mobile Documents/com~apple~CloudDocs/ALCALDIA DE COTA/CONTRATACION 2026/LICITACIONES/FESTIVAL 2026/"/>
    </mc:Choice>
  </mc:AlternateContent>
  <xr:revisionPtr revIDLastSave="0" documentId="13_ncr:1_{905B155E-A9CE-E349-B8A5-392490E93161}" xr6:coauthVersionLast="47" xr6:coauthVersionMax="47" xr10:uidLastSave="{00000000-0000-0000-0000-000000000000}"/>
  <bookViews>
    <workbookView xWindow="0" yWindow="0" windowWidth="38400" windowHeight="21600" xr2:uid="{825CA0F9-B62C-974E-BE06-EECBF142D3CC}"/>
  </bookViews>
  <sheets>
    <sheet name="FH2026" sheetId="7" r:id="rId1"/>
  </sheets>
  <definedNames>
    <definedName name="_xlnm.Print_Area" localSheetId="0">'FH2026'!$A$1:$M$180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43" i="7" l="1"/>
  <c r="M3" i="7"/>
  <c r="M6" i="7"/>
  <c r="M130" i="7"/>
  <c r="M129" i="7"/>
  <c r="M128" i="7"/>
  <c r="M127" i="7"/>
  <c r="M126" i="7"/>
  <c r="M125" i="7"/>
  <c r="M46" i="7"/>
  <c r="M137" i="7"/>
  <c r="M58" i="7"/>
  <c r="M57" i="7"/>
  <c r="M56" i="7"/>
  <c r="M55" i="7"/>
  <c r="M54" i="7"/>
  <c r="M52" i="7"/>
  <c r="M51" i="7"/>
  <c r="M50" i="7"/>
  <c r="M174" i="7"/>
  <c r="M173" i="7"/>
  <c r="M172" i="7"/>
  <c r="M171" i="7"/>
  <c r="M170" i="7"/>
  <c r="M169" i="7"/>
  <c r="M167" i="7"/>
  <c r="M166" i="7"/>
  <c r="M165" i="7"/>
  <c r="M177" i="7" s="1"/>
  <c r="M60" i="7"/>
  <c r="M59" i="7"/>
  <c r="M47" i="7"/>
  <c r="M22" i="7"/>
  <c r="M21" i="7"/>
  <c r="M162" i="7"/>
  <c r="M157" i="7"/>
  <c r="M160" i="7"/>
  <c r="M151" i="7"/>
  <c r="M150" i="7"/>
  <c r="M85" i="7"/>
  <c r="M42" i="7"/>
  <c r="M12" i="7"/>
  <c r="M154" i="7"/>
  <c r="M131" i="7"/>
  <c r="M122" i="7"/>
  <c r="M123" i="7"/>
  <c r="M124" i="7"/>
  <c r="M121" i="7"/>
  <c r="M120" i="7"/>
  <c r="M119" i="7"/>
  <c r="M118" i="7"/>
  <c r="M117" i="7"/>
  <c r="M116" i="7"/>
  <c r="M115" i="7"/>
  <c r="M114" i="7"/>
  <c r="M113" i="7"/>
  <c r="M112" i="7"/>
  <c r="M111" i="7"/>
  <c r="M110" i="7"/>
  <c r="M109" i="7"/>
  <c r="M103" i="7"/>
  <c r="M104" i="7"/>
  <c r="M105" i="7"/>
  <c r="M106" i="7"/>
  <c r="M107" i="7"/>
  <c r="M108" i="7"/>
  <c r="M102" i="7"/>
  <c r="M101" i="7"/>
  <c r="M100" i="7"/>
  <c r="M99" i="7"/>
  <c r="M98" i="7"/>
  <c r="M97" i="7"/>
  <c r="M96" i="7"/>
  <c r="M95" i="7"/>
  <c r="M94" i="7"/>
  <c r="M93" i="7"/>
  <c r="M92" i="7"/>
  <c r="M91" i="7"/>
  <c r="M90" i="7"/>
  <c r="M89" i="7"/>
  <c r="M88" i="7"/>
  <c r="M87" i="7"/>
  <c r="M86" i="7"/>
  <c r="M84" i="7"/>
  <c r="M83" i="7"/>
  <c r="M82" i="7"/>
  <c r="M81" i="7"/>
  <c r="M70" i="7"/>
  <c r="M71" i="7"/>
  <c r="M72" i="7"/>
  <c r="M73" i="7"/>
  <c r="M74" i="7"/>
  <c r="M75" i="7"/>
  <c r="M76" i="7"/>
  <c r="M78" i="7"/>
  <c r="M77" i="7"/>
  <c r="M68" i="7"/>
  <c r="M69" i="7"/>
  <c r="M67" i="7"/>
  <c r="M66" i="7"/>
  <c r="M65" i="7"/>
  <c r="M64" i="7"/>
  <c r="M39" i="7"/>
  <c r="M147" i="7"/>
  <c r="M153" i="7"/>
  <c r="M152" i="7"/>
  <c r="M149" i="7"/>
  <c r="M144" i="7"/>
  <c r="M141" i="7"/>
  <c r="M143" i="7"/>
  <c r="M142" i="7"/>
  <c r="M140" i="7"/>
  <c r="M139" i="7"/>
  <c r="M138" i="7"/>
  <c r="M136" i="7"/>
  <c r="M135" i="7"/>
  <c r="M134" i="7"/>
  <c r="M133" i="7"/>
  <c r="M132" i="7"/>
  <c r="M44" i="7"/>
  <c r="M33" i="7"/>
  <c r="M32" i="7"/>
  <c r="M31" i="7"/>
  <c r="M29" i="7"/>
  <c r="M28" i="7"/>
  <c r="M25" i="7"/>
  <c r="M24" i="7"/>
  <c r="M19" i="7"/>
  <c r="M10" i="7"/>
  <c r="M11" i="7"/>
  <c r="M16" i="7"/>
  <c r="M8" i="7"/>
  <c r="M4" i="7"/>
  <c r="M178" i="7" s="1"/>
  <c r="M180" i="7" s="1"/>
  <c r="M5" i="7"/>
  <c r="M34" i="7"/>
  <c r="M35" i="7"/>
  <c r="M36" i="7"/>
  <c r="M37" i="7"/>
  <c r="M38" i="7"/>
  <c r="M40" i="7"/>
  <c r="M41" i="7"/>
  <c r="M158" i="7"/>
  <c r="M20" i="7"/>
  <c r="M168" i="7"/>
  <c r="M145" i="7"/>
  <c r="M7" i="7"/>
  <c r="M163" i="7"/>
  <c r="M14" i="7"/>
  <c r="M53" i="7"/>
  <c r="M15" i="7"/>
  <c r="M155" i="7"/>
  <c r="M17" i="7"/>
  <c r="M13" i="7"/>
  <c r="M80" i="7"/>
  <c r="M156" i="7"/>
  <c r="M146" i="7"/>
  <c r="M164" i="7"/>
  <c r="M23" i="7"/>
  <c r="M18" i="7"/>
  <c r="M45" i="7"/>
  <c r="M159" i="7"/>
  <c r="M27" i="7"/>
  <c r="M148" i="7"/>
  <c r="M9" i="7"/>
  <c r="M79" i="7"/>
  <c r="M49" i="7"/>
  <c r="M61" i="7"/>
  <c r="M62" i="7"/>
  <c r="M63" i="7"/>
  <c r="M26" i="7"/>
  <c r="M161" i="7"/>
  <c r="M30" i="7"/>
  <c r="M48" i="7"/>
  <c r="M175" i="7"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IMac</author>
  </authors>
  <commentList>
    <comment ref="G131" authorId="0" shapeId="0" xr:uid="{AF4777C9-E67B-034C-BA48-D71A98E661B4}">
      <text>
        <r>
          <rPr>
            <b/>
            <sz val="10"/>
            <color rgb="FF000000"/>
            <rFont val="Tahoma"/>
            <family val="2"/>
          </rPr>
          <t>IMac:</t>
        </r>
        <r>
          <rPr>
            <sz val="10"/>
            <color rgb="FF000000"/>
            <rFont val="Tahoma"/>
            <family val="2"/>
          </rPr>
          <t xml:space="preserve">
</t>
        </r>
        <r>
          <rPr>
            <sz val="10"/>
            <color rgb="FF000000"/>
            <rFont val="Tahoma"/>
            <family val="2"/>
          </rPr>
          <t>POR EL TIPO DE PROCESO Y CONTRATO YA NO ES PROCEDENTE</t>
        </r>
      </text>
    </comment>
    <comment ref="G144" authorId="0" shapeId="0" xr:uid="{42C9D4C2-6690-064B-9F90-33305A1EE199}">
      <text>
        <r>
          <rPr>
            <b/>
            <sz val="10"/>
            <color rgb="FF000000"/>
            <rFont val="Tahoma"/>
            <family val="2"/>
          </rPr>
          <t>IMac:</t>
        </r>
        <r>
          <rPr>
            <sz val="10"/>
            <color rgb="FF000000"/>
            <rFont val="Tahoma"/>
            <family val="2"/>
          </rPr>
          <t xml:space="preserve">
</t>
        </r>
        <r>
          <rPr>
            <sz val="10"/>
            <color rgb="FF000000"/>
            <rFont val="Tahoma"/>
            <family val="2"/>
          </rPr>
          <t>NO VEO PROCEDENTE CONTRATAR SERVICIO DE VIGILANCIA PRVIADA CON ALGUIEN QUE NO TIENE LA CAPACIDAD LEGAL PARA TAL EFECTO</t>
        </r>
      </text>
    </comment>
  </commentList>
</comments>
</file>

<file path=xl/sharedStrings.xml><?xml version="1.0" encoding="utf-8"?>
<sst xmlns="http://schemas.openxmlformats.org/spreadsheetml/2006/main" count="744" uniqueCount="206">
  <si>
    <t>Item</t>
  </si>
  <si>
    <t>Cant</t>
  </si>
  <si>
    <t>Dias</t>
  </si>
  <si>
    <t>UNIDAD DE MEDIDA</t>
  </si>
  <si>
    <t>Descripción</t>
  </si>
  <si>
    <t>SUMINISTRO</t>
  </si>
  <si>
    <t>N/A</t>
  </si>
  <si>
    <t>UNIDAD</t>
  </si>
  <si>
    <t>ALQUILER</t>
  </si>
  <si>
    <t>GLOBAL</t>
  </si>
  <si>
    <t>SERVICIO</t>
  </si>
  <si>
    <t>METROS LINEALES</t>
  </si>
  <si>
    <t>METROS CUADRADOS</t>
  </si>
  <si>
    <t>Unidad</t>
  </si>
  <si>
    <t>Trofeo de madera de 24 cm con espacio rectangular placa en aluminio personalizada</t>
  </si>
  <si>
    <t>Global</t>
  </si>
  <si>
    <t>global</t>
  </si>
  <si>
    <t>Adecuación pista blanda para equinos. Materiales: 66 cubos de material tipo recibo:•B-400 • B-600Descripción:
La adecuación de la pista blanda contempla el suministro y esparcimiento del material tipo recibo, en las cantidades y especificaciones requeridas para garantizar una superficie adecuada para el juzgamiento equino. El servicio incluye el transporte del material en trayecto de ida y regreso, así como el transporte de la maquinaria necesaria para la preparación, mantenimiento y posterior retiro del material. Se utilizará maquinaria tipo bocat para la distribución del material, y cilindro compactador para la afirmación del terreno. Durante los días de juzgamiento, se realizará mantenimiento de la pista en horarios de la mañana y la tarde, con el fin de conservar las condiciones óptimas de nivelación y compactación requeridas para el desarrollo de las pruebas.</t>
  </si>
  <si>
    <t xml:space="preserve">Backing para premiación de 3 mt x 3mt impreso en banner de 11 oz con bastidor. </t>
  </si>
  <si>
    <t>Servicio de Jurado: debe ser  Actriz o Reina o Presentadora.</t>
  </si>
  <si>
    <t>Servicio de Jurado Maestro en danza.   Profesional con reconocimiento a nivel nacional e internacional con mínimo 7 años de experiencia</t>
  </si>
  <si>
    <t>Servicio de Jurado : profesional en comunicador social con experiencia en al menos 2 reinados</t>
  </si>
  <si>
    <t xml:space="preserve">Servicio de Preparación de baile: Maestro de baile certificado en montaje de coreografias para este tipo de certamenes en coreografía para las 20 candidatas en la muestra folclorica a ritmo de carranga y merengues campesinos o en común acuerdo con la organización. Incluye acompañamiento de mínimo 10 horas durante los días del reinado. </t>
  </si>
  <si>
    <t xml:space="preserve">Servicio de Preparador: Preparador de Reinas certificado por corporacion de belleza con mas de 10 años de experiencia en Pasarela, etiqueta, Glamour, Preparación Física. Incluye acompañamiento de mínimo 10 horas durante los días del reinado. </t>
  </si>
  <si>
    <t>ADMINISTRACION DE LOS INCENTIVOS ECONÓMICOS (PREMIOS) QUE SE GENEREN EN EL FESTIVAL DE LA HORTALIZA</t>
  </si>
  <si>
    <t>Alquiler Vestido de Coronación: Traje elegante en colores vivos, largo con abertura. Según tallas de las candidatas.Elaborados en tafetánes, seda ,acetatos , recamados con pedrería..</t>
  </si>
  <si>
    <t xml:space="preserve">Servicio de presentación para el reinado:  Minimo tecnico con al menos tres años de experiencia comprobable en presentación de reinados municipales y al menos uno departamental. </t>
  </si>
  <si>
    <r>
      <t>Suministro de</t>
    </r>
    <r>
      <rPr>
        <sz val="11"/>
        <color indexed="8"/>
        <rFont val="Arial Narrow"/>
        <family val="2"/>
      </rPr>
      <t xml:space="preserve"> Accesorios y Bisuteria: Juego de aretes topitos y pulsera. </t>
    </r>
  </si>
  <si>
    <r>
      <t xml:space="preserve">Suministro de </t>
    </r>
    <r>
      <rPr>
        <sz val="11"/>
        <color indexed="8"/>
        <rFont val="Arial Narrow"/>
        <family val="2"/>
      </rPr>
      <t>Zapatos: tacón alto de 15 a 18 cm,  en color plateado o dorado. Tallas por definir en comité. Según tallas de las candidatas.</t>
    </r>
  </si>
  <si>
    <r>
      <t xml:space="preserve">Suministro de </t>
    </r>
    <r>
      <rPr>
        <sz val="11"/>
        <color indexed="8"/>
        <rFont val="Arial Narrow"/>
        <family val="2"/>
      </rPr>
      <t xml:space="preserve">Alpargatas o Cotizas.Según tallas de las candidatas. </t>
    </r>
  </si>
  <si>
    <r>
      <t xml:space="preserve">Suministro de </t>
    </r>
    <r>
      <rPr>
        <sz val="11"/>
        <color indexed="8"/>
        <rFont val="Arial Narrow"/>
        <family val="2"/>
      </rPr>
      <t xml:space="preserve">Accesorios y Bisuteria: Juego de aretes, candongas y pulsera para las diferentes presentaciones de las candidatas. </t>
    </r>
    <r>
      <rPr>
        <sz val="11"/>
        <color indexed="10"/>
        <rFont val="Arial Narrow"/>
        <family val="2"/>
      </rPr>
      <t xml:space="preserve"> </t>
    </r>
  </si>
  <si>
    <r>
      <t xml:space="preserve">Suiministro de </t>
    </r>
    <r>
      <rPr>
        <sz val="11"/>
        <color indexed="8"/>
        <rFont val="Arial Narrow"/>
        <family val="2"/>
      </rPr>
      <t>Bandas de Identificación: En cinta doble razo con letras con letras en vinilo textil foil  metalizado negro.</t>
    </r>
  </si>
  <si>
    <r>
      <t xml:space="preserve">Suministro de </t>
    </r>
    <r>
      <rPr>
        <sz val="11"/>
        <color indexed="8"/>
        <rFont val="Arial Narrow"/>
        <family val="2"/>
      </rPr>
      <t xml:space="preserve">Coronas: En strass tamaños grande, mediana y pequeña.  </t>
    </r>
    <r>
      <rPr>
        <sz val="11"/>
        <color indexed="10"/>
        <rFont val="Arial Narrow"/>
        <family val="2"/>
      </rPr>
      <t xml:space="preserve"> </t>
    </r>
  </si>
  <si>
    <r>
      <t xml:space="preserve">Suministro de </t>
    </r>
    <r>
      <rPr>
        <sz val="11"/>
        <color indexed="8"/>
        <rFont val="Arial Narrow"/>
        <family val="2"/>
      </rPr>
      <t xml:space="preserve">Bandas de Reina, Virreina y Princesa: En cinta doble razo con letras estampadas brillantes, bordado en pedreria y millaré dorado. </t>
    </r>
  </si>
  <si>
    <r>
      <t xml:space="preserve">Suministro de </t>
    </r>
    <r>
      <rPr>
        <sz val="11"/>
        <color indexed="8"/>
        <rFont val="Arial Narrow"/>
        <family val="2"/>
      </rPr>
      <t>Bandas de Identificación: En cinta doble razo con letras en vinilo textil foil  metalizado negro.</t>
    </r>
  </si>
  <si>
    <r>
      <t>Suministro de</t>
    </r>
    <r>
      <rPr>
        <sz val="11"/>
        <color indexed="8"/>
        <rFont val="Arial Narrow"/>
        <family val="2"/>
      </rPr>
      <t xml:space="preserve"> Coronas: en strass tamaños grande, mediana y pequeña.  </t>
    </r>
    <r>
      <rPr>
        <sz val="11"/>
        <color indexed="10"/>
        <rFont val="Arial Narrow"/>
        <family val="2"/>
      </rPr>
      <t xml:space="preserve"> </t>
    </r>
  </si>
  <si>
    <r>
      <t>Suministro de</t>
    </r>
    <r>
      <rPr>
        <sz val="11"/>
        <color indexed="8"/>
        <rFont val="Arial Narrow"/>
        <family val="2"/>
      </rPr>
      <t xml:space="preserve"> Bandas de Reina, Virreina y Princesa: En cinta doble razo con letras estampadas brillantes, bordado en pedreria y millaré dorado.  </t>
    </r>
  </si>
  <si>
    <t>ICO</t>
  </si>
  <si>
    <t>IVA</t>
  </si>
  <si>
    <t>AIU</t>
  </si>
  <si>
    <t>Servicio</t>
  </si>
  <si>
    <t>Valor Unitario 2026</t>
  </si>
  <si>
    <t>Vr Unitario Impuestos Incluido</t>
  </si>
  <si>
    <t>SUB  TOTAL (Valor Unitario por la Cantidad y por los días)</t>
  </si>
  <si>
    <t>Coordinador logistico con formacion academica como mínimo  tecnica  y experiencia de al menos tres años en eventos masivos certificado en manejo de aglomeraciones con experiencia comprobable en eventos masivos de baja, media y alta complejidad, con alimentación, hidratación, y transporte. Turno por 12 horas nocturno, dominical y festivo y por 4 días</t>
  </si>
  <si>
    <t>Auxiliar logistico: Bachiller con experiencia minima de un año en eventos masivos. Personal para la organización, acomodación, seguridad y manejo de aglomeraciones de público. Incluye:  Alimentación, hidratación y transporte . Turno por 12 horas  nocturno, dominical y festivo y por 4 días</t>
  </si>
  <si>
    <t>Gerente logistico con formacion academica como mínimo  tecnica  y experiencia de al menos tres años en eventos masivos certificado en manejo de aglomeraciones con experiencia comprobable en eventos masivos de baja, media y alta complejidad, con alimentación, hidratación, y transporte. Turno por 18 horas nocturno, dominical y festivo y por 4 días</t>
  </si>
  <si>
    <t>Jefe  logistico con formacion academica como mínimo  tecnica  y experiencia de al menos tres años en eventos masivos certificado en manejo de aglomeraciones con experiencia comprobable en eventos masivos de baja, media y alta complejidad, con alimentación, hidratación, y transporte. Turno por 18 horas nocturno, dominical y festivo y por 4 días</t>
  </si>
  <si>
    <t>FERIA EQUINA: Alquiler, montaje y desmontaje TORRES DE ILUMINACIÓN para  pesebreras. Incluye operarios, combustible y transporte.  Por 3 días</t>
  </si>
  <si>
    <t>Productor zona Equina y experiencia canina. Profesional con experiencia minima de 2 años en la operación de eventos y mínimo 3 eventos equinos por 3 días</t>
  </si>
  <si>
    <t>Coordinador PMU con formacion academica como mínimo  tecnica  y experiencia de al menos tres años en eventos masivos certificado en manejo de aglomeraciones con experiencia comprobable en eventos masivos de baja, media y alta complejidad, con alimentación, hidratación, y transporte. Turno por 12 horas NOCTURNO, dominical y festivo y por 4 días</t>
  </si>
  <si>
    <t>Auxiliar logistico PMU: Bachiller con experiencia minima de un año en eventos masivos. Personal para la organización, acomodación, seguridad y manejo de aglomeraciones de público. Incluye:  Alimentación, hidratación y transporte . Turno por 12 horas  NOCTURNO dominical y festivo y por 4 días</t>
  </si>
  <si>
    <t>KITS PMT, CONOS, PITOS, DOTACION, PALETAS, SEÑALIZACION</t>
  </si>
  <si>
    <t>METRO LINEAL</t>
  </si>
  <si>
    <t>MONITOR AUTOAMPLIFICADO  CON 2 PARLANTES DE 12" DE 250 WATSS Y DRIVER DE 1 1/2 PULGADAS DE MARCA RECONOCIDA, MOTOR DE COMPRESION DE AGUDOS DE 250 W-AES, CON MEMNBRABA DE 4 PULGADAS Y SALIDA DE 1,5 PULGADAS A COMPLADA A UNA TROMPETA DE DIRECTIVIDAD CONSTANTEN DE 50X50 GRADOS. 2 PARLANTES DE BAJOS QUE CUBREN POR DEBAJO DE LOS 1.000 HZ, CON 2 ALTAVOCES DE CONO DE 12 PULGADAS Y 600 W-AES</t>
  </si>
  <si>
    <t>Coordinador logistico con formacion academica como mínimo  tecnica  y experiencia de al menos tres años en eventos masivos certificado en manejo de aglomeraciones con experiencia comprobable en eventos masivos de baja, media y alta complejidad, con alimentación, hidratación, y transporte. Turno por 12 horas DIURNO, dominical y festivo y por 3 días</t>
  </si>
  <si>
    <t>Auxiliar logistico: Bachiller con experiencia minima de un año en eventos masivos. Personal para la organización, acomodación, seguridad y manejo de aglomeraciones de público. Incluye:  Alimentación, hidratación y transporte . Turno por 12 horas  DIURNO, dominical y festivo y por 3 días</t>
  </si>
  <si>
    <t>Brigadista certificado contra incendios: Personal con formación academíca como mínimo bachiller certificado y avalado por los cuerpos oficiales de bomberos de Colombia. Incluye: alimentación, hidratación y transporte . Turno por 12 horas  DIURNO, dominical y festivo y por 3 días</t>
  </si>
  <si>
    <t>Brigadista certificado contra incendios: Personal con formación academíca como mínimo bachiller certificado y avalado por los cuerpos oficiales de bomberos de Colombia. Incluye: alimentación, hidratación y transporte . Turno por 12 horas  nocturno, Diurno festivo y por 4 días</t>
  </si>
  <si>
    <t xml:space="preserve">Mejor parejo oficial Juvenil.   Suministro de un incentivo económico . El beneficiario deberá asumir los descuentos e impuetos de Ley </t>
  </si>
  <si>
    <t>Reina -Suministro de un incentivo económico. El beneficiario deberá asumir los descuentos e impuetos de Ley</t>
  </si>
  <si>
    <t>Virreina -Suministro de un incentivo económico. El beneficiario deberá asumir los descuentos e impuetos de Ley</t>
  </si>
  <si>
    <t>Princesa - Suministro de un incentivo económico. El beneficiario deberá asumir los descuentos e impuetos de Ley</t>
  </si>
  <si>
    <t>Jefe de emergencias: Profesional, Capacitado y certificado para el manejo de emergencias, PMU en aglomeraciones de público. Incluye: Alimentación, hidratación y transporte .    Turno por 12 horas. Diurno, dominical y festivo. El personal debe ser capacitado para eventos de alta complejidad</t>
  </si>
  <si>
    <t>Jefe de emergencias: Profesional, Capacitado y certificado para el manejo de emergencias, PMU en aglomeraciones de público. Incluye: Alimentación, hidratación y transporte .    Turno por 12 horas. Nocturno, dominical y festivo. El personal debe ser capacitado para eventos de alta complejidad</t>
  </si>
  <si>
    <t>PREMIACION</t>
  </si>
  <si>
    <t xml:space="preserve">  CONSOLA de 48 entradas de micrófono/línea mono, 4 entradas estéreo y 3 ranuras para tarjetas Mini-YGDAI (un total de 56 canales de mezcla).
16 buses de mezcla, bus LCR, 8 canales de matriz y 8 DCA asignables a 16 salidas omni.
Rack de EQ y efectos virtuales: hasta 4 procesadores multiefectos simultáneos; hasta 8 ecualizadores gráficos de 31 bandas simultáneos.
Interfaz Centralogic: centralizada, lógica e intuitiva.
Dos modos de alimentación: fuente de alimentación interna o fuente de alimentación externa adicional PW800W para funcionar con doble alimentación como medida de seguridad.</t>
  </si>
  <si>
    <t>Coordinador logistico con formacion academica como mínimo  tecnica  y experiencia de al menos tres años en eventos masivos certificado en manejo de aglomeraciones con experiencia comprobable en eventos masivos de baja, media y alta complejidad, con alimentación, hidratación, y transporte. Turno por 12 horas Diurno, dominical y festivo y por 4 días</t>
  </si>
  <si>
    <t>Auxiliar logistico: Bachiller con experiencia minima de un año en eventos masivos. Personal para la organización, acomodación, seguridad y manejo de aglomeraciones de público. Incluye:  Alimentación, hidratación y transporte . Turno por 12 horas  Diurno, dominical y festivo y por 4 días</t>
  </si>
  <si>
    <t>Presentador artistico idóneo, maestro de ceremonias con título profesional en locución, comunicación social, periodismo o áreas afines con experiencia mínima de tres años en trabajo de presentación en eventos similares a ferias y fiestas. Turno diurno o nocturno</t>
  </si>
  <si>
    <t>Animador artístico idóneo,  con experiencia mínima de cuatro años en trabajo de animación en eventos de alta complejidad y aglomeración, nocturno</t>
  </si>
  <si>
    <t>Dj artístico  idóneo,  con experiencia mínima de cuatro años en trabajo de animación en eventos de alta complejidad y aglomeración, nocturno. Incluye consolas y demás equipos técnicos</t>
  </si>
  <si>
    <t>Presentación artistica mexicana con parafernalia y puesta en escena con catrinas, bailarines, bandda musical, trajes tipicos, nodelos alusivos con comparsa  salidas de  40 minutos  a 60 minutos con 3 salidas   es decr, en total serían 3 presentaciones, incluye transporte, traslados, alimentación e hidratación</t>
  </si>
  <si>
    <t>TIPO</t>
  </si>
  <si>
    <t>COMPONENTE</t>
  </si>
  <si>
    <t>Escenario Principal</t>
  </si>
  <si>
    <t>Plaza de Toros</t>
  </si>
  <si>
    <t>Experiencia</t>
  </si>
  <si>
    <t>Exposición Equina</t>
  </si>
  <si>
    <t>Reinado</t>
  </si>
  <si>
    <t>Presentación Artística</t>
  </si>
  <si>
    <t>Festival Vallenato</t>
  </si>
  <si>
    <t>Premiación</t>
  </si>
  <si>
    <t>PMU</t>
  </si>
  <si>
    <t>Presentación artistica y cultural "FRANCY", puesta en tarima, incluye traslados, alimentación, viaticos, seguros, equipo de trabajo y demás costos asociados para la realización de su presentación.</t>
  </si>
  <si>
    <t>Presentación artistica y cultural "DOTORES DE LA CARRANGA", puesta en tarima, incluye traslados, alimentación, viaticos, seguros, equipo de trabajo y demás costos asociados para la realización de su presentación.</t>
  </si>
  <si>
    <t>Presentación artistica y cultural  "ELDER DAYAN", puesta en tarima, incluye traslados, alimentación, viaticos, seguros, equipo de trabajo y demás costos asociados para la realización de su presentación.</t>
  </si>
  <si>
    <t>Presentación artistica y cultural "GIOVANNI AYALA" puesta en tarima, incluye traslados, alimentación, viaticos, seguros, equipo de trabajo y demás costos asociados para la realización de su presentación.</t>
  </si>
  <si>
    <t>Presentación artistica y cultural "LUIS ALFONSO", puesta en tarima, incluye traslados, alimentación, viaticos, seguros, equipo de trabajo y demás costos asociados para la realización de su presentación.</t>
  </si>
  <si>
    <t>Presentación artistica y cultural "LOS GIGANTES", puesta en tarima, incluye traslados, alimentación, viaticos, seguros, equipo de trabajo y demás costos asociados para la realización de su presentación.</t>
  </si>
  <si>
    <t>Presentación artistica y cultural  "CHARRITO NEGRO", puesta en tarima, incluye traslados, alimentación, viaticos, seguros, equipo de trabajo y demás costos asociados para la realización de su presentación.</t>
  </si>
  <si>
    <t>Presentación artistica y cultural "PASTOR LOPEZ JR" puesta en tarima, incluye traslados, alimentación, viaticos, seguros, equipo de trabajo y demás costos asociados para la realización de su presentación.</t>
  </si>
  <si>
    <t>Presentación artistica y cultural "DEXTER", puesta en tarima, incluye traslados, alimentación, viaticos, seguros, equipo de trabajo y demás costos asociados para la realización de su presentación.</t>
  </si>
  <si>
    <t>OFERTA ECONÓMICA TOTAL IMPUESTOS INCLUIDOS</t>
  </si>
  <si>
    <t>ARTISTAS</t>
  </si>
  <si>
    <t>TARIFARIO</t>
  </si>
  <si>
    <t>Las categorías serán definidas según el aforo de inscritos de acuerdo con el número de inscripciones se determinarán las categorías. Es compromiso el operador coordinar cpn Secretaría de Cultura para  emitir con antelación las categorías y las bases del concurso en cada una de ellas de acuerdo con los inscritos</t>
  </si>
  <si>
    <r>
      <t xml:space="preserve">Suministro de </t>
    </r>
    <r>
      <rPr>
        <sz val="11"/>
        <color indexed="8"/>
        <rFont val="Arial Narrow"/>
        <family val="2"/>
      </rPr>
      <t xml:space="preserve">Zapatos: Color negro, tacon cuadrado bajo. Tallaje Por definir en comité. Según tallas de las candidatas. </t>
    </r>
  </si>
  <si>
    <r>
      <t>Suministro de</t>
    </r>
    <r>
      <rPr>
        <sz val="11"/>
        <color indexed="8"/>
        <rFont val="Arial Narrow"/>
        <family val="2"/>
      </rPr>
      <t xml:space="preserve"> Catering: Para los artistas de acuerdo a rider.</t>
    </r>
  </si>
  <si>
    <r>
      <t xml:space="preserve">Alquiler, montaje y desmontaje </t>
    </r>
    <r>
      <rPr>
        <sz val="11"/>
        <color indexed="8"/>
        <rFont val="Arial Narrow"/>
        <family val="2"/>
      </rPr>
      <t>CARPA  6mt x 6mt Estructura metalica , laterales y lona blanca s, anclaje en contrapesos por cada pata. Incluye iluminación y piso en tableros. 3 Mesas y 12 sillas plásticas. Por 4 días</t>
    </r>
  </si>
  <si>
    <r>
      <t xml:space="preserve">Alquiler, montaje y desmontaje </t>
    </r>
    <r>
      <rPr>
        <sz val="11"/>
        <color indexed="8"/>
        <rFont val="Arial Narrow"/>
        <family val="2"/>
      </rPr>
      <t xml:space="preserve">PISO para nivelado para diferentes espacios.  Tablero de 1,22 x 2,44 metros Por 4 días </t>
    </r>
  </si>
  <si>
    <r>
      <t xml:space="preserve">Alquiler, montaje y desmontaje de </t>
    </r>
    <r>
      <rPr>
        <sz val="11"/>
        <color indexed="8"/>
        <rFont val="Arial Narrow"/>
        <family val="2"/>
      </rPr>
      <t>carpas en lona y estructura tipo pagoda metálica de 4x4 con laterales y canaletas, para la ubicación de restaurantes y gastronomía en general. Por 4 días, incluye,montaje, desmontaje, transporte y demás costos asociados</t>
    </r>
  </si>
  <si>
    <r>
      <t xml:space="preserve">Suministro e instalación  de </t>
    </r>
    <r>
      <rPr>
        <sz val="11"/>
        <color indexed="8"/>
        <rFont val="Arial Narrow"/>
        <family val="2"/>
      </rPr>
      <t>cinta de seguridad por rollo de 500 metros. Por 4 días</t>
    </r>
  </si>
  <si>
    <r>
      <t xml:space="preserve">Alquiler a todo costo de megafonos o  </t>
    </r>
    <r>
      <rPr>
        <sz val="11"/>
        <color indexed="8"/>
        <rFont val="Arial Narrow"/>
        <family val="2"/>
      </rPr>
      <t>cabina autoamplificada  con su respectivo operario Potencia de salida 25 w max. Funciones USB/SD, Microfono, sirena y Aux. Batería  recargable.Por 4 días</t>
    </r>
  </si>
  <si>
    <r>
      <t xml:space="preserve">Servicio de </t>
    </r>
    <r>
      <rPr>
        <sz val="11"/>
        <color indexed="8"/>
        <rFont val="Arial Narrow"/>
        <family val="2"/>
      </rPr>
      <t>Productor artistico de campo con titulo profesional y especialista en gerencia de prevención de desastres, con estudios complementarios en gestión del riesgo y participación en seminarios de formulación de proyectos. Con experiencia certificada en manejo de aglomeraciones mínima en 4 eventos . por los 4 días</t>
    </r>
  </si>
  <si>
    <r>
      <t xml:space="preserve">Servicio de </t>
    </r>
    <r>
      <rPr>
        <sz val="11"/>
        <color indexed="8"/>
        <rFont val="Arial Narrow"/>
        <family val="2"/>
      </rPr>
      <t>Productor general artistico profesional maestro en música con énfasis en ingeniería de sonido y especializado en organización integral de eventos y/o maestría en gestión de la cultura. Con habilidades y conocimientos en: diseño, organización, producción, montaje de equipos de audio, iluminación, tarimas, techos, pantallas, backline, coordinación de producción de campo y manejo de personal para: conciertos, festivales, eventos culturales, eventos deportivos, desfiles, obras de teatro, entre otros. Experiencia profesional mínima de 2 años. Por 4 días</t>
    </r>
  </si>
  <si>
    <r>
      <t xml:space="preserve">Suministro de </t>
    </r>
    <r>
      <rPr>
        <sz val="11"/>
        <color indexed="8"/>
        <rFont val="Arial Narrow"/>
        <family val="2"/>
      </rPr>
      <t xml:space="preserve">Semi pasacalles de identificacion de cada comparsa y carroza 3x1mt  Impresión en banner full color soportes en los lados para llevar en mano. Diseño se definirá en comité. </t>
    </r>
  </si>
  <si>
    <r>
      <t xml:space="preserve">Alquiler, montaje y desmontaje de </t>
    </r>
    <r>
      <rPr>
        <sz val="11"/>
        <color indexed="8"/>
        <rFont val="Arial Narrow"/>
        <family val="2"/>
      </rPr>
      <t>CARPA ZONA EXPOSICIÓN ANIMALES. Pabellón importado 30mt x 50 mt , sistema estructural en aluminio anclado por pabellones de 5mt x 30mt en lona importada blanca, paredes en lona blanca, Anclaje estructural con sistema de algodones de agua de 1000 lt, tapa frontal y trasera con ingreso segun necesidad, grua de anclaje y personal calificado para el respectivo montaje del hangar. Con sistema de iluminación de evacuación y el sistema de iluminación de 8 reflectores de 100wt. Incluye estructura para instalación de la técnica de iluminación y video, cerramiento para pista de juzgamiento en  barandas de estructura metálica con 0,60 m de alto para dar cerramiento a la pista de 120 mt lineales (20mt x 40mt). Por 3 días</t>
    </r>
  </si>
  <si>
    <r>
      <t xml:space="preserve">Alquiler, montaje y desmontaje de </t>
    </r>
    <r>
      <rPr>
        <sz val="11"/>
        <color indexed="8"/>
        <rFont val="Arial Narrow"/>
        <family val="2"/>
      </rPr>
      <t>GRADERIAS PARA PÚBLICO ZONA EXPOSICIÓN ANIMALES. Graderias adecuadas para espectadores conformada por sistema metálico tipo gradería. Por 3 días</t>
    </r>
  </si>
  <si>
    <r>
      <t>Alquiler, montaje y desmontaje de</t>
    </r>
    <r>
      <rPr>
        <sz val="11"/>
        <color indexed="8"/>
        <rFont val="Arial Narrow"/>
        <family val="2"/>
      </rPr>
      <t xml:space="preserve"> CARPA HANGAR PREPISTA: 12mt x 15mt: Estructura metalica con laterales a 2 aguas, y con una división en lona blanca, anclaje en contrapesos por cada pata. Por 3 días</t>
    </r>
  </si>
  <si>
    <r>
      <t>Servicio de</t>
    </r>
    <r>
      <rPr>
        <sz val="11"/>
        <color indexed="8"/>
        <rFont val="Arial Narrow"/>
        <family val="2"/>
      </rPr>
      <t xml:space="preserve"> DESINFECCIÓN: Un punto de Fumigación y control de plagas con sistema de aspersión en todas las áreas asignadas para animales con amonio cuaternario de quinta generación en cumplimiento de la resolución ICA. Por 3 días</t>
    </r>
  </si>
  <si>
    <r>
      <t xml:space="preserve">Alquiler, montaje y desmontaje de </t>
    </r>
    <r>
      <rPr>
        <sz val="11"/>
        <color indexed="8"/>
        <rFont val="Arial Narrow"/>
        <family val="2"/>
      </rPr>
      <t>PESEBRERAS Medidas:
Módulos de 2.70 metros de largo, construidos con tablas de 10, 20 y 30 cm de ancho, fijadas con tornillería tipo carriage. Altura mínima: 2.20 metros; altura máxima: 2.50 metros. Puerta de 1.00 metro de ancho, con ventana en varilla, asegurada con el mismo tipo de tornillería, o en su defecto, módulos tubulares con puerta del mismo tamaño.
Descripción:
Construidas en ángulo de hierro y tableros de madera, fijados con tornillería tipo carriage. Las puertas siguen el mismo diseño estructural, con ventana de varilla. Cada pesebrera está cubierta con teja plástica termoacústica de 3.05 metros de largo, apoyada sobre una repisa de 4 cm de grosor y 3.50 metros de largo. Las unidades son totalmente independientes, pensadas para conformar pesebreras tipo dobles. Los módulos pueden ser completamente unidos hasta 1.30 metros de altura, o bien contar con estructura tubular separada a partir de esa altura para permitir ventilación adecuada, brindando así seguridad a los ejemplares equinos. Por 4 días</t>
    </r>
  </si>
  <si>
    <r>
      <t xml:space="preserve">Suministro y disposición de UN KIT de </t>
    </r>
    <r>
      <rPr>
        <sz val="11"/>
        <color indexed="8"/>
        <rFont val="Arial Narrow"/>
        <family val="2"/>
      </rPr>
      <t>arreglos florales para la decoración de la pista. Los arreglos deben tener una altura máxima de 1.2 metros y un diámetro mínimo de 0.6 metros, incluir una variedad de flores de temporada en un estilo formal y elegante, y garantizar frescura y durabilidad. La entrega e instalación se realizará en la pista de resonancia.</t>
    </r>
  </si>
  <si>
    <r>
      <t xml:space="preserve">Alquiler, montaje y desmontaje de </t>
    </r>
    <r>
      <rPr>
        <sz val="11"/>
        <color indexed="8"/>
        <rFont val="Arial Narrow"/>
        <family val="2"/>
      </rPr>
      <t>DESEMBARCADEROS desarrollado en estructura metálica con rampa de acceso graduable a diferentes alturas para garantizar el correcto embarque y desembarque de los equinos del evento. Por 4 días</t>
    </r>
  </si>
  <si>
    <r>
      <t>Alquiler, montaje y desmontaje de</t>
    </r>
    <r>
      <rPr>
        <sz val="11"/>
        <color indexed="8"/>
        <rFont val="Arial Narrow"/>
        <family val="2"/>
      </rPr>
      <t xml:space="preserve"> LAVADERO DE CABALLOS Estructura de 3 metros x 6 metros, con piso de madera y tapete antideslizante, instalada en el sitio donde se ubicarán las pesebreras. Por 4 días</t>
    </r>
  </si>
  <si>
    <r>
      <t xml:space="preserve">Suministro de </t>
    </r>
    <r>
      <rPr>
        <sz val="11"/>
        <color indexed="8"/>
        <rFont val="Arial Narrow"/>
        <family val="2"/>
      </rPr>
      <t>ROSETERIA EQUINOS COMPETENCIAS:  compuesto por 32 Cintas Azules Triple Pechera Primer Puesto, 28 Cintas Rojas Triple Pechera Segundo Puesto, 24 Cintas Amarillas Triple Pechera Tercer Puesto, 18 Cintas Verdes Triple Pechera Cuarto Puesto, 14 Cintas Blancas Triple Pechera Quinto Puesto, 4 Cintas Morada Triple Pechera Caballo Castrado, 4 Cintas 2 Tricolor 2 Moradas Pechera Mulares y Asnales; 16 Cintas Finalistas con Pechera (8 Azules 8 Rojas), 8 Cuellos En Satín Morados Campeones Jóvenes, 8 Manta En Satín Tricolor Grandes Campeonatos, 8 Cuellos En Satín Tricolor Campeonatos Reservado, 1 Estandartes Mejor Expositor, 1 Estandartes Mejor Montador</t>
    </r>
  </si>
  <si>
    <r>
      <t xml:space="preserve">Suministro de </t>
    </r>
    <r>
      <rPr>
        <sz val="11"/>
        <color indexed="8"/>
        <rFont val="Arial Narrow"/>
        <family val="2"/>
      </rPr>
      <t>PACAS DE HENO , pasto seco compactada en paca para acomodación de animales equinos como cama blanda, presentación de 10 kilogramos</t>
    </r>
  </si>
  <si>
    <r>
      <t xml:space="preserve">Suministro de </t>
    </r>
    <r>
      <rPr>
        <sz val="11"/>
        <color indexed="8"/>
        <rFont val="Arial Narrow"/>
        <family val="2"/>
      </rPr>
      <t>CASCARILLA DE ARROZ, sobrante de arroz seco,  compactada en paca para acomodación de animales equinos como cama blanda, presentación de 10 kilogramos.</t>
    </r>
  </si>
  <si>
    <r>
      <t xml:space="preserve">Alquiler, montaje y desmontaje de </t>
    </r>
    <r>
      <rPr>
        <sz val="11"/>
        <color indexed="8"/>
        <rFont val="Arial Narrow"/>
        <family val="2"/>
      </rPr>
      <t>PISTA DE JUZGAMIENTO: La pista sonora: Medidas: 2.00 metros de ancho por 15.00 metros de largo. La pista sonora está construida en módulos de madera tipo triplex, montados sobre madera tipo zapan, lo que permite una mayor sonoridad durante las pruebas realizadas por cada ejemplar equino.
Su diseño y materiales cumplen con los parámetros establecidos en el reglamento de FEDEQUINAS para este tipo de estructuras. Por 3 días</t>
    </r>
  </si>
  <si>
    <r>
      <t xml:space="preserve">Servicio de </t>
    </r>
    <r>
      <rPr>
        <sz val="11"/>
        <color indexed="8"/>
        <rFont val="Arial Narrow"/>
        <family val="2"/>
      </rPr>
      <t>Maquillaje y peinados para las 20 candidatas. Incluye servicios a todo costo con implementos cosméticos.</t>
    </r>
  </si>
  <si>
    <r>
      <t>Mejor parejo oficial  Adulto Mayor Suministro de un</t>
    </r>
    <r>
      <rPr>
        <sz val="11"/>
        <color indexed="8"/>
        <rFont val="Arial Narrow"/>
        <family val="2"/>
      </rPr>
      <t xml:space="preserve"> incentivo económico. El beneficiario deberá asumir los descuentos e impuetos de Ley  </t>
    </r>
  </si>
  <si>
    <r>
      <t xml:space="preserve">Premiación por participacion </t>
    </r>
    <r>
      <rPr>
        <sz val="11"/>
        <color indexed="8"/>
        <rFont val="Arial Narrow"/>
        <family val="2"/>
      </rPr>
      <t xml:space="preserve"> Suministro de un incentivo económico. El beneficiario deberá asumir los descuentos e impuetos de Ley</t>
    </r>
  </si>
  <si>
    <r>
      <t xml:space="preserve">Servicio de </t>
    </r>
    <r>
      <rPr>
        <sz val="11"/>
        <color indexed="8"/>
        <rFont val="Arial Narrow"/>
        <family val="2"/>
      </rPr>
      <t>organización y producción del reinado. Personal encargado de coordinar todas las actividades previas y durante el certamen. Personal técnico con mínimo 2 reinados de experiencia. Suminitrado por el contratista</t>
    </r>
  </si>
  <si>
    <r>
      <t>Servicio de</t>
    </r>
    <r>
      <rPr>
        <sz val="11"/>
        <color indexed="8"/>
        <rFont val="Arial Narrow"/>
        <family val="2"/>
      </rPr>
      <t xml:space="preserve"> Manicure y Pedicure para las 20 candidatas.Incluye  servicios a todo costo con implementos cosméticos.</t>
    </r>
  </si>
  <si>
    <r>
      <t xml:space="preserve">Suministro de </t>
    </r>
    <r>
      <rPr>
        <sz val="11"/>
        <color indexed="8"/>
        <rFont val="Arial Narrow"/>
        <family val="2"/>
      </rPr>
      <t xml:space="preserve">Uniforme deportivo: Top en licra, leggings, elaborados en mezclilla de algón , poliester y expandex con diadema en tela o cinta para sujetar el pelo. Estampado con el logo símbolo de la version del Reinado. Según tallas de las candidatas. Diseño que será suministrado por la Acaldía </t>
    </r>
  </si>
  <si>
    <r>
      <t xml:space="preserve">Suministro de </t>
    </r>
    <r>
      <rPr>
        <sz val="11"/>
        <color indexed="8"/>
        <rFont val="Arial Narrow"/>
        <family val="2"/>
      </rPr>
      <t xml:space="preserve">Traje de Calle para la imposicion de bandas diseño unificado: Pantalon bota campana con abertura. Blusa en corte bandeja diagonal en tonos vivos. Según tallas de las candidatas. Blusa y pantalón elaborado en chalis, chiffon o seda satinada  corte bandeja diagonal en tonos vivos. Según tallas de las candidatas. </t>
    </r>
  </si>
  <si>
    <r>
      <t xml:space="preserve">Alquiler </t>
    </r>
    <r>
      <rPr>
        <sz val="11"/>
        <color indexed="8"/>
        <rFont val="Arial Narrow"/>
        <family val="2"/>
      </rPr>
      <t>Traje de muestra Folclórica para baile: de acuerdo a la temática elegida para la presentación por definir en comité. Según tallas de las candidatas.</t>
    </r>
  </si>
  <si>
    <r>
      <t xml:space="preserve">Alquiler de </t>
    </r>
    <r>
      <rPr>
        <sz val="11"/>
        <color indexed="8"/>
        <rFont val="Arial Narrow"/>
        <family val="2"/>
      </rPr>
      <t xml:space="preserve">Traje de fantasia para carrozas: de acuerdo a la temática de la carroza y elegida para la presentación por definir en comité. (Elegida por la delegación)Según tallas de las candidatas. </t>
    </r>
  </si>
  <si>
    <r>
      <t>Suministro de</t>
    </r>
    <r>
      <rPr>
        <sz val="11"/>
        <color indexed="8"/>
        <rFont val="Arial Narrow"/>
        <family val="2"/>
      </rPr>
      <t xml:space="preserve"> Traje de baño: Vestido de baño enterizo en lycra metalizada colores vivos con salida de baño pantalón moda mulata. Según tallas de las candidatas. El color lo definiá la alcaldía</t>
    </r>
  </si>
  <si>
    <r>
      <t xml:space="preserve">Suministro de </t>
    </r>
    <r>
      <rPr>
        <sz val="11"/>
        <color indexed="8"/>
        <rFont val="Arial Narrow"/>
        <family val="2"/>
      </rPr>
      <t>Traje para imposición de Bandas: Blusa, Pantalon negro y chal o phasmina. Según tallas de las candidatas. Elaborado en mezclilla de algodón y poliester.</t>
    </r>
  </si>
  <si>
    <r>
      <t xml:space="preserve">Alquiler </t>
    </r>
    <r>
      <rPr>
        <sz val="11"/>
        <color indexed="8"/>
        <rFont val="Arial Narrow"/>
        <family val="2"/>
      </rPr>
      <t xml:space="preserve">Traje de Muestra Folclorica y de carrozas. Según tallas de las candidatas. Elaborados en tafetánes, seda ,acetatos , recamados con pedrería.. </t>
    </r>
  </si>
  <si>
    <r>
      <t xml:space="preserve">Suministro </t>
    </r>
    <r>
      <rPr>
        <sz val="11"/>
        <color indexed="8"/>
        <rFont val="Arial Narrow"/>
        <family val="2"/>
      </rPr>
      <t xml:space="preserve">Traje de coronación: Blusa, Pantalon negro y blazer o chaqueton o ruana elegante. Según tallas de las candidatas. Elaborados en tafetánes, seda ,acetatos , recamados con pedrería.. </t>
    </r>
  </si>
  <si>
    <r>
      <t>Alquiler y operación de</t>
    </r>
    <r>
      <rPr>
        <sz val="11"/>
        <color indexed="8"/>
        <rFont val="Arial Narrow"/>
        <family val="2"/>
      </rPr>
      <t xml:space="preserve"> Ambulancia medicalizada con personal médico turnos de 12 horas Nocturno, dominical y festivo. El personal debe ser capacitado para eventos de alta complejidad</t>
    </r>
  </si>
  <si>
    <r>
      <t xml:space="preserve">Alquiler y operación de </t>
    </r>
    <r>
      <rPr>
        <sz val="11"/>
        <color indexed="8"/>
        <rFont val="Arial Narrow"/>
        <family val="2"/>
      </rPr>
      <t>Puesto de salud MEC. Incluye: Carpa, dos auxiliares de enfermeria, un médico, insumos y medicamentos básicos y dos camillas. Servicio por 12 horas. Incluye  Alquiler, montaje y desmontaje de PLANTA ELECTRICA de 6000, combustible incluido, tres fases directas con sistema de seguridad bristol, sistema de polo a tierra, insonorizada. Incluye Alquiler, transporte y operación de hasta 12 horas Nocturno, dominical y festivo. El personal debe ser capacitado para eventos de alta complejidad</t>
    </r>
  </si>
  <si>
    <r>
      <t xml:space="preserve">Servicio de </t>
    </r>
    <r>
      <rPr>
        <sz val="11"/>
        <color indexed="8"/>
        <rFont val="Arial Narrow"/>
        <family val="2"/>
      </rPr>
      <t>Brigada de salud móvil conformada por 4 auxiliares de enfermería. Incluye una camilla y cuello ortopédico. Turnos de 12 horas. Nocturno, dominical y festivo. El personal debe ser capacitado para eventos de alta complejidad</t>
    </r>
  </si>
  <si>
    <r>
      <t xml:space="preserve">Alquiler y operación de </t>
    </r>
    <r>
      <rPr>
        <sz val="11"/>
        <color indexed="8"/>
        <rFont val="Arial Narrow"/>
        <family val="2"/>
      </rPr>
      <t>Ambulancia medicalizada. Turno de 12 horas. Diurno, dominical y festivo. El personal debe ser capacitado para eventos de alta complejidad</t>
    </r>
  </si>
  <si>
    <r>
      <t xml:space="preserve">Servicio de </t>
    </r>
    <r>
      <rPr>
        <sz val="11"/>
        <color indexed="8"/>
        <rFont val="Arial Narrow"/>
        <family val="2"/>
      </rPr>
      <t>Brigada de salud móvil conformada por 4 auxiliares de enfermería. Incluye una camilla y cuello ortopédico. Turnos de 12 horas. Diurno, dominical y festivo. El personal debe ser capacitado para eventos de alta complejidad</t>
    </r>
  </si>
  <si>
    <t>Presentación artistica Grupo Cristiano, de reconocimiento nacional, con amplia trayuectoria en el genero, con banda completa.   puesta en tarima, incluye traslados, alimentación, viaticos, seguros, equipo de trabajo y demás costos asociados para la realización de su presentación.</t>
  </si>
  <si>
    <t>Experiencia y plaza de toros</t>
  </si>
  <si>
    <t>Actividad Artística y CULTURAL. Homenajes: 1. Maestro del género vallenato, de importante carrera musical del genero. Rey Vallenato. 2. Leyenda del requinto. Incluye, alimentación, traslados aereos y terrestres, hospedajes  logistica y puesta en tarima del artista, y demas costos asociados</t>
  </si>
  <si>
    <t>Acrtividad Artística Jurados: Entre 3 y 5 personas especializadas en el tema artístico y más específicamente en la interpretación del acordeón, el canto y las canciones vallenatas. Con no menos de 10 años de experiencia y una carrera profesional que le de peso y confianza a las determinaciones del concurso.</t>
  </si>
  <si>
    <t>Actividad Artistica y Cultural</t>
  </si>
  <si>
    <t>Presentación musical, conjunto base que debe acompañar a todas las rondas de las categorias del festival, el taller y conversatorio, cierre y premiación del festival</t>
  </si>
  <si>
    <t>Show artistico canino que incluye: Equipo Operativo.1.Canódromo Inflable 45 m².2.Módulos de ejercicio y agility canino. 3.Piscina de pelotas para caninos.4.Carpa Araña Pet Lounge.5.Cuatro estaciones de hidratación 6.Etólogo Canino Profesional.7.Entrenador Canino Profesional.
8. tre exhibiciones diarias de comportamiento y entrenamiento.9.Operario de apoyo permanente., con atracciones para que las mascotas del público puedan interactuar. Temáticas sugeridas: ✅Obediencia básica y avanzada✅Socialización canina✅Agility y destreza
✅Juegos de es+mulación mental✅Manejo responsable de mascotas en espacios públicos✅Recomendaciones para bienestar y convivencia familiar</t>
  </si>
  <si>
    <t>FESTIVAL DE LA HORTALIZA 2026</t>
  </si>
  <si>
    <r>
      <rPr>
        <b/>
        <sz val="11"/>
        <color rgb="FF000000"/>
        <rFont val="Arial Narrow"/>
        <family val="2"/>
      </rPr>
      <t>SUMINISTRO ALMUERZO</t>
    </r>
    <r>
      <rPr>
        <sz val="11"/>
        <color indexed="8"/>
        <rFont val="Arial Narrow"/>
        <family val="2"/>
      </rPr>
      <t>. Debe estar compuesto como minimo de: 
1. Proteína animal (Aprox 200 gr)(pechuga,carne, cerdo) según selección de la Entidad, 
2. Arroz o papa en cascos (Aprox 100 gr)
3. Ensalada (Aprox 50 gr)
4. Jugo natural de 12 onzas
Debe entregarse  empacado e INCLUYE ENTREGA EN UN SOLO PUNTO.</t>
    </r>
  </si>
  <si>
    <r>
      <t xml:space="preserve">Alquiler a todo costo de </t>
    </r>
    <r>
      <rPr>
        <sz val="11"/>
        <color indexed="8"/>
        <rFont val="Arial Narrow"/>
        <family val="2"/>
      </rPr>
      <t>Radios de mínimo 2 dos vías, portátiles e inalambricos con cargadores durante los cuatro (4) días.</t>
    </r>
  </si>
  <si>
    <t>Alquiler,  montaje y desmontaje de pasacalles de señalización para información de emergencia: salidas de emergencia, ingreso de público, salida de público, PMU, Puestos de salud, baños.  Instalado en alturas. Por 4 días</t>
  </si>
  <si>
    <t>Diseño, diagramación de plegable para imprimir a 4x4 tintas tamaño media carta abierto y 14x11 cms cerrado doblado al centro de acuerdo con las actividades del festival</t>
  </si>
  <si>
    <t xml:space="preserve">Diseño, diagramación, impresión y suministro de plegable impreso a 4x4 tintas  tamaño media carta abierto y 14x11 cms cerrado doblado al centro  impreso sobre papel propalcote de 115 gramos  </t>
  </si>
  <si>
    <r>
      <rPr>
        <b/>
        <sz val="11"/>
        <color theme="1"/>
        <rFont val="Arial Narrow"/>
        <family val="2"/>
      </rPr>
      <t>EXPERIENCIAS PARA EL DESARROLLO DE HABILIDADES:</t>
    </r>
    <r>
      <rPr>
        <sz val="11"/>
        <color theme="1"/>
        <rFont val="Arial Narrow"/>
        <family val="2"/>
      </rPr>
      <t xml:space="preserve"> compuesta por: Concha acústica. Tipo de estructura:  Concha acústica inflable portátil para bandas, orquestas, agrupaciones musicales, coros, espectáculos culturales, eventos institucionales y conciertos al aire libre. Descripción General. La CONCHA ACÚSTICA es una estructura escénica diseñada para mejorar la proyección sonora de músicos, bandas y orquestas en espacios abiertos o recintos con acústica limitada.  Su diseño curvo permite reflejar y direccionar las frecuencias sonoras hacia el público, optimizando la claridad de voces e instrumentos, mejorando simultáneamente la escucha interna entre los artistas sobre el escenario. Dimensiones Referenciales • Ancho frontal: 720 m • Fondo: 6.00 m • Altura máxima: 4.50 m Materiales de Fabricación • Nylon recubierto de poliéster de alta resistencia.• Material impermeable para exteriores.• Protección contra rayos UV.• Construcción ignífuga certificada. • Costuras dobles reforzadas. • Costuras cuádruples en puntos estructurales de tensión. • Acabados de uso profesional para operación intensiva. Certificaciones y Seguridad • Material certificado bajo norma NFPA 701. • Sistema de anclaje reforzado. • Operación bajo protocolos de seguridad . • Supervisión técnica durante montaje y desmontaje. • Inspección preventiva antes de cada operación. Sistema de Inflado • Inflado continuo mediante ventilador centrífugo silencioso. • Motor de 1 HP. • Con suministro de energia y Alimentación eléctrica minima de 110V. • Tiempo promedio de inflado: menos de 10 minutos.  Sistema de Anclaje. • Argollas tipo D soldadas.• Estacas para fijación en suelo natural. • Sistemas complementarios de lastre para superficies duras.  Requerimientos Operativos: • Área libre mínima recomendada: 10.00 m x 8.00 m. • Superficie nivelada. • Punto eléctrico cercano. • Operación recomendada con velocidades de viento inferiores a 32 km/h. Capacidad Escénica • Entre 10 y 20 artistas simultáneos según configuración. • Compatible con tarimas modulares, escenarios móviles y plataformas temporales</t>
    </r>
  </si>
  <si>
    <t xml:space="preserve"> Planta eléctrica para atracciones  de 150 KVA debe incluir certificación de último mantenimiento, kit de herramientas, operador sistema de parciales para conexión y sistema eléctrico.   Incluye Alquiler, transporte y operación. Turno x 12 horas.</t>
  </si>
  <si>
    <t>Actividad Artística y CULTURAL. Taller y conversatorio dirigido por un director general para lo asrtistico y lo técnico acerca de la historia vallenata, su importancia y la relevancia de este genero para Colombia  y para el mundo, además de la capacitación a los jurados y a los participantes</t>
  </si>
  <si>
    <r>
      <rPr>
        <b/>
        <sz val="11"/>
        <color rgb="FF000000"/>
        <rFont val="Arial Narrow"/>
        <family val="2"/>
      </rPr>
      <t>SUMINISTRO HIDRATACIÓN</t>
    </r>
    <r>
      <rPr>
        <sz val="11"/>
        <color indexed="8"/>
        <rFont val="Arial Narrow"/>
        <family val="2"/>
      </rPr>
      <t xml:space="preserve"> Botellas de agua pura tratada, presentación minima de  600  ML con registro invima.</t>
    </r>
  </si>
  <si>
    <r>
      <rPr>
        <b/>
        <sz val="11"/>
        <color rgb="FF000000"/>
        <rFont val="Arial Narrow"/>
        <family val="2"/>
      </rPr>
      <t>SUMINISTRO CENA</t>
    </r>
    <r>
      <rPr>
        <sz val="11"/>
        <color indexed="8"/>
        <rFont val="Arial Narrow"/>
        <family val="2"/>
      </rPr>
      <t>. Debe estar compuesto como minimo de: 
1. Proteína animal (Aprox 200 gr)(pechuga,carne, cerdo) según selección de la Entidad, 
2. Arroz o papa en cascos (Aprox 100 gr)
3. Ensalada (Aprox 50 gr)
4. Jugo natural de 12 onzas
Debe entregarse  empacado e</t>
    </r>
    <r>
      <rPr>
        <b/>
        <sz val="11"/>
        <color rgb="FF000000"/>
        <rFont val="Arial Narrow"/>
        <family val="2"/>
      </rPr>
      <t xml:space="preserve"> INCLUYE ENTREGA EN UN SOLO PUNTO.</t>
    </r>
  </si>
  <si>
    <r>
      <t xml:space="preserve">Alquiler, montaje y desmontaje </t>
    </r>
    <r>
      <rPr>
        <b/>
        <sz val="11"/>
        <color theme="1"/>
        <rFont val="Arial Narrow"/>
        <family val="2"/>
      </rPr>
      <t>KIT BACK LINE</t>
    </r>
    <r>
      <rPr>
        <sz val="11"/>
        <color theme="1"/>
        <rFont val="Arial Narrow"/>
        <family val="2"/>
      </rPr>
      <t xml:space="preserve">, compuesto por:
1. Una (1) </t>
    </r>
    <r>
      <rPr>
        <sz val="11"/>
        <color indexed="8"/>
        <rFont val="Arial Narrow"/>
        <family val="2"/>
      </rPr>
      <t xml:space="preserve">BATERIA, conformada por: 1 kick 22´´,1 snare 14´´1 tom 10´´, 1 tom 12 1 floor tom 14, 1 floor tom 16 ´´, 1 hi hat , 1 snare stand, 6 cymbals stands, 1 pedal bombo, 1 silla, 1 drum carpet, spdsx con stand, 1 plexiglass. 
2. Un (1)  SET DE PERCUSIÓN 1 timbal tito puente 14 / 15, set de congas LP con stand, 2 bases para platillo, celesta lp con base, 2 mesas para toys, 1 silla, 1 drumm carpet, 1 stand para guitarra, 1 atril. 
3. Un (1) BAJO 1 Aguilar AG 500, 1 cabina 4 x 10, 1 guitar stand, 1 stand. 
4. Una (1) GUITARRA 1 Fender deville  2 x 12, 3 Guitar stand, 1 Atril. 
5. Un (1) TECLADO 1 Key board stand, 1 Sillla alta, 1 nord stage, 1 pedal sustaind. 
</t>
    </r>
    <r>
      <rPr>
        <b/>
        <sz val="11"/>
        <color rgb="FF000000"/>
        <rFont val="Arial Narrow"/>
        <family val="2"/>
      </rPr>
      <t>Incluye operarios, montaje, desmontaje, transporte y demas costos asociados y servicio por 4 días</t>
    </r>
  </si>
  <si>
    <r>
      <rPr>
        <b/>
        <sz val="11"/>
        <color rgb="FF000000"/>
        <rFont val="Arial Narrow"/>
        <family val="2"/>
      </rPr>
      <t>SUMINISTRO REFRIGERIO.</t>
    </r>
    <r>
      <rPr>
        <sz val="11"/>
        <color indexed="8"/>
        <rFont val="Arial Narrow"/>
        <family val="2"/>
      </rPr>
      <t xml:space="preserve"> El refrigerio puede ser
</t>
    </r>
    <r>
      <rPr>
        <b/>
        <sz val="11"/>
        <color rgb="FF000000"/>
        <rFont val="Arial Narrow"/>
        <family val="2"/>
      </rPr>
      <t>OPCION 1</t>
    </r>
    <r>
      <rPr>
        <sz val="11"/>
        <color indexed="8"/>
        <rFont val="Arial Narrow"/>
        <family val="2"/>
      </rPr>
      <t xml:space="preserve">. Sándwich compuesto minimo por:
1. Pan tipo molde
2. Dos (2) rodajas de jamón (cerdo, pollo, cordero, pavo, etc) de 70 gr.
3. Una (1) rodaja de queso (doble crema o mozarella)
4. 60 gr de lechuga (lisa o rizada) 
5. Bebida: Jugo de fruta, leche o derivados, sorbetes, gaseosas de minimo 200 mililitros.
6. Una (1) Fruta de cosecha de al menos 50 gramos 
</t>
    </r>
    <r>
      <rPr>
        <b/>
        <sz val="11"/>
        <color rgb="FF000000"/>
        <rFont val="Arial Narrow"/>
        <family val="2"/>
      </rPr>
      <t>OPCION 2.</t>
    </r>
    <r>
      <rPr>
        <sz val="11"/>
        <color indexed="8"/>
        <rFont val="Arial Narrow"/>
        <family val="2"/>
      </rPr>
      <t xml:space="preserve"> Producto de panaderia compuesto minimo por:
1. Pastel de Polllo o de carne
2. Bebida: Jugo de fruta, leche o derivados, sorbetes, gaseosas de minimo 200 mililitros.
3. Una (1) Fruta de cosecha de al menos 50 gramos.
</t>
    </r>
    <r>
      <rPr>
        <b/>
        <sz val="11"/>
        <color rgb="FF000000"/>
        <rFont val="Arial Narrow"/>
        <family val="2"/>
      </rPr>
      <t>• INCLUYE ENTREGA EN UN SOLO PUNTO</t>
    </r>
  </si>
  <si>
    <r>
      <t xml:space="preserve">Alquiler, transporte, instalacion y operación de </t>
    </r>
    <r>
      <rPr>
        <sz val="11"/>
        <color indexed="8"/>
        <rFont val="Arial Narrow"/>
        <family val="2"/>
      </rPr>
      <t>Baño químico portátil construido en Plástico reforzado con fibra de vidrio, con capacidad de tanque de 250 litros equivalente a minimo 317 usos, rejilla de ventilación antilluvia con inodoro químico, y debidamente marcado por genero masculino y femenino. 
Incluye transporte, instalación, operacion y limpieza dentro del evento con operarios/as. Al finalizar el evento, se debe hacer la respectiva descarga con el baxter.
Servicio Por  4 días.</t>
    </r>
  </si>
  <si>
    <r>
      <t xml:space="preserve">Alquiler, montaje y desmontaje </t>
    </r>
    <r>
      <rPr>
        <b/>
        <sz val="11"/>
        <color rgb="FF000000"/>
        <rFont val="Arial Narrow"/>
        <family val="2"/>
      </rPr>
      <t>CARPA HANGAR CAMERINOS</t>
    </r>
    <r>
      <rPr>
        <sz val="11"/>
        <color indexed="8"/>
        <rFont val="Arial Narrow"/>
        <family val="2"/>
      </rPr>
      <t xml:space="preserve"> 15mt x 15mt Estructura metalica en hangar, laterales y lona blanca a 2 aguas, anclaje en contrapesos por cada pata. Incluye iluminación y piso en tableros. Por 4 días</t>
    </r>
  </si>
  <si>
    <r>
      <t>Alquiler, montaje y desmontaje</t>
    </r>
    <r>
      <rPr>
        <sz val="11"/>
        <color indexed="8"/>
        <rFont val="Arial Narrow"/>
        <family val="2"/>
      </rPr>
      <t xml:space="preserve"> </t>
    </r>
    <r>
      <rPr>
        <b/>
        <sz val="11"/>
        <color rgb="FF000000"/>
        <rFont val="Arial Narrow"/>
        <family val="2"/>
      </rPr>
      <t>KIT MOBILIARIO CAMERINOS</t>
    </r>
    <r>
      <rPr>
        <sz val="11"/>
        <color indexed="8"/>
        <rFont val="Arial Narrow"/>
        <family val="2"/>
      </rPr>
      <t xml:space="preserve"> sala conformada minima por:
1. Un (1) SOFA tipo lounge compuesto por cuatro sillas auxiliares y una poltrona
2. Una (1) MESA DE CENTRO.
3. Dos (2) PUFF.
4. Un (1) ESPEJO DE CUERPO ENTERO. 
5. Un  (1) MESON con mantel con dimension de 80cm X 122cm A 80 cm de altura 
6. Seis (6) SILLAS plasticas sin brazos en sitio. 
</t>
    </r>
    <r>
      <rPr>
        <b/>
        <sz val="11"/>
        <color rgb="FF000000"/>
        <rFont val="Arial Narrow"/>
        <family val="2"/>
      </rPr>
      <t>INCLUYE DIVISION DE CAMERINOS. Servicio p</t>
    </r>
    <r>
      <rPr>
        <sz val="11"/>
        <color indexed="8"/>
        <rFont val="Arial Narrow"/>
        <family val="2"/>
      </rPr>
      <t>or 4 días</t>
    </r>
  </si>
  <si>
    <t>Show de pirotecnia fría indoor para los artistas de acuerdo al raider de cada artista, incluye operarios y operación de los dispositivos</t>
  </si>
  <si>
    <t>Servicio de alquiler, instalación y desmontaje de áreas delimitadas de permanencia para grupos de hasta diez (10) personas, conformadas por estructura metálica de cerramiento de dos metros con veintidos centimetros (2,22 m) por dos metros con veintidos centimetros (2,22 m) y una altura de un metro con diez centímetros (1,10 m), incluyendo mobiliario consistente en diez (10) sillas y una (1) mesa de centro por cada área, durante cuatro (4) días</t>
  </si>
  <si>
    <t>Manillas elaboradas en papel tipo seguridad con colores diferentes por día</t>
  </si>
  <si>
    <r>
      <t>Alquiler, montaje y desmontaje</t>
    </r>
    <r>
      <rPr>
        <sz val="11"/>
        <color indexed="8"/>
        <rFont val="Arial Narrow"/>
        <family val="2"/>
      </rPr>
      <t xml:space="preserve"> </t>
    </r>
    <r>
      <rPr>
        <b/>
        <sz val="11"/>
        <color rgb="FF000000"/>
        <rFont val="Arial Narrow"/>
        <family val="2"/>
      </rPr>
      <t>FONDO VISUAL,</t>
    </r>
    <r>
      <rPr>
        <sz val="11"/>
        <color indexed="8"/>
        <rFont val="Arial Narrow"/>
        <family val="2"/>
      </rPr>
      <t xml:space="preserve"> por 4 días</t>
    </r>
  </si>
  <si>
    <r>
      <t xml:space="preserve">Alquiler, montaje y desmontaje </t>
    </r>
    <r>
      <rPr>
        <b/>
        <sz val="11"/>
        <color rgb="FF000000"/>
        <rFont val="Arial Narrow"/>
        <family val="2"/>
      </rPr>
      <t>MURO DE CONTENCIÓN EN METROS LINEALES TARIMA PRINCIPAL ZONA CANCHA DE FUTBOL</t>
    </r>
    <r>
      <rPr>
        <sz val="11"/>
        <color indexed="8"/>
        <rFont val="Arial Narrow"/>
        <family val="2"/>
      </rPr>
      <t>. Muro metálico mas base metálica con anclaje metálico estructural adecuado para zona de tarima principal y areas delimitadas de permanencia durante cuatro (4) dias.</t>
    </r>
  </si>
  <si>
    <r>
      <t xml:space="preserve">Alquiler, montaje y desmontaje </t>
    </r>
    <r>
      <rPr>
        <b/>
        <sz val="11"/>
        <color rgb="FF000000"/>
        <rFont val="Arial Narrow"/>
        <family val="2"/>
      </rPr>
      <t>MALLA METALICA ELECTROSOLDADA EN METROS LINEALES</t>
    </r>
    <r>
      <rPr>
        <sz val="11"/>
        <color indexed="8"/>
        <rFont val="Arial Narrow"/>
        <family val="2"/>
      </rPr>
      <t xml:space="preserve"> con cerramiento visual y estructural a 2 mt de altura conformado por mallas y fondo visual que será adecuado para el cerramiento perimetral del evento. Por 4 días</t>
    </r>
  </si>
  <si>
    <r>
      <t>Alquiler, montaje y desmontaje de</t>
    </r>
    <r>
      <rPr>
        <sz val="11"/>
        <color indexed="8"/>
        <rFont val="Arial Narrow"/>
        <family val="2"/>
      </rPr>
      <t xml:space="preserve"> </t>
    </r>
    <r>
      <rPr>
        <b/>
        <sz val="11"/>
        <color rgb="FF000000"/>
        <rFont val="Arial Narrow"/>
        <family val="2"/>
      </rPr>
      <t>VALLAS DE CERRAMIENTO.</t>
    </r>
    <r>
      <rPr>
        <sz val="11"/>
        <color indexed="8"/>
        <rFont val="Arial Narrow"/>
        <family val="2"/>
      </rPr>
      <t xml:space="preserve">
Valla metálica de cerramiento perimetral de 2mt x 1,20 mt negra, anclaje de sistema de cada valla según necesidad, cerramiento y filtros del espacio según plano logistico  Por 4 días</t>
    </r>
  </si>
  <si>
    <r>
      <rPr>
        <b/>
        <sz val="11"/>
        <color theme="1"/>
        <rFont val="Arial Narrow"/>
        <family val="2"/>
      </rPr>
      <t xml:space="preserve">ESCENARIO PRINCIPAL: </t>
    </r>
    <r>
      <rPr>
        <b/>
        <sz val="11"/>
        <color indexed="8"/>
        <rFont val="Arial Narrow"/>
        <family val="2"/>
      </rPr>
      <t>SISTEMA ELÉCTRICO  SONIDO Y VIDEO</t>
    </r>
    <r>
      <rPr>
        <sz val="11"/>
        <color indexed="8"/>
        <rFont val="Arial Narrow"/>
        <family val="2"/>
      </rPr>
      <t xml:space="preserve">  Planta eléctrica  de 250 KVA debe incluir certificación de último mantenimiento, kit de herramientas, operador sistema de parciales para conexión y sistema eléctrico.   Incluye Alquiler, transporte y operación. Turno x 14 horas.</t>
    </r>
  </si>
  <si>
    <r>
      <rPr>
        <b/>
        <sz val="11"/>
        <color rgb="FF000000"/>
        <rFont val="Arial Narrow"/>
        <family val="2"/>
      </rPr>
      <t>ESCENARIO PRINCIPAL: SISTEMA ELÉCTRICO  ILUMINACION</t>
    </r>
    <r>
      <rPr>
        <sz val="11"/>
        <color indexed="8"/>
        <rFont val="Arial Narrow"/>
        <family val="2"/>
      </rPr>
      <t xml:space="preserve">   Planta electrica  de 250 KVA debe incluir certificación de último mantenimiento, kit de herramientas, operador sistema de parciales para conexión y sistema eléctrico.   Incluye Alquiler, transporte y operación. Turno x 14 horas.</t>
    </r>
  </si>
  <si>
    <r>
      <rPr>
        <b/>
        <sz val="11"/>
        <color rgb="FF000000"/>
        <rFont val="Arial Narrow"/>
        <family val="2"/>
      </rPr>
      <t>ESCENARIO PRINCIPAL: SISTEMA ELÉCTRICO DE RESPALDO</t>
    </r>
    <r>
      <rPr>
        <sz val="11"/>
        <color indexed="8"/>
        <rFont val="Arial Narrow"/>
        <family val="2"/>
      </rPr>
      <t xml:space="preserve">   Planta electrica  de 250 KVA debe incluir certificación de último mantenimiento, kit de herramientas, operador sistema de parciales para conexión y sistema eléctrico.   Incluye Alquiler, transporte y operación. Turno x 14 horas.</t>
    </r>
  </si>
  <si>
    <r>
      <t xml:space="preserve">Alquiler, transporte y operación de </t>
    </r>
    <r>
      <rPr>
        <sz val="11"/>
        <color indexed="8"/>
        <rFont val="Arial Narrow"/>
        <family val="2"/>
      </rPr>
      <t xml:space="preserve">Baño químico </t>
    </r>
    <r>
      <rPr>
        <b/>
        <sz val="11"/>
        <color rgb="FF000000"/>
        <rFont val="Arial Narrow"/>
        <family val="2"/>
      </rPr>
      <t>TIPO ORINAL</t>
    </r>
    <r>
      <rPr>
        <sz val="11"/>
        <color indexed="8"/>
        <rFont val="Arial Narrow"/>
        <family val="2"/>
      </rPr>
      <t xml:space="preserve">  portátil construido en Plástico reforzado con fibra de vidrio, con capacidad de tanque de 250 litros equivalente a minimo 317 usos, rejilla de ventilación antilluvia, con inodoro químico con capacidad para la operación de 4 orinales de manera simultánea, incluye transporte a instalación, limpieza dentro del evento con operarios/as. Al finalizar el evento, se debe hacer la respectiva descarga con el baxter.
Servicio Por  4 días.</t>
    </r>
  </si>
  <si>
    <r>
      <t xml:space="preserve">Alquiler, montaje y desmontaje de </t>
    </r>
    <r>
      <rPr>
        <b/>
        <sz val="11"/>
        <color rgb="FF000000"/>
        <rFont val="Arial Narrow"/>
        <family val="2"/>
      </rPr>
      <t>PISO PLASTICO</t>
    </r>
    <r>
      <rPr>
        <sz val="11"/>
        <color indexed="8"/>
        <rFont val="Arial Narrow"/>
        <family val="2"/>
      </rPr>
      <t xml:space="preserve"> para la </t>
    </r>
    <r>
      <rPr>
        <b/>
        <sz val="11"/>
        <color rgb="FF000000"/>
        <rFont val="Arial Narrow"/>
        <family val="2"/>
      </rPr>
      <t>TARIMA PRINCIPAL y PLAZA DE TOROS</t>
    </r>
    <r>
      <rPr>
        <sz val="11"/>
        <color indexed="8"/>
        <rFont val="Arial Narrow"/>
        <family val="2"/>
      </rPr>
      <t xml:space="preserve">. Piso plastico modular fabricado en polipropileno de alta densidad, dimension  50 x 50 a 6 cm de alto para nivelación espacios deportivos. Por  4 días </t>
    </r>
  </si>
  <si>
    <r>
      <t>Alquiler, montaje y desmontaje</t>
    </r>
    <r>
      <rPr>
        <sz val="11"/>
        <color indexed="8"/>
        <rFont val="Arial Narrow"/>
        <family val="2"/>
      </rPr>
      <t xml:space="preserve"> </t>
    </r>
    <r>
      <rPr>
        <b/>
        <sz val="11"/>
        <color rgb="FF000000"/>
        <rFont val="Arial Narrow"/>
        <family val="2"/>
      </rPr>
      <t>TORRES DE ILUMINACIÓN</t>
    </r>
    <r>
      <rPr>
        <sz val="11"/>
        <color indexed="8"/>
        <rFont val="Arial Narrow"/>
        <family val="2"/>
      </rPr>
      <t xml:space="preserve"> . Incluye operarios, combustible y transporte. Turno x 12 horas. Por 4 días</t>
    </r>
  </si>
  <si>
    <r>
      <rPr>
        <b/>
        <sz val="11"/>
        <color theme="1"/>
        <rFont val="Arial Narrow"/>
        <family val="2"/>
      </rPr>
      <t>DISEÑO Y CREACION</t>
    </r>
    <r>
      <rPr>
        <sz val="11"/>
        <color theme="1"/>
        <rFont val="Arial Narrow"/>
        <family val="2"/>
      </rPr>
      <t xml:space="preserve"> de montaje y desmontaje de </t>
    </r>
    <r>
      <rPr>
        <sz val="11"/>
        <color indexed="8"/>
        <rFont val="Arial Narrow"/>
        <family val="2"/>
      </rPr>
      <t>SONIDO por 4  días con las siguientes condiciones: 
Se requiere un sistema profesional line array de una marca reconocida a nivel mundial que garantice  mínimo 150.5 dB MSL a 1 metro distorsion armonica  total (THD) menor al 0.2%, Rango de frecuencia 55Hz a 16 KHz, cabina compuesta por 2 altavoces de 12" a 4 Ohmios y 2 Drivers de compresion de 3" a 8 ohmios, 127.5 dBZ, 144.5 dbZpk, 125.5 dbA, con un nivel de entrada RMS de + 8.3dBV, 50 grados, Amplificador Clase D altamente eficiente con DSP avanzado.                                                                                                                                                                                                                                                                             
CABINA SUBWOFFER: Niveles de sonido lineales máximos de AES 139.1 dBZpk, 129.2 dBZ con un nivel de entrada RMS de + 6.0dBV para analogico, -17.8 dBFS para digital, compuesto por un parlante de 21" a 4 Ohmios impedancia nominal, covertura 360 grados, Amplificador Clase D altamente eficiente con DSP avanzado.
- P.A. principal, dos sistemas de outfills y mínimo 2 torres de relevos de frecuencias medias altas y 2 relevos de frecuencias bajas que deberán ser volados.
- Tres (3) consolas digitales de sesenta y cuatro 64 canales mínimo. Mas Una (1) consola digital de sesenta y cuatro 64 canales como Back up. Además, deben contar con router para realizar la conexión con dispositivos móviles. 
- Consola para continuidad del evento de mínimo 16 canales. 
- El equipo debe contar con un sistema totalmente digital desde su consola hasta sus altavoces
- Meyer Sound Galaxy Procesador AVB Milan 
- Directout Prodigy MP
- Luminex 20T GigaCore Switcher de Red AVB Milan y control
-TP_Link Gigabyte Switcher de Red Dan y control
-Meyer Sound Calisto Porcesador Analogo/AES
- Shure PSM 1000 P10R+
-Shure IEM PSM1000 Transmiter
- Shure Axient AD4Q
- Shure Axient AD2
-Shure UR4D
- Shure UR4D2
- Contar con fibra optica
- Contar con sistema de comunicación talkback entre consolas.
- Snake con 3 Fan Outs. El cable principal del sistema de P.A. debe tener una medida aproximada a 80 metros. El fan out para Broadcast debe tener una medida mínima de 40 metros.
- Sub-snakes con conectores y mangueras de acople fácil y seguro (W1, Amphenol)
- Software para análisis y calibración del sistema de sonido. Durante todo el evento se debe estar en constante calibración del sistema. Incluye el personal de operación a todo costo                                                                                                               - Un (1) acondicionador de corriente para protección. Equipos tales como consolas, sub-snakes, microfonería, sistemas de in-ear y monitoreo se definirán en cuanto a cantidades y referencias dependiendo de los riders de las orquestas que se presentarán y se deben proveer los necesarios sin importar la cantidad o referencia.
El F.O.H. se ubicará a un costado, no al centro. En consecuencia, se requiere un sistema de monitoreo en esta zona, el cual debe estar alineado con el sistema de sala principal y debe tener la potencia suficiente para poder realizar una mezcla real desde ese punto. Todos los equipos solicitados deberán ser de construcción y con componentes originales.</t>
    </r>
  </si>
  <si>
    <r>
      <rPr>
        <b/>
        <sz val="11"/>
        <color theme="1"/>
        <rFont val="Arial Narrow"/>
        <family val="2"/>
      </rPr>
      <t>DISEÑO Y CREACION</t>
    </r>
    <r>
      <rPr>
        <sz val="11"/>
        <color theme="1"/>
        <rFont val="Arial Narrow"/>
        <family val="2"/>
      </rPr>
      <t xml:space="preserve"> de  montaje y desmontaje de </t>
    </r>
    <r>
      <rPr>
        <sz val="11"/>
        <color indexed="8"/>
        <rFont val="Arial Narrow"/>
        <family val="2"/>
      </rPr>
      <t xml:space="preserve">tarima por 4 días  con las siguientes especificaciones:                                                                                                                                                                       
20 [m] x 20 [m] a una altura de 2 [m] y garantizar dos áreas de trabajo de 12 [m] x 7 [m] y dos oficinas de 6 [m] x 4 [m].
Las áreas de trabajo deben estar cubiertas en su totalidad, esto quiere decir que deben tener techo y laterales por todos los costados y deben entregarse aforadas de color negro. La tarima y las áreas de trabajo deberán ser especializadas para la presentación de conciertos. Se debe garantizar:
- Una rampa de acceso al escenario para la carga.
- Barandas en el back del escenario, laterales y en zonas de trabajo.
- Dos (2) tarimas de 14,49 [m] x 2,57 [m]. X 2 [m]. de alto.
- Una (1) tarima de 7,2 [m] x 7,2 X 2 [m] de alto. Inclye Alquiler, montaje y desmontaje de SOBRETARIMAS con las siguientes condiciones:
- Dos (2) sobretarimas fijas de 9,60 [m] x 2,40 [m] de altura variable y con tres escaleras de acceso.
- Ocho (8) sobretarimas de 2,40 [m] x 2,40 [m] de altura variable. Con ruedas y respectivos frenos.
Todas las sobretarimas deben estar aforadas con telas de color negro en todos sus costados y tienen que contar con sus respectivas escaleras de acceso,
Estas sobretarimas deberán ser especializadas para la presentación de conciertos, en estructura modular y deberán poder soportar el peso de los elementos que se instalen en ellas.  El proponente deberá incluir equipos con cableado (señal y energía) disponible y dispuestos en los puntos de control y escenario; sala y monitores en caso de eventualidades. Tiene que llevar cubrecables para proteger todas las líneas de señal y energía en las zonas donde se requieran estar protegidas, escenario, zonas de tráfico y puestos de control.
El personal estará provisto por un sistema de radiocomunicación (4 equipos) sala, monitores, escenario y producción.  Los Sistema de monitoreo en sistemas In-Ear (Solo se aceptarán equipos con combinador de antena) y parlantería, microfonería, bases y cableado de acuerdo a los riders.                                                                                                                                                                         </t>
    </r>
  </si>
  <si>
    <r>
      <rPr>
        <b/>
        <sz val="11"/>
        <color theme="1"/>
        <rFont val="Arial Narrow"/>
        <family val="2"/>
      </rPr>
      <t>DISEÑO Y CREACION</t>
    </r>
    <r>
      <rPr>
        <sz val="11"/>
        <color theme="1"/>
        <rFont val="Arial Narrow"/>
        <family val="2"/>
      </rPr>
      <t xml:space="preserve"> de montaje y desmontaje de </t>
    </r>
    <r>
      <rPr>
        <sz val="11"/>
        <color indexed="8"/>
        <rFont val="Arial Narrow"/>
        <family val="2"/>
      </rPr>
      <t xml:space="preserve">sistema de </t>
    </r>
    <r>
      <rPr>
        <b/>
        <sz val="11"/>
        <color rgb="FF000000"/>
        <rFont val="Arial Narrow"/>
        <family val="2"/>
      </rPr>
      <t>ILUMINACIÓN</t>
    </r>
    <r>
      <rPr>
        <sz val="11"/>
        <color indexed="8"/>
        <rFont val="Arial Narrow"/>
        <family val="2"/>
      </rPr>
      <t xml:space="preserve"> por 4  días con las siguientes condiciones:                                                                                                                                                                                                                                              
- Cuarenta (40) cabezas móviles Spot 1200 LED.
- Veinte (20) cabezas móviles Wash 1200 LED.
- Cuarenta y ocho (48) cabezas móviles Beam 200 [W] o bombilla 5R.
- Cuarenta y ocho (48) cabezas móviles Wash de minimo 19 leds.
- Treinta (30) minibrutos mínimo de 10 bombillas.
- Treinta (30) strobos led.
- Dos (2) seguidores 2500 [W] HMI cada uno en una torre de scaffold de cuatro metros de altura con techo.
- Dos (2) máquinas de humo tipo hazer.
- Una (1) Consola, dimer para control de equipos de iluminación con Faders motorizados, ruedas multiuso, pantalla táctil, conectores, DMX, MIDI, entradas de sonido XLR, código de tiempo lineal XLR, RJ45, S/PDIF y USB.
- Una (1) Consola de iluminación de Back up con las mismas características de la principal. iIncluye .-Un (1) acondicionador de corriente para protección.
- Dieciocho (18) Par led con zoom y paneles de control digital o similar, para las 2 tarimas de danza ubicadas a los costados del escenario principal.
- Debe garantizar la estructura necesaria para el soporte y colgado de los equipos, elevados mediante motores.
Todos los aparatos de iluminación deben ser de una marca reconocida a nivel internacional y de última tecnología. Se pueden hacer propuestas con un equipo superior.
De igual manera, Todos los equipos solicitados deberán ser de construcción y con componentes originales.
Cubrecables para proteger todas las líneas de señal y energía en las zonas donde se requieran estar protegidas, escenario, zonas de tráfico y puestos de control.                                                                                                                                            </t>
    </r>
  </si>
  <si>
    <r>
      <t xml:space="preserve">Alquiler, montaje y desmontaje de </t>
    </r>
    <r>
      <rPr>
        <sz val="11"/>
        <color indexed="8"/>
        <rFont val="Arial Narrow"/>
        <family val="2"/>
      </rPr>
      <t>TANQUES AGUA: tanques de 1000 Litros para almacenamiento de agua para suministro de animales, con una plataforma metálica de 1.33 metros x 2.75 metros x 0.80 metros de alta para el suministro de abrevaderos. incluye agua suficiente para suministro a los animales por 4 días</t>
    </r>
  </si>
  <si>
    <r>
      <rPr>
        <b/>
        <sz val="11"/>
        <color theme="1"/>
        <rFont val="Arial Narrow"/>
        <family val="2"/>
      </rPr>
      <t>DISEÑO Y CREACION</t>
    </r>
    <r>
      <rPr>
        <sz val="11"/>
        <color theme="1"/>
        <rFont val="Arial Narrow"/>
        <family val="2"/>
      </rPr>
      <t xml:space="preserve"> de montaje y desmontaje de  insumos para </t>
    </r>
    <r>
      <rPr>
        <b/>
        <sz val="11"/>
        <color rgb="FF000000"/>
        <rFont val="Arial Narrow"/>
        <family val="2"/>
      </rPr>
      <t>VIDEO</t>
    </r>
    <r>
      <rPr>
        <sz val="11"/>
        <color indexed="8"/>
        <rFont val="Arial Narrow"/>
        <family val="2"/>
      </rPr>
      <t xml:space="preserve"> con las siguientes características:                                                                                                                                                                                                                                                                             
- Una (1) pantalla LED de máximo 6 pitch outdoor de 15 m x 8 m.
- Dos (2) pantallas de leds de máximo 6 pitch outdoor de 7 m. x 4,5 m.
- Una (1) pantalla led de máximo de 6 [mm] pitch outdoor 1 [m] x 15 [m] de cenefa en el primer puente del techo.
- Dos (2) pantallas LED para los primeros relevos de 3 [m] x 4 [m]. Máximo 3.9 pitch.
- Debe garantizar los Procesadores para cada sistema de proyección: Pantalla principal, cenefa, laterales y relevos mas un procesador de back up.
- Debe garantizar la estructura necesaria para el soporte y colgado de los equipos, elevados mediante motores. incluye .- Un (1) circuito cerrado de televisión (C.C.T.V.) a cuatro (4) cámaras de video. dos fijas con sobretarima con su respectivo trípode de cabeza fluida Sensor 4K 1/2”, zoom óptico de al menos 20x Estabilización de imagen óptica integrada, salida SDI para transmisión en vivo. y dos móviles con estabilizador de imagen con sensor Full Frame o Super 35 capaz de capturar en 4K o superior, compatible con estabilizadores (gimbals).
- Sistema de comunicación intercom.
- Un (1) puesto fijo digital para el funcionamiento del sistema.
- Un (1) acondicionador de corriente para protección.
- Un (1) punto de conexión de video en escenario para su uso de requerirse.
Este puesto debe contemplar los computadores o sistemas necesarios para el funcionamiento adecuado del sistema de video, se debe contemplar sistema y cableado de back up.
- Cuatro (4) pantallas T.V. de 52” con base, en red para las áreas de trabajo, monitores, escenario y F.O.H. una de ellas debe ir en base de piso.
- Debe garantizar la estructura necesaria para el soporte y colgado de los equipos, elevados mediante motores.
- Cableado necesario, señal y energía.
Se pueden hacer propuestas con un equipo superior en otros formatos de montaje. Todos los equipos solicitados deberán ser de fabricación y componentes originales.
Se deben garantizar cubrecables para proteger todas las líneas de señal y energía en las zonas donde se requieran estar protegidas, escenario, zonas de tráfico y puestos de control. Incluye personal operativo y  relevo por 4 días - Un (1) acondicionador de corriente para protección. Equipos tales como consolas, sub-snakes, microfonería, sistemas de in-ear y monitoreo se definirán en cuanto a cantidades y referencias dependiendo de los riders de las orquestas que se presentarán y se deben proveer los necesarios sin importar la cantidad o referencia.
El F.O.H. se ubicará a un costado, no al centro. En consecuencia, se requiere un sistema de monitoreo en esta zona, el cual debe estar alineado con el sistema de sala principal y debe tener la potencia suficiente para poder realizar una mezcla real desde ese punto.
Todos los equipos solicitados deberán ser de construcción y con componentes originales.
El proponente deberá incluir equipos con cableado (señal y energía) disponible y dispuestos en los puntos de control y escenario; sala y monitores en caso de eventualidades. Tiene que llevar cubrecables para proteger todas las líneas de señal y energía en las zonas donde se requieran estar protegidas, escenario, zonas de tráfico y puestos de control.
El personal estará provisto por un sistema de radiocomunicación (4 equipos) sala, monitores, escenario y producción.</t>
    </r>
  </si>
  <si>
    <r>
      <t xml:space="preserve">Alquiler </t>
    </r>
    <r>
      <rPr>
        <sz val="11"/>
        <color indexed="8"/>
        <rFont val="Arial Narrow"/>
        <family val="2"/>
      </rPr>
      <t>LOTE o LOTES PARA UBICACION DE PESEBRERAS Alquiler de espacio de 5.000 mt2, con acceso a via principal y a una distancia no superior a los 300 metros del sitio de la feria para la instalación de las pesebreras</t>
    </r>
  </si>
  <si>
    <r>
      <rPr>
        <b/>
        <sz val="11"/>
        <color theme="1"/>
        <rFont val="Arial Narrow"/>
        <family val="2"/>
      </rPr>
      <t>ATRACCIÓN  1</t>
    </r>
    <r>
      <rPr>
        <sz val="11"/>
        <color theme="1"/>
        <rFont val="Arial Narrow"/>
        <family val="2"/>
      </rPr>
      <t>: Dimensiones: • Largo: 24.00 m • Ancho: 14.00 m • Alto: 3.00 m.Tipo de estructura: • Arena inflable cerrada tipo barricada.
• Perímetro protegido con mallado de seguridad. • Obstáculos inflables tácticos distribuidos estratégicamente. • Operación mediante aire continuo. Descripción de la experiencia: es una a experiencia táctica de acción y estrategia donde los participantes compiten en un entorno seguro utilizando lanzadores de gel (Gel Blasters) que disparan pequeñas esferas biodegradables de hidrogel. La arena incorpora barricadas y obstáculos inflables inspirados en escenarios tácticos tipo paintball, permitiendo desarrollar estrategias de ataque, defensa y conquista de objetivos. El sistema está diseñado como una actividad recreativa de bajo impacto físico, sin dolor significativo y apta para públicos juveniles y adultos bajo supervisión operativa. Formato de juego Equipos: • 4 Participantes simultáneos: • 8 jugadores por partida. Munición incluida: • 150 cápsulas de gel por participante. • Total por partida: 1.200 cápsulas de gel. Equipamiento suministrado:• Lanzador Gel Blaster. • Careta de protección facial. • Instrucción previa de seguridad. Habilidades que desarrolla: • Trabajo en equipo. • Liderazgo. • Estrategia táctica. • Coordinación motriz. • Agilidad. • Comunicación efectiva.• Toma rápida de decisiones. Material de fabricación:  • PVC Comercial Heavy Duty 18 oz. • Obstáculos inflables de alta resistencia.• Malla de seguridad reforzada.  • Costuras reforzadas. • Impresión digital de alta resolución. Requerimientos técnicos:  • 2 motores de inflado continuo de 1 HP. • Alimentación eléctrica 110V. • Área mínima requerida: 30.00 m x 18.00 m. • Superficie plana y nivelada.</t>
    </r>
  </si>
  <si>
    <r>
      <rPr>
        <b/>
        <sz val="11"/>
        <color theme="1"/>
        <rFont val="Arial Narrow"/>
        <family val="2"/>
      </rPr>
      <t>ATRACCIÓN  2.</t>
    </r>
    <r>
      <rPr>
        <sz val="11"/>
        <color theme="1"/>
        <rFont val="Arial Narrow"/>
        <family val="2"/>
      </rPr>
      <t xml:space="preserve"> Equipo basado en tecnología tipo The Spider Jump. Dimensiones operacionales: • Largo: 7.30 m• Ancho: 7.30 m• Alto: 7.10 m. Área mínima requerida:	• Recomendada: 10.00 m x 10.00 m• Ideal para montaje cómodo: 11.00 m x 11.00 m
• Altura libre requerida: mínimo 8.00 m, ideal 10.00 m o más, libre de cables, techos o ramas. Descripción de la experiencia es una atracción interactiva de alto impacto visual y alto flujo operativo, diseñada para eventos masivos, festivales, ferias, colegios, clubes y activacionesfamiliares. La experiencia permite que hasta cuatro participantes salten simultáneamente sobre trampolines independientes, asistidos por sistemas elásticos laterales y arneses de seguridad. staciones simultáneas: • 4 trampolines independientes. Participantes simultáneos: • 4 usuarios por turno. Altura de salto estimada: • Entre 6.00 m y 8.50 m, según peso, tensión elástica y control operativo. Edad recomendada: • Desde 3 a 5 años en adelante, según talla, peso y evaluación del operador. Peso permitido por usuario: • Mínimo aproximado: 9 kg / 20 lb. • Máximo aproximado: 90 a 100 kg / 200 a 220 lb.</t>
    </r>
  </si>
  <si>
    <r>
      <rPr>
        <b/>
        <sz val="11"/>
        <color theme="1"/>
        <rFont val="Arial Narrow"/>
        <family val="2"/>
      </rPr>
      <t>ATRACCIÓN 3 :</t>
    </r>
    <r>
      <rPr>
        <sz val="11"/>
        <color theme="1"/>
        <rFont val="Arial Narrow"/>
        <family val="2"/>
      </rPr>
      <t xml:space="preserve"> Dimensiones:• Largo: 12.00 m • Ancho: 6.00 m • Alto: 3.00 m  Tipo de estructura: • Cancha inflable tipo barricada. • Delimitación perimetral inflable de seguridad. • Dos arcos de fútbol integrados. • Dos tableros con canastas de básquet integrados. • Operación por aire continuo. Descripción de la experiencia: SOCCER Y  BÁSQUET combina dos de los deportes más populares del mundo en una única competencia de ritmo acelerado, estrategia y trabajo en equipo. La cancha inflable enfrenta a dos equipos de cuatro jugadores cada uno en un emocionante desafío donde se utilizan simultáneamente un balón de fútbol y un balón de baloncesto.
Los participantes deberán decidir constantemente entre buscar goles o canastas para acumular la mayor cantidad de puntos antes de finalizar el tiempo reglamentario. La dinámica genera momentos inesperados, cambios rápidos de estrategia y una experiencia altamente divertida tanto para jugadores como para espectadores. Formato de competencia. Equipos: • 4 jugadores vs 4 jugadores. Duración del partido:
• Dos tiempos de 5 minutos. • Descanso de 1 minuto entre períodos. Implementos de juego: • 1 balón de fútbol. • 1 balón de baloncesto.
Ambos balones permanecen en juego durante todo el encuentro.  Habilidades que desarrolla: • Trabajo en equipo. • Coordinación motriz.
• Velocidad de reacción. • Estrategia deportiva. • Resistencia física. • Comunicación grupal. • Toma rápida de decisiones. Material de fabricación: • PVC Comercial Heavy Duty 16 oz. • Costuras reforzadas. • Impresión digital de alta resolución. • Arcos y tableros integrados.
• Sistema de inflado continuo. Requerimientos técnicos: • 1 motor de inflado continuo. 1.HP• Alimentación eléctrica 110V. • Área mínima requerida: 16.00 m x 10.00 m. • Superficie plana y nivelada. Capacidad operativa • 8 jugadores por partido. • Hasta 48 participantes por hora en formato competitivo. • Más de 300 participaciones durante una jornada de evento.</t>
    </r>
  </si>
  <si>
    <r>
      <rPr>
        <b/>
        <sz val="11"/>
        <color theme="1"/>
        <rFont val="Arial Narrow"/>
        <family val="2"/>
      </rPr>
      <t>ATRACCIÓN 4:</t>
    </r>
    <r>
      <rPr>
        <sz val="11"/>
        <color theme="1"/>
        <rFont val="Arial Narrow"/>
        <family val="2"/>
      </rPr>
      <t xml:space="preserve">  Dimensiones: • Diámetro: 1.50 m• Altura: 2.05 m• Huella operacional recomendada: 3.00 m x 3.00 m Capacidad Operativa: • 1 participante por ronda • Modalidad competitiva individual o versus • Alta rotación para eventos masivos Descripción de la experiencia: es un juego electrónico interactivo diseñado para medir, desarrollar y desafiar la velocidad de reacción, la coordinación mano-ojo y la capacidad de respuesta bajo presión. La experiencia consiste en una estructura circular metálica suspendida desde donde se liberan de forma aleatoria múltiples bastones mediante un sistema electromagnético de alta velocidad. El participante deberá reaccionar instantáneamente para atrapar los bastones antes de que lleguen al suelo. Habilidades desarrolladas: • Reflejos. • Velocidad de reacción. • Coordinación mano-ojo. • Concentración. • Agilidad mental. • Toma rápida de decisiones. Características Técnicas: Estructura • Fabricación metálica de grado comercial. • Acero estructural con acabado de pintura electrostática. • Sistema de anillo reforzado. • Base estabilizada para operación continua. Iluminación: • Luces LED RGB inteligentes. • Programación dinámica de colores. • Efectos visuales sincronizados con el juego. Audio • Altavoz integrado. • Efectos de inicio, puntuación y finalización.</t>
    </r>
  </si>
  <si>
    <r>
      <rPr>
        <b/>
        <sz val="11"/>
        <color theme="1"/>
        <rFont val="Arial Narrow"/>
        <family val="2"/>
      </rPr>
      <t>ATRACCIÓN 5:</t>
    </r>
    <r>
      <rPr>
        <sz val="11"/>
        <color theme="1"/>
        <rFont val="Arial Narrow"/>
        <family val="2"/>
      </rPr>
      <t xml:space="preserve">  Dimensiones: * Largo: 4.60 m * Ancho: 1.60 m * Alto: 3.50 m Capacidad Operativa: * 6 participantes simultáneos * Recomendado para niños, jóvenes y adultos * Operación individual o en modalidad torneo Descripción de la experiencia: es un desafío de precisión, estrategia y puntería inspirado en el tradicional juego “Conecta 4”, llevado a una versión gigante e interactiva mediante lanzamientos de balones de baloncesto. La estructura está conformada por un bloque inflable con una matriz de 7 líneas horizontales y 6 líneas verticales, donde cada lanzamiento exitoso ocupa una posición dentro del tablero. Los participantes deberán encestar estratégicamente para lograr una secuencia continua de seis posiciones en línea vertical antes que su oponente. Objetivo del juego: Ser el primer participante en completar una línea vertical de seis encestes consecutivos. Habilidades que desarrolla: * Coordinación ojo-mano. * Precisión y control. * Concentración. * Estrategia competitiva. * Trabajo en equipo (modalidad relevos). Modalidades de competencia: * Individual 1 vs 1.  * Eliminación directa. Material de fabricación: * PVC Comercial Heavy Duty 18 oz. * Costuras reforzadas. * Impresión digital UV de alta resolución. * Inflado por aire continuo. Requerimientos técnicos: * 1 motor de inflado continuo 1. HP. * Área mínima de instalación: 6.00 x 3.50 m. Punto eléctrico 110V. Capacidad estimada: Entre 240 y 480 participantes por hora según dinámica de operación.</t>
    </r>
  </si>
  <si>
    <r>
      <rPr>
        <b/>
        <sz val="11"/>
        <color theme="1"/>
        <rFont val="Arial Narrow"/>
        <family val="2"/>
      </rPr>
      <t>ATRACCIÓN 6</t>
    </r>
    <r>
      <rPr>
        <sz val="11"/>
        <color theme="1"/>
        <rFont val="Arial Narrow"/>
        <family val="2"/>
      </rPr>
      <t>. ● Largo: 3.50 m ● Ancho: 3.50 m ● Alto: 4.00 m Capacidad Operativa: ● 1 a 4 participantes simultáneos ● Modalidad individual o por equipos ● Apta para niños, jóvenes y adultos, Descripcion de la experiencia: es una experiencia interactiva de velocidad, coordinacion y precision que integra tecnologia IPS (Interactive Play System) dentro de una estructura inflable de alto impacto visual. La pieza cuenta con 8 orificios estrategicamente distribuidos, donde se instalan sensores luminosos LED IPS programables. Estos sensores generan senales visuales en diferentes colores que se activan aleatoriamente durante la competencia. Los participantes deberan reaccionar rapidamente impactando los objetivos iluminados mediante: ● Balones deportivos. ● Pelotas de espuma. ● Pelotas blandas. ● Lanzadores NerfR. ● Implementos de precision autorizados por la operacion. Habilidades que desarrolla: ● Coordinacion ojo-mano. ● Velocidad de reaccion. ● Agilidad fisica. ● Precision de lanzamiento. ● Trabajo en equipo. ● Toma rapida de decisiones. Modalidades de competencia ● Individual contra reloj. ● Duelo 1 vs 1. ● Equipos 2 vs 2. ● Eliminacion directa. ● Torneos corporativos. ● Competencias intercolegiales. ● Retos familiares. Sistema Tecnológico: Sistema Tecnológico: ● Sistema IPS inalámbrico. ● Sensores LED de alta visibilidad. ● Programación de múltiples niveles de dificultad. ● Registro automático de impactos. ● Tablero electrónico de puntuación en tiempo real. ● Configuración de colores y secuencias personalizadas. Material de fabricación: ● PVC Comercial Heavy Duty 18 oz. ● Impresión digital de alta resolución.● Costuras reforzadas.● Inflado por aire continuo.● Protección interna para módulos IPS.Requerimientos técnicos:● 1 motor de inflado continuo 1. HP.● Alimentación eléctrica 110V.● Área mínima de instalación: 5.50 m x 5.50 m.● Superficie plana y nivelada.</t>
    </r>
  </si>
  <si>
    <r>
      <rPr>
        <b/>
        <sz val="11"/>
        <color theme="1"/>
        <rFont val="Arial Narrow"/>
        <family val="2"/>
      </rPr>
      <t>ATRACCIÓN 7</t>
    </r>
    <r>
      <rPr>
        <sz val="11"/>
        <color theme="1"/>
        <rFont val="Arial Narrow"/>
        <family val="2"/>
      </rPr>
      <t>. Dimensiones: • Largo: 5.00 m • Ancho: 3.50 m • Alto: 4.00 m Capacidad Operativa: • 4 participantes simultáneos • Operación continua de alta rotación • Apta para niños, jóvenes y adultos Descripción de la experiencia: es una estación inflable multijuego inspirada en una gigantesca cabeza zombie de gran impacto visual, diseñada para reunir cuatro desafíos de precisión y habilidad en una sola experiencia. La estructura presenta cuatro frentes de juego independientes, permitiendo la participación simultánea de varios usuarios y generando una alta capacidad operativa para eventos masivos. La temática combina entretenimiento familiar, destreza física y competencia amigable dentro del universo. ESTACIÓN 1: Polígono de precisión con objetivos de velcro donde los participantes lanzan pelotas
adhesivas intentando pegar los dardos en el centro Habilidades: • Precisión• Coordinación• Concentración.  ESTACION 2: Sistema de lanzamiento tipo béisbol con receptor (cácher) incorporado dentro de la estructura. El participante deberá lanzar la pelota intentando impactar la zona de strike para acumular puntos. Objetivo: Lograr la mayor cantidad de strikes consecutivos. Habilidades: • Precisión• Potencia controlada• Coordinación motora. ESTACIÓN 3. Cabeza de toro zombie con cuernos inflables donde los participantes deberán encestar aros sobre los cachos. Objetivo: Acumular la mayor cantidad de aros encestados. Habilidades: • Cálculo de distancia.• Coordinación ojo-mano. • Concentración. ESTACIÓN 4. Versión gigante interactiva del tradicional juego de tres en línea. Los jugadores compiten colocando fichas gigantes para completar una línea horizontal, vertical o diagonal antes que su oponente. Habilidades:• Estrategia
• Pensamiento lógico. • Toma de decisiones. Objetivo General. Participar en las cuatro estaciones para acumular puntos, superar desafíos individuales o competir contra otros participantes en modalidad torneo. Modalidades de competencia:  • Individual. • Uno contra uno. • Equipos. • Circuito por estaciones. • Torneos familiares.    Material de fabricación: • PVC Comercial Heavy Duty 18 oz.• Impresión digital de alta resolución. • Costuras reforzadas. • Inflado por aire continuo. • Gráfico temático zombie de gran formato. Requerimientos técnicos
• 1 motor de inflado continuo 1. HP. • Punto eléctrico 110V. • Área mínima requerida: 7.00 m x 6.00 m. • Superficie plana y nivelada.</t>
    </r>
  </si>
  <si>
    <r>
      <rPr>
        <b/>
        <sz val="11"/>
        <color theme="1"/>
        <rFont val="Arial Narrow"/>
        <family val="2"/>
      </rPr>
      <t>ATRACCIÓN 8.</t>
    </r>
    <r>
      <rPr>
        <sz val="11"/>
        <color theme="1"/>
        <rFont val="Arial Narrow"/>
        <family val="2"/>
      </rPr>
      <t xml:space="preserve"> ACTIVIDAD CON ESCALADOR DESLIZADOR , DESLIZADOR Y PILETA. Dimensiones: 7. X 3.5 X 5.5 MTS. Con 2 MOTORES  DE 110 VLTS , 1.HP, 50/60 MGHZ, 7.5  AMPS , REGULADO,  EXTENSION EN CABLEADO ENCAUCHETADO  2 X 10,   CONEXIÓN A ACOMETIDA  EN TABLERO CON TOMAS PROTEGIDAS  Y  TOTALIZADOR DE 125 AMPS LINEA TRIFILAR , Y BREAKES INDIVIDUALES DE 20 AMPS.  Con SISTEMAS DE ANCLAJE ACORDE A CADA NECESIDAD, ESTACA EN ESPIRAL,  EXPANSIÓN, LISA, PLASTICA, PESOS MUERTOS. SISTEMA HIDRICO CON IMPULSOR DE PSI HIDROFLOW, SISTEMA DE ASPERSION  PARA HIDRATAR LA SUPERFICIE, MISTY  ( SOLO PARA PIEZAS ACUATICAS) LA MANUFACTURA DE LAS PIEZAS  CON ,MATERIAL VINILO NYLON DE 18 ONZ , Y PUNTADA  ACORDE A CADA NECESIDAD DE USO. Incluye personal operativo para cada atracción, sonido, animación, montaje y desmontaje a todo costo al igual que los litros de agua necesarios para su operación
</t>
    </r>
  </si>
  <si>
    <r>
      <t xml:space="preserve">Alquiler, montaje y desmontaje </t>
    </r>
    <r>
      <rPr>
        <b/>
        <sz val="11"/>
        <color rgb="FF000000"/>
        <rFont val="Arial Narrow"/>
        <family val="2"/>
      </rPr>
      <t>CARPA TIPO PULPO</t>
    </r>
    <r>
      <rPr>
        <sz val="11"/>
        <color indexed="8"/>
        <rFont val="Arial Narrow"/>
        <family val="2"/>
      </rPr>
      <t xml:space="preserve"> elaborada en lona de12 metros de diámetro   de amarre a amarre - 7 metros de diametro-central 4 metros, anclaje en contrapesos por cada pata.  Mesas y sillas de acuerdo al area Por 4 días</t>
    </r>
  </si>
  <si>
    <r>
      <t xml:space="preserve">Alquiler, montaje y desmontaje </t>
    </r>
    <r>
      <rPr>
        <b/>
        <sz val="11"/>
        <color rgb="FF000000"/>
        <rFont val="Arial Narrow"/>
        <family val="2"/>
      </rPr>
      <t>MOBILIARIO</t>
    </r>
    <r>
      <rPr>
        <sz val="11"/>
        <color indexed="8"/>
        <rFont val="Arial Narrow"/>
        <family val="2"/>
      </rPr>
      <t>, para carpa existente de acuerdo a la necesidad institucional, debe incluir mesas y sillas. Area a cubrir aproximadamente 500 metros cuadrados</t>
    </r>
  </si>
  <si>
    <r>
      <rPr>
        <b/>
        <sz val="11"/>
        <color rgb="FF000000"/>
        <rFont val="Arial Narrow"/>
        <family val="2"/>
      </rPr>
      <t>PLAZA DE TOROS.  CONSOLA</t>
    </r>
    <r>
      <rPr>
        <sz val="11"/>
        <color indexed="8"/>
        <rFont val="Arial Narrow"/>
        <family val="2"/>
      </rPr>
      <t xml:space="preserve"> de 48 entradas de micrófono/línea mono, 4 entradas estéreo y 3 ranuras para tarjetas Mini-YGDAI (un total de 56 canales de mezcla).
16 buses de mezcla, bus LCR, 8 canales de matriz y 8 DCA asignables a 16 salidas omni.
Rack de EQ y efectos virtuales: hasta 4 procesadores multiefectos simultáneos; hasta 8 ecualizadores gráficos de 31 bandas simultáneos.
Interfaz Centralogic: centralizada, lógica e intuitiva.
Dos modos de alimentación: fuente de alimentación interna o fuente de alimentación externa adicional PW800W para funcionar con doble alimentación como medida de seguridad.</t>
    </r>
  </si>
  <si>
    <r>
      <rPr>
        <b/>
        <sz val="11"/>
        <color rgb="FF000000"/>
        <rFont val="Arial Narrow"/>
        <family val="2"/>
      </rPr>
      <t>PLAZA DE TOROS</t>
    </r>
    <r>
      <rPr>
        <sz val="11"/>
        <color indexed="8"/>
        <rFont val="Arial Narrow"/>
        <family val="2"/>
      </rPr>
      <t>.  Estructura en Scaffold de 2,07 metros aproximadamente, con sus respectivos pasamanos en 5 pasos a cada costado, incluye transporte, montaje, desmontaje a todo costo</t>
    </r>
  </si>
  <si>
    <t>Coordinador de Camerinos y artistas profesional con experiencia mínima de 2 años, en la operación de camerinos y apoyo a artistas</t>
  </si>
  <si>
    <r>
      <rPr>
        <b/>
        <sz val="11"/>
        <color theme="1"/>
        <rFont val="Arial Narrow"/>
        <family val="2"/>
      </rPr>
      <t>KIT BANDAS MARCIALES:</t>
    </r>
    <r>
      <rPr>
        <sz val="11"/>
        <color theme="1"/>
        <rFont val="Arial Narrow"/>
        <family val="2"/>
      </rPr>
      <t xml:space="preserve"> Conformado por una </t>
    </r>
    <r>
      <rPr>
        <b/>
        <sz val="11"/>
        <color theme="1"/>
        <rFont val="Arial Narrow"/>
        <family val="2"/>
      </rPr>
      <t>TROMPETA</t>
    </r>
    <r>
      <rPr>
        <sz val="11"/>
        <color theme="1"/>
        <rFont val="Arial Narrow"/>
        <family val="2"/>
      </rPr>
      <t>, elaborada en broce dorada de aproximadamente 55 cms de largo con estuche, adicionalmente, un REDOBLANTE elaborado en acero con parque en Nylon con resonador y soportes, tamaño 14 pulgadas</t>
    </r>
  </si>
  <si>
    <t>SUPERVISOR PARA CONTROL DE ACCESO, ORIENTACION Y CONVIVENCIA DE 12 HORAS CONCIERTO PRINCIPAL NOCHE</t>
  </si>
  <si>
    <t>SUPERVISOR GENERAL PARA CONTROL DE ACCESO, ORIENTACION Y CONVIVENCIA DE 12 HORAS CONCIERTO PRINCIPAL DIA</t>
  </si>
  <si>
    <t>APOYÓ LOGISTICO PARA CONTROL DE ACCESO, ORIENTACION Y CONVIVENCIA DE 12 HORAS CONCIERTO PRINCIPAL NOCHE</t>
  </si>
  <si>
    <t>APOYÓ LOGISTICO PARA CONTROL DE ACCESO, ORIENTACION Y CONVIVENCIA DE 12 HORAS CONCIERTO PRINCIPAL DIA</t>
  </si>
  <si>
    <t>APOYÓ LOGISTICO PARA CONTROL DE ACCESO, ORIENTACION Y CONVIVENCIA DE 12 HORAS PRODUCCION NOCHE</t>
  </si>
  <si>
    <t>APOYÓ LOGISTICO PARA CONTROL DE ACCESO, ORIENTACION Y CONVIVENCIA DE 12 HORAS PRODUCCION DÍA</t>
  </si>
  <si>
    <t xml:space="preserve"> Servicio de coordinación para control de acceso, orientación y convivencia durante eventos,  encargado de orientar a los asistentes, realizar inspección visual de elementos al ingreso conforme a los protocolos establecidos por la organización, apoyar el control de acceso y aforo, reportar oportunamente situaciones que puedan afectar la convivencia, orientar a las personas sobre las normas del evento y solicitar el retiro de quienes incumplan las condiciones de ingreso o permanencia, siguiendo los procedimientos definidos por la organización y las autoridades competentes.</t>
  </si>
  <si>
    <r>
      <rPr>
        <b/>
        <sz val="11"/>
        <color rgb="FF000000"/>
        <rFont val="Arial Narrow"/>
        <family val="2"/>
      </rPr>
      <t>PLAZA DE TOROS</t>
    </r>
    <r>
      <rPr>
        <sz val="11"/>
        <color indexed="8"/>
        <rFont val="Arial Narrow"/>
        <family val="2"/>
      </rPr>
      <t xml:space="preserve"> Planta eléctrica  de 150 KVA debe incluir certificación de último mantenimiento, kit de herramientas, operador sistema de parciales para conexión y sistema eléctrico.   Incluye Alquiler, transporte y operación. Turno x 12 horas.</t>
    </r>
  </si>
  <si>
    <r>
      <rPr>
        <b/>
        <sz val="11"/>
        <color rgb="FF000000"/>
        <rFont val="Arial Narrow"/>
        <family val="2"/>
      </rPr>
      <t>BACK UP</t>
    </r>
    <r>
      <rPr>
        <sz val="11"/>
        <color indexed="8"/>
        <rFont val="Arial Narrow"/>
        <family val="2"/>
      </rPr>
      <t xml:space="preserve"> Planta eléctrica  de 150 KVA debe incluir certificación de último mantenimiento, kit de herramientas, operador sistema de parciales para conexión y sistema eléctrico.   Incluye Alquiler, transporte y operación. Turno x 12 horas.</t>
    </r>
  </si>
  <si>
    <t>CUERPO TÉCNICO Equipo conformado por (1) juez, (1) medico veterinario de pre pista, (1) director técnico y (1) locutor técnico, (1) Jefe de alojamiento, (1) Apoyo club universitaraio equino, especializados para el desarrollo de actividades de juzgamiento y calificaciones de los equinos durante el desarrollo del Festival Equino, debidamente avalados por una asociación de reconocimiento nacional. Incluye: Pruebas antidopping, avales, sistema de inscripciones, transmisión, transportes, alojamiento, alimentación. El proponente debe presentar aval de la federación equina correspondiente por 2 días. Debe incluir el mobiliario necesario para su operación y el servicio de streaming</t>
  </si>
  <si>
    <t>Actividad Artística y CULTURAL. Con presentador especializado en vivo de todos los eventos del festival vallenato quien en conjunto con el Director General enlazan al público a los distintos shows. Este presentador debe tener experiencia en la conducción de este tipo de eventos</t>
  </si>
  <si>
    <r>
      <rPr>
        <b/>
        <sz val="11"/>
        <color theme="1"/>
        <rFont val="Arial Narrow"/>
        <family val="2"/>
      </rPr>
      <t>DISEÑO Y CREACION</t>
    </r>
    <r>
      <rPr>
        <sz val="11"/>
        <color theme="1"/>
        <rFont val="Arial Narrow"/>
        <family val="2"/>
      </rPr>
      <t xml:space="preserve"> de  montaje y desmontaje de </t>
    </r>
    <r>
      <rPr>
        <sz val="11"/>
        <color indexed="8"/>
        <rFont val="Arial Narrow"/>
        <family val="2"/>
      </rPr>
      <t xml:space="preserve">techo estructural por 4 días  con las siguientes especificaciones:                                                                                                                                                  
 20 [m] x 20 [m] a una altura de 16 [m] desde la tarima a la parte baja del techo.
Es necesario crear una cámara negra en tela o lona en su interior y cobertura impermeable negra en la parte externa de toda la estructura.
El techo debe tener la infraestructura necesaria para su instalación y que garantice la seguridad del montaje propuesto sin poner en riesgo la seguridad del evento.
También, deberá ser especializado para la presentación de conciertos en estructura modular Ground Support o en Scaffold y deberá estar en capacidad de soportar el peso de los equipos de iluminación, sonido y video. Incluye Alquiler montaje y desmontaje de Estructura en andamio certificado necesaria para el montaje de una pared de viento, que se ubicará en la parte posterior del techo, mas dos paredes laterales de 8,28 [m] cada una a la misma altura del techo, cada una con sus correspondientes contrapesos y sistemas de anclaje.
Es necesario contar con la estructura necesaria, también en andamio certificado, para el montaje de un telón de aforo o de fondo en el escenario, este se destinará como división para el cruce de escena. Esta estructura debe contar con su respectiva tela de aforo en color negro y sistemas de anclaje. 
Contemplar un puente en estructura de 18 [m] elevado mediante motores para ubicación de escenografías (Backdrop).                                                                                                                                                            </t>
    </r>
  </si>
  <si>
    <r>
      <t>Alquiler, montaje y desmontaje de ZONA DE CABALLOS</t>
    </r>
    <r>
      <rPr>
        <sz val="11"/>
        <color indexed="8"/>
        <rFont val="Arial Narrow"/>
        <family val="2"/>
      </rPr>
      <t>:  Zona delimitada para ubicación de 10 PAX armados en 2 líneas t, cerramiento metálico estructural de 2 x 2 para cada area. Una línea a nivel del piso y la segunda a una altura de 1 mt. Incluye 10 sillas por zona y mesa de centro. Por  3 días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</si>
</sst>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0.00_-;\-&quot;$&quot;* #,##0.00_-;_-&quot;$&quot;* &quot;-&quot;??_-;_-@_-"/>
    <numFmt numFmtId="164" formatCode="_-[$$-2C0A]\ * #,##0.00_-;\-[$$-2C0A]\ * #,##0.00_-;_-[$$-2C0A]\ * &quot;-&quot;??_-;_-@_-"/>
    <numFmt numFmtId="165" formatCode="_-&quot;$&quot;\ * #,##0_-;\-&quot;$&quot;\ * #,##0_-;_-&quot;$&quot;\ * &quot;-&quot;??_-;_-@_-"/>
  </numFmts>
  <fonts count="16" x14ac:knownFonts="1">
    <font>
      <sz val="12"/>
      <color theme="1"/>
      <name val="Calibri"/>
      <family val="2"/>
      <scheme val="minor"/>
    </font>
    <font>
      <sz val="11"/>
      <color indexed="8"/>
      <name val="Arial Narrow"/>
      <family val="2"/>
    </font>
    <font>
      <sz val="11"/>
      <name val="Arial Narrow"/>
      <family val="2"/>
    </font>
    <font>
      <b/>
      <sz val="11"/>
      <name val="Arial Narrow"/>
      <family val="2"/>
    </font>
    <font>
      <sz val="11"/>
      <color indexed="10"/>
      <name val="Arial Narrow"/>
      <family val="2"/>
    </font>
    <font>
      <sz val="12"/>
      <color theme="1"/>
      <name val="Calibri"/>
      <family val="2"/>
      <scheme val="minor"/>
    </font>
    <font>
      <sz val="11"/>
      <color theme="1"/>
      <name val="Arial Narrow"/>
      <family val="2"/>
    </font>
    <font>
      <b/>
      <sz val="11"/>
      <color theme="1"/>
      <name val="Arial Narrow"/>
      <family val="2"/>
    </font>
    <font>
      <sz val="12"/>
      <color theme="1"/>
      <name val="Arial Narrow"/>
      <family val="2"/>
    </font>
    <font>
      <b/>
      <sz val="18"/>
      <color theme="1"/>
      <name val="Arial Narrow"/>
      <family val="2"/>
    </font>
    <font>
      <b/>
      <sz val="12"/>
      <color theme="1"/>
      <name val="Arial Narrow"/>
      <family val="2"/>
    </font>
    <font>
      <sz val="11"/>
      <color rgb="FF000000"/>
      <name val="Arial Narrow"/>
      <family val="2"/>
    </font>
    <font>
      <b/>
      <sz val="11"/>
      <color rgb="FF000000"/>
      <name val="Arial Narrow"/>
      <family val="2"/>
    </font>
    <font>
      <sz val="10"/>
      <color rgb="FF000000"/>
      <name val="Tahoma"/>
      <family val="2"/>
    </font>
    <font>
      <b/>
      <sz val="10"/>
      <color rgb="FF000000"/>
      <name val="Tahoma"/>
      <family val="2"/>
    </font>
    <font>
      <b/>
      <sz val="11"/>
      <color indexed="8"/>
      <name val="Arial Narrow"/>
      <family val="2"/>
    </font>
  </fonts>
  <fills count="9">
    <fill>
      <patternFill patternType="none"/>
    </fill>
    <fill>
      <patternFill patternType="gray125"/>
    </fill>
    <fill>
      <patternFill patternType="solid">
        <fgColor rgb="FFFFFF00"/>
        <bgColor indexed="64"/>
      </patternFill>
    </fill>
    <fill>
      <patternFill patternType="solid">
        <fgColor theme="8" tint="0.59999389629810485"/>
        <bgColor indexed="64"/>
      </patternFill>
    </fill>
    <fill>
      <patternFill patternType="solid">
        <fgColor theme="5" tint="0.79998168889431442"/>
        <bgColor indexed="64"/>
      </patternFill>
    </fill>
    <fill>
      <patternFill patternType="solid">
        <fgColor rgb="FF00B0F0"/>
        <bgColor indexed="64"/>
      </patternFill>
    </fill>
    <fill>
      <patternFill patternType="solid">
        <fgColor rgb="FFFFC000"/>
        <bgColor indexed="64"/>
      </patternFill>
    </fill>
    <fill>
      <patternFill patternType="solid">
        <fgColor rgb="FF92D050"/>
        <bgColor indexed="64"/>
      </patternFill>
    </fill>
    <fill>
      <patternFill patternType="solid">
        <fgColor rgb="FFFF000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top style="thin">
        <color indexed="64"/>
      </top>
      <bottom style="thin">
        <color indexed="64"/>
      </bottom>
      <diagonal/>
    </border>
  </borders>
  <cellStyleXfs count="2">
    <xf numFmtId="0" fontId="0" fillId="0" borderId="0"/>
    <xf numFmtId="44" fontId="5" fillId="0" borderId="0" applyFont="0" applyFill="0" applyBorder="0" applyAlignment="0" applyProtection="0"/>
  </cellStyleXfs>
  <cellXfs count="86">
    <xf numFmtId="0" fontId="0" fillId="0" borderId="0" xfId="0"/>
    <xf numFmtId="0" fontId="6" fillId="0" borderId="1" xfId="1" applyNumberFormat="1" applyFont="1" applyFill="1" applyBorder="1" applyAlignment="1">
      <alignment horizontal="center" vertical="center"/>
    </xf>
    <xf numFmtId="0" fontId="7" fillId="0" borderId="1" xfId="1" applyNumberFormat="1" applyFont="1" applyFill="1" applyBorder="1" applyAlignment="1">
      <alignment horizontal="center" vertical="center"/>
    </xf>
    <xf numFmtId="165" fontId="7" fillId="0" borderId="1" xfId="1" applyNumberFormat="1" applyFont="1" applyFill="1" applyBorder="1" applyAlignment="1">
      <alignment horizontal="center" vertical="center"/>
    </xf>
    <xf numFmtId="0" fontId="8" fillId="0" borderId="0" xfId="0" applyFont="1"/>
    <xf numFmtId="0" fontId="8" fillId="2" borderId="0" xfId="0" applyFont="1" applyFill="1"/>
    <xf numFmtId="0" fontId="8" fillId="3" borderId="0" xfId="0" applyFont="1" applyFill="1"/>
    <xf numFmtId="0" fontId="7" fillId="0" borderId="1" xfId="0" applyFont="1" applyBorder="1" applyAlignment="1">
      <alignment horizontal="center" vertical="center" wrapText="1"/>
    </xf>
    <xf numFmtId="0" fontId="6" fillId="0" borderId="1" xfId="0" applyFont="1" applyBorder="1" applyAlignment="1">
      <alignment horizontal="center" vertical="center" wrapText="1"/>
    </xf>
    <xf numFmtId="0" fontId="7" fillId="0" borderId="1" xfId="0" applyFont="1" applyBorder="1" applyAlignment="1">
      <alignment horizontal="center" vertical="center"/>
    </xf>
    <xf numFmtId="164" fontId="7" fillId="4" borderId="1" xfId="1" applyNumberFormat="1" applyFont="1" applyFill="1" applyBorder="1" applyAlignment="1">
      <alignment horizontal="center" vertical="center" wrapText="1"/>
    </xf>
    <xf numFmtId="164" fontId="6" fillId="4" borderId="1" xfId="1" applyNumberFormat="1" applyFont="1" applyFill="1" applyBorder="1" applyAlignment="1">
      <alignment horizontal="center" vertical="center" wrapText="1"/>
    </xf>
    <xf numFmtId="44" fontId="8" fillId="4" borderId="0" xfId="1" applyFont="1" applyFill="1"/>
    <xf numFmtId="0" fontId="8" fillId="4" borderId="0" xfId="0" applyFont="1" applyFill="1"/>
    <xf numFmtId="44" fontId="8" fillId="0" borderId="0" xfId="1" applyFont="1" applyFill="1"/>
    <xf numFmtId="44" fontId="8" fillId="4" borderId="0" xfId="1" applyFont="1" applyFill="1" applyAlignment="1">
      <alignment vertical="center"/>
    </xf>
    <xf numFmtId="0" fontId="6" fillId="0" borderId="1" xfId="0" applyFont="1" applyBorder="1" applyAlignment="1">
      <alignment horizontal="center" vertical="center"/>
    </xf>
    <xf numFmtId="0" fontId="8" fillId="5" borderId="0" xfId="0" applyFont="1" applyFill="1"/>
    <xf numFmtId="164" fontId="9" fillId="6" borderId="0" xfId="0" applyNumberFormat="1" applyFont="1" applyFill="1"/>
    <xf numFmtId="0" fontId="7" fillId="0" borderId="0" xfId="0" applyFont="1" applyAlignment="1">
      <alignment horizontal="center" vertical="center" wrapText="1"/>
    </xf>
    <xf numFmtId="0" fontId="6" fillId="0" borderId="0" xfId="0" applyFont="1" applyAlignment="1">
      <alignment horizontal="center" vertical="center" wrapText="1"/>
    </xf>
    <xf numFmtId="164" fontId="6" fillId="0" borderId="0" xfId="1" applyNumberFormat="1" applyFont="1" applyFill="1" applyBorder="1" applyAlignment="1">
      <alignment horizontal="center" vertical="center" wrapText="1"/>
    </xf>
    <xf numFmtId="164" fontId="10" fillId="0" borderId="0" xfId="1" applyNumberFormat="1" applyFont="1" applyFill="1" applyBorder="1" applyAlignment="1">
      <alignment horizontal="center" vertical="center" wrapText="1"/>
    </xf>
    <xf numFmtId="164" fontId="9" fillId="6" borderId="1" xfId="1" applyNumberFormat="1" applyFont="1" applyFill="1" applyBorder="1" applyAlignment="1">
      <alignment horizontal="center" vertical="center" wrapText="1"/>
    </xf>
    <xf numFmtId="44" fontId="7" fillId="4" borderId="1" xfId="1" applyFont="1" applyFill="1" applyBorder="1" applyAlignment="1">
      <alignment horizontal="center" vertical="center" wrapText="1"/>
    </xf>
    <xf numFmtId="44" fontId="6" fillId="4" borderId="1" xfId="1" applyFont="1" applyFill="1" applyBorder="1" applyAlignment="1">
      <alignment horizontal="center" vertical="center" wrapText="1"/>
    </xf>
    <xf numFmtId="44" fontId="6" fillId="0" borderId="0" xfId="1" applyFont="1" applyFill="1" applyBorder="1" applyAlignment="1">
      <alignment horizontal="center" vertical="center" wrapText="1"/>
    </xf>
    <xf numFmtId="44" fontId="10" fillId="0" borderId="0" xfId="1" applyFont="1" applyFill="1" applyBorder="1" applyAlignment="1">
      <alignment horizontal="center" vertical="center" wrapText="1"/>
    </xf>
    <xf numFmtId="0" fontId="7" fillId="0" borderId="2" xfId="0" applyFont="1" applyBorder="1" applyAlignment="1">
      <alignment horizontal="center" vertical="center" wrapText="1"/>
    </xf>
    <xf numFmtId="0" fontId="7" fillId="0" borderId="4" xfId="0" applyFont="1" applyBorder="1" applyAlignment="1">
      <alignment horizontal="center" vertical="center" wrapText="1"/>
    </xf>
    <xf numFmtId="0" fontId="6" fillId="7" borderId="1" xfId="0" applyFont="1" applyFill="1" applyBorder="1" applyAlignment="1">
      <alignment horizontal="center" vertical="center" wrapText="1"/>
    </xf>
    <xf numFmtId="0" fontId="1" fillId="0" borderId="5" xfId="0" applyFont="1" applyBorder="1" applyAlignment="1">
      <alignment horizontal="left" vertical="center" wrapText="1"/>
    </xf>
    <xf numFmtId="0" fontId="6" fillId="0" borderId="5" xfId="0" applyFont="1" applyBorder="1" applyAlignment="1">
      <alignment horizontal="left" vertical="center" wrapText="1"/>
    </xf>
    <xf numFmtId="0" fontId="6" fillId="0" borderId="5" xfId="0" applyFont="1" applyBorder="1" applyAlignment="1">
      <alignment vertical="center" wrapText="1"/>
    </xf>
    <xf numFmtId="0" fontId="1" fillId="0" borderId="0" xfId="0" applyFont="1" applyAlignment="1">
      <alignment horizontal="left" vertical="center" wrapText="1"/>
    </xf>
    <xf numFmtId="0" fontId="6" fillId="0" borderId="1" xfId="0" applyFont="1" applyBorder="1" applyAlignment="1">
      <alignment horizontal="justify" vertical="center"/>
    </xf>
    <xf numFmtId="0" fontId="6" fillId="0" borderId="1" xfId="0" applyFont="1" applyBorder="1" applyAlignment="1">
      <alignment wrapText="1"/>
    </xf>
    <xf numFmtId="0" fontId="11" fillId="0" borderId="5" xfId="0" applyFont="1" applyBorder="1" applyAlignment="1">
      <alignment horizontal="left" vertical="center" wrapText="1"/>
    </xf>
    <xf numFmtId="0" fontId="2" fillId="0" borderId="5" xfId="0" applyFont="1" applyBorder="1" applyAlignment="1">
      <alignment horizontal="left" vertical="center" wrapText="1"/>
    </xf>
    <xf numFmtId="0" fontId="11" fillId="0" borderId="1" xfId="0" applyFont="1" applyBorder="1" applyAlignment="1">
      <alignment horizontal="left" vertical="center" wrapText="1"/>
    </xf>
    <xf numFmtId="0" fontId="6" fillId="0" borderId="1" xfId="0" applyFont="1" applyBorder="1" applyAlignment="1">
      <alignment horizontal="left" vertical="center" wrapText="1"/>
    </xf>
    <xf numFmtId="0" fontId="6" fillId="0" borderId="6" xfId="0" applyFont="1" applyBorder="1" applyAlignment="1">
      <alignment horizontal="left" vertical="center" wrapText="1"/>
    </xf>
    <xf numFmtId="0" fontId="2" fillId="0" borderId="5" xfId="0" applyFont="1" applyBorder="1" applyAlignment="1">
      <alignment vertical="center" wrapText="1"/>
    </xf>
    <xf numFmtId="0" fontId="11" fillId="0" borderId="1" xfId="0" applyFont="1" applyBorder="1" applyAlignment="1">
      <alignment horizontal="center" vertical="center"/>
    </xf>
    <xf numFmtId="0" fontId="12" fillId="0" borderId="1" xfId="0" applyFont="1" applyBorder="1" applyAlignment="1">
      <alignment horizontal="center" vertical="center"/>
    </xf>
    <xf numFmtId="0" fontId="2" fillId="0" borderId="1" xfId="0" applyFont="1" applyBorder="1" applyAlignment="1">
      <alignment horizontal="center" vertical="center"/>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6" fillId="0" borderId="4" xfId="0" applyFont="1" applyBorder="1" applyAlignment="1">
      <alignment horizontal="center" vertical="center" wrapText="1"/>
    </xf>
    <xf numFmtId="0" fontId="2" fillId="0" borderId="1" xfId="0" applyFont="1" applyBorder="1" applyAlignment="1">
      <alignment horizontal="center" vertical="center" wrapText="1"/>
    </xf>
    <xf numFmtId="0" fontId="7" fillId="0" borderId="1" xfId="0" applyFont="1" applyBorder="1" applyAlignment="1">
      <alignment horizontal="center" wrapText="1"/>
    </xf>
    <xf numFmtId="44" fontId="1" fillId="4" borderId="1" xfId="1" applyFont="1" applyFill="1" applyBorder="1" applyAlignment="1">
      <alignment horizontal="center" vertical="center" wrapText="1"/>
    </xf>
    <xf numFmtId="44" fontId="11" fillId="4" borderId="1" xfId="1" applyFont="1" applyFill="1" applyBorder="1" applyAlignment="1">
      <alignment horizontal="center" vertical="center" wrapText="1"/>
    </xf>
    <xf numFmtId="44" fontId="2" fillId="4" borderId="1" xfId="1" applyFont="1" applyFill="1" applyBorder="1" applyAlignment="1">
      <alignment horizontal="center" vertical="center" wrapText="1"/>
    </xf>
    <xf numFmtId="44" fontId="7" fillId="0" borderId="1" xfId="1" applyFont="1" applyFill="1" applyBorder="1" applyAlignment="1">
      <alignment horizontal="center" vertical="center" wrapText="1"/>
    </xf>
    <xf numFmtId="44" fontId="6" fillId="0" borderId="1" xfId="1" applyFont="1" applyFill="1" applyBorder="1" applyAlignment="1">
      <alignment horizontal="center" vertical="center" wrapText="1"/>
    </xf>
    <xf numFmtId="44" fontId="1" fillId="0" borderId="1" xfId="1" applyFont="1" applyFill="1" applyBorder="1" applyAlignment="1">
      <alignment horizontal="center" vertical="center" wrapText="1"/>
    </xf>
    <xf numFmtId="44" fontId="6" fillId="0" borderId="7" xfId="1" applyFont="1" applyFill="1" applyBorder="1" applyAlignment="1">
      <alignment horizontal="center" vertical="center" wrapText="1"/>
    </xf>
    <xf numFmtId="44" fontId="11" fillId="0" borderId="1" xfId="1" applyFont="1" applyFill="1" applyBorder="1" applyAlignment="1">
      <alignment horizontal="center" vertical="center" wrapText="1"/>
    </xf>
    <xf numFmtId="44" fontId="2" fillId="0" borderId="1" xfId="1" applyFont="1" applyFill="1" applyBorder="1" applyAlignment="1">
      <alignment horizontal="center" vertical="center" wrapText="1"/>
    </xf>
    <xf numFmtId="0" fontId="6" fillId="0" borderId="0" xfId="0" applyFont="1" applyAlignment="1">
      <alignment horizontal="justify" vertical="center" wrapText="1"/>
    </xf>
    <xf numFmtId="0" fontId="6" fillId="8" borderId="1" xfId="0" applyFont="1" applyFill="1" applyBorder="1" applyAlignment="1">
      <alignment horizontal="left" vertical="center" wrapText="1"/>
    </xf>
    <xf numFmtId="0" fontId="6" fillId="8" borderId="5" xfId="0" applyFont="1" applyFill="1" applyBorder="1" applyAlignment="1">
      <alignment horizontal="left" vertical="center" wrapText="1"/>
    </xf>
    <xf numFmtId="0" fontId="1" fillId="8" borderId="5" xfId="0" applyFont="1" applyFill="1" applyBorder="1" applyAlignment="1">
      <alignment horizontal="left" vertical="center" wrapText="1"/>
    </xf>
    <xf numFmtId="0" fontId="7" fillId="6" borderId="1" xfId="0" applyFont="1" applyFill="1" applyBorder="1" applyAlignment="1">
      <alignment horizontal="center" vertical="center" wrapText="1"/>
    </xf>
    <xf numFmtId="0" fontId="7" fillId="2" borderId="0" xfId="0" applyFont="1" applyFill="1" applyAlignment="1">
      <alignment horizontal="center" vertical="center" wrapText="1"/>
    </xf>
    <xf numFmtId="0" fontId="7" fillId="0" borderId="2"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6" fillId="0" borderId="4" xfId="0" applyFont="1" applyBorder="1" applyAlignment="1">
      <alignment horizontal="center" vertical="center"/>
    </xf>
    <xf numFmtId="164" fontId="6" fillId="4" borderId="2" xfId="0" applyNumberFormat="1" applyFont="1" applyFill="1" applyBorder="1" applyAlignment="1">
      <alignment horizontal="center" vertical="center"/>
    </xf>
    <xf numFmtId="164" fontId="6" fillId="4" borderId="3" xfId="0" applyNumberFormat="1" applyFont="1" applyFill="1" applyBorder="1" applyAlignment="1">
      <alignment horizontal="center" vertical="center"/>
    </xf>
    <xf numFmtId="164" fontId="6" fillId="4" borderId="4" xfId="0" applyNumberFormat="1" applyFont="1" applyFill="1" applyBorder="1" applyAlignment="1">
      <alignment horizontal="center" vertical="center"/>
    </xf>
    <xf numFmtId="44" fontId="6" fillId="4" borderId="2" xfId="1" applyFont="1" applyFill="1" applyBorder="1" applyAlignment="1">
      <alignment horizontal="center" vertical="center"/>
    </xf>
    <xf numFmtId="44" fontId="6" fillId="4" borderId="3" xfId="1" applyFont="1" applyFill="1" applyBorder="1" applyAlignment="1">
      <alignment horizontal="center" vertical="center"/>
    </xf>
    <xf numFmtId="44" fontId="6" fillId="4" borderId="4" xfId="1" applyFont="1" applyFill="1" applyBorder="1" applyAlignment="1">
      <alignment horizontal="center" vertical="center"/>
    </xf>
    <xf numFmtId="44" fontId="6" fillId="0" borderId="2" xfId="1" applyFont="1" applyFill="1" applyBorder="1" applyAlignment="1">
      <alignment horizontal="center" vertical="center"/>
    </xf>
    <xf numFmtId="44" fontId="6" fillId="0" borderId="3" xfId="1" applyFont="1" applyFill="1" applyBorder="1" applyAlignment="1">
      <alignment horizontal="center" vertical="center"/>
    </xf>
    <xf numFmtId="44" fontId="6" fillId="0" borderId="4" xfId="1" applyFont="1" applyFill="1" applyBorder="1" applyAlignment="1">
      <alignment horizontal="center" vertical="center"/>
    </xf>
    <xf numFmtId="0" fontId="1" fillId="0" borderId="5" xfId="0" applyFont="1" applyFill="1" applyBorder="1" applyAlignment="1">
      <alignment horizontal="left" vertical="center" wrapText="1"/>
    </xf>
    <xf numFmtId="0" fontId="6" fillId="0" borderId="5" xfId="0" applyFont="1" applyFill="1" applyBorder="1" applyAlignment="1">
      <alignment horizontal="left" vertical="center" wrapText="1"/>
    </xf>
    <xf numFmtId="0" fontId="6" fillId="0" borderId="5" xfId="0" applyFont="1" applyFill="1" applyBorder="1" applyAlignment="1">
      <alignment vertical="center" wrapText="1"/>
    </xf>
    <xf numFmtId="0" fontId="6" fillId="0" borderId="0" xfId="0" applyFont="1" applyFill="1" applyAlignment="1">
      <alignment horizontal="justify" vertical="center"/>
    </xf>
    <xf numFmtId="0" fontId="11" fillId="0" borderId="5" xfId="0" applyFont="1" applyFill="1" applyBorder="1" applyAlignment="1">
      <alignment horizontal="left"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594165-4D2E-524C-91E4-DAA09A0CE30F}">
  <dimension ref="A1:M180"/>
  <sheetViews>
    <sheetView tabSelected="1" view="pageBreakPreview" topLeftCell="A127" zoomScale="170" zoomScaleNormal="60" zoomScaleSheetLayoutView="170" workbookViewId="0">
      <selection activeCell="G40" sqref="G40"/>
    </sheetView>
  </sheetViews>
  <sheetFormatPr baseColWidth="10" defaultColWidth="11" defaultRowHeight="16" x14ac:dyDescent="0.2"/>
  <cols>
    <col min="1" max="1" width="4" style="4" bestFit="1" customWidth="1"/>
    <col min="2" max="2" width="5.1640625" style="4" bestFit="1" customWidth="1"/>
    <col min="3" max="3" width="12.5" style="4" customWidth="1"/>
    <col min="4" max="4" width="16.1640625" style="4" customWidth="1"/>
    <col min="5" max="5" width="4" style="4" bestFit="1" customWidth="1"/>
    <col min="6" max="6" width="11" style="4"/>
    <col min="7" max="7" width="155.6640625" style="4" customWidth="1"/>
    <col min="8" max="8" width="18.6640625" style="12" bestFit="1" customWidth="1"/>
    <col min="9" max="9" width="13.5" style="14" customWidth="1"/>
    <col min="10" max="10" width="18.33203125" style="14" customWidth="1"/>
    <col min="11" max="11" width="16.5" style="14" bestFit="1" customWidth="1"/>
    <col min="12" max="12" width="22" style="14" bestFit="1" customWidth="1"/>
    <col min="13" max="13" width="34" style="13" bestFit="1" customWidth="1"/>
    <col min="14" max="16384" width="11" style="4"/>
  </cols>
  <sheetData>
    <row r="1" spans="1:13" x14ac:dyDescent="0.2">
      <c r="A1" s="65" t="s">
        <v>144</v>
      </c>
      <c r="B1" s="65"/>
      <c r="C1" s="65"/>
      <c r="D1" s="65"/>
      <c r="E1" s="65"/>
      <c r="F1" s="65"/>
      <c r="G1" s="65"/>
      <c r="H1" s="65"/>
      <c r="I1" s="65"/>
      <c r="J1" s="65"/>
      <c r="K1" s="65"/>
      <c r="L1" s="65"/>
      <c r="M1" s="65"/>
    </row>
    <row r="2" spans="1:13" ht="30" x14ac:dyDescent="0.2">
      <c r="A2" s="7" t="s">
        <v>0</v>
      </c>
      <c r="B2" s="7" t="s">
        <v>1</v>
      </c>
      <c r="C2" s="7" t="s">
        <v>73</v>
      </c>
      <c r="D2" s="7" t="s">
        <v>74</v>
      </c>
      <c r="E2" s="7" t="s">
        <v>2</v>
      </c>
      <c r="F2" s="7" t="s">
        <v>3</v>
      </c>
      <c r="G2" s="30" t="s">
        <v>4</v>
      </c>
      <c r="H2" s="24" t="s">
        <v>41</v>
      </c>
      <c r="I2" s="54" t="s">
        <v>39</v>
      </c>
      <c r="J2" s="54" t="s">
        <v>37</v>
      </c>
      <c r="K2" s="54" t="s">
        <v>38</v>
      </c>
      <c r="L2" s="54" t="s">
        <v>42</v>
      </c>
      <c r="M2" s="10" t="s">
        <v>43</v>
      </c>
    </row>
    <row r="3" spans="1:13" x14ac:dyDescent="0.2">
      <c r="A3" s="7">
        <v>1</v>
      </c>
      <c r="B3" s="8">
        <v>1</v>
      </c>
      <c r="C3" s="7" t="s">
        <v>5</v>
      </c>
      <c r="D3" s="7" t="s">
        <v>75</v>
      </c>
      <c r="E3" s="8" t="s">
        <v>6</v>
      </c>
      <c r="F3" s="7" t="s">
        <v>7</v>
      </c>
      <c r="G3" s="62" t="s">
        <v>98</v>
      </c>
      <c r="H3" s="25"/>
      <c r="I3" s="55"/>
      <c r="J3" s="55"/>
      <c r="K3" s="55"/>
      <c r="L3" s="55"/>
      <c r="M3" s="11">
        <f t="shared" ref="M3:M33" si="0">+SUM(H3:K3)*B3</f>
        <v>0</v>
      </c>
    </row>
    <row r="4" spans="1:13" ht="90" x14ac:dyDescent="0.2">
      <c r="A4" s="7">
        <v>2</v>
      </c>
      <c r="B4" s="8">
        <v>1800</v>
      </c>
      <c r="C4" s="7" t="s">
        <v>5</v>
      </c>
      <c r="D4" s="7" t="s">
        <v>75</v>
      </c>
      <c r="E4" s="8" t="s">
        <v>6</v>
      </c>
      <c r="F4" s="7" t="s">
        <v>7</v>
      </c>
      <c r="G4" s="81" t="s">
        <v>145</v>
      </c>
      <c r="H4" s="51"/>
      <c r="I4" s="56"/>
      <c r="J4" s="55"/>
      <c r="K4" s="56"/>
      <c r="L4" s="55"/>
      <c r="M4" s="11">
        <f t="shared" si="0"/>
        <v>0</v>
      </c>
    </row>
    <row r="5" spans="1:13" ht="90" x14ac:dyDescent="0.2">
      <c r="A5" s="7">
        <v>3</v>
      </c>
      <c r="B5" s="8">
        <v>1200</v>
      </c>
      <c r="C5" s="7" t="s">
        <v>5</v>
      </c>
      <c r="D5" s="7" t="s">
        <v>75</v>
      </c>
      <c r="E5" s="8" t="s">
        <v>6</v>
      </c>
      <c r="F5" s="7" t="s">
        <v>7</v>
      </c>
      <c r="G5" s="81" t="s">
        <v>154</v>
      </c>
      <c r="H5" s="51"/>
      <c r="I5" s="56"/>
      <c r="J5" s="55"/>
      <c r="K5" s="56"/>
      <c r="L5" s="55"/>
      <c r="M5" s="11">
        <f t="shared" si="0"/>
        <v>0</v>
      </c>
    </row>
    <row r="6" spans="1:13" x14ac:dyDescent="0.2">
      <c r="A6" s="7">
        <v>4</v>
      </c>
      <c r="B6" s="8">
        <v>2000</v>
      </c>
      <c r="C6" s="7" t="s">
        <v>5</v>
      </c>
      <c r="D6" s="7" t="s">
        <v>75</v>
      </c>
      <c r="E6" s="8" t="s">
        <v>6</v>
      </c>
      <c r="F6" s="7" t="s">
        <v>7</v>
      </c>
      <c r="G6" s="31" t="s">
        <v>153</v>
      </c>
      <c r="H6" s="25"/>
      <c r="I6" s="55"/>
      <c r="J6" s="55"/>
      <c r="K6" s="56"/>
      <c r="L6" s="55"/>
      <c r="M6" s="11">
        <f t="shared" si="0"/>
        <v>0</v>
      </c>
    </row>
    <row r="7" spans="1:13" ht="240" x14ac:dyDescent="0.2">
      <c r="A7" s="7">
        <v>5</v>
      </c>
      <c r="B7" s="8">
        <v>3000</v>
      </c>
      <c r="C7" s="7" t="s">
        <v>5</v>
      </c>
      <c r="D7" s="7" t="s">
        <v>75</v>
      </c>
      <c r="E7" s="8" t="s">
        <v>6</v>
      </c>
      <c r="F7" s="7" t="s">
        <v>7</v>
      </c>
      <c r="G7" s="31" t="s">
        <v>156</v>
      </c>
      <c r="H7" s="51"/>
      <c r="I7" s="56"/>
      <c r="J7" s="55"/>
      <c r="K7" s="56"/>
      <c r="L7" s="55"/>
      <c r="M7" s="11">
        <f t="shared" si="0"/>
        <v>0</v>
      </c>
    </row>
    <row r="8" spans="1:13" ht="109" customHeight="1" x14ac:dyDescent="0.2">
      <c r="A8" s="7">
        <v>6</v>
      </c>
      <c r="B8" s="16">
        <v>1</v>
      </c>
      <c r="C8" s="9" t="s">
        <v>8</v>
      </c>
      <c r="D8" s="7" t="s">
        <v>75</v>
      </c>
      <c r="E8" s="16">
        <v>4</v>
      </c>
      <c r="F8" s="7" t="s">
        <v>9</v>
      </c>
      <c r="G8" s="32" t="s">
        <v>155</v>
      </c>
      <c r="H8" s="25"/>
      <c r="I8" s="55"/>
      <c r="J8" s="55"/>
      <c r="K8" s="55"/>
      <c r="L8" s="55"/>
      <c r="M8" s="11">
        <f t="shared" si="0"/>
        <v>0</v>
      </c>
    </row>
    <row r="9" spans="1:13" ht="105" customHeight="1" x14ac:dyDescent="0.2">
      <c r="A9" s="7">
        <v>7</v>
      </c>
      <c r="B9" s="8">
        <v>112</v>
      </c>
      <c r="C9" s="7" t="s">
        <v>8</v>
      </c>
      <c r="D9" s="7" t="s">
        <v>75</v>
      </c>
      <c r="E9" s="8">
        <v>4</v>
      </c>
      <c r="F9" s="7" t="s">
        <v>7</v>
      </c>
      <c r="G9" s="82" t="s">
        <v>157</v>
      </c>
      <c r="H9" s="25"/>
      <c r="I9" s="55"/>
      <c r="J9" s="55"/>
      <c r="K9" s="55"/>
      <c r="L9" s="55"/>
      <c r="M9" s="11">
        <f t="shared" si="0"/>
        <v>0</v>
      </c>
    </row>
    <row r="10" spans="1:13" ht="71" customHeight="1" x14ac:dyDescent="0.2">
      <c r="A10" s="7">
        <v>8</v>
      </c>
      <c r="B10" s="8">
        <v>20</v>
      </c>
      <c r="C10" s="7" t="s">
        <v>8</v>
      </c>
      <c r="D10" s="7" t="s">
        <v>75</v>
      </c>
      <c r="E10" s="8">
        <v>4</v>
      </c>
      <c r="F10" s="7" t="s">
        <v>7</v>
      </c>
      <c r="G10" s="82" t="s">
        <v>170</v>
      </c>
      <c r="H10" s="25"/>
      <c r="I10" s="55"/>
      <c r="J10" s="55"/>
      <c r="K10" s="55"/>
      <c r="L10" s="55"/>
      <c r="M10" s="11">
        <f t="shared" si="0"/>
        <v>0</v>
      </c>
    </row>
    <row r="11" spans="1:13" ht="30" x14ac:dyDescent="0.2">
      <c r="A11" s="7">
        <v>9</v>
      </c>
      <c r="B11" s="8">
        <v>1</v>
      </c>
      <c r="C11" s="7" t="s">
        <v>8</v>
      </c>
      <c r="D11" s="7" t="s">
        <v>75</v>
      </c>
      <c r="E11" s="8">
        <v>4</v>
      </c>
      <c r="F11" s="7" t="s">
        <v>7</v>
      </c>
      <c r="G11" s="32" t="s">
        <v>158</v>
      </c>
      <c r="H11" s="25"/>
      <c r="I11" s="55"/>
      <c r="J11" s="55"/>
      <c r="K11" s="55"/>
      <c r="L11" s="55"/>
      <c r="M11" s="11">
        <f t="shared" si="0"/>
        <v>0</v>
      </c>
    </row>
    <row r="12" spans="1:13" ht="29" customHeight="1" x14ac:dyDescent="0.2">
      <c r="A12" s="7">
        <v>10</v>
      </c>
      <c r="B12" s="8">
        <v>3</v>
      </c>
      <c r="C12" s="7" t="s">
        <v>8</v>
      </c>
      <c r="D12" s="7" t="s">
        <v>75</v>
      </c>
      <c r="E12" s="8">
        <v>4</v>
      </c>
      <c r="F12" s="7" t="s">
        <v>7</v>
      </c>
      <c r="G12" s="32" t="s">
        <v>99</v>
      </c>
      <c r="H12" s="25"/>
      <c r="I12" s="55"/>
      <c r="J12" s="55"/>
      <c r="K12" s="55"/>
      <c r="L12" s="55"/>
      <c r="M12" s="11">
        <f t="shared" si="0"/>
        <v>0</v>
      </c>
    </row>
    <row r="13" spans="1:13" x14ac:dyDescent="0.2">
      <c r="A13" s="7">
        <v>11</v>
      </c>
      <c r="B13" s="8">
        <v>50</v>
      </c>
      <c r="C13" s="7" t="s">
        <v>8</v>
      </c>
      <c r="D13" s="7" t="s">
        <v>75</v>
      </c>
      <c r="E13" s="8">
        <v>4</v>
      </c>
      <c r="F13" s="7" t="s">
        <v>7</v>
      </c>
      <c r="G13" s="32" t="s">
        <v>100</v>
      </c>
      <c r="H13" s="25"/>
      <c r="I13" s="55"/>
      <c r="J13" s="55"/>
      <c r="K13" s="55"/>
      <c r="L13" s="55"/>
      <c r="M13" s="11">
        <f t="shared" si="0"/>
        <v>0</v>
      </c>
    </row>
    <row r="14" spans="1:13" x14ac:dyDescent="0.2">
      <c r="A14" s="7">
        <v>12</v>
      </c>
      <c r="B14" s="8">
        <v>1</v>
      </c>
      <c r="C14" s="7" t="s">
        <v>10</v>
      </c>
      <c r="D14" s="7" t="s">
        <v>75</v>
      </c>
      <c r="E14" s="8" t="s">
        <v>6</v>
      </c>
      <c r="F14" s="7" t="s">
        <v>9</v>
      </c>
      <c r="G14" s="32" t="s">
        <v>160</v>
      </c>
      <c r="H14" s="25"/>
      <c r="I14" s="55"/>
      <c r="J14" s="55"/>
      <c r="K14" s="55"/>
      <c r="L14" s="55"/>
      <c r="M14" s="11">
        <f t="shared" si="0"/>
        <v>0</v>
      </c>
    </row>
    <row r="15" spans="1:13" ht="120" x14ac:dyDescent="0.2">
      <c r="A15" s="7">
        <v>13</v>
      </c>
      <c r="B15" s="16">
        <v>5</v>
      </c>
      <c r="C15" s="9" t="s">
        <v>8</v>
      </c>
      <c r="D15" s="7" t="s">
        <v>75</v>
      </c>
      <c r="E15" s="16">
        <v>4</v>
      </c>
      <c r="F15" s="7" t="s">
        <v>7</v>
      </c>
      <c r="G15" s="82" t="s">
        <v>159</v>
      </c>
      <c r="H15" s="25"/>
      <c r="I15" s="55"/>
      <c r="J15" s="55"/>
      <c r="K15" s="55"/>
      <c r="L15" s="55"/>
      <c r="M15" s="11">
        <f t="shared" si="0"/>
        <v>0</v>
      </c>
    </row>
    <row r="16" spans="1:13" ht="45" customHeight="1" x14ac:dyDescent="0.2">
      <c r="A16" s="7">
        <v>14</v>
      </c>
      <c r="B16" s="8">
        <v>80</v>
      </c>
      <c r="C16" s="7" t="s">
        <v>8</v>
      </c>
      <c r="D16" s="7" t="s">
        <v>75</v>
      </c>
      <c r="E16" s="8">
        <v>4</v>
      </c>
      <c r="F16" s="7" t="s">
        <v>7</v>
      </c>
      <c r="G16" s="32" t="s">
        <v>101</v>
      </c>
      <c r="H16" s="25"/>
      <c r="I16" s="55"/>
      <c r="J16" s="55"/>
      <c r="K16" s="55"/>
      <c r="L16" s="55"/>
      <c r="M16" s="11">
        <f t="shared" si="0"/>
        <v>0</v>
      </c>
    </row>
    <row r="17" spans="1:13" ht="30" x14ac:dyDescent="0.2">
      <c r="A17" s="7">
        <v>15</v>
      </c>
      <c r="B17" s="8">
        <v>1</v>
      </c>
      <c r="C17" s="7" t="s">
        <v>8</v>
      </c>
      <c r="D17" s="7" t="s">
        <v>75</v>
      </c>
      <c r="E17" s="8">
        <v>4</v>
      </c>
      <c r="F17" s="7" t="s">
        <v>7</v>
      </c>
      <c r="G17" s="32" t="s">
        <v>167</v>
      </c>
      <c r="H17" s="51"/>
      <c r="I17" s="55"/>
      <c r="J17" s="55"/>
      <c r="K17" s="55"/>
      <c r="L17" s="55"/>
      <c r="M17" s="11">
        <f t="shared" si="0"/>
        <v>0</v>
      </c>
    </row>
    <row r="18" spans="1:13" ht="39" customHeight="1" x14ac:dyDescent="0.2">
      <c r="A18" s="7">
        <v>16</v>
      </c>
      <c r="B18" s="8">
        <v>1</v>
      </c>
      <c r="C18" s="7" t="s">
        <v>8</v>
      </c>
      <c r="D18" s="7" t="s">
        <v>75</v>
      </c>
      <c r="E18" s="8">
        <v>4</v>
      </c>
      <c r="F18" s="7" t="s">
        <v>7</v>
      </c>
      <c r="G18" s="31" t="s">
        <v>168</v>
      </c>
      <c r="H18" s="51"/>
      <c r="I18" s="56"/>
      <c r="J18" s="56"/>
      <c r="K18" s="55"/>
      <c r="L18" s="55"/>
      <c r="M18" s="11">
        <f t="shared" si="0"/>
        <v>0</v>
      </c>
    </row>
    <row r="19" spans="1:13" ht="42.75" customHeight="1" x14ac:dyDescent="0.2">
      <c r="A19" s="7">
        <v>17</v>
      </c>
      <c r="B19" s="8">
        <v>1</v>
      </c>
      <c r="C19" s="7" t="s">
        <v>8</v>
      </c>
      <c r="D19" s="7" t="s">
        <v>75</v>
      </c>
      <c r="E19" s="8">
        <v>4</v>
      </c>
      <c r="F19" s="7" t="s">
        <v>7</v>
      </c>
      <c r="G19" s="31" t="s">
        <v>169</v>
      </c>
      <c r="H19" s="15"/>
      <c r="I19" s="56"/>
      <c r="J19" s="56"/>
      <c r="K19" s="55"/>
      <c r="L19" s="55"/>
      <c r="M19" s="11">
        <f t="shared" si="0"/>
        <v>0</v>
      </c>
    </row>
    <row r="20" spans="1:13" ht="41" customHeight="1" x14ac:dyDescent="0.2">
      <c r="A20" s="7">
        <v>18</v>
      </c>
      <c r="B20" s="8">
        <v>2</v>
      </c>
      <c r="C20" s="7" t="s">
        <v>10</v>
      </c>
      <c r="D20" s="7" t="s">
        <v>75</v>
      </c>
      <c r="E20" s="8">
        <v>4</v>
      </c>
      <c r="F20" s="7" t="s">
        <v>7</v>
      </c>
      <c r="G20" s="31" t="s">
        <v>69</v>
      </c>
      <c r="H20" s="51"/>
      <c r="I20" s="56"/>
      <c r="J20" s="56"/>
      <c r="K20" s="55"/>
      <c r="L20" s="55"/>
      <c r="M20" s="11">
        <f t="shared" si="0"/>
        <v>0</v>
      </c>
    </row>
    <row r="21" spans="1:13" ht="41" customHeight="1" x14ac:dyDescent="0.2">
      <c r="A21" s="7">
        <v>19</v>
      </c>
      <c r="B21" s="8">
        <v>1</v>
      </c>
      <c r="C21" s="7" t="s">
        <v>10</v>
      </c>
      <c r="D21" s="7" t="s">
        <v>75</v>
      </c>
      <c r="E21" s="8">
        <v>4</v>
      </c>
      <c r="F21" s="7" t="s">
        <v>7</v>
      </c>
      <c r="G21" s="31" t="s">
        <v>70</v>
      </c>
      <c r="H21" s="51"/>
      <c r="I21" s="56"/>
      <c r="J21" s="56"/>
      <c r="K21" s="55"/>
      <c r="L21" s="55"/>
      <c r="M21" s="11">
        <f t="shared" si="0"/>
        <v>0</v>
      </c>
    </row>
    <row r="22" spans="1:13" ht="41" customHeight="1" x14ac:dyDescent="0.2">
      <c r="A22" s="7">
        <v>20</v>
      </c>
      <c r="B22" s="8">
        <v>1</v>
      </c>
      <c r="C22" s="7" t="s">
        <v>10</v>
      </c>
      <c r="D22" s="7" t="s">
        <v>75</v>
      </c>
      <c r="E22" s="8">
        <v>4</v>
      </c>
      <c r="F22" s="7" t="s">
        <v>7</v>
      </c>
      <c r="G22" s="31" t="s">
        <v>71</v>
      </c>
      <c r="H22" s="51"/>
      <c r="I22" s="56"/>
      <c r="J22" s="56"/>
      <c r="K22" s="55"/>
      <c r="L22" s="55"/>
      <c r="M22" s="11">
        <f t="shared" si="0"/>
        <v>0</v>
      </c>
    </row>
    <row r="23" spans="1:13" ht="38.75" customHeight="1" x14ac:dyDescent="0.2">
      <c r="A23" s="7">
        <v>21</v>
      </c>
      <c r="B23" s="16">
        <v>60</v>
      </c>
      <c r="C23" s="9" t="s">
        <v>8</v>
      </c>
      <c r="D23" s="7" t="s">
        <v>75</v>
      </c>
      <c r="E23" s="16">
        <v>4</v>
      </c>
      <c r="F23" s="7" t="s">
        <v>7</v>
      </c>
      <c r="G23" s="82" t="s">
        <v>161</v>
      </c>
      <c r="H23" s="25"/>
      <c r="I23" s="55"/>
      <c r="J23" s="55"/>
      <c r="K23" s="55"/>
      <c r="L23" s="55"/>
      <c r="M23" s="11">
        <f t="shared" si="0"/>
        <v>0</v>
      </c>
    </row>
    <row r="24" spans="1:13" ht="39.5" customHeight="1" x14ac:dyDescent="0.2">
      <c r="A24" s="7">
        <v>22</v>
      </c>
      <c r="B24" s="16">
        <v>500</v>
      </c>
      <c r="C24" s="9" t="s">
        <v>8</v>
      </c>
      <c r="D24" s="7" t="s">
        <v>75</v>
      </c>
      <c r="E24" s="16">
        <v>4</v>
      </c>
      <c r="F24" s="7" t="s">
        <v>7</v>
      </c>
      <c r="G24" s="32" t="s">
        <v>166</v>
      </c>
      <c r="H24" s="25"/>
      <c r="I24" s="55"/>
      <c r="J24" s="55"/>
      <c r="K24" s="55"/>
      <c r="L24" s="55"/>
      <c r="M24" s="11">
        <f t="shared" si="0"/>
        <v>0</v>
      </c>
    </row>
    <row r="25" spans="1:13" ht="46.5" customHeight="1" x14ac:dyDescent="0.2">
      <c r="A25" s="7">
        <v>23</v>
      </c>
      <c r="B25" s="16">
        <v>700</v>
      </c>
      <c r="C25" s="9" t="s">
        <v>8</v>
      </c>
      <c r="D25" s="7" t="s">
        <v>75</v>
      </c>
      <c r="E25" s="16">
        <v>4</v>
      </c>
      <c r="F25" s="7" t="s">
        <v>53</v>
      </c>
      <c r="G25" s="32" t="s">
        <v>165</v>
      </c>
      <c r="H25" s="25"/>
      <c r="I25" s="55"/>
      <c r="J25" s="55"/>
      <c r="K25" s="55"/>
      <c r="L25" s="55"/>
      <c r="M25" s="11">
        <f t="shared" si="0"/>
        <v>0</v>
      </c>
    </row>
    <row r="26" spans="1:13" ht="57.75" customHeight="1" x14ac:dyDescent="0.2">
      <c r="A26" s="7">
        <v>24</v>
      </c>
      <c r="B26" s="16">
        <v>280</v>
      </c>
      <c r="C26" s="9" t="s">
        <v>8</v>
      </c>
      <c r="D26" s="7" t="s">
        <v>75</v>
      </c>
      <c r="E26" s="16">
        <v>4</v>
      </c>
      <c r="F26" s="7" t="s">
        <v>11</v>
      </c>
      <c r="G26" s="82" t="s">
        <v>164</v>
      </c>
      <c r="H26" s="25"/>
      <c r="I26" s="55"/>
      <c r="J26" s="55"/>
      <c r="K26" s="55"/>
      <c r="L26" s="55"/>
      <c r="M26" s="11">
        <f t="shared" si="0"/>
        <v>0</v>
      </c>
    </row>
    <row r="27" spans="1:13" ht="30" x14ac:dyDescent="0.2">
      <c r="A27" s="7">
        <v>25</v>
      </c>
      <c r="B27" s="16">
        <v>600</v>
      </c>
      <c r="C27" s="9" t="s">
        <v>8</v>
      </c>
      <c r="D27" s="7" t="s">
        <v>75</v>
      </c>
      <c r="E27" s="16">
        <v>4</v>
      </c>
      <c r="F27" s="7" t="s">
        <v>11</v>
      </c>
      <c r="G27" s="32" t="s">
        <v>163</v>
      </c>
      <c r="H27" s="25"/>
      <c r="I27" s="55"/>
      <c r="J27" s="55"/>
      <c r="K27" s="55"/>
      <c r="L27" s="55"/>
      <c r="M27" s="11">
        <f t="shared" si="0"/>
        <v>0</v>
      </c>
    </row>
    <row r="28" spans="1:13" x14ac:dyDescent="0.2">
      <c r="A28" s="7">
        <v>26</v>
      </c>
      <c r="B28" s="8">
        <v>5</v>
      </c>
      <c r="C28" s="7" t="s">
        <v>5</v>
      </c>
      <c r="D28" s="7" t="s">
        <v>75</v>
      </c>
      <c r="E28" s="8" t="s">
        <v>6</v>
      </c>
      <c r="F28" s="7" t="s">
        <v>7</v>
      </c>
      <c r="G28" s="32" t="s">
        <v>102</v>
      </c>
      <c r="H28" s="25"/>
      <c r="I28" s="55"/>
      <c r="J28" s="55"/>
      <c r="K28" s="55"/>
      <c r="L28" s="55"/>
      <c r="M28" s="11">
        <f t="shared" si="0"/>
        <v>0</v>
      </c>
    </row>
    <row r="29" spans="1:13" x14ac:dyDescent="0.2">
      <c r="A29" s="7">
        <v>27</v>
      </c>
      <c r="B29" s="8">
        <v>30</v>
      </c>
      <c r="C29" s="7" t="s">
        <v>8</v>
      </c>
      <c r="D29" s="7" t="s">
        <v>75</v>
      </c>
      <c r="E29" s="8">
        <v>4</v>
      </c>
      <c r="F29" s="7" t="s">
        <v>7</v>
      </c>
      <c r="G29" s="82" t="s">
        <v>146</v>
      </c>
      <c r="H29" s="25"/>
      <c r="I29" s="55"/>
      <c r="J29" s="55"/>
      <c r="K29" s="55"/>
      <c r="L29" s="55"/>
      <c r="M29" s="11">
        <f t="shared" si="0"/>
        <v>0</v>
      </c>
    </row>
    <row r="30" spans="1:13" x14ac:dyDescent="0.2">
      <c r="A30" s="7">
        <v>28</v>
      </c>
      <c r="B30" s="8">
        <v>8</v>
      </c>
      <c r="C30" s="7" t="s">
        <v>8</v>
      </c>
      <c r="D30" s="7" t="s">
        <v>75</v>
      </c>
      <c r="E30" s="8">
        <v>4</v>
      </c>
      <c r="F30" s="7" t="s">
        <v>7</v>
      </c>
      <c r="G30" s="32" t="s">
        <v>103</v>
      </c>
      <c r="H30" s="25"/>
      <c r="I30" s="55"/>
      <c r="J30" s="55"/>
      <c r="K30" s="55"/>
      <c r="L30" s="55"/>
      <c r="M30" s="11">
        <f t="shared" si="0"/>
        <v>0</v>
      </c>
    </row>
    <row r="31" spans="1:13" ht="33" customHeight="1" x14ac:dyDescent="0.2">
      <c r="A31" s="7">
        <v>29</v>
      </c>
      <c r="B31" s="8">
        <v>12</v>
      </c>
      <c r="C31" s="7" t="s">
        <v>8</v>
      </c>
      <c r="D31" s="7" t="s">
        <v>75</v>
      </c>
      <c r="E31" s="8">
        <v>4</v>
      </c>
      <c r="F31" s="7" t="s">
        <v>7</v>
      </c>
      <c r="G31" s="31" t="s">
        <v>147</v>
      </c>
      <c r="H31" s="51"/>
      <c r="I31" s="56"/>
      <c r="J31" s="56"/>
      <c r="K31" s="55"/>
      <c r="L31" s="55"/>
      <c r="M31" s="11">
        <f t="shared" si="0"/>
        <v>0</v>
      </c>
    </row>
    <row r="32" spans="1:13" ht="45" x14ac:dyDescent="0.2">
      <c r="A32" s="7">
        <v>30</v>
      </c>
      <c r="B32" s="16">
        <v>7300</v>
      </c>
      <c r="C32" s="9" t="s">
        <v>8</v>
      </c>
      <c r="D32" s="7" t="s">
        <v>75</v>
      </c>
      <c r="E32" s="16">
        <v>4</v>
      </c>
      <c r="F32" s="7" t="s">
        <v>12</v>
      </c>
      <c r="G32" s="32" t="s">
        <v>171</v>
      </c>
      <c r="H32" s="25"/>
      <c r="I32" s="55"/>
      <c r="J32" s="55"/>
      <c r="K32" s="55"/>
      <c r="L32" s="55"/>
      <c r="M32" s="11">
        <f t="shared" si="0"/>
        <v>0</v>
      </c>
    </row>
    <row r="33" spans="1:13" x14ac:dyDescent="0.2">
      <c r="A33" s="7">
        <v>31</v>
      </c>
      <c r="B33" s="16">
        <v>4</v>
      </c>
      <c r="C33" s="9" t="s">
        <v>8</v>
      </c>
      <c r="D33" s="7" t="s">
        <v>75</v>
      </c>
      <c r="E33" s="16">
        <v>4</v>
      </c>
      <c r="F33" s="7" t="s">
        <v>13</v>
      </c>
      <c r="G33" s="32" t="s">
        <v>172</v>
      </c>
      <c r="H33" s="25"/>
      <c r="I33" s="55"/>
      <c r="J33" s="55"/>
      <c r="K33" s="55"/>
      <c r="L33" s="55"/>
      <c r="M33" s="11">
        <f t="shared" si="0"/>
        <v>0</v>
      </c>
    </row>
    <row r="34" spans="1:13" ht="160.25" customHeight="1" x14ac:dyDescent="0.2">
      <c r="A34" s="7">
        <v>32</v>
      </c>
      <c r="B34" s="8">
        <v>1</v>
      </c>
      <c r="C34" s="7" t="s">
        <v>8</v>
      </c>
      <c r="D34" s="7" t="s">
        <v>75</v>
      </c>
      <c r="E34" s="8">
        <v>4</v>
      </c>
      <c r="F34" s="7" t="s">
        <v>13</v>
      </c>
      <c r="G34" s="32" t="s">
        <v>204</v>
      </c>
      <c r="H34" s="25"/>
      <c r="I34" s="55"/>
      <c r="J34" s="55"/>
      <c r="K34" s="55"/>
      <c r="L34" s="55"/>
      <c r="M34" s="11">
        <f t="shared" ref="M34:M63" si="1">+SUM(H34:K34)*B34</f>
        <v>0</v>
      </c>
    </row>
    <row r="35" spans="1:13" ht="253.25" customHeight="1" x14ac:dyDescent="0.2">
      <c r="A35" s="7">
        <v>33</v>
      </c>
      <c r="B35" s="8">
        <v>1</v>
      </c>
      <c r="C35" s="7" t="s">
        <v>8</v>
      </c>
      <c r="D35" s="7" t="s">
        <v>75</v>
      </c>
      <c r="E35" s="8">
        <v>4</v>
      </c>
      <c r="F35" s="7" t="s">
        <v>13</v>
      </c>
      <c r="G35" s="32" t="s">
        <v>174</v>
      </c>
      <c r="H35" s="25"/>
      <c r="I35" s="55"/>
      <c r="J35" s="55"/>
      <c r="K35" s="55"/>
      <c r="L35" s="55"/>
      <c r="M35" s="11">
        <f t="shared" si="1"/>
        <v>0</v>
      </c>
    </row>
    <row r="36" spans="1:13" ht="409.5" customHeight="1" x14ac:dyDescent="0.2">
      <c r="A36" s="7">
        <v>34</v>
      </c>
      <c r="B36" s="8">
        <v>1</v>
      </c>
      <c r="C36" s="7" t="s">
        <v>8</v>
      </c>
      <c r="D36" s="7" t="s">
        <v>75</v>
      </c>
      <c r="E36" s="8">
        <v>4</v>
      </c>
      <c r="F36" s="7" t="s">
        <v>15</v>
      </c>
      <c r="G36" s="32" t="s">
        <v>173</v>
      </c>
      <c r="H36" s="25"/>
      <c r="I36" s="55"/>
      <c r="J36" s="55"/>
      <c r="K36" s="55"/>
      <c r="L36" s="55"/>
      <c r="M36" s="11">
        <f t="shared" si="1"/>
        <v>0</v>
      </c>
    </row>
    <row r="37" spans="1:13" ht="279.5" customHeight="1" x14ac:dyDescent="0.2">
      <c r="A37" s="7">
        <v>35</v>
      </c>
      <c r="B37" s="8">
        <v>1</v>
      </c>
      <c r="C37" s="7" t="s">
        <v>8</v>
      </c>
      <c r="D37" s="7" t="s">
        <v>75</v>
      </c>
      <c r="E37" s="8">
        <v>4</v>
      </c>
      <c r="F37" s="7" t="s">
        <v>15</v>
      </c>
      <c r="G37" s="32" t="s">
        <v>175</v>
      </c>
      <c r="H37" s="25"/>
      <c r="I37" s="55"/>
      <c r="J37" s="55"/>
      <c r="K37" s="55"/>
      <c r="L37" s="55"/>
      <c r="M37" s="11">
        <f t="shared" si="1"/>
        <v>0</v>
      </c>
    </row>
    <row r="38" spans="1:13" ht="408" customHeight="1" x14ac:dyDescent="0.2">
      <c r="A38" s="7">
        <v>36</v>
      </c>
      <c r="B38" s="8">
        <v>1</v>
      </c>
      <c r="C38" s="7" t="s">
        <v>8</v>
      </c>
      <c r="D38" s="7" t="s">
        <v>75</v>
      </c>
      <c r="E38" s="8">
        <v>4</v>
      </c>
      <c r="F38" s="7" t="s">
        <v>15</v>
      </c>
      <c r="G38" s="32" t="s">
        <v>177</v>
      </c>
      <c r="H38" s="25"/>
      <c r="I38" s="55"/>
      <c r="J38" s="55"/>
      <c r="K38" s="55"/>
      <c r="L38" s="55"/>
      <c r="M38" s="11">
        <f t="shared" si="1"/>
        <v>0</v>
      </c>
    </row>
    <row r="39" spans="1:13" s="6" customFormat="1" ht="48" customHeight="1" x14ac:dyDescent="0.2">
      <c r="A39" s="7">
        <v>37</v>
      </c>
      <c r="B39" s="8">
        <v>1</v>
      </c>
      <c r="C39" s="7" t="s">
        <v>10</v>
      </c>
      <c r="D39" s="7" t="s">
        <v>75</v>
      </c>
      <c r="E39" s="8">
        <v>4</v>
      </c>
      <c r="F39" s="7" t="s">
        <v>13</v>
      </c>
      <c r="G39" s="31" t="s">
        <v>191</v>
      </c>
      <c r="H39" s="51"/>
      <c r="I39" s="56"/>
      <c r="J39" s="56"/>
      <c r="K39" s="55"/>
      <c r="L39" s="55"/>
      <c r="M39" s="11">
        <f t="shared" si="1"/>
        <v>0</v>
      </c>
    </row>
    <row r="40" spans="1:13" s="5" customFormat="1" ht="43.25" customHeight="1" x14ac:dyDescent="0.2">
      <c r="A40" s="7">
        <v>38</v>
      </c>
      <c r="B40" s="8">
        <v>1</v>
      </c>
      <c r="C40" s="7" t="s">
        <v>10</v>
      </c>
      <c r="D40" s="7" t="s">
        <v>75</v>
      </c>
      <c r="E40" s="8">
        <v>4</v>
      </c>
      <c r="F40" s="7" t="s">
        <v>13</v>
      </c>
      <c r="G40" s="32" t="s">
        <v>104</v>
      </c>
      <c r="H40" s="25"/>
      <c r="I40" s="55"/>
      <c r="J40" s="55"/>
      <c r="K40" s="55"/>
      <c r="L40" s="55"/>
      <c r="M40" s="11">
        <f t="shared" si="1"/>
        <v>0</v>
      </c>
    </row>
    <row r="41" spans="1:13" s="5" customFormat="1" ht="58.25" customHeight="1" x14ac:dyDescent="0.2">
      <c r="A41" s="7">
        <v>39</v>
      </c>
      <c r="B41" s="8">
        <v>1</v>
      </c>
      <c r="C41" s="7" t="s">
        <v>10</v>
      </c>
      <c r="D41" s="7" t="s">
        <v>75</v>
      </c>
      <c r="E41" s="8">
        <v>4</v>
      </c>
      <c r="F41" s="7" t="s">
        <v>13</v>
      </c>
      <c r="G41" s="33" t="s">
        <v>105</v>
      </c>
      <c r="H41" s="25"/>
      <c r="I41" s="55"/>
      <c r="J41" s="55"/>
      <c r="K41" s="55"/>
      <c r="L41" s="55"/>
      <c r="M41" s="11">
        <f t="shared" si="1"/>
        <v>0</v>
      </c>
    </row>
    <row r="42" spans="1:13" s="5" customFormat="1" x14ac:dyDescent="0.2">
      <c r="A42" s="7">
        <v>40</v>
      </c>
      <c r="B42" s="16">
        <v>10000</v>
      </c>
      <c r="C42" s="9" t="s">
        <v>5</v>
      </c>
      <c r="D42" s="7" t="s">
        <v>75</v>
      </c>
      <c r="E42" s="16" t="s">
        <v>6</v>
      </c>
      <c r="F42" s="9" t="s">
        <v>13</v>
      </c>
      <c r="G42" s="33" t="s">
        <v>149</v>
      </c>
      <c r="H42" s="25"/>
      <c r="I42" s="55"/>
      <c r="J42" s="55"/>
      <c r="K42" s="55"/>
      <c r="L42" s="55"/>
      <c r="M42" s="11">
        <f t="shared" si="1"/>
        <v>0</v>
      </c>
    </row>
    <row r="43" spans="1:13" s="5" customFormat="1" x14ac:dyDescent="0.2">
      <c r="A43" s="7">
        <v>41</v>
      </c>
      <c r="B43" s="16">
        <v>10000</v>
      </c>
      <c r="C43" s="9" t="s">
        <v>10</v>
      </c>
      <c r="D43" s="7" t="s">
        <v>75</v>
      </c>
      <c r="E43" s="16" t="s">
        <v>6</v>
      </c>
      <c r="F43" s="9" t="s">
        <v>13</v>
      </c>
      <c r="G43" s="33" t="s">
        <v>148</v>
      </c>
      <c r="H43" s="25"/>
      <c r="I43" s="55"/>
      <c r="J43" s="55"/>
      <c r="K43" s="55"/>
      <c r="L43" s="55"/>
      <c r="M43" s="11">
        <f t="shared" si="1"/>
        <v>0</v>
      </c>
    </row>
    <row r="44" spans="1:13" x14ac:dyDescent="0.2">
      <c r="A44" s="7">
        <v>42</v>
      </c>
      <c r="B44" s="16">
        <v>1</v>
      </c>
      <c r="C44" s="9" t="s">
        <v>5</v>
      </c>
      <c r="D44" s="7" t="s">
        <v>75</v>
      </c>
      <c r="E44" s="16" t="s">
        <v>6</v>
      </c>
      <c r="F44" s="9" t="s">
        <v>13</v>
      </c>
      <c r="G44" s="32" t="s">
        <v>106</v>
      </c>
      <c r="H44" s="25"/>
      <c r="I44" s="55"/>
      <c r="J44" s="55"/>
      <c r="K44" s="55"/>
      <c r="L44" s="55"/>
      <c r="M44" s="11">
        <f t="shared" si="1"/>
        <v>0</v>
      </c>
    </row>
    <row r="45" spans="1:13" ht="32.25" customHeight="1" x14ac:dyDescent="0.2">
      <c r="A45" s="7">
        <v>43</v>
      </c>
      <c r="B45" s="16">
        <v>15</v>
      </c>
      <c r="C45" s="9" t="s">
        <v>5</v>
      </c>
      <c r="D45" s="7" t="s">
        <v>75</v>
      </c>
      <c r="E45" s="16" t="s">
        <v>6</v>
      </c>
      <c r="F45" s="9" t="s">
        <v>13</v>
      </c>
      <c r="G45" s="83" t="s">
        <v>192</v>
      </c>
      <c r="H45" s="25"/>
      <c r="I45" s="55"/>
      <c r="J45" s="55"/>
      <c r="K45" s="55"/>
      <c r="L45" s="55"/>
      <c r="M45" s="11">
        <f t="shared" si="1"/>
        <v>0</v>
      </c>
    </row>
    <row r="46" spans="1:13" x14ac:dyDescent="0.2">
      <c r="A46" s="7">
        <v>44</v>
      </c>
      <c r="B46" s="16">
        <v>15</v>
      </c>
      <c r="C46" s="9" t="s">
        <v>5</v>
      </c>
      <c r="D46" s="7" t="s">
        <v>75</v>
      </c>
      <c r="E46" s="16" t="s">
        <v>6</v>
      </c>
      <c r="F46" s="9" t="s">
        <v>13</v>
      </c>
      <c r="G46" s="33" t="s">
        <v>14</v>
      </c>
      <c r="H46" s="25"/>
      <c r="I46" s="55"/>
      <c r="J46" s="55"/>
      <c r="K46" s="55"/>
      <c r="L46" s="55"/>
      <c r="M46" s="11">
        <f t="shared" si="1"/>
        <v>0</v>
      </c>
    </row>
    <row r="47" spans="1:13" s="17" customFormat="1" x14ac:dyDescent="0.2">
      <c r="A47" s="7">
        <v>45</v>
      </c>
      <c r="B47" s="16">
        <v>3000</v>
      </c>
      <c r="C47" s="9" t="s">
        <v>5</v>
      </c>
      <c r="D47" s="7" t="s">
        <v>75</v>
      </c>
      <c r="E47" s="16" t="s">
        <v>6</v>
      </c>
      <c r="F47" s="9" t="s">
        <v>13</v>
      </c>
      <c r="G47" s="83" t="s">
        <v>162</v>
      </c>
      <c r="H47" s="25"/>
      <c r="I47" s="55"/>
      <c r="J47" s="55"/>
      <c r="K47" s="55"/>
      <c r="L47" s="55"/>
      <c r="M47" s="11">
        <f t="shared" si="1"/>
        <v>0</v>
      </c>
    </row>
    <row r="48" spans="1:13" ht="98.25" customHeight="1" x14ac:dyDescent="0.2">
      <c r="A48" s="7">
        <v>46</v>
      </c>
      <c r="B48" s="8">
        <v>1</v>
      </c>
      <c r="C48" s="7" t="s">
        <v>8</v>
      </c>
      <c r="D48" s="7" t="s">
        <v>76</v>
      </c>
      <c r="E48" s="8">
        <v>3</v>
      </c>
      <c r="F48" s="7" t="s">
        <v>7</v>
      </c>
      <c r="G48" s="31" t="s">
        <v>189</v>
      </c>
      <c r="H48" s="51"/>
      <c r="I48" s="57"/>
      <c r="J48" s="57"/>
      <c r="K48" s="55"/>
      <c r="L48" s="55"/>
      <c r="M48" s="11">
        <f t="shared" si="1"/>
        <v>0</v>
      </c>
    </row>
    <row r="49" spans="1:13" x14ac:dyDescent="0.2">
      <c r="A49" s="7">
        <v>47</v>
      </c>
      <c r="B49" s="8">
        <v>1</v>
      </c>
      <c r="C49" s="7" t="s">
        <v>8</v>
      </c>
      <c r="D49" s="7" t="s">
        <v>76</v>
      </c>
      <c r="E49" s="8">
        <v>3</v>
      </c>
      <c r="F49" s="7" t="s">
        <v>7</v>
      </c>
      <c r="G49" s="31" t="s">
        <v>190</v>
      </c>
      <c r="H49" s="51"/>
      <c r="I49" s="57"/>
      <c r="J49" s="57"/>
      <c r="K49" s="55"/>
      <c r="L49" s="55"/>
      <c r="M49" s="11">
        <f t="shared" si="1"/>
        <v>0</v>
      </c>
    </row>
    <row r="50" spans="1:13" ht="175" customHeight="1" x14ac:dyDescent="0.2">
      <c r="A50" s="66">
        <v>48</v>
      </c>
      <c r="B50" s="69">
        <v>1</v>
      </c>
      <c r="C50" s="69" t="s">
        <v>8</v>
      </c>
      <c r="D50" s="69" t="s">
        <v>77</v>
      </c>
      <c r="E50" s="69">
        <v>3</v>
      </c>
      <c r="F50" s="69" t="s">
        <v>9</v>
      </c>
      <c r="G50" s="84" t="s">
        <v>150</v>
      </c>
      <c r="H50" s="75"/>
      <c r="I50" s="78"/>
      <c r="J50" s="78"/>
      <c r="K50" s="78"/>
      <c r="L50" s="78"/>
      <c r="M50" s="72">
        <f t="shared" si="1"/>
        <v>0</v>
      </c>
    </row>
    <row r="51" spans="1:13" ht="157" customHeight="1" x14ac:dyDescent="0.2">
      <c r="A51" s="67"/>
      <c r="B51" s="70"/>
      <c r="C51" s="70"/>
      <c r="D51" s="70"/>
      <c r="E51" s="70"/>
      <c r="F51" s="70"/>
      <c r="G51" s="60" t="s">
        <v>179</v>
      </c>
      <c r="H51" s="76"/>
      <c r="I51" s="79"/>
      <c r="J51" s="79"/>
      <c r="K51" s="79"/>
      <c r="L51" s="79"/>
      <c r="M51" s="73">
        <f t="shared" si="1"/>
        <v>0</v>
      </c>
    </row>
    <row r="52" spans="1:13" ht="105" x14ac:dyDescent="0.2">
      <c r="A52" s="67"/>
      <c r="B52" s="70"/>
      <c r="C52" s="70"/>
      <c r="D52" s="70"/>
      <c r="E52" s="70"/>
      <c r="F52" s="70"/>
      <c r="G52" s="60" t="s">
        <v>180</v>
      </c>
      <c r="H52" s="76"/>
      <c r="I52" s="79"/>
      <c r="J52" s="79"/>
      <c r="K52" s="79"/>
      <c r="L52" s="79"/>
      <c r="M52" s="73">
        <f t="shared" si="1"/>
        <v>0</v>
      </c>
    </row>
    <row r="53" spans="1:13" ht="180" x14ac:dyDescent="0.2">
      <c r="A53" s="67"/>
      <c r="B53" s="70"/>
      <c r="C53" s="70"/>
      <c r="D53" s="70"/>
      <c r="E53" s="70"/>
      <c r="F53" s="70"/>
      <c r="G53" s="60" t="s">
        <v>181</v>
      </c>
      <c r="H53" s="76"/>
      <c r="I53" s="79"/>
      <c r="J53" s="79"/>
      <c r="K53" s="79"/>
      <c r="L53" s="79"/>
      <c r="M53" s="73">
        <f t="shared" si="1"/>
        <v>0</v>
      </c>
    </row>
    <row r="54" spans="1:13" ht="105" x14ac:dyDescent="0.2">
      <c r="A54" s="67"/>
      <c r="B54" s="70"/>
      <c r="C54" s="70"/>
      <c r="D54" s="70"/>
      <c r="E54" s="70"/>
      <c r="F54" s="70"/>
      <c r="G54" s="60" t="s">
        <v>182</v>
      </c>
      <c r="H54" s="76"/>
      <c r="I54" s="79"/>
      <c r="J54" s="79"/>
      <c r="K54" s="79"/>
      <c r="L54" s="79"/>
      <c r="M54" s="73">
        <f t="shared" si="1"/>
        <v>0</v>
      </c>
    </row>
    <row r="55" spans="1:13" ht="105" x14ac:dyDescent="0.2">
      <c r="A55" s="67"/>
      <c r="B55" s="70"/>
      <c r="C55" s="70"/>
      <c r="D55" s="70"/>
      <c r="E55" s="70"/>
      <c r="F55" s="70"/>
      <c r="G55" s="60" t="s">
        <v>183</v>
      </c>
      <c r="H55" s="76"/>
      <c r="I55" s="79"/>
      <c r="J55" s="79"/>
      <c r="K55" s="79"/>
      <c r="L55" s="79"/>
      <c r="M55" s="73">
        <f t="shared" si="1"/>
        <v>0</v>
      </c>
    </row>
    <row r="56" spans="1:13" ht="150" x14ac:dyDescent="0.2">
      <c r="A56" s="67"/>
      <c r="B56" s="70"/>
      <c r="C56" s="71"/>
      <c r="D56" s="71"/>
      <c r="E56" s="71"/>
      <c r="F56" s="71"/>
      <c r="G56" s="60" t="s">
        <v>184</v>
      </c>
      <c r="H56" s="76"/>
      <c r="I56" s="79"/>
      <c r="J56" s="79"/>
      <c r="K56" s="79"/>
      <c r="L56" s="79"/>
      <c r="M56" s="73">
        <f t="shared" si="1"/>
        <v>0</v>
      </c>
    </row>
    <row r="57" spans="1:13" ht="195" x14ac:dyDescent="0.2">
      <c r="A57" s="67"/>
      <c r="B57" s="70"/>
      <c r="C57" s="9"/>
      <c r="D57" s="9"/>
      <c r="E57" s="16"/>
      <c r="F57" s="9"/>
      <c r="G57" s="60" t="s">
        <v>185</v>
      </c>
      <c r="H57" s="76"/>
      <c r="I57" s="79"/>
      <c r="J57" s="79"/>
      <c r="K57" s="79"/>
      <c r="L57" s="79"/>
      <c r="M57" s="73">
        <f t="shared" si="1"/>
        <v>0</v>
      </c>
    </row>
    <row r="58" spans="1:13" ht="90" x14ac:dyDescent="0.2">
      <c r="A58" s="68"/>
      <c r="B58" s="71"/>
      <c r="C58" s="9"/>
      <c r="D58" s="9"/>
      <c r="E58" s="16"/>
      <c r="F58" s="9"/>
      <c r="G58" s="60" t="s">
        <v>186</v>
      </c>
      <c r="H58" s="77"/>
      <c r="I58" s="80"/>
      <c r="J58" s="80"/>
      <c r="K58" s="80"/>
      <c r="L58" s="80"/>
      <c r="M58" s="74">
        <f t="shared" si="1"/>
        <v>0</v>
      </c>
    </row>
    <row r="59" spans="1:13" ht="30" x14ac:dyDescent="0.2">
      <c r="A59" s="7">
        <v>49</v>
      </c>
      <c r="B59" s="8">
        <v>2</v>
      </c>
      <c r="C59" s="7" t="s">
        <v>8</v>
      </c>
      <c r="D59" s="7" t="s">
        <v>77</v>
      </c>
      <c r="E59" s="8">
        <v>4</v>
      </c>
      <c r="F59" s="7" t="s">
        <v>7</v>
      </c>
      <c r="G59" s="31" t="s">
        <v>187</v>
      </c>
      <c r="H59" s="51"/>
      <c r="I59" s="57"/>
      <c r="J59" s="57"/>
      <c r="K59" s="55"/>
      <c r="L59" s="55"/>
      <c r="M59" s="11">
        <f t="shared" si="1"/>
        <v>0</v>
      </c>
    </row>
    <row r="60" spans="1:13" x14ac:dyDescent="0.2">
      <c r="A60" s="7">
        <v>50</v>
      </c>
      <c r="B60" s="8">
        <v>1</v>
      </c>
      <c r="C60" s="7" t="s">
        <v>8</v>
      </c>
      <c r="D60" s="7" t="s">
        <v>77</v>
      </c>
      <c r="E60" s="8">
        <v>4</v>
      </c>
      <c r="F60" s="7" t="s">
        <v>9</v>
      </c>
      <c r="G60" s="31" t="s">
        <v>188</v>
      </c>
      <c r="H60" s="51"/>
      <c r="I60" s="57"/>
      <c r="J60" s="57"/>
      <c r="K60" s="55"/>
      <c r="L60" s="55"/>
      <c r="M60" s="11">
        <f t="shared" si="1"/>
        <v>0</v>
      </c>
    </row>
    <row r="61" spans="1:13" ht="68.25" customHeight="1" x14ac:dyDescent="0.2">
      <c r="A61" s="7">
        <v>51</v>
      </c>
      <c r="B61" s="8">
        <v>1</v>
      </c>
      <c r="C61" s="7" t="s">
        <v>8</v>
      </c>
      <c r="D61" s="9" t="s">
        <v>77</v>
      </c>
      <c r="E61" s="8">
        <v>3</v>
      </c>
      <c r="F61" s="7" t="s">
        <v>7</v>
      </c>
      <c r="G61" s="81" t="s">
        <v>151</v>
      </c>
      <c r="H61" s="51"/>
      <c r="I61" s="57"/>
      <c r="J61" s="57"/>
      <c r="K61" s="55"/>
      <c r="L61" s="55"/>
      <c r="M61" s="11">
        <f t="shared" si="1"/>
        <v>0</v>
      </c>
    </row>
    <row r="62" spans="1:13" ht="68.25" customHeight="1" x14ac:dyDescent="0.2">
      <c r="A62" s="7">
        <v>52</v>
      </c>
      <c r="B62" s="8">
        <v>1</v>
      </c>
      <c r="C62" s="7" t="s">
        <v>8</v>
      </c>
      <c r="D62" s="9" t="s">
        <v>76</v>
      </c>
      <c r="E62" s="8">
        <v>3</v>
      </c>
      <c r="F62" s="7" t="s">
        <v>7</v>
      </c>
      <c r="G62" s="31" t="s">
        <v>200</v>
      </c>
      <c r="H62" s="51"/>
      <c r="I62" s="57"/>
      <c r="J62" s="57"/>
      <c r="K62" s="55"/>
      <c r="L62" s="55"/>
      <c r="M62" s="11">
        <f t="shared" si="1"/>
        <v>0</v>
      </c>
    </row>
    <row r="63" spans="1:13" ht="68.25" customHeight="1" x14ac:dyDescent="0.2">
      <c r="A63" s="7">
        <v>53</v>
      </c>
      <c r="B63" s="8">
        <v>1</v>
      </c>
      <c r="C63" s="7" t="s">
        <v>8</v>
      </c>
      <c r="D63" s="7" t="s">
        <v>138</v>
      </c>
      <c r="E63" s="8">
        <v>3</v>
      </c>
      <c r="F63" s="7" t="s">
        <v>7</v>
      </c>
      <c r="G63" s="31" t="s">
        <v>201</v>
      </c>
      <c r="H63" s="51"/>
      <c r="I63" s="57"/>
      <c r="J63" s="57"/>
      <c r="K63" s="55"/>
      <c r="L63" s="55"/>
      <c r="M63" s="11">
        <f t="shared" si="1"/>
        <v>0</v>
      </c>
    </row>
    <row r="64" spans="1:13" ht="60" x14ac:dyDescent="0.2">
      <c r="A64" s="7">
        <v>54</v>
      </c>
      <c r="B64" s="8">
        <v>1</v>
      </c>
      <c r="C64" s="7" t="s">
        <v>8</v>
      </c>
      <c r="D64" s="7" t="s">
        <v>78</v>
      </c>
      <c r="E64" s="8">
        <v>3</v>
      </c>
      <c r="F64" s="7" t="s">
        <v>13</v>
      </c>
      <c r="G64" s="32" t="s">
        <v>107</v>
      </c>
      <c r="H64" s="25"/>
      <c r="I64" s="55"/>
      <c r="J64" s="55"/>
      <c r="K64" s="55"/>
      <c r="L64" s="55"/>
      <c r="M64" s="11">
        <f t="shared" ref="M64:M78" si="2">+L64*B64</f>
        <v>0</v>
      </c>
    </row>
    <row r="65" spans="1:13" x14ac:dyDescent="0.2">
      <c r="A65" s="7">
        <v>55</v>
      </c>
      <c r="B65" s="8">
        <v>600</v>
      </c>
      <c r="C65" s="7" t="s">
        <v>8</v>
      </c>
      <c r="D65" s="7" t="s">
        <v>78</v>
      </c>
      <c r="E65" s="8">
        <v>3</v>
      </c>
      <c r="F65" s="7" t="s">
        <v>13</v>
      </c>
      <c r="G65" s="32" t="s">
        <v>108</v>
      </c>
      <c r="H65" s="25"/>
      <c r="I65" s="55"/>
      <c r="J65" s="55"/>
      <c r="K65" s="55"/>
      <c r="L65" s="55"/>
      <c r="M65" s="11">
        <f t="shared" si="2"/>
        <v>0</v>
      </c>
    </row>
    <row r="66" spans="1:13" ht="31.5" customHeight="1" x14ac:dyDescent="0.2">
      <c r="A66" s="7">
        <v>56</v>
      </c>
      <c r="B66" s="8">
        <v>1</v>
      </c>
      <c r="C66" s="7" t="s">
        <v>8</v>
      </c>
      <c r="D66" s="7" t="s">
        <v>78</v>
      </c>
      <c r="E66" s="8">
        <v>3</v>
      </c>
      <c r="F66" s="7" t="s">
        <v>13</v>
      </c>
      <c r="G66" s="32" t="s">
        <v>109</v>
      </c>
      <c r="H66" s="25"/>
      <c r="I66" s="55"/>
      <c r="J66" s="55"/>
      <c r="K66" s="55"/>
      <c r="L66" s="55"/>
      <c r="M66" s="11">
        <f t="shared" si="2"/>
        <v>0</v>
      </c>
    </row>
    <row r="67" spans="1:13" ht="30" x14ac:dyDescent="0.2">
      <c r="A67" s="7">
        <v>57</v>
      </c>
      <c r="B67" s="43">
        <v>1</v>
      </c>
      <c r="C67" s="44" t="s">
        <v>8</v>
      </c>
      <c r="D67" s="7" t="s">
        <v>78</v>
      </c>
      <c r="E67" s="43">
        <v>3</v>
      </c>
      <c r="F67" s="7" t="s">
        <v>15</v>
      </c>
      <c r="G67" s="37" t="s">
        <v>110</v>
      </c>
      <c r="H67" s="52"/>
      <c r="I67" s="58"/>
      <c r="J67" s="58"/>
      <c r="K67" s="55"/>
      <c r="L67" s="55"/>
      <c r="M67" s="11">
        <f t="shared" si="2"/>
        <v>0</v>
      </c>
    </row>
    <row r="68" spans="1:13" ht="30" x14ac:dyDescent="0.2">
      <c r="A68" s="7">
        <v>58</v>
      </c>
      <c r="B68" s="43">
        <v>1</v>
      </c>
      <c r="C68" s="44" t="s">
        <v>8</v>
      </c>
      <c r="D68" s="7" t="s">
        <v>78</v>
      </c>
      <c r="E68" s="43">
        <v>3</v>
      </c>
      <c r="F68" s="7" t="s">
        <v>13</v>
      </c>
      <c r="G68" s="37" t="s">
        <v>178</v>
      </c>
      <c r="H68" s="52"/>
      <c r="I68" s="58"/>
      <c r="J68" s="58"/>
      <c r="K68" s="55"/>
      <c r="L68" s="55"/>
      <c r="M68" s="11">
        <f t="shared" si="2"/>
        <v>0</v>
      </c>
    </row>
    <row r="69" spans="1:13" x14ac:dyDescent="0.2">
      <c r="A69" s="7">
        <v>59</v>
      </c>
      <c r="B69" s="45">
        <v>4</v>
      </c>
      <c r="C69" s="46" t="s">
        <v>8</v>
      </c>
      <c r="D69" s="7" t="s">
        <v>78</v>
      </c>
      <c r="E69" s="45">
        <v>3</v>
      </c>
      <c r="F69" s="47" t="s">
        <v>13</v>
      </c>
      <c r="G69" s="38" t="s">
        <v>48</v>
      </c>
      <c r="H69" s="53"/>
      <c r="I69" s="59"/>
      <c r="J69" s="59"/>
      <c r="K69" s="55"/>
      <c r="L69" s="55"/>
      <c r="M69" s="11">
        <f t="shared" si="2"/>
        <v>0</v>
      </c>
    </row>
    <row r="70" spans="1:13" ht="120" x14ac:dyDescent="0.2">
      <c r="A70" s="7">
        <v>60</v>
      </c>
      <c r="B70" s="8">
        <v>300</v>
      </c>
      <c r="C70" s="7" t="s">
        <v>8</v>
      </c>
      <c r="D70" s="7" t="s">
        <v>78</v>
      </c>
      <c r="E70" s="8">
        <v>4</v>
      </c>
      <c r="F70" s="7" t="s">
        <v>13</v>
      </c>
      <c r="G70" s="37" t="s">
        <v>111</v>
      </c>
      <c r="H70" s="52"/>
      <c r="I70" s="58"/>
      <c r="J70" s="58"/>
      <c r="K70" s="55"/>
      <c r="L70" s="58"/>
      <c r="M70" s="11">
        <f t="shared" si="2"/>
        <v>0</v>
      </c>
    </row>
    <row r="71" spans="1:13" ht="30" x14ac:dyDescent="0.2">
      <c r="A71" s="7">
        <v>61</v>
      </c>
      <c r="B71" s="8">
        <v>1</v>
      </c>
      <c r="C71" s="7" t="s">
        <v>5</v>
      </c>
      <c r="D71" s="7" t="s">
        <v>78</v>
      </c>
      <c r="E71" s="8" t="s">
        <v>6</v>
      </c>
      <c r="F71" s="7" t="s">
        <v>13</v>
      </c>
      <c r="G71" s="37" t="s">
        <v>112</v>
      </c>
      <c r="H71" s="52"/>
      <c r="I71" s="58"/>
      <c r="J71" s="58"/>
      <c r="K71" s="55"/>
      <c r="L71" s="58"/>
      <c r="M71" s="11">
        <f t="shared" si="2"/>
        <v>0</v>
      </c>
    </row>
    <row r="72" spans="1:13" ht="30" x14ac:dyDescent="0.2">
      <c r="A72" s="7">
        <v>62</v>
      </c>
      <c r="B72" s="8">
        <v>4</v>
      </c>
      <c r="C72" s="7" t="s">
        <v>8</v>
      </c>
      <c r="D72" s="7" t="s">
        <v>78</v>
      </c>
      <c r="E72" s="8">
        <v>4</v>
      </c>
      <c r="F72" s="7" t="s">
        <v>13</v>
      </c>
      <c r="G72" s="37" t="s">
        <v>113</v>
      </c>
      <c r="H72" s="52"/>
      <c r="I72" s="58"/>
      <c r="J72" s="58"/>
      <c r="K72" s="55"/>
      <c r="L72" s="58"/>
      <c r="M72" s="11">
        <f t="shared" si="2"/>
        <v>0</v>
      </c>
    </row>
    <row r="73" spans="1:13" ht="30" x14ac:dyDescent="0.2">
      <c r="A73" s="7">
        <v>63</v>
      </c>
      <c r="B73" s="8">
        <v>8</v>
      </c>
      <c r="C73" s="7" t="s">
        <v>8</v>
      </c>
      <c r="D73" s="7" t="s">
        <v>78</v>
      </c>
      <c r="E73" s="8">
        <v>4</v>
      </c>
      <c r="F73" s="7" t="s">
        <v>13</v>
      </c>
      <c r="G73" s="85" t="s">
        <v>176</v>
      </c>
      <c r="H73" s="52"/>
      <c r="I73" s="58"/>
      <c r="J73" s="58"/>
      <c r="K73" s="55"/>
      <c r="L73" s="58"/>
      <c r="M73" s="11">
        <f t="shared" si="2"/>
        <v>0</v>
      </c>
    </row>
    <row r="74" spans="1:13" ht="36" customHeight="1" x14ac:dyDescent="0.2">
      <c r="A74" s="7">
        <v>64</v>
      </c>
      <c r="B74" s="1">
        <v>6</v>
      </c>
      <c r="C74" s="2" t="s">
        <v>8</v>
      </c>
      <c r="D74" s="7" t="s">
        <v>78</v>
      </c>
      <c r="E74" s="1">
        <v>4</v>
      </c>
      <c r="F74" s="3" t="s">
        <v>13</v>
      </c>
      <c r="G74" s="37" t="s">
        <v>114</v>
      </c>
      <c r="H74" s="52"/>
      <c r="I74" s="58"/>
      <c r="J74" s="58"/>
      <c r="K74" s="55"/>
      <c r="L74" s="58"/>
      <c r="M74" s="11">
        <f t="shared" si="2"/>
        <v>0</v>
      </c>
    </row>
    <row r="75" spans="1:13" ht="75" x14ac:dyDescent="0.2">
      <c r="A75" s="7">
        <v>65</v>
      </c>
      <c r="B75" s="16">
        <v>1</v>
      </c>
      <c r="C75" s="9" t="s">
        <v>10</v>
      </c>
      <c r="D75" s="7" t="s">
        <v>78</v>
      </c>
      <c r="E75" s="16" t="s">
        <v>6</v>
      </c>
      <c r="F75" s="9" t="s">
        <v>16</v>
      </c>
      <c r="G75" s="37" t="s">
        <v>17</v>
      </c>
      <c r="H75" s="52"/>
      <c r="I75" s="58"/>
      <c r="J75" s="58"/>
      <c r="K75" s="55"/>
      <c r="L75" s="58"/>
      <c r="M75" s="11">
        <f t="shared" si="2"/>
        <v>0</v>
      </c>
    </row>
    <row r="76" spans="1:13" ht="60" x14ac:dyDescent="0.2">
      <c r="A76" s="7">
        <v>66</v>
      </c>
      <c r="B76" s="16">
        <v>1</v>
      </c>
      <c r="C76" s="9" t="s">
        <v>5</v>
      </c>
      <c r="D76" s="7" t="s">
        <v>78</v>
      </c>
      <c r="E76" s="16" t="s">
        <v>6</v>
      </c>
      <c r="F76" s="9" t="s">
        <v>7</v>
      </c>
      <c r="G76" s="37" t="s">
        <v>115</v>
      </c>
      <c r="H76" s="52"/>
      <c r="I76" s="58"/>
      <c r="J76" s="58"/>
      <c r="K76" s="55"/>
      <c r="L76" s="58"/>
      <c r="M76" s="11">
        <f t="shared" si="2"/>
        <v>0</v>
      </c>
    </row>
    <row r="77" spans="1:13" x14ac:dyDescent="0.2">
      <c r="A77" s="7">
        <v>67</v>
      </c>
      <c r="B77" s="16">
        <v>300</v>
      </c>
      <c r="C77" s="9" t="s">
        <v>5</v>
      </c>
      <c r="D77" s="7" t="s">
        <v>78</v>
      </c>
      <c r="E77" s="16" t="s">
        <v>6</v>
      </c>
      <c r="F77" s="9" t="s">
        <v>13</v>
      </c>
      <c r="G77" s="37" t="s">
        <v>116</v>
      </c>
      <c r="H77" s="52"/>
      <c r="I77" s="58"/>
      <c r="J77" s="58"/>
      <c r="K77" s="55"/>
      <c r="L77" s="58"/>
      <c r="M77" s="11">
        <f t="shared" si="2"/>
        <v>0</v>
      </c>
    </row>
    <row r="78" spans="1:13" x14ac:dyDescent="0.2">
      <c r="A78" s="7">
        <v>68</v>
      </c>
      <c r="B78" s="16">
        <v>300</v>
      </c>
      <c r="C78" s="9" t="s">
        <v>5</v>
      </c>
      <c r="D78" s="7" t="s">
        <v>78</v>
      </c>
      <c r="E78" s="16" t="s">
        <v>6</v>
      </c>
      <c r="F78" s="9" t="s">
        <v>13</v>
      </c>
      <c r="G78" s="37" t="s">
        <v>117</v>
      </c>
      <c r="H78" s="52"/>
      <c r="I78" s="58"/>
      <c r="J78" s="58"/>
      <c r="K78" s="55"/>
      <c r="L78" s="58"/>
      <c r="M78" s="11">
        <f t="shared" si="2"/>
        <v>0</v>
      </c>
    </row>
    <row r="79" spans="1:13" ht="45" x14ac:dyDescent="0.2">
      <c r="A79" s="7">
        <v>69</v>
      </c>
      <c r="B79" s="8">
        <v>1</v>
      </c>
      <c r="C79" s="7" t="s">
        <v>8</v>
      </c>
      <c r="D79" s="7" t="s">
        <v>78</v>
      </c>
      <c r="E79" s="8">
        <v>3</v>
      </c>
      <c r="F79" s="7" t="s">
        <v>7</v>
      </c>
      <c r="G79" s="31" t="s">
        <v>54</v>
      </c>
      <c r="H79" s="51"/>
      <c r="I79" s="57"/>
      <c r="J79" s="57"/>
      <c r="K79" s="55"/>
      <c r="L79" s="55"/>
      <c r="M79" s="11">
        <f>+SUM(H79:K79)*B79</f>
        <v>0</v>
      </c>
    </row>
    <row r="80" spans="1:13" ht="98.25" customHeight="1" x14ac:dyDescent="0.2">
      <c r="A80" s="7">
        <v>70</v>
      </c>
      <c r="B80" s="8">
        <v>1</v>
      </c>
      <c r="C80" s="7" t="s">
        <v>8</v>
      </c>
      <c r="D80" s="7" t="s">
        <v>78</v>
      </c>
      <c r="E80" s="8">
        <v>3</v>
      </c>
      <c r="F80" s="7" t="s">
        <v>7</v>
      </c>
      <c r="G80" s="31" t="s">
        <v>66</v>
      </c>
      <c r="H80" s="51"/>
      <c r="I80" s="57"/>
      <c r="J80" s="57"/>
      <c r="K80" s="55"/>
      <c r="L80" s="55"/>
      <c r="M80" s="11">
        <f>+SUM(H80:K80)*B80</f>
        <v>0</v>
      </c>
    </row>
    <row r="81" spans="1:13" ht="60.5" customHeight="1" x14ac:dyDescent="0.2">
      <c r="A81" s="7">
        <v>71</v>
      </c>
      <c r="B81" s="16">
        <v>1</v>
      </c>
      <c r="C81" s="9" t="s">
        <v>8</v>
      </c>
      <c r="D81" s="7" t="s">
        <v>78</v>
      </c>
      <c r="E81" s="16">
        <v>2</v>
      </c>
      <c r="F81" s="9" t="s">
        <v>13</v>
      </c>
      <c r="G81" s="37" t="s">
        <v>118</v>
      </c>
      <c r="H81" s="52"/>
      <c r="I81" s="58"/>
      <c r="J81" s="58"/>
      <c r="K81" s="55"/>
      <c r="L81" s="58"/>
      <c r="M81" s="11">
        <f t="shared" ref="M81:M112" si="3">+L81*B81</f>
        <v>0</v>
      </c>
    </row>
    <row r="82" spans="1:13" ht="61.5" customHeight="1" x14ac:dyDescent="0.2">
      <c r="A82" s="7">
        <v>72</v>
      </c>
      <c r="B82" s="16">
        <v>1</v>
      </c>
      <c r="C82" s="9" t="s">
        <v>10</v>
      </c>
      <c r="D82" s="7" t="s">
        <v>78</v>
      </c>
      <c r="E82" s="16">
        <v>2</v>
      </c>
      <c r="F82" s="9" t="s">
        <v>13</v>
      </c>
      <c r="G82" s="31" t="s">
        <v>202</v>
      </c>
      <c r="H82" s="52"/>
      <c r="I82" s="58"/>
      <c r="J82" s="58"/>
      <c r="K82" s="58"/>
      <c r="L82" s="58"/>
      <c r="M82" s="11">
        <f t="shared" si="3"/>
        <v>0</v>
      </c>
    </row>
    <row r="83" spans="1:13" x14ac:dyDescent="0.2">
      <c r="A83" s="7">
        <v>73</v>
      </c>
      <c r="B83" s="16">
        <v>1</v>
      </c>
      <c r="C83" s="9" t="s">
        <v>5</v>
      </c>
      <c r="D83" s="7" t="s">
        <v>78</v>
      </c>
      <c r="E83" s="16" t="s">
        <v>6</v>
      </c>
      <c r="F83" s="9" t="s">
        <v>13</v>
      </c>
      <c r="G83" s="39" t="s">
        <v>18</v>
      </c>
      <c r="H83" s="52"/>
      <c r="I83" s="58"/>
      <c r="J83" s="58"/>
      <c r="K83" s="58"/>
      <c r="L83" s="58"/>
      <c r="M83" s="11">
        <f t="shared" si="3"/>
        <v>0</v>
      </c>
    </row>
    <row r="84" spans="1:13" ht="30" x14ac:dyDescent="0.2">
      <c r="A84" s="7">
        <v>74</v>
      </c>
      <c r="B84" s="16">
        <v>20</v>
      </c>
      <c r="C84" s="9" t="s">
        <v>8</v>
      </c>
      <c r="D84" s="7" t="s">
        <v>78</v>
      </c>
      <c r="E84" s="16">
        <v>3</v>
      </c>
      <c r="F84" s="9" t="s">
        <v>13</v>
      </c>
      <c r="G84" s="40" t="s">
        <v>205</v>
      </c>
      <c r="H84" s="25"/>
      <c r="I84" s="55"/>
      <c r="J84" s="55"/>
      <c r="K84" s="58"/>
      <c r="L84" s="58"/>
      <c r="M84" s="11">
        <f t="shared" si="3"/>
        <v>0</v>
      </c>
    </row>
    <row r="85" spans="1:13" ht="75" x14ac:dyDescent="0.2">
      <c r="A85" s="7">
        <v>75</v>
      </c>
      <c r="B85" s="16">
        <v>1</v>
      </c>
      <c r="C85" s="9" t="s">
        <v>10</v>
      </c>
      <c r="D85" s="7" t="s">
        <v>78</v>
      </c>
      <c r="E85" s="16">
        <v>1</v>
      </c>
      <c r="F85" s="9" t="s">
        <v>15</v>
      </c>
      <c r="G85" s="39" t="s">
        <v>143</v>
      </c>
      <c r="H85" s="25"/>
      <c r="I85" s="55"/>
      <c r="J85" s="55"/>
      <c r="K85" s="58"/>
      <c r="L85" s="58"/>
      <c r="M85" s="11">
        <f t="shared" si="3"/>
        <v>0</v>
      </c>
    </row>
    <row r="86" spans="1:13" x14ac:dyDescent="0.2">
      <c r="A86" s="7">
        <v>76</v>
      </c>
      <c r="B86" s="8">
        <v>10</v>
      </c>
      <c r="C86" s="7" t="s">
        <v>5</v>
      </c>
      <c r="D86" s="7" t="s">
        <v>79</v>
      </c>
      <c r="E86" s="8" t="s">
        <v>6</v>
      </c>
      <c r="F86" s="7" t="s">
        <v>13</v>
      </c>
      <c r="G86" s="32" t="s">
        <v>97</v>
      </c>
      <c r="H86" s="25"/>
      <c r="I86" s="55"/>
      <c r="J86" s="55"/>
      <c r="K86" s="58"/>
      <c r="L86" s="58"/>
      <c r="M86" s="11">
        <f t="shared" si="3"/>
        <v>0</v>
      </c>
    </row>
    <row r="87" spans="1:13" x14ac:dyDescent="0.2">
      <c r="A87" s="7">
        <v>77</v>
      </c>
      <c r="B87" s="48">
        <v>10</v>
      </c>
      <c r="C87" s="7" t="s">
        <v>5</v>
      </c>
      <c r="D87" s="7" t="s">
        <v>79</v>
      </c>
      <c r="E87" s="8" t="s">
        <v>6</v>
      </c>
      <c r="F87" s="29" t="s">
        <v>13</v>
      </c>
      <c r="G87" s="41" t="s">
        <v>29</v>
      </c>
      <c r="H87" s="25"/>
      <c r="I87" s="55"/>
      <c r="J87" s="55"/>
      <c r="K87" s="58"/>
      <c r="L87" s="58"/>
      <c r="M87" s="11">
        <f t="shared" si="3"/>
        <v>0</v>
      </c>
    </row>
    <row r="88" spans="1:13" x14ac:dyDescent="0.2">
      <c r="A88" s="7">
        <v>78</v>
      </c>
      <c r="B88" s="8">
        <v>10</v>
      </c>
      <c r="C88" s="7" t="s">
        <v>5</v>
      </c>
      <c r="D88" s="7" t="s">
        <v>79</v>
      </c>
      <c r="E88" s="8" t="s">
        <v>6</v>
      </c>
      <c r="F88" s="7" t="s">
        <v>13</v>
      </c>
      <c r="G88" s="32" t="s">
        <v>27</v>
      </c>
      <c r="H88" s="25"/>
      <c r="I88" s="55"/>
      <c r="J88" s="55"/>
      <c r="K88" s="58"/>
      <c r="L88" s="58"/>
      <c r="M88" s="11">
        <f t="shared" si="3"/>
        <v>0</v>
      </c>
    </row>
    <row r="89" spans="1:13" x14ac:dyDescent="0.2">
      <c r="A89" s="7">
        <v>79</v>
      </c>
      <c r="B89" s="8">
        <v>10</v>
      </c>
      <c r="C89" s="7" t="s">
        <v>5</v>
      </c>
      <c r="D89" s="7" t="s">
        <v>79</v>
      </c>
      <c r="E89" s="8" t="s">
        <v>6</v>
      </c>
      <c r="F89" s="7" t="s">
        <v>13</v>
      </c>
      <c r="G89" s="32" t="s">
        <v>28</v>
      </c>
      <c r="H89" s="25"/>
      <c r="I89" s="55"/>
      <c r="J89" s="55"/>
      <c r="K89" s="58"/>
      <c r="L89" s="58"/>
      <c r="M89" s="11">
        <f t="shared" si="3"/>
        <v>0</v>
      </c>
    </row>
    <row r="90" spans="1:13" x14ac:dyDescent="0.2">
      <c r="A90" s="7">
        <v>80</v>
      </c>
      <c r="B90" s="8">
        <v>10</v>
      </c>
      <c r="C90" s="7" t="s">
        <v>5</v>
      </c>
      <c r="D90" s="7" t="s">
        <v>79</v>
      </c>
      <c r="E90" s="8" t="s">
        <v>6</v>
      </c>
      <c r="F90" s="7" t="s">
        <v>13</v>
      </c>
      <c r="G90" s="32" t="s">
        <v>29</v>
      </c>
      <c r="H90" s="25"/>
      <c r="I90" s="55"/>
      <c r="J90" s="55"/>
      <c r="K90" s="58"/>
      <c r="L90" s="58"/>
      <c r="M90" s="11">
        <f t="shared" si="3"/>
        <v>0</v>
      </c>
    </row>
    <row r="91" spans="1:13" x14ac:dyDescent="0.2">
      <c r="A91" s="7">
        <v>81</v>
      </c>
      <c r="B91" s="8">
        <v>10</v>
      </c>
      <c r="C91" s="7" t="s">
        <v>5</v>
      </c>
      <c r="D91" s="7" t="s">
        <v>79</v>
      </c>
      <c r="E91" s="8" t="s">
        <v>6</v>
      </c>
      <c r="F91" s="7" t="s">
        <v>13</v>
      </c>
      <c r="G91" s="33" t="s">
        <v>30</v>
      </c>
      <c r="H91" s="25"/>
      <c r="I91" s="55"/>
      <c r="J91" s="55"/>
      <c r="K91" s="58"/>
      <c r="L91" s="58"/>
      <c r="M91" s="11">
        <f t="shared" si="3"/>
        <v>0</v>
      </c>
    </row>
    <row r="92" spans="1:13" x14ac:dyDescent="0.2">
      <c r="A92" s="7">
        <v>82</v>
      </c>
      <c r="B92" s="8">
        <v>10</v>
      </c>
      <c r="C92" s="7" t="s">
        <v>5</v>
      </c>
      <c r="D92" s="7" t="s">
        <v>79</v>
      </c>
      <c r="E92" s="8" t="s">
        <v>6</v>
      </c>
      <c r="F92" s="7" t="s">
        <v>13</v>
      </c>
      <c r="G92" s="33" t="s">
        <v>31</v>
      </c>
      <c r="H92" s="25"/>
      <c r="I92" s="55"/>
      <c r="J92" s="55"/>
      <c r="K92" s="58"/>
      <c r="L92" s="58"/>
      <c r="M92" s="11">
        <f t="shared" si="3"/>
        <v>0</v>
      </c>
    </row>
    <row r="93" spans="1:13" x14ac:dyDescent="0.2">
      <c r="A93" s="7">
        <v>83</v>
      </c>
      <c r="B93" s="8">
        <v>3</v>
      </c>
      <c r="C93" s="7" t="s">
        <v>5</v>
      </c>
      <c r="D93" s="7" t="s">
        <v>79</v>
      </c>
      <c r="E93" s="8" t="s">
        <v>6</v>
      </c>
      <c r="F93" s="7" t="s">
        <v>13</v>
      </c>
      <c r="G93" s="33" t="s">
        <v>32</v>
      </c>
      <c r="H93" s="25"/>
      <c r="I93" s="55"/>
      <c r="J93" s="55"/>
      <c r="K93" s="58"/>
      <c r="L93" s="58"/>
      <c r="M93" s="11">
        <f t="shared" si="3"/>
        <v>0</v>
      </c>
    </row>
    <row r="94" spans="1:13" x14ac:dyDescent="0.2">
      <c r="A94" s="7">
        <v>84</v>
      </c>
      <c r="B94" s="8">
        <v>3</v>
      </c>
      <c r="C94" s="7" t="s">
        <v>5</v>
      </c>
      <c r="D94" s="7" t="s">
        <v>79</v>
      </c>
      <c r="E94" s="8" t="s">
        <v>6</v>
      </c>
      <c r="F94" s="7" t="s">
        <v>13</v>
      </c>
      <c r="G94" s="33" t="s">
        <v>33</v>
      </c>
      <c r="H94" s="25"/>
      <c r="I94" s="55"/>
      <c r="J94" s="55"/>
      <c r="K94" s="58"/>
      <c r="L94" s="58"/>
      <c r="M94" s="11">
        <f t="shared" si="3"/>
        <v>0</v>
      </c>
    </row>
    <row r="95" spans="1:13" x14ac:dyDescent="0.2">
      <c r="A95" s="7">
        <v>85</v>
      </c>
      <c r="B95" s="8">
        <v>10</v>
      </c>
      <c r="C95" s="7" t="s">
        <v>5</v>
      </c>
      <c r="D95" s="7" t="s">
        <v>79</v>
      </c>
      <c r="E95" s="8" t="s">
        <v>6</v>
      </c>
      <c r="F95" s="7" t="s">
        <v>13</v>
      </c>
      <c r="G95" s="32" t="s">
        <v>34</v>
      </c>
      <c r="H95" s="25"/>
      <c r="I95" s="55"/>
      <c r="J95" s="55"/>
      <c r="K95" s="58"/>
      <c r="L95" s="58"/>
      <c r="M95" s="11">
        <f t="shared" si="3"/>
        <v>0</v>
      </c>
    </row>
    <row r="96" spans="1:13" x14ac:dyDescent="0.2">
      <c r="A96" s="7">
        <v>86</v>
      </c>
      <c r="B96" s="8">
        <v>3</v>
      </c>
      <c r="C96" s="7" t="s">
        <v>5</v>
      </c>
      <c r="D96" s="7" t="s">
        <v>79</v>
      </c>
      <c r="E96" s="8" t="s">
        <v>6</v>
      </c>
      <c r="F96" s="7" t="s">
        <v>13</v>
      </c>
      <c r="G96" s="33" t="s">
        <v>35</v>
      </c>
      <c r="H96" s="25"/>
      <c r="I96" s="55"/>
      <c r="J96" s="55"/>
      <c r="K96" s="58"/>
      <c r="L96" s="58"/>
      <c r="M96" s="11">
        <f t="shared" si="3"/>
        <v>0</v>
      </c>
    </row>
    <row r="97" spans="1:13" x14ac:dyDescent="0.2">
      <c r="A97" s="7">
        <v>87</v>
      </c>
      <c r="B97" s="8">
        <v>3</v>
      </c>
      <c r="C97" s="7" t="s">
        <v>5</v>
      </c>
      <c r="D97" s="7" t="s">
        <v>79</v>
      </c>
      <c r="E97" s="8" t="s">
        <v>6</v>
      </c>
      <c r="F97" s="7" t="s">
        <v>13</v>
      </c>
      <c r="G97" s="33" t="s">
        <v>36</v>
      </c>
      <c r="H97" s="25"/>
      <c r="I97" s="55"/>
      <c r="J97" s="55"/>
      <c r="K97" s="58"/>
      <c r="L97" s="58"/>
      <c r="M97" s="11">
        <f t="shared" si="3"/>
        <v>0</v>
      </c>
    </row>
    <row r="98" spans="1:13" x14ac:dyDescent="0.2">
      <c r="A98" s="7">
        <v>88</v>
      </c>
      <c r="B98" s="8">
        <v>1</v>
      </c>
      <c r="C98" s="7" t="s">
        <v>10</v>
      </c>
      <c r="D98" s="7" t="s">
        <v>79</v>
      </c>
      <c r="E98" s="8">
        <v>2</v>
      </c>
      <c r="F98" s="7" t="s">
        <v>13</v>
      </c>
      <c r="G98" s="38" t="s">
        <v>19</v>
      </c>
      <c r="H98" s="53"/>
      <c r="I98" s="59"/>
      <c r="J98" s="59"/>
      <c r="K98" s="58"/>
      <c r="L98" s="58"/>
      <c r="M98" s="11">
        <f t="shared" si="3"/>
        <v>0</v>
      </c>
    </row>
    <row r="99" spans="1:13" x14ac:dyDescent="0.2">
      <c r="A99" s="7">
        <v>89</v>
      </c>
      <c r="B99" s="8">
        <v>1</v>
      </c>
      <c r="C99" s="7" t="s">
        <v>10</v>
      </c>
      <c r="D99" s="7" t="s">
        <v>79</v>
      </c>
      <c r="E99" s="8">
        <v>2</v>
      </c>
      <c r="F99" s="7" t="s">
        <v>13</v>
      </c>
      <c r="G99" s="42" t="s">
        <v>20</v>
      </c>
      <c r="H99" s="53"/>
      <c r="I99" s="59"/>
      <c r="J99" s="59"/>
      <c r="K99" s="58"/>
      <c r="L99" s="58"/>
      <c r="M99" s="11">
        <f t="shared" si="3"/>
        <v>0</v>
      </c>
    </row>
    <row r="100" spans="1:13" x14ac:dyDescent="0.2">
      <c r="A100" s="7">
        <v>90</v>
      </c>
      <c r="B100" s="8">
        <v>1</v>
      </c>
      <c r="C100" s="7" t="s">
        <v>10</v>
      </c>
      <c r="D100" s="7" t="s">
        <v>79</v>
      </c>
      <c r="E100" s="8">
        <v>2</v>
      </c>
      <c r="F100" s="7" t="s">
        <v>13</v>
      </c>
      <c r="G100" s="38" t="s">
        <v>21</v>
      </c>
      <c r="H100" s="53"/>
      <c r="I100" s="59"/>
      <c r="J100" s="59"/>
      <c r="K100" s="58"/>
      <c r="L100" s="58"/>
      <c r="M100" s="11">
        <f t="shared" si="3"/>
        <v>0</v>
      </c>
    </row>
    <row r="101" spans="1:13" x14ac:dyDescent="0.2">
      <c r="A101" s="7">
        <v>91</v>
      </c>
      <c r="B101" s="8">
        <v>20</v>
      </c>
      <c r="C101" s="7" t="s">
        <v>10</v>
      </c>
      <c r="D101" s="7" t="s">
        <v>79</v>
      </c>
      <c r="E101" s="8" t="s">
        <v>6</v>
      </c>
      <c r="F101" s="7" t="s">
        <v>9</v>
      </c>
      <c r="G101" s="32" t="s">
        <v>119</v>
      </c>
      <c r="H101" s="25"/>
      <c r="I101" s="55"/>
      <c r="J101" s="55"/>
      <c r="K101" s="58"/>
      <c r="L101" s="58"/>
      <c r="M101" s="11">
        <f t="shared" si="3"/>
        <v>0</v>
      </c>
    </row>
    <row r="102" spans="1:13" ht="30" x14ac:dyDescent="0.2">
      <c r="A102" s="7">
        <v>92</v>
      </c>
      <c r="B102" s="8">
        <v>1</v>
      </c>
      <c r="C102" s="7" t="s">
        <v>10</v>
      </c>
      <c r="D102" s="7" t="s">
        <v>79</v>
      </c>
      <c r="E102" s="8">
        <v>2</v>
      </c>
      <c r="F102" s="7" t="s">
        <v>7</v>
      </c>
      <c r="G102" s="32" t="s">
        <v>22</v>
      </c>
      <c r="H102" s="25"/>
      <c r="I102" s="55"/>
      <c r="J102" s="55"/>
      <c r="K102" s="58"/>
      <c r="L102" s="58"/>
      <c r="M102" s="11">
        <f t="shared" si="3"/>
        <v>0</v>
      </c>
    </row>
    <row r="103" spans="1:13" x14ac:dyDescent="0.2">
      <c r="A103" s="7">
        <v>93</v>
      </c>
      <c r="B103" s="8">
        <v>1</v>
      </c>
      <c r="C103" s="28" t="s">
        <v>65</v>
      </c>
      <c r="D103" s="7" t="s">
        <v>79</v>
      </c>
      <c r="E103" s="8" t="s">
        <v>6</v>
      </c>
      <c r="F103" s="7" t="s">
        <v>7</v>
      </c>
      <c r="G103" s="32" t="s">
        <v>120</v>
      </c>
      <c r="H103" s="25"/>
      <c r="I103" s="55"/>
      <c r="J103" s="55"/>
      <c r="K103" s="55"/>
      <c r="L103" s="58"/>
      <c r="M103" s="11">
        <f t="shared" si="3"/>
        <v>0</v>
      </c>
    </row>
    <row r="104" spans="1:13" x14ac:dyDescent="0.2">
      <c r="A104" s="7">
        <v>94</v>
      </c>
      <c r="B104" s="8">
        <v>1</v>
      </c>
      <c r="C104" s="28" t="s">
        <v>65</v>
      </c>
      <c r="D104" s="7" t="s">
        <v>79</v>
      </c>
      <c r="E104" s="8" t="s">
        <v>6</v>
      </c>
      <c r="F104" s="7" t="s">
        <v>7</v>
      </c>
      <c r="G104" s="32" t="s">
        <v>59</v>
      </c>
      <c r="H104" s="25"/>
      <c r="I104" s="55"/>
      <c r="J104" s="55"/>
      <c r="K104" s="55"/>
      <c r="L104" s="58"/>
      <c r="M104" s="11">
        <f t="shared" si="3"/>
        <v>0</v>
      </c>
    </row>
    <row r="105" spans="1:13" x14ac:dyDescent="0.2">
      <c r="A105" s="7">
        <v>95</v>
      </c>
      <c r="B105" s="8">
        <v>2</v>
      </c>
      <c r="C105" s="28" t="s">
        <v>65</v>
      </c>
      <c r="D105" s="7" t="s">
        <v>79</v>
      </c>
      <c r="E105" s="8" t="s">
        <v>6</v>
      </c>
      <c r="F105" s="7" t="s">
        <v>7</v>
      </c>
      <c r="G105" s="32" t="s">
        <v>60</v>
      </c>
      <c r="H105" s="25"/>
      <c r="I105" s="55"/>
      <c r="J105" s="55"/>
      <c r="K105" s="55"/>
      <c r="L105" s="58"/>
      <c r="M105" s="11">
        <f t="shared" si="3"/>
        <v>0</v>
      </c>
    </row>
    <row r="106" spans="1:13" x14ac:dyDescent="0.2">
      <c r="A106" s="7">
        <v>96</v>
      </c>
      <c r="B106" s="8">
        <v>2</v>
      </c>
      <c r="C106" s="28" t="s">
        <v>65</v>
      </c>
      <c r="D106" s="7" t="s">
        <v>79</v>
      </c>
      <c r="E106" s="8" t="s">
        <v>6</v>
      </c>
      <c r="F106" s="7" t="s">
        <v>7</v>
      </c>
      <c r="G106" s="32" t="s">
        <v>61</v>
      </c>
      <c r="H106" s="25"/>
      <c r="I106" s="55"/>
      <c r="J106" s="55"/>
      <c r="K106" s="55"/>
      <c r="L106" s="58"/>
      <c r="M106" s="11">
        <f t="shared" si="3"/>
        <v>0</v>
      </c>
    </row>
    <row r="107" spans="1:13" x14ac:dyDescent="0.2">
      <c r="A107" s="7">
        <v>97</v>
      </c>
      <c r="B107" s="8">
        <v>2</v>
      </c>
      <c r="C107" s="28" t="s">
        <v>65</v>
      </c>
      <c r="D107" s="7" t="s">
        <v>79</v>
      </c>
      <c r="E107" s="8" t="s">
        <v>6</v>
      </c>
      <c r="F107" s="7" t="s">
        <v>7</v>
      </c>
      <c r="G107" s="32" t="s">
        <v>62</v>
      </c>
      <c r="H107" s="25"/>
      <c r="I107" s="55"/>
      <c r="J107" s="55"/>
      <c r="K107" s="55"/>
      <c r="L107" s="58"/>
      <c r="M107" s="11">
        <f t="shared" si="3"/>
        <v>0</v>
      </c>
    </row>
    <row r="108" spans="1:13" x14ac:dyDescent="0.2">
      <c r="A108" s="7">
        <v>98</v>
      </c>
      <c r="B108" s="8">
        <v>14</v>
      </c>
      <c r="C108" s="28" t="s">
        <v>65</v>
      </c>
      <c r="D108" s="7" t="s">
        <v>79</v>
      </c>
      <c r="E108" s="8" t="s">
        <v>6</v>
      </c>
      <c r="F108" s="7" t="s">
        <v>7</v>
      </c>
      <c r="G108" s="32" t="s">
        <v>121</v>
      </c>
      <c r="H108" s="25"/>
      <c r="I108" s="55"/>
      <c r="J108" s="55"/>
      <c r="K108" s="55"/>
      <c r="L108" s="58"/>
      <c r="M108" s="11">
        <f t="shared" si="3"/>
        <v>0</v>
      </c>
    </row>
    <row r="109" spans="1:13" ht="30" x14ac:dyDescent="0.2">
      <c r="A109" s="7">
        <v>99</v>
      </c>
      <c r="B109" s="8">
        <v>1</v>
      </c>
      <c r="C109" s="7" t="s">
        <v>10</v>
      </c>
      <c r="D109" s="7" t="s">
        <v>79</v>
      </c>
      <c r="E109" s="8">
        <v>3</v>
      </c>
      <c r="F109" s="7" t="s">
        <v>7</v>
      </c>
      <c r="G109" s="33" t="s">
        <v>23</v>
      </c>
      <c r="H109" s="25"/>
      <c r="I109" s="55"/>
      <c r="J109" s="55"/>
      <c r="K109" s="55"/>
      <c r="L109" s="55"/>
      <c r="M109" s="11">
        <f t="shared" si="3"/>
        <v>0</v>
      </c>
    </row>
    <row r="110" spans="1:13" x14ac:dyDescent="0.2">
      <c r="A110" s="7">
        <v>100</v>
      </c>
      <c r="B110" s="8">
        <v>1</v>
      </c>
      <c r="C110" s="7" t="s">
        <v>10</v>
      </c>
      <c r="D110" s="7" t="s">
        <v>79</v>
      </c>
      <c r="E110" s="8">
        <v>3</v>
      </c>
      <c r="F110" s="7" t="s">
        <v>13</v>
      </c>
      <c r="G110" s="31" t="s">
        <v>26</v>
      </c>
      <c r="H110" s="51"/>
      <c r="I110" s="56"/>
      <c r="J110" s="56"/>
      <c r="K110" s="56"/>
      <c r="L110" s="56"/>
      <c r="M110" s="11">
        <f t="shared" si="3"/>
        <v>0</v>
      </c>
    </row>
    <row r="111" spans="1:13" ht="30" x14ac:dyDescent="0.2">
      <c r="A111" s="7">
        <v>101</v>
      </c>
      <c r="B111" s="8">
        <v>2</v>
      </c>
      <c r="C111" s="7" t="s">
        <v>10</v>
      </c>
      <c r="D111" s="7" t="s">
        <v>79</v>
      </c>
      <c r="E111" s="8">
        <v>3</v>
      </c>
      <c r="F111" s="7" t="s">
        <v>7</v>
      </c>
      <c r="G111" s="32" t="s">
        <v>122</v>
      </c>
      <c r="H111" s="25"/>
      <c r="I111" s="55"/>
      <c r="J111" s="55"/>
      <c r="K111" s="55"/>
      <c r="L111" s="55"/>
      <c r="M111" s="11">
        <f t="shared" si="3"/>
        <v>0</v>
      </c>
    </row>
    <row r="112" spans="1:13" x14ac:dyDescent="0.2">
      <c r="A112" s="7">
        <v>102</v>
      </c>
      <c r="B112" s="8">
        <v>20</v>
      </c>
      <c r="C112" s="7" t="s">
        <v>10</v>
      </c>
      <c r="D112" s="7" t="s">
        <v>79</v>
      </c>
      <c r="E112" s="8" t="s">
        <v>6</v>
      </c>
      <c r="F112" s="7" t="s">
        <v>15</v>
      </c>
      <c r="G112" s="32" t="s">
        <v>123</v>
      </c>
      <c r="H112" s="25"/>
      <c r="I112" s="55"/>
      <c r="J112" s="55"/>
      <c r="K112" s="55"/>
      <c r="L112" s="55"/>
      <c r="M112" s="11">
        <f t="shared" si="3"/>
        <v>0</v>
      </c>
    </row>
    <row r="113" spans="1:13" ht="31.25" customHeight="1" x14ac:dyDescent="0.2">
      <c r="A113" s="7">
        <v>103</v>
      </c>
      <c r="B113" s="8">
        <v>20</v>
      </c>
      <c r="C113" s="7" t="s">
        <v>5</v>
      </c>
      <c r="D113" s="7" t="s">
        <v>79</v>
      </c>
      <c r="E113" s="8" t="s">
        <v>6</v>
      </c>
      <c r="F113" s="7" t="s">
        <v>13</v>
      </c>
      <c r="G113" s="32" t="s">
        <v>124</v>
      </c>
      <c r="H113" s="25"/>
      <c r="I113" s="55"/>
      <c r="J113" s="55"/>
      <c r="K113" s="55"/>
      <c r="L113" s="55"/>
      <c r="M113" s="11">
        <f t="shared" ref="M113:M131" si="4">+L113*B113</f>
        <v>0</v>
      </c>
    </row>
    <row r="114" spans="1:13" ht="37.25" customHeight="1" x14ac:dyDescent="0.2">
      <c r="A114" s="7">
        <v>104</v>
      </c>
      <c r="B114" s="8">
        <v>10</v>
      </c>
      <c r="C114" s="7" t="s">
        <v>5</v>
      </c>
      <c r="D114" s="7" t="s">
        <v>79</v>
      </c>
      <c r="E114" s="8" t="s">
        <v>6</v>
      </c>
      <c r="F114" s="7" t="s">
        <v>13</v>
      </c>
      <c r="G114" s="32" t="s">
        <v>125</v>
      </c>
      <c r="H114" s="25"/>
      <c r="I114" s="55"/>
      <c r="J114" s="55"/>
      <c r="K114" s="55"/>
      <c r="L114" s="55"/>
      <c r="M114" s="11">
        <f t="shared" si="4"/>
        <v>0</v>
      </c>
    </row>
    <row r="115" spans="1:13" x14ac:dyDescent="0.2">
      <c r="A115" s="7">
        <v>105</v>
      </c>
      <c r="B115" s="8">
        <v>10</v>
      </c>
      <c r="C115" s="7" t="s">
        <v>8</v>
      </c>
      <c r="D115" s="7" t="s">
        <v>79</v>
      </c>
      <c r="E115" s="8">
        <v>1</v>
      </c>
      <c r="F115" s="7" t="s">
        <v>13</v>
      </c>
      <c r="G115" s="32" t="s">
        <v>126</v>
      </c>
      <c r="H115" s="25"/>
      <c r="I115" s="55"/>
      <c r="J115" s="55"/>
      <c r="K115" s="55"/>
      <c r="L115" s="55"/>
      <c r="M115" s="11">
        <f t="shared" si="4"/>
        <v>0</v>
      </c>
    </row>
    <row r="116" spans="1:13" x14ac:dyDescent="0.2">
      <c r="A116" s="7">
        <v>106</v>
      </c>
      <c r="B116" s="8">
        <v>10</v>
      </c>
      <c r="C116" s="7" t="s">
        <v>8</v>
      </c>
      <c r="D116" s="7" t="s">
        <v>79</v>
      </c>
      <c r="E116" s="8">
        <v>1</v>
      </c>
      <c r="F116" s="7" t="s">
        <v>13</v>
      </c>
      <c r="G116" s="32" t="s">
        <v>127</v>
      </c>
      <c r="H116" s="25"/>
      <c r="I116" s="55"/>
      <c r="J116" s="55"/>
      <c r="K116" s="55"/>
      <c r="L116" s="55"/>
      <c r="M116" s="11">
        <f t="shared" si="4"/>
        <v>0</v>
      </c>
    </row>
    <row r="117" spans="1:13" x14ac:dyDescent="0.2">
      <c r="A117" s="7">
        <v>107</v>
      </c>
      <c r="B117" s="8">
        <v>10</v>
      </c>
      <c r="C117" s="7" t="s">
        <v>5</v>
      </c>
      <c r="D117" s="7" t="s">
        <v>79</v>
      </c>
      <c r="E117" s="8" t="s">
        <v>6</v>
      </c>
      <c r="F117" s="7" t="s">
        <v>13</v>
      </c>
      <c r="G117" s="32" t="s">
        <v>128</v>
      </c>
      <c r="H117" s="25"/>
      <c r="I117" s="55"/>
      <c r="J117" s="55"/>
      <c r="K117" s="55"/>
      <c r="L117" s="55"/>
      <c r="M117" s="11">
        <f t="shared" si="4"/>
        <v>0</v>
      </c>
    </row>
    <row r="118" spans="1:13" x14ac:dyDescent="0.2">
      <c r="A118" s="7">
        <v>108</v>
      </c>
      <c r="B118" s="49">
        <v>10</v>
      </c>
      <c r="C118" s="47" t="s">
        <v>8</v>
      </c>
      <c r="D118" s="7" t="s">
        <v>79</v>
      </c>
      <c r="E118" s="49">
        <v>1</v>
      </c>
      <c r="F118" s="47" t="s">
        <v>13</v>
      </c>
      <c r="G118" s="38" t="s">
        <v>25</v>
      </c>
      <c r="H118" s="53"/>
      <c r="I118" s="59"/>
      <c r="J118" s="59"/>
      <c r="K118" s="59"/>
      <c r="L118" s="59"/>
      <c r="M118" s="11">
        <f t="shared" si="4"/>
        <v>0</v>
      </c>
    </row>
    <row r="119" spans="1:13" x14ac:dyDescent="0.2">
      <c r="A119" s="7">
        <v>109</v>
      </c>
      <c r="B119" s="8">
        <v>10</v>
      </c>
      <c r="C119" s="7" t="s">
        <v>5</v>
      </c>
      <c r="D119" s="7" t="s">
        <v>79</v>
      </c>
      <c r="E119" s="8" t="s">
        <v>6</v>
      </c>
      <c r="F119" s="7" t="s">
        <v>13</v>
      </c>
      <c r="G119" s="32" t="s">
        <v>129</v>
      </c>
      <c r="H119" s="25"/>
      <c r="I119" s="55"/>
      <c r="J119" s="55"/>
      <c r="K119" s="55"/>
      <c r="L119" s="55"/>
      <c r="M119" s="11">
        <f t="shared" si="4"/>
        <v>0</v>
      </c>
    </row>
    <row r="120" spans="1:13" x14ac:dyDescent="0.2">
      <c r="A120" s="7">
        <v>110</v>
      </c>
      <c r="B120" s="8">
        <v>10</v>
      </c>
      <c r="C120" s="7" t="s">
        <v>8</v>
      </c>
      <c r="D120" s="7" t="s">
        <v>79</v>
      </c>
      <c r="E120" s="8">
        <v>1</v>
      </c>
      <c r="F120" s="7" t="s">
        <v>13</v>
      </c>
      <c r="G120" s="32" t="s">
        <v>130</v>
      </c>
      <c r="H120" s="25"/>
      <c r="I120" s="55"/>
      <c r="J120" s="55"/>
      <c r="K120" s="55"/>
      <c r="L120" s="55"/>
      <c r="M120" s="11">
        <f t="shared" si="4"/>
        <v>0</v>
      </c>
    </row>
    <row r="121" spans="1:13" x14ac:dyDescent="0.2">
      <c r="A121" s="7">
        <v>111</v>
      </c>
      <c r="B121" s="8">
        <v>10</v>
      </c>
      <c r="C121" s="7" t="s">
        <v>5</v>
      </c>
      <c r="D121" s="7" t="s">
        <v>79</v>
      </c>
      <c r="E121" s="8" t="s">
        <v>6</v>
      </c>
      <c r="F121" s="7" t="s">
        <v>13</v>
      </c>
      <c r="G121" s="32" t="s">
        <v>131</v>
      </c>
      <c r="H121" s="25"/>
      <c r="I121" s="55"/>
      <c r="J121" s="55"/>
      <c r="K121" s="55"/>
      <c r="L121" s="55"/>
      <c r="M121" s="11">
        <f t="shared" si="4"/>
        <v>0</v>
      </c>
    </row>
    <row r="122" spans="1:13" x14ac:dyDescent="0.2">
      <c r="A122" s="7">
        <v>112</v>
      </c>
      <c r="B122" s="8">
        <v>3</v>
      </c>
      <c r="C122" s="7" t="s">
        <v>5</v>
      </c>
      <c r="D122" s="7" t="s">
        <v>79</v>
      </c>
      <c r="E122" s="8" t="s">
        <v>6</v>
      </c>
      <c r="F122" s="50" t="s">
        <v>13</v>
      </c>
      <c r="G122" s="32" t="s">
        <v>131</v>
      </c>
      <c r="H122" s="25"/>
      <c r="I122" s="55"/>
      <c r="J122" s="55"/>
      <c r="K122" s="55"/>
      <c r="L122" s="55"/>
      <c r="M122" s="11">
        <f t="shared" si="4"/>
        <v>0</v>
      </c>
    </row>
    <row r="123" spans="1:13" x14ac:dyDescent="0.2">
      <c r="A123" s="7">
        <v>113</v>
      </c>
      <c r="B123" s="8">
        <v>3</v>
      </c>
      <c r="C123" s="7" t="s">
        <v>5</v>
      </c>
      <c r="D123" s="7" t="s">
        <v>79</v>
      </c>
      <c r="E123" s="8" t="s">
        <v>6</v>
      </c>
      <c r="F123" s="50" t="s">
        <v>13</v>
      </c>
      <c r="G123" s="32" t="s">
        <v>131</v>
      </c>
      <c r="H123" s="25"/>
      <c r="I123" s="55"/>
      <c r="J123" s="55"/>
      <c r="K123" s="55"/>
      <c r="L123" s="55"/>
      <c r="M123" s="11">
        <f t="shared" si="4"/>
        <v>0</v>
      </c>
    </row>
    <row r="124" spans="1:13" ht="30" x14ac:dyDescent="0.2">
      <c r="A124" s="7">
        <v>114</v>
      </c>
      <c r="B124" s="8">
        <v>1</v>
      </c>
      <c r="C124" s="7" t="s">
        <v>10</v>
      </c>
      <c r="D124" s="7" t="s">
        <v>80</v>
      </c>
      <c r="E124" s="8" t="s">
        <v>6</v>
      </c>
      <c r="F124" s="7" t="s">
        <v>15</v>
      </c>
      <c r="G124" s="32" t="s">
        <v>72</v>
      </c>
      <c r="H124" s="25"/>
      <c r="I124" s="55"/>
      <c r="J124" s="55"/>
      <c r="K124" s="55"/>
      <c r="L124" s="58"/>
      <c r="M124" s="11">
        <f t="shared" si="4"/>
        <v>0</v>
      </c>
    </row>
    <row r="125" spans="1:13" ht="55.5" customHeight="1" x14ac:dyDescent="0.2">
      <c r="A125" s="7">
        <v>115</v>
      </c>
      <c r="B125" s="8">
        <v>1</v>
      </c>
      <c r="C125" s="7" t="s">
        <v>82</v>
      </c>
      <c r="D125" s="7" t="s">
        <v>81</v>
      </c>
      <c r="E125" s="8" t="s">
        <v>6</v>
      </c>
      <c r="F125" s="7" t="s">
        <v>15</v>
      </c>
      <c r="G125" s="32" t="s">
        <v>96</v>
      </c>
      <c r="H125" s="25"/>
      <c r="I125" s="55"/>
      <c r="J125" s="55"/>
      <c r="K125" s="55"/>
      <c r="L125" s="58"/>
      <c r="M125" s="11">
        <f t="shared" si="4"/>
        <v>0</v>
      </c>
    </row>
    <row r="126" spans="1:13" ht="55.5" customHeight="1" x14ac:dyDescent="0.2">
      <c r="A126" s="7">
        <v>116</v>
      </c>
      <c r="B126" s="8">
        <v>1</v>
      </c>
      <c r="C126" s="7" t="s">
        <v>141</v>
      </c>
      <c r="D126" s="7" t="s">
        <v>81</v>
      </c>
      <c r="E126" s="8" t="s">
        <v>6</v>
      </c>
      <c r="F126" s="7" t="s">
        <v>15</v>
      </c>
      <c r="G126" s="35" t="s">
        <v>139</v>
      </c>
      <c r="H126" s="25"/>
      <c r="I126" s="55"/>
      <c r="J126" s="55"/>
      <c r="K126" s="55"/>
      <c r="L126" s="58"/>
      <c r="M126" s="11">
        <f t="shared" si="4"/>
        <v>0</v>
      </c>
    </row>
    <row r="127" spans="1:13" ht="55.5" customHeight="1" x14ac:dyDescent="0.2">
      <c r="A127" s="7">
        <v>117</v>
      </c>
      <c r="B127" s="8">
        <v>1</v>
      </c>
      <c r="C127" s="7" t="s">
        <v>141</v>
      </c>
      <c r="D127" s="7" t="s">
        <v>81</v>
      </c>
      <c r="E127" s="8" t="s">
        <v>6</v>
      </c>
      <c r="F127" s="7" t="s">
        <v>15</v>
      </c>
      <c r="G127" s="36" t="s">
        <v>152</v>
      </c>
      <c r="H127" s="25"/>
      <c r="I127" s="55"/>
      <c r="J127" s="55"/>
      <c r="K127" s="55"/>
      <c r="L127" s="58"/>
      <c r="M127" s="11">
        <f t="shared" si="4"/>
        <v>0</v>
      </c>
    </row>
    <row r="128" spans="1:13" ht="55.5" customHeight="1" x14ac:dyDescent="0.2">
      <c r="A128" s="7">
        <v>118</v>
      </c>
      <c r="B128" s="8">
        <v>1</v>
      </c>
      <c r="C128" s="7" t="s">
        <v>141</v>
      </c>
      <c r="D128" s="7" t="s">
        <v>81</v>
      </c>
      <c r="E128" s="8" t="s">
        <v>6</v>
      </c>
      <c r="F128" s="7" t="s">
        <v>15</v>
      </c>
      <c r="G128" s="82" t="s">
        <v>203</v>
      </c>
      <c r="H128" s="25"/>
      <c r="I128" s="55"/>
      <c r="J128" s="55"/>
      <c r="K128" s="55"/>
      <c r="L128" s="58"/>
      <c r="M128" s="11">
        <f t="shared" si="4"/>
        <v>0</v>
      </c>
    </row>
    <row r="129" spans="1:13" ht="55.5" customHeight="1" x14ac:dyDescent="0.2">
      <c r="A129" s="7">
        <v>119</v>
      </c>
      <c r="B129" s="8">
        <v>1</v>
      </c>
      <c r="C129" s="7" t="s">
        <v>141</v>
      </c>
      <c r="D129" s="7" t="s">
        <v>81</v>
      </c>
      <c r="E129" s="8" t="s">
        <v>6</v>
      </c>
      <c r="F129" s="7" t="s">
        <v>15</v>
      </c>
      <c r="G129" s="32" t="s">
        <v>140</v>
      </c>
      <c r="H129" s="25"/>
      <c r="I129" s="55"/>
      <c r="J129" s="55"/>
      <c r="K129" s="55"/>
      <c r="L129" s="58"/>
      <c r="M129" s="11">
        <f t="shared" si="4"/>
        <v>0</v>
      </c>
    </row>
    <row r="130" spans="1:13" ht="55.5" customHeight="1" x14ac:dyDescent="0.2">
      <c r="A130" s="7">
        <v>120</v>
      </c>
      <c r="B130" s="8">
        <v>1</v>
      </c>
      <c r="C130" s="7" t="s">
        <v>141</v>
      </c>
      <c r="D130" s="7" t="s">
        <v>81</v>
      </c>
      <c r="E130" s="8" t="s">
        <v>6</v>
      </c>
      <c r="F130" s="7" t="s">
        <v>15</v>
      </c>
      <c r="G130" s="32" t="s">
        <v>142</v>
      </c>
      <c r="H130" s="25"/>
      <c r="I130" s="55"/>
      <c r="J130" s="55"/>
      <c r="K130" s="55"/>
      <c r="L130" s="58"/>
      <c r="M130" s="11">
        <f t="shared" si="4"/>
        <v>0</v>
      </c>
    </row>
    <row r="131" spans="1:13" x14ac:dyDescent="0.2">
      <c r="A131" s="7">
        <v>121</v>
      </c>
      <c r="B131" s="8">
        <v>1</v>
      </c>
      <c r="C131" s="7" t="s">
        <v>10</v>
      </c>
      <c r="D131" s="7" t="s">
        <v>82</v>
      </c>
      <c r="E131" s="8"/>
      <c r="F131" s="7" t="s">
        <v>9</v>
      </c>
      <c r="G131" s="61" t="s">
        <v>24</v>
      </c>
      <c r="H131" s="25"/>
      <c r="I131" s="55"/>
      <c r="J131" s="55"/>
      <c r="K131" s="55"/>
      <c r="L131" s="55"/>
      <c r="M131" s="11">
        <f t="shared" si="4"/>
        <v>0</v>
      </c>
    </row>
    <row r="132" spans="1:13" s="6" customFormat="1" x14ac:dyDescent="0.2">
      <c r="A132" s="7">
        <v>122</v>
      </c>
      <c r="B132" s="8">
        <v>4</v>
      </c>
      <c r="C132" s="7" t="s">
        <v>10</v>
      </c>
      <c r="D132" s="7" t="s">
        <v>75</v>
      </c>
      <c r="E132" s="8">
        <v>4</v>
      </c>
      <c r="F132" s="7" t="s">
        <v>13</v>
      </c>
      <c r="G132" s="32" t="s">
        <v>132</v>
      </c>
      <c r="H132" s="25"/>
      <c r="I132" s="55"/>
      <c r="J132" s="55"/>
      <c r="K132" s="55"/>
      <c r="L132" s="55"/>
      <c r="M132" s="11">
        <f t="shared" ref="M132:M157" si="5">+SUM(H132:K132)*B132</f>
        <v>0</v>
      </c>
    </row>
    <row r="133" spans="1:13" s="6" customFormat="1" ht="45" x14ac:dyDescent="0.2">
      <c r="A133" s="7">
        <v>123</v>
      </c>
      <c r="B133" s="8">
        <v>4</v>
      </c>
      <c r="C133" s="7" t="s">
        <v>10</v>
      </c>
      <c r="D133" s="7" t="s">
        <v>75</v>
      </c>
      <c r="E133" s="8">
        <v>4</v>
      </c>
      <c r="F133" s="7" t="s">
        <v>13</v>
      </c>
      <c r="G133" s="32" t="s">
        <v>133</v>
      </c>
      <c r="H133" s="25"/>
      <c r="I133" s="55"/>
      <c r="J133" s="55"/>
      <c r="K133" s="55"/>
      <c r="L133" s="55"/>
      <c r="M133" s="11">
        <f t="shared" si="5"/>
        <v>0</v>
      </c>
    </row>
    <row r="134" spans="1:13" s="6" customFormat="1" ht="30" x14ac:dyDescent="0.2">
      <c r="A134" s="7">
        <v>124</v>
      </c>
      <c r="B134" s="8">
        <v>4</v>
      </c>
      <c r="C134" s="7" t="s">
        <v>10</v>
      </c>
      <c r="D134" s="7" t="s">
        <v>75</v>
      </c>
      <c r="E134" s="8">
        <v>4</v>
      </c>
      <c r="F134" s="7" t="s">
        <v>13</v>
      </c>
      <c r="G134" s="32" t="s">
        <v>134</v>
      </c>
      <c r="H134" s="25"/>
      <c r="I134" s="55"/>
      <c r="J134" s="55"/>
      <c r="K134" s="55"/>
      <c r="L134" s="55"/>
      <c r="M134" s="11">
        <f t="shared" si="5"/>
        <v>0</v>
      </c>
    </row>
    <row r="135" spans="1:13" s="6" customFormat="1" ht="33.75" customHeight="1" x14ac:dyDescent="0.2">
      <c r="A135" s="7">
        <v>125</v>
      </c>
      <c r="B135" s="8">
        <v>1</v>
      </c>
      <c r="C135" s="7" t="s">
        <v>10</v>
      </c>
      <c r="D135" s="7" t="s">
        <v>75</v>
      </c>
      <c r="E135" s="8">
        <v>4</v>
      </c>
      <c r="F135" s="7" t="s">
        <v>13</v>
      </c>
      <c r="G135" s="31" t="s">
        <v>63</v>
      </c>
      <c r="H135" s="51"/>
      <c r="I135" s="56"/>
      <c r="J135" s="56"/>
      <c r="K135" s="55"/>
      <c r="L135" s="55"/>
      <c r="M135" s="11">
        <f t="shared" si="5"/>
        <v>0</v>
      </c>
    </row>
    <row r="136" spans="1:13" s="6" customFormat="1" ht="33.75" customHeight="1" x14ac:dyDescent="0.2">
      <c r="A136" s="7">
        <v>126</v>
      </c>
      <c r="B136" s="8">
        <v>1</v>
      </c>
      <c r="C136" s="7" t="s">
        <v>10</v>
      </c>
      <c r="D136" s="7" t="s">
        <v>75</v>
      </c>
      <c r="E136" s="8">
        <v>4</v>
      </c>
      <c r="F136" s="7" t="s">
        <v>13</v>
      </c>
      <c r="G136" s="31" t="s">
        <v>64</v>
      </c>
      <c r="H136" s="51"/>
      <c r="I136" s="56"/>
      <c r="J136" s="56"/>
      <c r="K136" s="55"/>
      <c r="L136" s="55"/>
      <c r="M136" s="11">
        <f t="shared" si="5"/>
        <v>0</v>
      </c>
    </row>
    <row r="137" spans="1:13" x14ac:dyDescent="0.2">
      <c r="A137" s="7">
        <v>127</v>
      </c>
      <c r="B137" s="8">
        <v>1</v>
      </c>
      <c r="C137" s="7" t="s">
        <v>10</v>
      </c>
      <c r="D137" s="7" t="s">
        <v>77</v>
      </c>
      <c r="E137" s="8">
        <v>3</v>
      </c>
      <c r="F137" s="7" t="s">
        <v>13</v>
      </c>
      <c r="G137" s="32" t="s">
        <v>135</v>
      </c>
      <c r="H137" s="25"/>
      <c r="I137" s="55"/>
      <c r="J137" s="55"/>
      <c r="K137" s="55"/>
      <c r="L137" s="55"/>
      <c r="M137" s="11">
        <f t="shared" si="5"/>
        <v>0</v>
      </c>
    </row>
    <row r="138" spans="1:13" ht="30" x14ac:dyDescent="0.2">
      <c r="A138" s="7">
        <v>128</v>
      </c>
      <c r="B138" s="8">
        <v>1</v>
      </c>
      <c r="C138" s="7" t="s">
        <v>10</v>
      </c>
      <c r="D138" s="7" t="s">
        <v>77</v>
      </c>
      <c r="E138" s="8">
        <v>3</v>
      </c>
      <c r="F138" s="7" t="s">
        <v>13</v>
      </c>
      <c r="G138" s="32" t="s">
        <v>136</v>
      </c>
      <c r="H138" s="25"/>
      <c r="I138" s="55"/>
      <c r="J138" s="55"/>
      <c r="K138" s="55"/>
      <c r="L138" s="55"/>
      <c r="M138" s="11">
        <f t="shared" si="5"/>
        <v>0</v>
      </c>
    </row>
    <row r="139" spans="1:13" s="6" customFormat="1" ht="45" x14ac:dyDescent="0.2">
      <c r="A139" s="7">
        <v>129</v>
      </c>
      <c r="B139" s="8">
        <v>1</v>
      </c>
      <c r="C139" s="7" t="s">
        <v>40</v>
      </c>
      <c r="D139" s="7" t="s">
        <v>75</v>
      </c>
      <c r="E139" s="8">
        <v>4</v>
      </c>
      <c r="F139" s="7" t="s">
        <v>13</v>
      </c>
      <c r="G139" s="62" t="s">
        <v>199</v>
      </c>
      <c r="H139" s="25"/>
      <c r="I139" s="55"/>
      <c r="J139" s="55"/>
      <c r="K139" s="55"/>
      <c r="L139" s="55"/>
      <c r="M139" s="11">
        <f t="shared" si="5"/>
        <v>0</v>
      </c>
    </row>
    <row r="140" spans="1:13" s="6" customFormat="1" x14ac:dyDescent="0.2">
      <c r="A140" s="7">
        <v>130</v>
      </c>
      <c r="B140" s="8">
        <v>4</v>
      </c>
      <c r="C140" s="7" t="s">
        <v>40</v>
      </c>
      <c r="D140" s="7" t="s">
        <v>75</v>
      </c>
      <c r="E140" s="8">
        <v>4</v>
      </c>
      <c r="F140" s="7" t="s">
        <v>13</v>
      </c>
      <c r="G140" s="62" t="s">
        <v>193</v>
      </c>
      <c r="H140" s="25"/>
      <c r="I140" s="55"/>
      <c r="J140" s="55"/>
      <c r="K140" s="55"/>
      <c r="L140" s="55"/>
      <c r="M140" s="11">
        <f t="shared" si="5"/>
        <v>0</v>
      </c>
    </row>
    <row r="141" spans="1:13" s="6" customFormat="1" x14ac:dyDescent="0.2">
      <c r="A141" s="7">
        <v>131</v>
      </c>
      <c r="B141" s="8">
        <v>1</v>
      </c>
      <c r="C141" s="7" t="s">
        <v>40</v>
      </c>
      <c r="D141" s="7" t="s">
        <v>75</v>
      </c>
      <c r="E141" s="8">
        <v>4</v>
      </c>
      <c r="F141" s="7" t="s">
        <v>13</v>
      </c>
      <c r="G141" s="62" t="s">
        <v>194</v>
      </c>
      <c r="H141" s="25"/>
      <c r="I141" s="55"/>
      <c r="J141" s="55"/>
      <c r="K141" s="55"/>
      <c r="L141" s="55"/>
      <c r="M141" s="11">
        <f t="shared" si="5"/>
        <v>0</v>
      </c>
    </row>
    <row r="142" spans="1:13" s="6" customFormat="1" x14ac:dyDescent="0.2">
      <c r="A142" s="7">
        <v>132</v>
      </c>
      <c r="B142" s="8">
        <v>40</v>
      </c>
      <c r="C142" s="7" t="s">
        <v>40</v>
      </c>
      <c r="D142" s="7" t="s">
        <v>75</v>
      </c>
      <c r="E142" s="8">
        <v>4</v>
      </c>
      <c r="F142" s="7" t="s">
        <v>13</v>
      </c>
      <c r="G142" s="62" t="s">
        <v>195</v>
      </c>
      <c r="H142" s="25"/>
      <c r="I142" s="55"/>
      <c r="J142" s="55"/>
      <c r="K142" s="55"/>
      <c r="L142" s="55"/>
      <c r="M142" s="11">
        <f t="shared" si="5"/>
        <v>0</v>
      </c>
    </row>
    <row r="143" spans="1:13" s="6" customFormat="1" x14ac:dyDescent="0.2">
      <c r="A143" s="7">
        <v>133</v>
      </c>
      <c r="B143" s="8">
        <v>10</v>
      </c>
      <c r="C143" s="7" t="s">
        <v>40</v>
      </c>
      <c r="D143" s="7" t="s">
        <v>75</v>
      </c>
      <c r="E143" s="8">
        <v>4</v>
      </c>
      <c r="F143" s="7" t="s">
        <v>13</v>
      </c>
      <c r="G143" s="63" t="s">
        <v>196</v>
      </c>
      <c r="H143" s="25"/>
      <c r="I143" s="55"/>
      <c r="J143" s="55"/>
      <c r="K143" s="55"/>
      <c r="L143" s="55"/>
      <c r="M143" s="11">
        <f t="shared" si="5"/>
        <v>0</v>
      </c>
    </row>
    <row r="144" spans="1:13" s="6" customFormat="1" x14ac:dyDescent="0.2">
      <c r="A144" s="7">
        <v>134</v>
      </c>
      <c r="B144" s="8">
        <v>6</v>
      </c>
      <c r="C144" s="7" t="s">
        <v>40</v>
      </c>
      <c r="D144" s="7" t="s">
        <v>75</v>
      </c>
      <c r="E144" s="8">
        <v>7</v>
      </c>
      <c r="F144" s="7" t="s">
        <v>13</v>
      </c>
      <c r="G144" s="63" t="s">
        <v>197</v>
      </c>
      <c r="H144" s="25"/>
      <c r="I144" s="55"/>
      <c r="J144" s="56"/>
      <c r="K144" s="55"/>
      <c r="L144" s="55"/>
      <c r="M144" s="11">
        <f t="shared" si="5"/>
        <v>0</v>
      </c>
    </row>
    <row r="145" spans="1:13" s="6" customFormat="1" x14ac:dyDescent="0.2">
      <c r="A145" s="7">
        <v>135</v>
      </c>
      <c r="B145" s="8">
        <v>4</v>
      </c>
      <c r="C145" s="7" t="s">
        <v>40</v>
      </c>
      <c r="D145" s="7" t="s">
        <v>75</v>
      </c>
      <c r="E145" s="8">
        <v>7</v>
      </c>
      <c r="F145" s="7" t="s">
        <v>13</v>
      </c>
      <c r="G145" s="63" t="s">
        <v>198</v>
      </c>
      <c r="H145" s="25"/>
      <c r="I145" s="55"/>
      <c r="J145" s="56"/>
      <c r="K145" s="55"/>
      <c r="L145" s="55"/>
      <c r="M145" s="11">
        <f t="shared" si="5"/>
        <v>0</v>
      </c>
    </row>
    <row r="146" spans="1:13" s="6" customFormat="1" ht="37.25" customHeight="1" x14ac:dyDescent="0.2">
      <c r="A146" s="7">
        <v>136</v>
      </c>
      <c r="B146" s="8">
        <v>1</v>
      </c>
      <c r="C146" s="7" t="s">
        <v>10</v>
      </c>
      <c r="D146" s="7" t="s">
        <v>75</v>
      </c>
      <c r="E146" s="8">
        <v>7</v>
      </c>
      <c r="F146" s="7" t="s">
        <v>7</v>
      </c>
      <c r="G146" s="31" t="s">
        <v>46</v>
      </c>
      <c r="H146" s="25"/>
      <c r="I146" s="55"/>
      <c r="J146" s="55"/>
      <c r="K146" s="55"/>
      <c r="L146" s="55"/>
      <c r="M146" s="11">
        <f t="shared" si="5"/>
        <v>0</v>
      </c>
    </row>
    <row r="147" spans="1:13" s="6" customFormat="1" ht="30.75" customHeight="1" x14ac:dyDescent="0.2">
      <c r="A147" s="7">
        <v>137</v>
      </c>
      <c r="B147" s="8">
        <v>1</v>
      </c>
      <c r="C147" s="7" t="s">
        <v>10</v>
      </c>
      <c r="D147" s="7" t="s">
        <v>75</v>
      </c>
      <c r="E147" s="8">
        <v>7</v>
      </c>
      <c r="F147" s="7" t="s">
        <v>7</v>
      </c>
      <c r="G147" s="31" t="s">
        <v>47</v>
      </c>
      <c r="H147" s="25"/>
      <c r="I147" s="55"/>
      <c r="J147" s="55"/>
      <c r="K147" s="55"/>
      <c r="L147" s="55"/>
      <c r="M147" s="11">
        <f t="shared" si="5"/>
        <v>0</v>
      </c>
    </row>
    <row r="148" spans="1:13" s="6" customFormat="1" ht="43.25" customHeight="1" x14ac:dyDescent="0.2">
      <c r="A148" s="7">
        <v>138</v>
      </c>
      <c r="B148" s="8">
        <v>11</v>
      </c>
      <c r="C148" s="7" t="s">
        <v>10</v>
      </c>
      <c r="D148" s="7" t="s">
        <v>75</v>
      </c>
      <c r="E148" s="8">
        <v>4</v>
      </c>
      <c r="F148" s="7" t="s">
        <v>7</v>
      </c>
      <c r="G148" s="31" t="s">
        <v>44</v>
      </c>
      <c r="H148" s="25"/>
      <c r="I148" s="55"/>
      <c r="J148" s="55"/>
      <c r="K148" s="55"/>
      <c r="L148" s="55"/>
      <c r="M148" s="11">
        <f t="shared" si="5"/>
        <v>0</v>
      </c>
    </row>
    <row r="149" spans="1:13" s="6" customFormat="1" ht="36.5" customHeight="1" x14ac:dyDescent="0.2">
      <c r="A149" s="7">
        <v>139</v>
      </c>
      <c r="B149" s="8">
        <v>110</v>
      </c>
      <c r="C149" s="7" t="s">
        <v>10</v>
      </c>
      <c r="D149" s="7" t="s">
        <v>75</v>
      </c>
      <c r="E149" s="8">
        <v>4</v>
      </c>
      <c r="F149" s="7" t="s">
        <v>7</v>
      </c>
      <c r="G149" s="31" t="s">
        <v>45</v>
      </c>
      <c r="H149" s="25"/>
      <c r="I149" s="55"/>
      <c r="J149" s="55"/>
      <c r="K149" s="55"/>
      <c r="L149" s="55"/>
      <c r="M149" s="11">
        <f t="shared" si="5"/>
        <v>0</v>
      </c>
    </row>
    <row r="150" spans="1:13" s="6" customFormat="1" ht="41" customHeight="1" x14ac:dyDescent="0.2">
      <c r="A150" s="7">
        <v>140</v>
      </c>
      <c r="B150" s="8">
        <v>1</v>
      </c>
      <c r="C150" s="7" t="s">
        <v>10</v>
      </c>
      <c r="D150" s="7" t="s">
        <v>75</v>
      </c>
      <c r="E150" s="8">
        <v>4</v>
      </c>
      <c r="F150" s="7" t="s">
        <v>7</v>
      </c>
      <c r="G150" s="31" t="s">
        <v>67</v>
      </c>
      <c r="H150" s="25"/>
      <c r="I150" s="55"/>
      <c r="J150" s="55"/>
      <c r="K150" s="55"/>
      <c r="L150" s="55"/>
      <c r="M150" s="11">
        <f t="shared" si="5"/>
        <v>0</v>
      </c>
    </row>
    <row r="151" spans="1:13" s="6" customFormat="1" ht="36.5" customHeight="1" x14ac:dyDescent="0.2">
      <c r="A151" s="7">
        <v>141</v>
      </c>
      <c r="B151" s="8">
        <v>10</v>
      </c>
      <c r="C151" s="7" t="s">
        <v>10</v>
      </c>
      <c r="D151" s="7" t="s">
        <v>75</v>
      </c>
      <c r="E151" s="8">
        <v>4</v>
      </c>
      <c r="F151" s="7" t="s">
        <v>7</v>
      </c>
      <c r="G151" s="31" t="s">
        <v>68</v>
      </c>
      <c r="H151" s="25"/>
      <c r="I151" s="55"/>
      <c r="J151" s="55"/>
      <c r="K151" s="55"/>
      <c r="L151" s="55"/>
      <c r="M151" s="11">
        <f t="shared" si="5"/>
        <v>0</v>
      </c>
    </row>
    <row r="152" spans="1:13" ht="30" x14ac:dyDescent="0.2">
      <c r="A152" s="7">
        <v>142</v>
      </c>
      <c r="B152" s="8">
        <v>1</v>
      </c>
      <c r="C152" s="7" t="s">
        <v>10</v>
      </c>
      <c r="D152" s="7" t="s">
        <v>77</v>
      </c>
      <c r="E152" s="8">
        <v>3</v>
      </c>
      <c r="F152" s="7" t="s">
        <v>7</v>
      </c>
      <c r="G152" s="32" t="s">
        <v>55</v>
      </c>
      <c r="H152" s="25"/>
      <c r="I152" s="55"/>
      <c r="J152" s="55"/>
      <c r="K152" s="55"/>
      <c r="L152" s="55"/>
      <c r="M152" s="11">
        <f t="shared" si="5"/>
        <v>0</v>
      </c>
    </row>
    <row r="153" spans="1:13" ht="30.75" customHeight="1" x14ac:dyDescent="0.2">
      <c r="A153" s="7">
        <v>143</v>
      </c>
      <c r="B153" s="8">
        <v>10</v>
      </c>
      <c r="C153" s="7" t="s">
        <v>10</v>
      </c>
      <c r="D153" s="7" t="s">
        <v>77</v>
      </c>
      <c r="E153" s="8">
        <v>3</v>
      </c>
      <c r="F153" s="7" t="s">
        <v>7</v>
      </c>
      <c r="G153" s="32" t="s">
        <v>56</v>
      </c>
      <c r="H153" s="25"/>
      <c r="I153" s="55"/>
      <c r="J153" s="55"/>
      <c r="K153" s="55"/>
      <c r="L153" s="55"/>
      <c r="M153" s="11">
        <f t="shared" si="5"/>
        <v>0</v>
      </c>
    </row>
    <row r="154" spans="1:13" ht="30" x14ac:dyDescent="0.2">
      <c r="A154" s="7">
        <v>144</v>
      </c>
      <c r="B154" s="8">
        <v>2</v>
      </c>
      <c r="C154" s="7" t="s">
        <v>10</v>
      </c>
      <c r="D154" s="7" t="s">
        <v>77</v>
      </c>
      <c r="E154" s="8">
        <v>3</v>
      </c>
      <c r="F154" s="7" t="s">
        <v>7</v>
      </c>
      <c r="G154" s="32" t="s">
        <v>58</v>
      </c>
      <c r="H154" s="25"/>
      <c r="I154" s="55"/>
      <c r="J154" s="55"/>
      <c r="K154" s="55"/>
      <c r="L154" s="55"/>
      <c r="M154" s="11">
        <f t="shared" si="5"/>
        <v>0</v>
      </c>
    </row>
    <row r="155" spans="1:13" ht="30" x14ac:dyDescent="0.2">
      <c r="A155" s="7">
        <v>145</v>
      </c>
      <c r="B155" s="8">
        <v>1</v>
      </c>
      <c r="C155" s="7" t="s">
        <v>10</v>
      </c>
      <c r="D155" s="7" t="s">
        <v>76</v>
      </c>
      <c r="E155" s="8">
        <v>3</v>
      </c>
      <c r="F155" s="7" t="s">
        <v>7</v>
      </c>
      <c r="G155" s="32" t="s">
        <v>55</v>
      </c>
      <c r="H155" s="25"/>
      <c r="I155" s="55"/>
      <c r="J155" s="55"/>
      <c r="K155" s="55"/>
      <c r="L155" s="55"/>
      <c r="M155" s="11">
        <f t="shared" si="5"/>
        <v>0</v>
      </c>
    </row>
    <row r="156" spans="1:13" ht="40.25" customHeight="1" x14ac:dyDescent="0.2">
      <c r="A156" s="7">
        <v>146</v>
      </c>
      <c r="B156" s="8">
        <v>10</v>
      </c>
      <c r="C156" s="7" t="s">
        <v>10</v>
      </c>
      <c r="D156" s="7" t="s">
        <v>76</v>
      </c>
      <c r="E156" s="8">
        <v>3</v>
      </c>
      <c r="F156" s="7" t="s">
        <v>7</v>
      </c>
      <c r="G156" s="32" t="s">
        <v>56</v>
      </c>
      <c r="H156" s="25"/>
      <c r="I156" s="55"/>
      <c r="J156" s="55"/>
      <c r="K156" s="55"/>
      <c r="L156" s="55"/>
      <c r="M156" s="11">
        <f t="shared" si="5"/>
        <v>0</v>
      </c>
    </row>
    <row r="157" spans="1:13" ht="30" x14ac:dyDescent="0.2">
      <c r="A157" s="7">
        <v>147</v>
      </c>
      <c r="B157" s="8">
        <v>1</v>
      </c>
      <c r="C157" s="7" t="s">
        <v>10</v>
      </c>
      <c r="D157" s="7" t="s">
        <v>76</v>
      </c>
      <c r="E157" s="8">
        <v>3</v>
      </c>
      <c r="F157" s="7" t="s">
        <v>7</v>
      </c>
      <c r="G157" s="32" t="s">
        <v>57</v>
      </c>
      <c r="H157" s="25"/>
      <c r="I157" s="55"/>
      <c r="J157" s="55"/>
      <c r="K157" s="55"/>
      <c r="L157" s="55"/>
      <c r="M157" s="11">
        <f t="shared" si="5"/>
        <v>0</v>
      </c>
    </row>
    <row r="158" spans="1:13" x14ac:dyDescent="0.2">
      <c r="A158" s="7">
        <v>148</v>
      </c>
      <c r="B158" s="8">
        <v>1</v>
      </c>
      <c r="C158" s="7" t="s">
        <v>10</v>
      </c>
      <c r="D158" s="7" t="s">
        <v>78</v>
      </c>
      <c r="E158" s="8">
        <v>3</v>
      </c>
      <c r="F158" s="7" t="s">
        <v>15</v>
      </c>
      <c r="G158" s="32" t="s">
        <v>49</v>
      </c>
      <c r="H158" s="25"/>
      <c r="I158" s="55"/>
      <c r="J158" s="55"/>
      <c r="K158" s="55"/>
      <c r="L158" s="55"/>
      <c r="M158" s="11">
        <f>+L158*B158</f>
        <v>0</v>
      </c>
    </row>
    <row r="159" spans="1:13" ht="30" x14ac:dyDescent="0.2">
      <c r="A159" s="7">
        <v>149</v>
      </c>
      <c r="B159" s="8">
        <v>1</v>
      </c>
      <c r="C159" s="7" t="s">
        <v>10</v>
      </c>
      <c r="D159" s="7" t="s">
        <v>78</v>
      </c>
      <c r="E159" s="8">
        <v>3</v>
      </c>
      <c r="F159" s="7" t="s">
        <v>7</v>
      </c>
      <c r="G159" s="32" t="s">
        <v>55</v>
      </c>
      <c r="H159" s="25"/>
      <c r="I159" s="55"/>
      <c r="J159" s="55"/>
      <c r="K159" s="55"/>
      <c r="L159" s="55"/>
      <c r="M159" s="11">
        <f t="shared" ref="M159:M174" si="6">+SUM(H159:K159)*B159</f>
        <v>0</v>
      </c>
    </row>
    <row r="160" spans="1:13" ht="34.25" customHeight="1" x14ac:dyDescent="0.2">
      <c r="A160" s="7">
        <v>150</v>
      </c>
      <c r="B160" s="8">
        <v>8</v>
      </c>
      <c r="C160" s="7" t="s">
        <v>10</v>
      </c>
      <c r="D160" s="7" t="s">
        <v>78</v>
      </c>
      <c r="E160" s="8">
        <v>3</v>
      </c>
      <c r="F160" s="7" t="s">
        <v>7</v>
      </c>
      <c r="G160" s="32" t="s">
        <v>56</v>
      </c>
      <c r="H160" s="25"/>
      <c r="I160" s="55"/>
      <c r="J160" s="55"/>
      <c r="K160" s="55"/>
      <c r="L160" s="55"/>
      <c r="M160" s="11">
        <f t="shared" si="6"/>
        <v>0</v>
      </c>
    </row>
    <row r="161" spans="1:13" ht="30" x14ac:dyDescent="0.2">
      <c r="A161" s="7">
        <v>151</v>
      </c>
      <c r="B161" s="8">
        <v>1</v>
      </c>
      <c r="C161" s="7" t="s">
        <v>10</v>
      </c>
      <c r="D161" s="7" t="s">
        <v>78</v>
      </c>
      <c r="E161" s="8">
        <v>3</v>
      </c>
      <c r="F161" s="7" t="s">
        <v>7</v>
      </c>
      <c r="G161" s="32" t="s">
        <v>57</v>
      </c>
      <c r="H161" s="25"/>
      <c r="I161" s="55"/>
      <c r="J161" s="55"/>
      <c r="K161" s="55"/>
      <c r="L161" s="55"/>
      <c r="M161" s="11">
        <f t="shared" si="6"/>
        <v>0</v>
      </c>
    </row>
    <row r="162" spans="1:13" ht="30" x14ac:dyDescent="0.2">
      <c r="A162" s="7">
        <v>152</v>
      </c>
      <c r="B162" s="8">
        <v>2</v>
      </c>
      <c r="C162" s="7" t="s">
        <v>10</v>
      </c>
      <c r="D162" s="7" t="s">
        <v>83</v>
      </c>
      <c r="E162" s="8">
        <v>7</v>
      </c>
      <c r="F162" s="7" t="s">
        <v>7</v>
      </c>
      <c r="G162" s="32" t="s">
        <v>50</v>
      </c>
      <c r="H162" s="25"/>
      <c r="I162" s="55"/>
      <c r="J162" s="55"/>
      <c r="K162" s="55"/>
      <c r="L162" s="55"/>
      <c r="M162" s="11">
        <f t="shared" si="6"/>
        <v>0</v>
      </c>
    </row>
    <row r="163" spans="1:13" ht="30" x14ac:dyDescent="0.2">
      <c r="A163" s="7">
        <v>153</v>
      </c>
      <c r="B163" s="8">
        <v>12</v>
      </c>
      <c r="C163" s="7" t="s">
        <v>10</v>
      </c>
      <c r="D163" s="7" t="s">
        <v>83</v>
      </c>
      <c r="E163" s="8">
        <v>7</v>
      </c>
      <c r="F163" s="7" t="s">
        <v>7</v>
      </c>
      <c r="G163" s="32" t="s">
        <v>51</v>
      </c>
      <c r="H163" s="25"/>
      <c r="I163" s="55"/>
      <c r="J163" s="55"/>
      <c r="K163" s="55"/>
      <c r="L163" s="55"/>
      <c r="M163" s="11">
        <f t="shared" si="6"/>
        <v>0</v>
      </c>
    </row>
    <row r="164" spans="1:13" x14ac:dyDescent="0.2">
      <c r="A164" s="7">
        <v>154</v>
      </c>
      <c r="B164" s="8">
        <v>2</v>
      </c>
      <c r="C164" s="7" t="s">
        <v>10</v>
      </c>
      <c r="D164" s="7" t="s">
        <v>83</v>
      </c>
      <c r="E164" s="8">
        <v>7</v>
      </c>
      <c r="F164" s="7" t="s">
        <v>7</v>
      </c>
      <c r="G164" s="32" t="s">
        <v>52</v>
      </c>
      <c r="H164" s="25"/>
      <c r="I164" s="55"/>
      <c r="J164" s="55"/>
      <c r="K164" s="55"/>
      <c r="L164" s="55"/>
      <c r="M164" s="11">
        <f t="shared" si="6"/>
        <v>0</v>
      </c>
    </row>
    <row r="165" spans="1:13" ht="30" x14ac:dyDescent="0.2">
      <c r="A165" s="7">
        <v>155</v>
      </c>
      <c r="B165" s="8">
        <v>1</v>
      </c>
      <c r="C165" s="7" t="s">
        <v>10</v>
      </c>
      <c r="D165" s="7" t="s">
        <v>80</v>
      </c>
      <c r="E165" s="8" t="s">
        <v>6</v>
      </c>
      <c r="F165" s="7" t="s">
        <v>7</v>
      </c>
      <c r="G165" s="32" t="s">
        <v>137</v>
      </c>
      <c r="H165" s="25"/>
      <c r="I165" s="55"/>
      <c r="J165" s="55"/>
      <c r="K165" s="55"/>
      <c r="L165" s="55"/>
      <c r="M165" s="11">
        <f t="shared" si="6"/>
        <v>0</v>
      </c>
    </row>
    <row r="166" spans="1:13" ht="30" x14ac:dyDescent="0.2">
      <c r="A166" s="7">
        <v>156</v>
      </c>
      <c r="B166" s="8">
        <v>1</v>
      </c>
      <c r="C166" s="7" t="s">
        <v>10</v>
      </c>
      <c r="D166" s="7" t="s">
        <v>80</v>
      </c>
      <c r="E166" s="8" t="s">
        <v>6</v>
      </c>
      <c r="F166" s="7" t="s">
        <v>7</v>
      </c>
      <c r="G166" s="32" t="s">
        <v>84</v>
      </c>
      <c r="H166" s="25"/>
      <c r="I166" s="55"/>
      <c r="J166" s="55"/>
      <c r="K166" s="55"/>
      <c r="L166" s="55"/>
      <c r="M166" s="11">
        <f t="shared" si="6"/>
        <v>0</v>
      </c>
    </row>
    <row r="167" spans="1:13" ht="30" x14ac:dyDescent="0.2">
      <c r="A167" s="7">
        <v>157</v>
      </c>
      <c r="B167" s="8">
        <v>1</v>
      </c>
      <c r="C167" s="7" t="s">
        <v>10</v>
      </c>
      <c r="D167" s="7" t="s">
        <v>80</v>
      </c>
      <c r="E167" s="8" t="s">
        <v>6</v>
      </c>
      <c r="F167" s="7" t="s">
        <v>7</v>
      </c>
      <c r="G167" s="32" t="s">
        <v>85</v>
      </c>
      <c r="H167" s="25"/>
      <c r="I167" s="55"/>
      <c r="J167" s="55"/>
      <c r="K167" s="55"/>
      <c r="L167" s="55"/>
      <c r="M167" s="11">
        <f t="shared" si="6"/>
        <v>0</v>
      </c>
    </row>
    <row r="168" spans="1:13" ht="30" x14ac:dyDescent="0.2">
      <c r="A168" s="7">
        <v>158</v>
      </c>
      <c r="B168" s="8">
        <v>1</v>
      </c>
      <c r="C168" s="7" t="s">
        <v>10</v>
      </c>
      <c r="D168" s="7" t="s">
        <v>80</v>
      </c>
      <c r="E168" s="8" t="s">
        <v>6</v>
      </c>
      <c r="F168" s="7" t="s">
        <v>7</v>
      </c>
      <c r="G168" s="32" t="s">
        <v>86</v>
      </c>
      <c r="H168" s="25"/>
      <c r="I168" s="55"/>
      <c r="J168" s="55"/>
      <c r="K168" s="55"/>
      <c r="L168" s="55"/>
      <c r="M168" s="11">
        <f t="shared" si="6"/>
        <v>0</v>
      </c>
    </row>
    <row r="169" spans="1:13" ht="30" x14ac:dyDescent="0.2">
      <c r="A169" s="7">
        <v>159</v>
      </c>
      <c r="B169" s="8">
        <v>1</v>
      </c>
      <c r="C169" s="7" t="s">
        <v>10</v>
      </c>
      <c r="D169" s="7" t="s">
        <v>80</v>
      </c>
      <c r="E169" s="8" t="s">
        <v>6</v>
      </c>
      <c r="F169" s="7" t="s">
        <v>7</v>
      </c>
      <c r="G169" s="32" t="s">
        <v>87</v>
      </c>
      <c r="H169" s="25"/>
      <c r="I169" s="55"/>
      <c r="J169" s="55"/>
      <c r="K169" s="55"/>
      <c r="L169" s="55"/>
      <c r="M169" s="11">
        <f t="shared" si="6"/>
        <v>0</v>
      </c>
    </row>
    <row r="170" spans="1:13" ht="30" x14ac:dyDescent="0.2">
      <c r="A170" s="7">
        <v>160</v>
      </c>
      <c r="B170" s="8">
        <v>1</v>
      </c>
      <c r="C170" s="7" t="s">
        <v>10</v>
      </c>
      <c r="D170" s="7" t="s">
        <v>80</v>
      </c>
      <c r="E170" s="8" t="s">
        <v>6</v>
      </c>
      <c r="F170" s="7" t="s">
        <v>7</v>
      </c>
      <c r="G170" s="32" t="s">
        <v>88</v>
      </c>
      <c r="H170" s="25"/>
      <c r="I170" s="55"/>
      <c r="J170" s="55"/>
      <c r="K170" s="55"/>
      <c r="L170" s="55"/>
      <c r="M170" s="11">
        <f t="shared" si="6"/>
        <v>0</v>
      </c>
    </row>
    <row r="171" spans="1:13" ht="30" x14ac:dyDescent="0.2">
      <c r="A171" s="7">
        <v>161</v>
      </c>
      <c r="B171" s="8">
        <v>1</v>
      </c>
      <c r="C171" s="7" t="s">
        <v>10</v>
      </c>
      <c r="D171" s="7" t="s">
        <v>80</v>
      </c>
      <c r="E171" s="8" t="s">
        <v>6</v>
      </c>
      <c r="F171" s="7" t="s">
        <v>7</v>
      </c>
      <c r="G171" s="32" t="s">
        <v>89</v>
      </c>
      <c r="H171" s="25"/>
      <c r="I171" s="55"/>
      <c r="J171" s="55"/>
      <c r="K171" s="55"/>
      <c r="L171" s="55"/>
      <c r="M171" s="11">
        <f t="shared" si="6"/>
        <v>0</v>
      </c>
    </row>
    <row r="172" spans="1:13" ht="30" x14ac:dyDescent="0.2">
      <c r="A172" s="7">
        <v>162</v>
      </c>
      <c r="B172" s="8">
        <v>1</v>
      </c>
      <c r="C172" s="7" t="s">
        <v>10</v>
      </c>
      <c r="D172" s="7" t="s">
        <v>80</v>
      </c>
      <c r="E172" s="8" t="s">
        <v>6</v>
      </c>
      <c r="F172" s="7" t="s">
        <v>7</v>
      </c>
      <c r="G172" s="32" t="s">
        <v>90</v>
      </c>
      <c r="H172" s="25"/>
      <c r="I172" s="55"/>
      <c r="J172" s="55"/>
      <c r="K172" s="55"/>
      <c r="L172" s="55"/>
      <c r="M172" s="11">
        <f t="shared" si="6"/>
        <v>0</v>
      </c>
    </row>
    <row r="173" spans="1:13" ht="30" x14ac:dyDescent="0.2">
      <c r="A173" s="7">
        <v>163</v>
      </c>
      <c r="B173" s="8">
        <v>1</v>
      </c>
      <c r="C173" s="7" t="s">
        <v>10</v>
      </c>
      <c r="D173" s="7" t="s">
        <v>80</v>
      </c>
      <c r="E173" s="8" t="s">
        <v>6</v>
      </c>
      <c r="F173" s="7" t="s">
        <v>7</v>
      </c>
      <c r="G173" s="32" t="s">
        <v>91</v>
      </c>
      <c r="H173" s="25"/>
      <c r="I173" s="55"/>
      <c r="J173" s="55"/>
      <c r="K173" s="55"/>
      <c r="L173" s="55"/>
      <c r="M173" s="11">
        <f t="shared" si="6"/>
        <v>0</v>
      </c>
    </row>
    <row r="174" spans="1:13" ht="30" x14ac:dyDescent="0.2">
      <c r="A174" s="7">
        <v>164</v>
      </c>
      <c r="B174" s="8">
        <v>1</v>
      </c>
      <c r="C174" s="7" t="s">
        <v>10</v>
      </c>
      <c r="D174" s="7" t="s">
        <v>80</v>
      </c>
      <c r="E174" s="8" t="s">
        <v>6</v>
      </c>
      <c r="F174" s="7" t="s">
        <v>7</v>
      </c>
      <c r="G174" s="32" t="s">
        <v>92</v>
      </c>
      <c r="H174" s="25"/>
      <c r="I174" s="55"/>
      <c r="J174" s="55"/>
      <c r="K174" s="55"/>
      <c r="L174" s="55"/>
      <c r="M174" s="11">
        <f t="shared" si="6"/>
        <v>0</v>
      </c>
    </row>
    <row r="175" spans="1:13" ht="23" x14ac:dyDescent="0.2">
      <c r="A175" s="64" t="s">
        <v>93</v>
      </c>
      <c r="B175" s="64"/>
      <c r="C175" s="64"/>
      <c r="D175" s="64"/>
      <c r="E175" s="64"/>
      <c r="F175" s="64"/>
      <c r="G175" s="64"/>
      <c r="H175" s="64"/>
      <c r="I175" s="64"/>
      <c r="J175" s="64"/>
      <c r="K175" s="64"/>
      <c r="L175" s="64"/>
      <c r="M175" s="23">
        <f>SUM(M3:M174)</f>
        <v>0</v>
      </c>
    </row>
    <row r="176" spans="1:13" x14ac:dyDescent="0.2">
      <c r="A176" s="19"/>
      <c r="B176" s="20"/>
      <c r="C176" s="19"/>
      <c r="D176" s="19"/>
      <c r="E176" s="20"/>
      <c r="F176" s="19"/>
      <c r="G176" s="34"/>
      <c r="H176" s="26"/>
      <c r="I176" s="26"/>
      <c r="J176" s="26"/>
      <c r="K176" s="26"/>
      <c r="L176" s="26"/>
      <c r="M176" s="21"/>
    </row>
    <row r="177" spans="1:13" ht="17" x14ac:dyDescent="0.2">
      <c r="A177" s="19"/>
      <c r="B177" s="20"/>
      <c r="C177" s="19"/>
      <c r="D177" s="19"/>
      <c r="E177" s="20"/>
      <c r="F177" s="19"/>
      <c r="G177" s="34"/>
      <c r="H177" s="26"/>
      <c r="I177" s="26"/>
      <c r="J177" s="26"/>
      <c r="K177" s="26"/>
      <c r="L177" s="27" t="s">
        <v>94</v>
      </c>
      <c r="M177" s="22">
        <f>SUM(M165:M174)</f>
        <v>0</v>
      </c>
    </row>
    <row r="178" spans="1:13" x14ac:dyDescent="0.2">
      <c r="A178" s="19"/>
      <c r="B178" s="20"/>
      <c r="C178" s="19"/>
      <c r="D178" s="19"/>
      <c r="E178" s="20"/>
      <c r="F178" s="19"/>
      <c r="G178" s="34"/>
      <c r="H178" s="26"/>
      <c r="I178" s="26"/>
      <c r="J178" s="26"/>
      <c r="K178" s="26"/>
      <c r="L178" s="26" t="s">
        <v>95</v>
      </c>
      <c r="M178" s="21">
        <f>+SUM(M3:M164)</f>
        <v>0</v>
      </c>
    </row>
    <row r="179" spans="1:13" x14ac:dyDescent="0.2">
      <c r="A179" s="19"/>
      <c r="B179" s="20"/>
      <c r="C179" s="19"/>
      <c r="D179" s="19"/>
      <c r="E179" s="20"/>
      <c r="F179" s="19"/>
      <c r="G179" s="34"/>
      <c r="H179" s="26"/>
      <c r="I179" s="26"/>
      <c r="J179" s="26"/>
      <c r="K179" s="26"/>
      <c r="L179" s="26"/>
      <c r="M179" s="21"/>
    </row>
    <row r="180" spans="1:13" ht="23" x14ac:dyDescent="0.25">
      <c r="H180" s="14"/>
      <c r="M180" s="18">
        <f>+M177+M178</f>
        <v>0</v>
      </c>
    </row>
  </sheetData>
  <mergeCells count="14">
    <mergeCell ref="A175:L175"/>
    <mergeCell ref="A1:M1"/>
    <mergeCell ref="A50:A58"/>
    <mergeCell ref="B50:B58"/>
    <mergeCell ref="C50:C56"/>
    <mergeCell ref="D50:D56"/>
    <mergeCell ref="E50:E56"/>
    <mergeCell ref="F50:F56"/>
    <mergeCell ref="M50:M58"/>
    <mergeCell ref="H50:H58"/>
    <mergeCell ref="I50:I58"/>
    <mergeCell ref="J50:J58"/>
    <mergeCell ref="K50:K58"/>
    <mergeCell ref="L50:L58"/>
  </mergeCells>
  <pageMargins left="0.70866141732283472" right="0.70866141732283472" top="0.74803149606299213" bottom="0.74803149606299213" header="0.31496062992125984" footer="0.31496062992125984"/>
  <pageSetup scale="23" orientation="landscape"/>
  <legacyDrawing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FH2026</vt:lpstr>
      <vt:lpstr>'FH2026'!Área_de_impresión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IMac</dc:creator>
  <cp:lastModifiedBy>gabriel campuzano alzate</cp:lastModifiedBy>
  <cp:lastPrinted>2026-06-07T16:24:18Z</cp:lastPrinted>
  <dcterms:created xsi:type="dcterms:W3CDTF">2025-08-04T23:44:58Z</dcterms:created>
  <dcterms:modified xsi:type="dcterms:W3CDTF">2026-06-22T22:51:28Z</dcterms:modified>
</cp:coreProperties>
</file>