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6"/>
  <workbookPr defaultThemeVersion="166925"/>
  <mc:AlternateContent xmlns:mc="http://schemas.openxmlformats.org/markup-compatibility/2006">
    <mc:Choice Requires="x15">
      <x15ac:absPath xmlns:x15ac="http://schemas.microsoft.com/office/spreadsheetml/2010/11/ac" url="C:\Users\Cayalav\Desktop\CAMILA\ESTRUCTURACIÓN\FUMIGACION\"/>
    </mc:Choice>
  </mc:AlternateContent>
  <xr:revisionPtr revIDLastSave="0" documentId="8_{AE7A944B-6829-4B88-9A95-C17D6A293445}" xr6:coauthVersionLast="47" xr6:coauthVersionMax="47" xr10:uidLastSave="{00000000-0000-0000-0000-000000000000}"/>
  <bookViews>
    <workbookView xWindow="-120" yWindow="-120" windowWidth="29040" windowHeight="15720" xr2:uid="{7DB138D2-0E2F-44FC-8CD7-0FA279DFC2CE}"/>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2" i="1" l="1"/>
  <c r="C5"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G45" i="1"/>
  <c r="H45" i="1"/>
  <c r="C49"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G89" i="1"/>
  <c r="H89" i="1"/>
  <c r="C93"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G133" i="1"/>
  <c r="H133" i="1"/>
  <c r="H137" i="1"/>
  <c r="H138" i="1"/>
  <c r="H139" i="1"/>
  <c r="G140" i="1"/>
  <c r="H140" i="1"/>
</calcChain>
</file>

<file path=xl/sharedStrings.xml><?xml version="1.0" encoding="utf-8"?>
<sst xmlns="http://schemas.openxmlformats.org/spreadsheetml/2006/main" count="411" uniqueCount="76">
  <si>
    <t>OFERTA ECONÓMICA</t>
  </si>
  <si>
    <t>ITEM</t>
  </si>
  <si>
    <t>DESCRIPCION</t>
  </si>
  <si>
    <t>AREA EN M 2</t>
  </si>
  <si>
    <t>TIPO DE FUMIGACIÓN</t>
  </si>
  <si>
    <t>CANTIDAD DE CICLOS</t>
  </si>
  <si>
    <t>UNIDAD DE MEDIDA</t>
  </si>
  <si>
    <t xml:space="preserve">VALOR UNITARIO OFERTADO </t>
  </si>
  <si>
    <t>VALOR UNITARIO IVA INCLUIDO OFERTADO (1 CICLO)</t>
  </si>
  <si>
    <t xml:space="preserve">VALOR TOTAL OFERTADO (3 CICLOS) +IVA </t>
  </si>
  <si>
    <t>Ciclos de Fumigación en los Despachos Judiciales y áreas de archivos del bloque A, B, y C, del Palacio de Justicia de Cúcuta, oficinas Palacio Nacional de Cúcuta, Juzgados Administrativos del  edificio Banco de Bogotá, Centro Especializado del Sistema Penal de Adolescentes CESPA, Juzgados y archivo Restitución de Tierras en el edificio Temis de Cúcuta, Juzgados de Villa del Rosario en Lomitas, Juzgados y Archivos del edificio Leydi de Cúcuta, Juzgados 1,2,3 Pequeñas causas y competencias múltiples laborales en la ciudadela de la Libertad y Atalaya, Bodega de archivo de los Patios Zona Industrial anillo vial  entrada a la cemento.</t>
  </si>
  <si>
    <t>Fumigación para el control de Insectos.</t>
  </si>
  <si>
    <t>CICLO</t>
  </si>
  <si>
    <t>Ciclos de Fumigación, Palacio de Justicia del Municipio de Pamplona.</t>
  </si>
  <si>
    <t>Ciclos de Fumigación, Palacio de Justicia del Municipio de Los Patios.</t>
  </si>
  <si>
    <t>Ciclos de Fumigación, Juzgados del Municipio de Abrego.</t>
  </si>
  <si>
    <t>Ciclos de Fumigación, Juzgados del Municipio de Arboledas.</t>
  </si>
  <si>
    <t>Ciclos de Fumigación, Juzgados del Municipio de Bochalema.</t>
  </si>
  <si>
    <t>Ciclos de Fumigación, Juzgados del Municipio de Bucarasica.</t>
  </si>
  <si>
    <t>Ciclos de Fumigación, Juzgados del Municipio de Cácota.</t>
  </si>
  <si>
    <t>Ciclos de Fumigación, Juzgados del Municipio de Chinácota.</t>
  </si>
  <si>
    <t>Ciclos de Fumigación, Juzgados del Municipio de Chitagá.</t>
  </si>
  <si>
    <t>Ciclos de Fumigación, Juzgados del Municipio de Convenciòn.</t>
  </si>
  <si>
    <t>Ciclos de Fumigación, Juzgados del Municipio de Cucutilla.</t>
  </si>
  <si>
    <t>Ciclos de Fumigación, Juzgados del Municipio de Durania.</t>
  </si>
  <si>
    <t>Ciclos de Fumigación, Juzgados del Municipio de El Carmen.</t>
  </si>
  <si>
    <t>Ciclos de Fumigación, Juzgados del Municipio de El Tarra.</t>
  </si>
  <si>
    <t>Ciclos de Fumigación, Juzgados del Municipio de El Zulia.</t>
  </si>
  <si>
    <t>Ciclos de Fumigación, Juzgados del Municipio de Gonzalez.</t>
  </si>
  <si>
    <t>Ciclos de Fumigación, Juzgados del Municipio de Gramalote.</t>
  </si>
  <si>
    <t>Ciclos de Fumigación, Juzgados del Municipio de Hacarí.</t>
  </si>
  <si>
    <t>Ciclos de Fumigación, Juzgados del Municipio de Herràn.</t>
  </si>
  <si>
    <t>Ciclos de Fumigación, Juzgados del Municipio de La Playa de Belèn.</t>
  </si>
  <si>
    <t>Ciclos de Fumigación, Juzgados del Municipio de Labateca.</t>
  </si>
  <si>
    <t>Ciclos de Fumigación, Juzgados del Municipio de Lourdes.</t>
  </si>
  <si>
    <t>Ciclos de Fumigación, Juzgados del Municipio de Mutiscua.</t>
  </si>
  <si>
    <t>Ciclos de Fumigación, Juzgados del Municipio de Ocaña.</t>
  </si>
  <si>
    <t>Ciclos de Fumigación, Juzgados del Municipio de Pamplonita.</t>
  </si>
  <si>
    <t>Ciclos de Fumigación, Juzgados del Municipio de Puerto Santander.</t>
  </si>
  <si>
    <t>Ciclos de Fumigación, Juzgados del Municipio de Ragonvalia.</t>
  </si>
  <si>
    <t>Ciclos de Fumigación, Juzgados del Municipio de Rìo de Oro.</t>
  </si>
  <si>
    <t>Ciclos de Fumigación, Juzgados del Municipio de Salazar de las Palmas.</t>
  </si>
  <si>
    <t>Ciclos de Fumigación, Juzgados del Municipio de San Calixto.</t>
  </si>
  <si>
    <t>Ciclos de Fumigación, Juzgados del Municipio de San Cayetano.</t>
  </si>
  <si>
    <t>Ciclos de Fumigación, Juzgados del Municipio de Santiago.</t>
  </si>
  <si>
    <t>Ciclos de Fumigación, Juzgados del Municipio de Santo Domingo de Silos.</t>
  </si>
  <si>
    <t>Ciclos de Fumigación, Juzgados del Municipio de Sardinata.</t>
  </si>
  <si>
    <t>Ciclos de Fumigación, Juzgados del Municipio de Teorama.</t>
  </si>
  <si>
    <t>Ciclos de Fumigación, Juzgados del Municipio de Tibù.</t>
  </si>
  <si>
    <t>Ciclos de Fumigación, Juzgados del Municipio de Toledo.</t>
  </si>
  <si>
    <t>Ciclos de Fumigación, Juzgados del Municipio de Villa Caro.</t>
  </si>
  <si>
    <t>Edificio Cootransunidos de Ocaña</t>
  </si>
  <si>
    <t>SUB TOTAL</t>
  </si>
  <si>
    <t>DETALLE</t>
  </si>
  <si>
    <t>ACTIVIDAD</t>
  </si>
  <si>
    <t>CANTIDAD</t>
  </si>
  <si>
    <t>UNIDAD</t>
  </si>
  <si>
    <t xml:space="preserve">VALOR UNITARIO IVA INCLUIDO OFERTADO </t>
  </si>
  <si>
    <t>Fumigación para el control de Polilla, Termitas y comején</t>
  </si>
  <si>
    <t>Edificio Cotransunidos de Ocaña</t>
  </si>
  <si>
    <t>Aplicación de cebos para el control de Roedores.</t>
  </si>
  <si>
    <t>SERVICIO</t>
  </si>
  <si>
    <t>AREA METROS CUADRADOS</t>
  </si>
  <si>
    <t xml:space="preserve">ELEMENTO </t>
  </si>
  <si>
    <t>CANTIDAD CICLOS</t>
  </si>
  <si>
    <t>UNIDADE DE MEDIDA</t>
  </si>
  <si>
    <t>Fumigación a todo costo con insecticida de acción residual para insectos voladores,en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</si>
  <si>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Las fumigaciones se realizarán en el departamento de Arauca, y sus municipios, en las instalaciones de la rama judicial, en especial en los despachos judiciales, archivos, áreas administrativas, bodegas.
•	ciudad de Arauca (8 áreas) para un área en metros cuadrados de (4.299,5).
•	Municipio de Fortul (180) metros cuadrados. 
•	Municipio de Puerto Rondón (230) metros cuadrados. 
•	Municipio de Cravo Norte (240) metros cuadrados. 
•	Municipio de Arauquita (100) metros cuadrados. 
•	Municipio de Tame (174.25) metros cuadrados. 
•	Municipio de Fortul (180) metros cuadrados. 
•	Municipio de Saravena (1.288,6) metros cuadrados. 
•	Municipio de Cubara Boyacá (96) metros cuadrados. </t>
  </si>
  <si>
    <t>Control de roedores con químicos de acción residual con cebo para roedores, para los despachos Rama judicial en los municipios de Saravena, Tame, Arauquita, Cravo Norte, Puerto Rondón, Fortul, ciudad de Arauca.(departamento de Arauca), y Cubara en el departamento de Boyacá, incluyendo toda la indumentaria y transporte del servicio</t>
  </si>
  <si>
    <t>Fumigación a todo costo con insecticida de acción residual para insectos, plagas rastreras(Comejen), en las instalaciones de las sedes despachos judiciales de los Municipios de Saravena, Tame, Arauquita, Cravo Norte, Puerto Rondón, Fortul, ciudad de Arauca.(departamento de Arauca), y Cubara en el departamento de Boyacá, incluyendo toda la indumentaria y transporte del servicio.</t>
  </si>
  <si>
    <t>VALOR TOTAL OFERTADO</t>
  </si>
  <si>
    <t xml:space="preserve">IMPORTANTE: </t>
  </si>
  <si>
    <t xml:space="preserve">NOTA 1:  EL VALOR TOTAL OFERTADO CORRESPONDERÁ A LA SUMA DEL VALOR TOTAL OFERTADO (3 CICLOS) + IVA Y ESE MISMO VALOR DEBERÁ DILIGENCIARLO EN LA PLATAFORMA SECOP II COMO VALOR DE LA OFERTA ECONÓMICA.					</t>
  </si>
  <si>
    <r>
      <rPr>
        <b/>
        <sz val="10"/>
        <color rgb="FF000000"/>
        <rFont val="Calibri"/>
        <scheme val="minor"/>
      </rPr>
      <t xml:space="preserve">NOTA 2: INDIQUE EN LA </t>
    </r>
    <r>
      <rPr>
        <b/>
        <sz val="10"/>
        <color rgb="FFFF0000"/>
        <rFont val="Calibri"/>
        <scheme val="minor"/>
      </rPr>
      <t>COLUMNA ( I )</t>
    </r>
    <r>
      <rPr>
        <b/>
        <sz val="10"/>
        <color rgb="FF000000"/>
        <rFont val="Calibri"/>
        <scheme val="minor"/>
      </rPr>
      <t>, EL VALOR CORRESPONDIENTE A CADA ITEM SIN QUE ESTE SUPERE EL VALOR MÁXIMO A PAGAR 2026 ESTIPULADO EN EL ANEXO ESTUDIO DE MERCADO</t>
    </r>
  </si>
  <si>
    <r>
      <t xml:space="preserve">NOTA 3: EN LA </t>
    </r>
    <r>
      <rPr>
        <b/>
        <sz val="10"/>
        <color rgb="FFFF0000"/>
        <rFont val="Calibri"/>
        <family val="2"/>
        <scheme val="minor"/>
      </rPr>
      <t xml:space="preserve">COLUMNA ( J ) </t>
    </r>
    <r>
      <rPr>
        <b/>
        <sz val="10"/>
        <color theme="1"/>
        <rFont val="Calibri"/>
        <family val="2"/>
        <scheme val="minor"/>
      </rPr>
      <t>VERÁ REFLEJADO EL VALOR TOTAL OFERTADO DE LOS 3 CICLOS DE ACUERDO AL VALOR OFERTADO PARA CADA ÍTEM</t>
    </r>
  </si>
  <si>
    <t>NOTA 3: RECUERDE QUE SI LA OFERTA ECONÓMICA ES ENVIADA EN UN FORMATO O TIPO DE ARCHIVO DISTINTO AL PRESENTE EXCEL, LA MISMA NO SERÁ EVALUADA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</si>
</sst>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20">
    <font>
      <sz val="11"/>
      <color theme="1"/>
      <name val="Calibri"/>
      <family val="2"/>
      <scheme val="minor"/>
    </font>
    <font>
      <sz val="11"/>
      <color theme="1"/>
      <name val="Calibri"/>
      <family val="2"/>
      <scheme val="minor"/>
    </font>
    <font>
      <b/>
      <sz val="11"/>
      <color theme="1"/>
      <name val="Calibri"/>
      <family val="2"/>
      <scheme val="minor"/>
    </font>
    <font>
      <b/>
      <sz val="11"/>
      <color rgb="FF000000"/>
      <name val="Arial Narrow"/>
      <family val="2"/>
    </font>
    <font>
      <b/>
      <sz val="10"/>
      <color theme="1"/>
      <name val="Calibri"/>
      <family val="2"/>
      <scheme val="minor"/>
    </font>
    <font>
      <sz val="10"/>
      <color rgb="FF000000"/>
      <name val="Arial"/>
      <family val="2"/>
    </font>
    <font>
      <b/>
      <sz val="10"/>
      <color rgb="FF000000"/>
      <name val="Arial Narrow"/>
      <family val="2"/>
    </font>
    <font>
      <b/>
      <sz val="9"/>
      <color rgb="FF000000"/>
      <name val="Arial"/>
      <family val="2"/>
    </font>
    <font>
      <b/>
      <sz val="10"/>
      <color rgb="FF000000"/>
      <name val="Arial"/>
      <family val="2"/>
    </font>
    <font>
      <b/>
      <sz val="10"/>
      <color theme="1"/>
      <name val="Aptos Narrow"/>
      <family val="2"/>
    </font>
    <font>
      <sz val="10"/>
      <color theme="1"/>
      <name val="Aptos Narrow"/>
      <family val="2"/>
    </font>
    <font>
      <sz val="10"/>
      <color rgb="FF000000"/>
      <name val="Aptos Narrow"/>
      <family val="2"/>
    </font>
    <font>
      <b/>
      <sz val="11"/>
      <color rgb="FFFF0000"/>
      <name val="Calibri"/>
      <family val="2"/>
      <scheme val="minor"/>
    </font>
    <font>
      <b/>
      <sz val="11"/>
      <color rgb="FF000000"/>
      <name val="Calibri"/>
      <family val="2"/>
      <scheme val="minor"/>
    </font>
    <font>
      <b/>
      <sz val="18"/>
      <color theme="1"/>
      <name val="Calibri"/>
      <family val="2"/>
      <scheme val="minor"/>
    </font>
    <font>
      <b/>
      <sz val="10"/>
      <color rgb="FF000000"/>
      <name val="Calibri"/>
      <family val="2"/>
      <scheme val="minor"/>
    </font>
    <font>
      <b/>
      <sz val="10"/>
      <color rgb="FFFF0000"/>
      <name val="Calibri"/>
      <family val="2"/>
      <scheme val="minor"/>
    </font>
    <font>
      <b/>
      <sz val="10"/>
      <color rgb="FF000000"/>
      <name val="Calibri"/>
      <scheme val="minor"/>
    </font>
    <font>
      <b/>
      <sz val="10"/>
      <color rgb="FFFF0000"/>
      <name val="Calibri"/>
      <scheme val="minor"/>
    </font>
    <font>
      <b/>
      <sz val="10"/>
      <color theme="1"/>
      <name val="Calibri"/>
      <scheme val="minor"/>
    </font>
  </fonts>
  <fills count="10">
    <fill>
      <patternFill patternType="none"/>
    </fill>
    <fill>
      <patternFill patternType="gray125"/>
    </fill>
    <fill>
      <patternFill patternType="solid">
        <fgColor theme="2" tint="-9.9978637043366805E-2"/>
        <bgColor indexed="64"/>
      </patternFill>
    </fill>
    <fill>
      <patternFill patternType="solid">
        <fgColor theme="0" tint="-0.14996795556505021"/>
        <bgColor indexed="64"/>
      </patternFill>
    </fill>
    <fill>
      <patternFill patternType="solid">
        <fgColor theme="0"/>
        <bgColor indexed="64"/>
      </patternFill>
    </fill>
    <fill>
      <patternFill patternType="solid">
        <fgColor rgb="FFD9D9D9"/>
        <bgColor indexed="64"/>
      </patternFill>
    </fill>
    <fill>
      <patternFill patternType="solid">
        <fgColor theme="5" tint="0.59999389629810485"/>
        <bgColor indexed="64"/>
      </patternFill>
    </fill>
    <fill>
      <patternFill patternType="solid">
        <fgColor rgb="FFFFC000"/>
        <bgColor indexed="64"/>
      </patternFill>
    </fill>
    <fill>
      <patternFill patternType="solid">
        <fgColor theme="2" tint="-0.249977111117893"/>
        <bgColor indexed="64"/>
      </patternFill>
    </fill>
    <fill>
      <patternFill patternType="solid">
        <fgColor theme="0" tint="-0.249977111117893"/>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rgb="FF000000"/>
      </left>
      <right/>
      <top/>
      <bottom style="thin">
        <color rgb="FF000000"/>
      </bottom>
      <diagonal/>
    </border>
  </borders>
  <cellStyleXfs count="2">
    <xf numFmtId="0" fontId="0" fillId="0" borderId="0"/>
    <xf numFmtId="164" fontId="1" fillId="0" borderId="0" applyFont="0" applyFill="0" applyBorder="0" applyAlignment="0" applyProtection="0"/>
  </cellStyleXfs>
  <cellXfs count="76">
    <xf numFmtId="0" fontId="0" fillId="0" borderId="0" xfId="0"/>
    <xf numFmtId="0" fontId="4" fillId="0" borderId="1" xfId="0" applyFont="1" applyBorder="1"/>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5" borderId="5"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5" xfId="0" applyFont="1" applyFill="1" applyBorder="1" applyAlignment="1">
      <alignment horizontal="center" vertical="center"/>
    </xf>
    <xf numFmtId="0" fontId="10" fillId="0" borderId="4" xfId="0" applyFont="1" applyBorder="1" applyAlignment="1">
      <alignment horizontal="center" vertical="center" wrapText="1"/>
    </xf>
    <xf numFmtId="0" fontId="11" fillId="4" borderId="5" xfId="0" applyFont="1" applyFill="1" applyBorder="1" applyAlignment="1">
      <alignment horizontal="center" vertical="center" wrapText="1"/>
    </xf>
    <xf numFmtId="3" fontId="10" fillId="0" borderId="5" xfId="0" applyNumberFormat="1" applyFont="1" applyBorder="1" applyAlignment="1">
      <alignment horizontal="center" vertical="center"/>
    </xf>
    <xf numFmtId="0" fontId="2" fillId="7" borderId="5" xfId="0" applyFont="1" applyFill="1" applyBorder="1" applyAlignment="1">
      <alignment horizontal="center" vertical="center" wrapText="1"/>
    </xf>
    <xf numFmtId="0" fontId="0" fillId="7" borderId="5" xfId="0" applyFill="1" applyBorder="1"/>
    <xf numFmtId="0" fontId="4" fillId="0" borderId="11" xfId="0" applyFont="1" applyBorder="1"/>
    <xf numFmtId="0" fontId="0" fillId="4" borderId="0" xfId="0" applyFill="1"/>
    <xf numFmtId="0" fontId="10" fillId="0" borderId="2" xfId="0" applyFont="1" applyBorder="1" applyAlignment="1">
      <alignment horizontal="center" vertical="center" wrapText="1"/>
    </xf>
    <xf numFmtId="0" fontId="11" fillId="4" borderId="3" xfId="0" applyFont="1" applyFill="1" applyBorder="1" applyAlignment="1">
      <alignment horizontal="center" vertical="center" wrapText="1"/>
    </xf>
    <xf numFmtId="3" fontId="10" fillId="0" borderId="3" xfId="0" applyNumberFormat="1" applyFont="1" applyBorder="1" applyAlignment="1">
      <alignment horizontal="center" vertical="center"/>
    </xf>
    <xf numFmtId="0" fontId="4" fillId="0" borderId="5" xfId="0" applyFont="1" applyBorder="1"/>
    <xf numFmtId="165" fontId="0" fillId="7" borderId="5" xfId="0" applyNumberFormat="1" applyFill="1" applyBorder="1" applyAlignment="1">
      <alignment vertical="center"/>
    </xf>
    <xf numFmtId="165" fontId="0" fillId="7" borderId="3" xfId="0" applyNumberFormat="1" applyFill="1" applyBorder="1" applyAlignment="1">
      <alignment vertical="center"/>
    </xf>
    <xf numFmtId="0" fontId="4" fillId="0" borderId="10" xfId="0" applyFont="1" applyBorder="1"/>
    <xf numFmtId="0" fontId="5" fillId="4" borderId="14" xfId="0" applyFont="1" applyFill="1" applyBorder="1" applyAlignment="1">
      <alignment horizontal="center" vertical="center" wrapText="1"/>
    </xf>
    <xf numFmtId="0" fontId="5" fillId="4" borderId="7" xfId="0" applyFont="1" applyFill="1" applyBorder="1" applyAlignment="1">
      <alignment horizontal="center" vertical="center" wrapText="1"/>
    </xf>
    <xf numFmtId="165" fontId="0" fillId="7" borderId="15" xfId="0" applyNumberFormat="1" applyFill="1" applyBorder="1" applyAlignment="1">
      <alignment vertical="center"/>
    </xf>
    <xf numFmtId="165" fontId="0" fillId="4" borderId="0" xfId="0" applyNumberFormat="1" applyFill="1" applyAlignment="1">
      <alignment vertical="center"/>
    </xf>
    <xf numFmtId="0" fontId="2" fillId="4" borderId="0" xfId="0" applyFont="1" applyFill="1"/>
    <xf numFmtId="0" fontId="13" fillId="4" borderId="0" xfId="0" applyFont="1" applyFill="1"/>
    <xf numFmtId="0" fontId="2" fillId="4" borderId="0" xfId="0" applyFont="1" applyFill="1" applyAlignment="1">
      <alignment horizontal="left"/>
    </xf>
    <xf numFmtId="0" fontId="13" fillId="4" borderId="0" xfId="0" applyFont="1" applyFill="1" applyAlignment="1">
      <alignment wrapText="1"/>
    </xf>
    <xf numFmtId="0" fontId="2" fillId="4" borderId="0" xfId="0" applyFont="1" applyFill="1" applyAlignment="1">
      <alignment wrapText="1"/>
    </xf>
    <xf numFmtId="0" fontId="0" fillId="4" borderId="17" xfId="0" applyFill="1" applyBorder="1"/>
    <xf numFmtId="0" fontId="0" fillId="4" borderId="18" xfId="0" applyFill="1" applyBorder="1"/>
    <xf numFmtId="0" fontId="12" fillId="4" borderId="20" xfId="0" applyFont="1" applyFill="1" applyBorder="1"/>
    <xf numFmtId="0" fontId="0" fillId="4" borderId="21" xfId="0" applyFill="1" applyBorder="1"/>
    <xf numFmtId="0" fontId="0" fillId="4" borderId="23" xfId="0" applyFill="1" applyBorder="1"/>
    <xf numFmtId="0" fontId="0" fillId="4" borderId="24" xfId="0" applyFill="1" applyBorder="1"/>
    <xf numFmtId="0" fontId="0" fillId="4" borderId="19" xfId="0" applyFill="1" applyBorder="1"/>
    <xf numFmtId="165" fontId="3" fillId="7" borderId="5" xfId="1" applyNumberFormat="1" applyFont="1" applyFill="1" applyBorder="1" applyAlignment="1">
      <alignment horizontal="center" vertical="center" wrapText="1"/>
    </xf>
    <xf numFmtId="165" fontId="0" fillId="7" borderId="5" xfId="0" applyNumberFormat="1" applyFill="1" applyBorder="1"/>
    <xf numFmtId="0" fontId="2" fillId="4" borderId="23" xfId="0" applyFont="1" applyFill="1" applyBorder="1"/>
    <xf numFmtId="0" fontId="15" fillId="4" borderId="20" xfId="0" applyFont="1" applyFill="1" applyBorder="1"/>
    <xf numFmtId="0" fontId="4" fillId="4" borderId="20" xfId="0" applyFont="1" applyFill="1" applyBorder="1"/>
    <xf numFmtId="0" fontId="4" fillId="4" borderId="22" xfId="0" applyFont="1" applyFill="1" applyBorder="1"/>
    <xf numFmtId="0" fontId="10" fillId="0" borderId="3" xfId="0" applyFont="1" applyBorder="1" applyAlignment="1">
      <alignment horizontal="center" vertical="center" wrapText="1"/>
    </xf>
    <xf numFmtId="0" fontId="7" fillId="6" borderId="8"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14" fillId="8" borderId="0" xfId="0" applyFont="1" applyFill="1" applyAlignment="1">
      <alignment horizontal="center" vertical="center"/>
    </xf>
    <xf numFmtId="0" fontId="2" fillId="9" borderId="13" xfId="0" applyFont="1" applyFill="1" applyBorder="1" applyAlignment="1">
      <alignment horizontal="center" vertical="center"/>
    </xf>
    <xf numFmtId="0" fontId="2" fillId="9" borderId="14" xfId="0" applyFont="1" applyFill="1" applyBorder="1" applyAlignment="1">
      <alignment horizontal="center" vertical="center"/>
    </xf>
    <xf numFmtId="0" fontId="2" fillId="9" borderId="16" xfId="0" applyFont="1" applyFill="1" applyBorder="1" applyAlignment="1">
      <alignment horizontal="center" vertical="center"/>
    </xf>
    <xf numFmtId="0" fontId="7" fillId="6" borderId="25" xfId="0"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15" xfId="0" applyFont="1" applyBorder="1" applyAlignment="1">
      <alignment horizontal="center" vertical="center" wrapText="1"/>
    </xf>
    <xf numFmtId="0" fontId="7" fillId="6" borderId="4"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6"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19" fillId="4" borderId="20" xfId="0" applyFont="1" applyFill="1" applyBorder="1" applyAlignment="1"/>
    <xf numFmtId="0" fontId="2" fillId="9" borderId="0" xfId="0" applyFont="1" applyFill="1" applyBorder="1" applyAlignment="1">
      <alignment horizontal="center" vertical="center"/>
    </xf>
    <xf numFmtId="0" fontId="2" fillId="9" borderId="25" xfId="0" applyFont="1" applyFill="1" applyBorder="1" applyAlignment="1">
      <alignment horizontal="center" vertical="center"/>
    </xf>
    <xf numFmtId="0" fontId="2" fillId="9" borderId="9"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15553-3CF8-4E7D-AF8A-BDA5F858533A}">
  <dimension ref="A1:N159"/>
  <sheetViews>
    <sheetView tabSelected="1" topLeftCell="A138" zoomScale="90" zoomScaleNormal="90" workbookViewId="0">
      <selection activeCell="G145" sqref="G145"/>
    </sheetView>
  </sheetViews>
  <sheetFormatPr defaultColWidth="11.42578125" defaultRowHeight="15"/>
  <cols>
    <col min="2" max="2" width="59.5703125" customWidth="1"/>
    <col min="3" max="3" width="15.85546875" customWidth="1"/>
    <col min="4" max="4" width="34.140625" customWidth="1"/>
    <col min="5" max="5" width="16.7109375" customWidth="1"/>
    <col min="6" max="6" width="29.140625" customWidth="1"/>
    <col min="7" max="7" width="27.140625" customWidth="1"/>
    <col min="8" max="8" width="23.5703125" customWidth="1"/>
  </cols>
  <sheetData>
    <row r="1" spans="1:8" ht="15" customHeight="1">
      <c r="A1" s="55" t="s">
        <v>0</v>
      </c>
      <c r="B1" s="55"/>
      <c r="C1" s="55"/>
      <c r="D1" s="55"/>
      <c r="E1" s="55"/>
      <c r="F1" s="55"/>
      <c r="G1" s="55"/>
      <c r="H1" s="55"/>
    </row>
    <row r="2" spans="1:8" ht="15" customHeight="1">
      <c r="A2" s="55"/>
      <c r="B2" s="55"/>
      <c r="C2" s="55"/>
      <c r="D2" s="55"/>
      <c r="E2" s="55"/>
      <c r="F2" s="55"/>
      <c r="G2" s="55"/>
      <c r="H2" s="55"/>
    </row>
    <row r="3" spans="1:8" ht="42" customHeight="1">
      <c r="A3" s="70" t="s">
        <v>1</v>
      </c>
      <c r="B3" s="68" t="s">
        <v>2</v>
      </c>
      <c r="C3" s="68" t="s">
        <v>3</v>
      </c>
      <c r="D3" s="68" t="s">
        <v>4</v>
      </c>
      <c r="E3" s="68" t="s">
        <v>5</v>
      </c>
      <c r="F3" s="66" t="s">
        <v>6</v>
      </c>
      <c r="G3" s="64" t="s">
        <v>7</v>
      </c>
      <c r="H3" s="65"/>
    </row>
    <row r="4" spans="1:8" ht="66.75" customHeight="1">
      <c r="A4" s="71"/>
      <c r="B4" s="69"/>
      <c r="C4" s="69"/>
      <c r="D4" s="69"/>
      <c r="E4" s="69"/>
      <c r="F4" s="67"/>
      <c r="G4" s="18" t="s">
        <v>8</v>
      </c>
      <c r="H4" s="45" t="s">
        <v>9</v>
      </c>
    </row>
    <row r="5" spans="1:8" ht="137.25" customHeight="1">
      <c r="A5" s="1">
        <v>1</v>
      </c>
      <c r="B5" s="2" t="s">
        <v>10</v>
      </c>
      <c r="C5" s="3">
        <f>9489+242+2482+978.48+437+1183.66+340+4000+6613+500</f>
        <v>26265.14</v>
      </c>
      <c r="D5" s="3" t="s">
        <v>11</v>
      </c>
      <c r="E5" s="3">
        <v>3</v>
      </c>
      <c r="F5" s="3" t="s">
        <v>12</v>
      </c>
      <c r="G5" s="26"/>
      <c r="H5" s="46">
        <f>(G5*3)</f>
        <v>0</v>
      </c>
    </row>
    <row r="6" spans="1:8" ht="27.75" customHeight="1">
      <c r="A6" s="1">
        <v>2</v>
      </c>
      <c r="B6" s="4" t="s">
        <v>13</v>
      </c>
      <c r="C6" s="5">
        <v>5739</v>
      </c>
      <c r="D6" s="5" t="s">
        <v>11</v>
      </c>
      <c r="E6" s="5">
        <v>3</v>
      </c>
      <c r="F6" s="5" t="s">
        <v>12</v>
      </c>
      <c r="G6" s="26"/>
      <c r="H6" s="46">
        <f t="shared" ref="H6:H44" si="0">(G6*3)</f>
        <v>0</v>
      </c>
    </row>
    <row r="7" spans="1:8" ht="23.25" customHeight="1">
      <c r="A7" s="1">
        <v>3</v>
      </c>
      <c r="B7" s="4" t="s">
        <v>14</v>
      </c>
      <c r="C7" s="5">
        <v>2975.06</v>
      </c>
      <c r="D7" s="5" t="s">
        <v>11</v>
      </c>
      <c r="E7" s="5">
        <v>3</v>
      </c>
      <c r="F7" s="5" t="s">
        <v>12</v>
      </c>
      <c r="G7" s="26"/>
      <c r="H7" s="46">
        <f t="shared" si="0"/>
        <v>0</v>
      </c>
    </row>
    <row r="8" spans="1:8">
      <c r="A8" s="1">
        <v>4</v>
      </c>
      <c r="B8" s="4" t="s">
        <v>15</v>
      </c>
      <c r="C8" s="5">
        <v>83.21</v>
      </c>
      <c r="D8" s="5" t="s">
        <v>11</v>
      </c>
      <c r="E8" s="5">
        <v>3</v>
      </c>
      <c r="F8" s="5" t="s">
        <v>12</v>
      </c>
      <c r="G8" s="26"/>
      <c r="H8" s="46">
        <f t="shared" si="0"/>
        <v>0</v>
      </c>
    </row>
    <row r="9" spans="1:8">
      <c r="A9" s="1">
        <v>5</v>
      </c>
      <c r="B9" s="4" t="s">
        <v>16</v>
      </c>
      <c r="C9" s="5">
        <v>282</v>
      </c>
      <c r="D9" s="5" t="s">
        <v>11</v>
      </c>
      <c r="E9" s="5">
        <v>3</v>
      </c>
      <c r="F9" s="5" t="s">
        <v>12</v>
      </c>
      <c r="G9" s="26"/>
      <c r="H9" s="46">
        <f t="shared" si="0"/>
        <v>0</v>
      </c>
    </row>
    <row r="10" spans="1:8">
      <c r="A10" s="1">
        <v>6</v>
      </c>
      <c r="B10" s="4" t="s">
        <v>17</v>
      </c>
      <c r="C10" s="5">
        <v>114</v>
      </c>
      <c r="D10" s="5" t="s">
        <v>11</v>
      </c>
      <c r="E10" s="5">
        <v>3</v>
      </c>
      <c r="F10" s="5" t="s">
        <v>12</v>
      </c>
      <c r="G10" s="26"/>
      <c r="H10" s="46">
        <f t="shared" si="0"/>
        <v>0</v>
      </c>
    </row>
    <row r="11" spans="1:8">
      <c r="A11" s="1">
        <v>7</v>
      </c>
      <c r="B11" s="4" t="s">
        <v>18</v>
      </c>
      <c r="C11" s="5">
        <v>75</v>
      </c>
      <c r="D11" s="5" t="s">
        <v>11</v>
      </c>
      <c r="E11" s="5">
        <v>3</v>
      </c>
      <c r="F11" s="5" t="s">
        <v>12</v>
      </c>
      <c r="G11" s="26"/>
      <c r="H11" s="46">
        <f t="shared" si="0"/>
        <v>0</v>
      </c>
    </row>
    <row r="12" spans="1:8">
      <c r="A12" s="1">
        <v>8</v>
      </c>
      <c r="B12" s="4" t="s">
        <v>19</v>
      </c>
      <c r="C12" s="5">
        <v>205</v>
      </c>
      <c r="D12" s="5" t="s">
        <v>11</v>
      </c>
      <c r="E12" s="5">
        <v>3</v>
      </c>
      <c r="F12" s="5" t="s">
        <v>12</v>
      </c>
      <c r="G12" s="26"/>
      <c r="H12" s="46">
        <f t="shared" si="0"/>
        <v>0</v>
      </c>
    </row>
    <row r="13" spans="1:8">
      <c r="A13" s="1">
        <v>9</v>
      </c>
      <c r="B13" s="4" t="s">
        <v>20</v>
      </c>
      <c r="C13" s="5">
        <v>312</v>
      </c>
      <c r="D13" s="5" t="s">
        <v>11</v>
      </c>
      <c r="E13" s="5">
        <v>3</v>
      </c>
      <c r="F13" s="5" t="s">
        <v>12</v>
      </c>
      <c r="G13" s="26"/>
      <c r="H13" s="46">
        <f t="shared" si="0"/>
        <v>0</v>
      </c>
    </row>
    <row r="14" spans="1:8">
      <c r="A14" s="1">
        <v>10</v>
      </c>
      <c r="B14" s="4" t="s">
        <v>21</v>
      </c>
      <c r="C14" s="5">
        <v>181</v>
      </c>
      <c r="D14" s="5" t="s">
        <v>11</v>
      </c>
      <c r="E14" s="5">
        <v>3</v>
      </c>
      <c r="F14" s="5" t="s">
        <v>12</v>
      </c>
      <c r="G14" s="26"/>
      <c r="H14" s="46">
        <f t="shared" si="0"/>
        <v>0</v>
      </c>
    </row>
    <row r="15" spans="1:8">
      <c r="A15" s="1">
        <v>11</v>
      </c>
      <c r="B15" s="4" t="s">
        <v>22</v>
      </c>
      <c r="C15" s="5">
        <v>140</v>
      </c>
      <c r="D15" s="5" t="s">
        <v>11</v>
      </c>
      <c r="E15" s="5">
        <v>3</v>
      </c>
      <c r="F15" s="5" t="s">
        <v>12</v>
      </c>
      <c r="G15" s="26"/>
      <c r="H15" s="46">
        <f t="shared" si="0"/>
        <v>0</v>
      </c>
    </row>
    <row r="16" spans="1:8">
      <c r="A16" s="1">
        <v>12</v>
      </c>
      <c r="B16" s="4" t="s">
        <v>23</v>
      </c>
      <c r="C16" s="5">
        <v>70</v>
      </c>
      <c r="D16" s="5" t="s">
        <v>11</v>
      </c>
      <c r="E16" s="5">
        <v>3</v>
      </c>
      <c r="F16" s="5" t="s">
        <v>12</v>
      </c>
      <c r="G16" s="26"/>
      <c r="H16" s="46">
        <f t="shared" si="0"/>
        <v>0</v>
      </c>
    </row>
    <row r="17" spans="1:8">
      <c r="A17" s="1">
        <v>13</v>
      </c>
      <c r="B17" s="4" t="s">
        <v>24</v>
      </c>
      <c r="C17" s="5">
        <v>91</v>
      </c>
      <c r="D17" s="5" t="s">
        <v>11</v>
      </c>
      <c r="E17" s="5">
        <v>3</v>
      </c>
      <c r="F17" s="5" t="s">
        <v>12</v>
      </c>
      <c r="G17" s="26"/>
      <c r="H17" s="46">
        <f t="shared" si="0"/>
        <v>0</v>
      </c>
    </row>
    <row r="18" spans="1:8">
      <c r="A18" s="1">
        <v>14</v>
      </c>
      <c r="B18" s="4" t="s">
        <v>25</v>
      </c>
      <c r="C18" s="5">
        <v>272</v>
      </c>
      <c r="D18" s="5" t="s">
        <v>11</v>
      </c>
      <c r="E18" s="5">
        <v>3</v>
      </c>
      <c r="F18" s="5" t="s">
        <v>12</v>
      </c>
      <c r="G18" s="26"/>
      <c r="H18" s="46">
        <f t="shared" si="0"/>
        <v>0</v>
      </c>
    </row>
    <row r="19" spans="1:8">
      <c r="A19" s="1">
        <v>15</v>
      </c>
      <c r="B19" s="4" t="s">
        <v>26</v>
      </c>
      <c r="C19" s="5">
        <v>84.17</v>
      </c>
      <c r="D19" s="5" t="s">
        <v>11</v>
      </c>
      <c r="E19" s="5">
        <v>3</v>
      </c>
      <c r="F19" s="5" t="s">
        <v>12</v>
      </c>
      <c r="G19" s="26"/>
      <c r="H19" s="46">
        <f t="shared" si="0"/>
        <v>0</v>
      </c>
    </row>
    <row r="20" spans="1:8">
      <c r="A20" s="1">
        <v>16</v>
      </c>
      <c r="B20" s="4" t="s">
        <v>27</v>
      </c>
      <c r="C20" s="5">
        <v>87</v>
      </c>
      <c r="D20" s="5" t="s">
        <v>11</v>
      </c>
      <c r="E20" s="5">
        <v>3</v>
      </c>
      <c r="F20" s="5" t="s">
        <v>12</v>
      </c>
      <c r="G20" s="26"/>
      <c r="H20" s="46">
        <f t="shared" si="0"/>
        <v>0</v>
      </c>
    </row>
    <row r="21" spans="1:8">
      <c r="A21" s="1">
        <v>17</v>
      </c>
      <c r="B21" s="4" t="s">
        <v>28</v>
      </c>
      <c r="C21" s="5">
        <v>192</v>
      </c>
      <c r="D21" s="5" t="s">
        <v>11</v>
      </c>
      <c r="E21" s="5">
        <v>3</v>
      </c>
      <c r="F21" s="5" t="s">
        <v>12</v>
      </c>
      <c r="G21" s="26"/>
      <c r="H21" s="46">
        <f t="shared" si="0"/>
        <v>0</v>
      </c>
    </row>
    <row r="22" spans="1:8">
      <c r="A22" s="1">
        <v>18</v>
      </c>
      <c r="B22" s="4" t="s">
        <v>29</v>
      </c>
      <c r="C22" s="5">
        <v>50</v>
      </c>
      <c r="D22" s="5" t="s">
        <v>11</v>
      </c>
      <c r="E22" s="5">
        <v>3</v>
      </c>
      <c r="F22" s="5" t="s">
        <v>12</v>
      </c>
      <c r="G22" s="26"/>
      <c r="H22" s="46">
        <f t="shared" si="0"/>
        <v>0</v>
      </c>
    </row>
    <row r="23" spans="1:8">
      <c r="A23" s="1">
        <v>19</v>
      </c>
      <c r="B23" s="4" t="s">
        <v>30</v>
      </c>
      <c r="C23" s="5">
        <v>309</v>
      </c>
      <c r="D23" s="5" t="s">
        <v>11</v>
      </c>
      <c r="E23" s="5">
        <v>3</v>
      </c>
      <c r="F23" s="5" t="s">
        <v>12</v>
      </c>
      <c r="G23" s="26"/>
      <c r="H23" s="46">
        <f t="shared" si="0"/>
        <v>0</v>
      </c>
    </row>
    <row r="24" spans="1:8">
      <c r="A24" s="1">
        <v>20</v>
      </c>
      <c r="B24" s="4" t="s">
        <v>31</v>
      </c>
      <c r="C24" s="5">
        <v>150</v>
      </c>
      <c r="D24" s="5" t="s">
        <v>11</v>
      </c>
      <c r="E24" s="5">
        <v>3</v>
      </c>
      <c r="F24" s="5" t="s">
        <v>12</v>
      </c>
      <c r="G24" s="26"/>
      <c r="H24" s="46">
        <f t="shared" si="0"/>
        <v>0</v>
      </c>
    </row>
    <row r="25" spans="1:8">
      <c r="A25" s="1">
        <v>21</v>
      </c>
      <c r="B25" s="4" t="s">
        <v>32</v>
      </c>
      <c r="C25" s="5">
        <v>226</v>
      </c>
      <c r="D25" s="5" t="s">
        <v>11</v>
      </c>
      <c r="E25" s="5">
        <v>3</v>
      </c>
      <c r="F25" s="5" t="s">
        <v>12</v>
      </c>
      <c r="G25" s="26"/>
      <c r="H25" s="46">
        <f t="shared" si="0"/>
        <v>0</v>
      </c>
    </row>
    <row r="26" spans="1:8">
      <c r="A26" s="1">
        <v>22</v>
      </c>
      <c r="B26" s="4" t="s">
        <v>33</v>
      </c>
      <c r="C26" s="5">
        <v>200</v>
      </c>
      <c r="D26" s="5" t="s">
        <v>11</v>
      </c>
      <c r="E26" s="5">
        <v>3</v>
      </c>
      <c r="F26" s="5" t="s">
        <v>12</v>
      </c>
      <c r="G26" s="26"/>
      <c r="H26" s="46">
        <f t="shared" si="0"/>
        <v>0</v>
      </c>
    </row>
    <row r="27" spans="1:8">
      <c r="A27" s="1">
        <v>23</v>
      </c>
      <c r="B27" s="4" t="s">
        <v>34</v>
      </c>
      <c r="C27" s="5">
        <v>300</v>
      </c>
      <c r="D27" s="5" t="s">
        <v>11</v>
      </c>
      <c r="E27" s="5">
        <v>3</v>
      </c>
      <c r="F27" s="5" t="s">
        <v>12</v>
      </c>
      <c r="G27" s="26"/>
      <c r="H27" s="46">
        <f t="shared" si="0"/>
        <v>0</v>
      </c>
    </row>
    <row r="28" spans="1:8">
      <c r="A28" s="1">
        <v>24</v>
      </c>
      <c r="B28" s="4" t="s">
        <v>35</v>
      </c>
      <c r="C28" s="5">
        <v>100</v>
      </c>
      <c r="D28" s="5" t="s">
        <v>11</v>
      </c>
      <c r="E28" s="5">
        <v>3</v>
      </c>
      <c r="F28" s="5" t="s">
        <v>12</v>
      </c>
      <c r="G28" s="26"/>
      <c r="H28" s="46">
        <f t="shared" si="0"/>
        <v>0</v>
      </c>
    </row>
    <row r="29" spans="1:8">
      <c r="A29" s="1">
        <v>25</v>
      </c>
      <c r="B29" s="4" t="s">
        <v>36</v>
      </c>
      <c r="C29" s="5">
        <v>2590.12</v>
      </c>
      <c r="D29" s="5" t="s">
        <v>11</v>
      </c>
      <c r="E29" s="5">
        <v>3</v>
      </c>
      <c r="F29" s="5" t="s">
        <v>12</v>
      </c>
      <c r="G29" s="26"/>
      <c r="H29" s="46">
        <f t="shared" si="0"/>
        <v>0</v>
      </c>
    </row>
    <row r="30" spans="1:8">
      <c r="A30" s="1">
        <v>26</v>
      </c>
      <c r="B30" s="4" t="s">
        <v>37</v>
      </c>
      <c r="C30" s="5">
        <v>224</v>
      </c>
      <c r="D30" s="5" t="s">
        <v>11</v>
      </c>
      <c r="E30" s="5">
        <v>3</v>
      </c>
      <c r="F30" s="5" t="s">
        <v>12</v>
      </c>
      <c r="G30" s="26"/>
      <c r="H30" s="46">
        <f t="shared" si="0"/>
        <v>0</v>
      </c>
    </row>
    <row r="31" spans="1:8">
      <c r="A31" s="1">
        <v>27</v>
      </c>
      <c r="B31" s="4" t="s">
        <v>38</v>
      </c>
      <c r="C31" s="5">
        <v>120</v>
      </c>
      <c r="D31" s="5" t="s">
        <v>11</v>
      </c>
      <c r="E31" s="5">
        <v>3</v>
      </c>
      <c r="F31" s="5" t="s">
        <v>12</v>
      </c>
      <c r="G31" s="26"/>
      <c r="H31" s="46">
        <f t="shared" si="0"/>
        <v>0</v>
      </c>
    </row>
    <row r="32" spans="1:8">
      <c r="A32" s="1">
        <v>28</v>
      </c>
      <c r="B32" s="4" t="s">
        <v>39</v>
      </c>
      <c r="C32" s="5">
        <v>100</v>
      </c>
      <c r="D32" s="5" t="s">
        <v>11</v>
      </c>
      <c r="E32" s="5">
        <v>3</v>
      </c>
      <c r="F32" s="5" t="s">
        <v>12</v>
      </c>
      <c r="G32" s="26"/>
      <c r="H32" s="46">
        <f t="shared" si="0"/>
        <v>0</v>
      </c>
    </row>
    <row r="33" spans="1:8">
      <c r="A33" s="1">
        <v>29</v>
      </c>
      <c r="B33" s="4" t="s">
        <v>40</v>
      </c>
      <c r="C33" s="5">
        <v>130</v>
      </c>
      <c r="D33" s="5" t="s">
        <v>11</v>
      </c>
      <c r="E33" s="5">
        <v>3</v>
      </c>
      <c r="F33" s="5" t="s">
        <v>12</v>
      </c>
      <c r="G33" s="26"/>
      <c r="H33" s="46">
        <f t="shared" si="0"/>
        <v>0</v>
      </c>
    </row>
    <row r="34" spans="1:8" ht="24">
      <c r="A34" s="1">
        <v>30</v>
      </c>
      <c r="B34" s="4" t="s">
        <v>41</v>
      </c>
      <c r="C34" s="5">
        <v>101.64</v>
      </c>
      <c r="D34" s="5" t="s">
        <v>11</v>
      </c>
      <c r="E34" s="5">
        <v>3</v>
      </c>
      <c r="F34" s="5" t="s">
        <v>12</v>
      </c>
      <c r="G34" s="26"/>
      <c r="H34" s="46">
        <f t="shared" si="0"/>
        <v>0</v>
      </c>
    </row>
    <row r="35" spans="1:8">
      <c r="A35" s="1">
        <v>31</v>
      </c>
      <c r="B35" s="4" t="s">
        <v>42</v>
      </c>
      <c r="C35" s="5">
        <v>425</v>
      </c>
      <c r="D35" s="5" t="s">
        <v>11</v>
      </c>
      <c r="E35" s="5">
        <v>3</v>
      </c>
      <c r="F35" s="5" t="s">
        <v>12</v>
      </c>
      <c r="G35" s="26"/>
      <c r="H35" s="46">
        <f t="shared" si="0"/>
        <v>0</v>
      </c>
    </row>
    <row r="36" spans="1:8">
      <c r="A36" s="1">
        <v>32</v>
      </c>
      <c r="B36" s="4" t="s">
        <v>43</v>
      </c>
      <c r="C36" s="5">
        <v>200</v>
      </c>
      <c r="D36" s="5" t="s">
        <v>11</v>
      </c>
      <c r="E36" s="5">
        <v>3</v>
      </c>
      <c r="F36" s="5" t="s">
        <v>12</v>
      </c>
      <c r="G36" s="26"/>
      <c r="H36" s="46">
        <f t="shared" si="0"/>
        <v>0</v>
      </c>
    </row>
    <row r="37" spans="1:8">
      <c r="A37" s="1">
        <v>33</v>
      </c>
      <c r="B37" s="4" t="s">
        <v>44</v>
      </c>
      <c r="C37" s="5">
        <v>50</v>
      </c>
      <c r="D37" s="5" t="s">
        <v>11</v>
      </c>
      <c r="E37" s="5">
        <v>3</v>
      </c>
      <c r="F37" s="5" t="s">
        <v>12</v>
      </c>
      <c r="G37" s="26"/>
      <c r="H37" s="46">
        <f t="shared" si="0"/>
        <v>0</v>
      </c>
    </row>
    <row r="38" spans="1:8" ht="24">
      <c r="A38" s="1">
        <v>34</v>
      </c>
      <c r="B38" s="4" t="s">
        <v>45</v>
      </c>
      <c r="C38" s="5">
        <v>70</v>
      </c>
      <c r="D38" s="5" t="s">
        <v>11</v>
      </c>
      <c r="E38" s="5">
        <v>3</v>
      </c>
      <c r="F38" s="5" t="s">
        <v>12</v>
      </c>
      <c r="G38" s="26"/>
      <c r="H38" s="46">
        <f t="shared" si="0"/>
        <v>0</v>
      </c>
    </row>
    <row r="39" spans="1:8">
      <c r="A39" s="1">
        <v>35</v>
      </c>
      <c r="B39" s="4" t="s">
        <v>46</v>
      </c>
      <c r="C39" s="5">
        <v>120</v>
      </c>
      <c r="D39" s="5" t="s">
        <v>11</v>
      </c>
      <c r="E39" s="5">
        <v>3</v>
      </c>
      <c r="F39" s="5" t="s">
        <v>12</v>
      </c>
      <c r="G39" s="26"/>
      <c r="H39" s="46">
        <f t="shared" si="0"/>
        <v>0</v>
      </c>
    </row>
    <row r="40" spans="1:8">
      <c r="A40" s="1">
        <v>36</v>
      </c>
      <c r="B40" s="4" t="s">
        <v>47</v>
      </c>
      <c r="C40" s="5">
        <v>353.6</v>
      </c>
      <c r="D40" s="5" t="s">
        <v>11</v>
      </c>
      <c r="E40" s="5">
        <v>3</v>
      </c>
      <c r="F40" s="5" t="s">
        <v>12</v>
      </c>
      <c r="G40" s="26"/>
      <c r="H40" s="46">
        <f t="shared" si="0"/>
        <v>0</v>
      </c>
    </row>
    <row r="41" spans="1:8">
      <c r="A41" s="1">
        <v>37</v>
      </c>
      <c r="B41" s="4" t="s">
        <v>48</v>
      </c>
      <c r="C41" s="5">
        <v>169</v>
      </c>
      <c r="D41" s="5" t="s">
        <v>11</v>
      </c>
      <c r="E41" s="5">
        <v>3</v>
      </c>
      <c r="F41" s="5" t="s">
        <v>12</v>
      </c>
      <c r="G41" s="26"/>
      <c r="H41" s="46">
        <f t="shared" si="0"/>
        <v>0</v>
      </c>
    </row>
    <row r="42" spans="1:8">
      <c r="A42" s="1">
        <v>38</v>
      </c>
      <c r="B42" s="4" t="s">
        <v>49</v>
      </c>
      <c r="C42" s="5">
        <v>170</v>
      </c>
      <c r="D42" s="5" t="s">
        <v>11</v>
      </c>
      <c r="E42" s="5">
        <v>3</v>
      </c>
      <c r="F42" s="5" t="s">
        <v>12</v>
      </c>
      <c r="G42" s="26"/>
      <c r="H42" s="46">
        <f t="shared" si="0"/>
        <v>0</v>
      </c>
    </row>
    <row r="43" spans="1:8">
      <c r="A43" s="1">
        <v>39</v>
      </c>
      <c r="B43" s="4" t="s">
        <v>50</v>
      </c>
      <c r="C43" s="5">
        <v>138</v>
      </c>
      <c r="D43" s="5" t="s">
        <v>11</v>
      </c>
      <c r="E43" s="5">
        <v>3</v>
      </c>
      <c r="F43" s="5" t="s">
        <v>12</v>
      </c>
      <c r="G43" s="26"/>
      <c r="H43" s="46">
        <f t="shared" si="0"/>
        <v>0</v>
      </c>
    </row>
    <row r="44" spans="1:8">
      <c r="A44" s="1">
        <v>40</v>
      </c>
      <c r="B44" s="6" t="s">
        <v>51</v>
      </c>
      <c r="C44" s="5">
        <v>700</v>
      </c>
      <c r="D44" s="5" t="s">
        <v>11</v>
      </c>
      <c r="E44" s="5">
        <v>3</v>
      </c>
      <c r="F44" s="5" t="s">
        <v>12</v>
      </c>
      <c r="G44" s="26"/>
      <c r="H44" s="46">
        <f t="shared" si="0"/>
        <v>0</v>
      </c>
    </row>
    <row r="45" spans="1:8">
      <c r="A45" s="59" t="s">
        <v>52</v>
      </c>
      <c r="B45" s="54"/>
      <c r="C45" s="54"/>
      <c r="D45" s="54"/>
      <c r="E45" s="54"/>
      <c r="F45" s="63"/>
      <c r="G45" s="26">
        <f>SUM(G5:G44)</f>
        <v>0</v>
      </c>
      <c r="H45" s="19">
        <f>SUM(H5:H43,H44)</f>
        <v>0</v>
      </c>
    </row>
    <row r="46" spans="1:8">
      <c r="A46" s="21"/>
      <c r="B46" s="21"/>
      <c r="C46" s="21"/>
      <c r="D46" s="21"/>
      <c r="E46" s="21"/>
      <c r="F46" s="21"/>
      <c r="G46" s="21"/>
      <c r="H46" s="21"/>
    </row>
    <row r="47" spans="1:8">
      <c r="A47" s="21"/>
      <c r="B47" s="21"/>
      <c r="C47" s="21"/>
      <c r="D47" s="21"/>
      <c r="E47" s="21"/>
      <c r="F47" s="21"/>
      <c r="G47" s="21"/>
      <c r="H47" s="21"/>
    </row>
    <row r="48" spans="1:8" ht="59.25" customHeight="1">
      <c r="A48" s="1"/>
      <c r="B48" s="7" t="s">
        <v>53</v>
      </c>
      <c r="C48" s="8" t="s">
        <v>3</v>
      </c>
      <c r="D48" s="9" t="s">
        <v>54</v>
      </c>
      <c r="E48" s="10" t="s">
        <v>55</v>
      </c>
      <c r="F48" s="10" t="s">
        <v>56</v>
      </c>
      <c r="G48" s="18" t="s">
        <v>57</v>
      </c>
      <c r="H48" s="45" t="s">
        <v>9</v>
      </c>
    </row>
    <row r="49" spans="1:8" ht="135.75" customHeight="1">
      <c r="A49" s="1">
        <v>41</v>
      </c>
      <c r="B49" s="4" t="s">
        <v>10</v>
      </c>
      <c r="C49" s="5">
        <f>9489+242+2482+978.48+437+1183.66+340+4000+6613+500</f>
        <v>26265.14</v>
      </c>
      <c r="D49" s="5" t="s">
        <v>58</v>
      </c>
      <c r="E49" s="5">
        <v>3</v>
      </c>
      <c r="F49" s="11" t="s">
        <v>12</v>
      </c>
      <c r="G49" s="27"/>
      <c r="H49" s="46">
        <f>(G49*3)</f>
        <v>0</v>
      </c>
    </row>
    <row r="50" spans="1:8" ht="24">
      <c r="A50" s="1">
        <v>42</v>
      </c>
      <c r="B50" s="4" t="s">
        <v>13</v>
      </c>
      <c r="C50" s="5">
        <v>5739</v>
      </c>
      <c r="D50" s="5" t="s">
        <v>58</v>
      </c>
      <c r="E50" s="5">
        <v>3</v>
      </c>
      <c r="F50" s="11" t="s">
        <v>12</v>
      </c>
      <c r="G50" s="27"/>
      <c r="H50" s="46">
        <f t="shared" ref="H50:H88" si="1">(G50*3)</f>
        <v>0</v>
      </c>
    </row>
    <row r="51" spans="1:8" ht="24">
      <c r="A51" s="1">
        <v>43</v>
      </c>
      <c r="B51" s="4" t="s">
        <v>14</v>
      </c>
      <c r="C51" s="5">
        <v>2975.06</v>
      </c>
      <c r="D51" s="5" t="s">
        <v>58</v>
      </c>
      <c r="E51" s="5">
        <v>3</v>
      </c>
      <c r="F51" s="11" t="s">
        <v>12</v>
      </c>
      <c r="G51" s="27"/>
      <c r="H51" s="46">
        <f t="shared" si="1"/>
        <v>0</v>
      </c>
    </row>
    <row r="52" spans="1:8" ht="24">
      <c r="A52" s="1">
        <v>44</v>
      </c>
      <c r="B52" s="4" t="s">
        <v>15</v>
      </c>
      <c r="C52" s="5">
        <v>83.21</v>
      </c>
      <c r="D52" s="5" t="s">
        <v>58</v>
      </c>
      <c r="E52" s="5">
        <v>3</v>
      </c>
      <c r="F52" s="11" t="s">
        <v>12</v>
      </c>
      <c r="G52" s="27"/>
      <c r="H52" s="46">
        <f t="shared" si="1"/>
        <v>0</v>
      </c>
    </row>
    <row r="53" spans="1:8" ht="24">
      <c r="A53" s="1">
        <v>45</v>
      </c>
      <c r="B53" s="4" t="s">
        <v>16</v>
      </c>
      <c r="C53" s="5">
        <v>282</v>
      </c>
      <c r="D53" s="5" t="s">
        <v>58</v>
      </c>
      <c r="E53" s="5">
        <v>3</v>
      </c>
      <c r="F53" s="11" t="s">
        <v>12</v>
      </c>
      <c r="G53" s="27"/>
      <c r="H53" s="46">
        <f t="shared" si="1"/>
        <v>0</v>
      </c>
    </row>
    <row r="54" spans="1:8" ht="24">
      <c r="A54" s="1">
        <v>46</v>
      </c>
      <c r="B54" s="4" t="s">
        <v>17</v>
      </c>
      <c r="C54" s="5">
        <v>114</v>
      </c>
      <c r="D54" s="5" t="s">
        <v>58</v>
      </c>
      <c r="E54" s="5">
        <v>3</v>
      </c>
      <c r="F54" s="11" t="s">
        <v>12</v>
      </c>
      <c r="G54" s="27"/>
      <c r="H54" s="46">
        <f t="shared" si="1"/>
        <v>0</v>
      </c>
    </row>
    <row r="55" spans="1:8" ht="24">
      <c r="A55" s="1">
        <v>47</v>
      </c>
      <c r="B55" s="4" t="s">
        <v>18</v>
      </c>
      <c r="C55" s="5">
        <v>75</v>
      </c>
      <c r="D55" s="5" t="s">
        <v>58</v>
      </c>
      <c r="E55" s="5">
        <v>3</v>
      </c>
      <c r="F55" s="11" t="s">
        <v>12</v>
      </c>
      <c r="G55" s="27"/>
      <c r="H55" s="46">
        <f t="shared" si="1"/>
        <v>0</v>
      </c>
    </row>
    <row r="56" spans="1:8" ht="24">
      <c r="A56" s="1">
        <v>48</v>
      </c>
      <c r="B56" s="4" t="s">
        <v>19</v>
      </c>
      <c r="C56" s="5">
        <v>205</v>
      </c>
      <c r="D56" s="5" t="s">
        <v>58</v>
      </c>
      <c r="E56" s="5">
        <v>3</v>
      </c>
      <c r="F56" s="11" t="s">
        <v>12</v>
      </c>
      <c r="G56" s="27"/>
      <c r="H56" s="46">
        <f t="shared" si="1"/>
        <v>0</v>
      </c>
    </row>
    <row r="57" spans="1:8" ht="24">
      <c r="A57" s="1">
        <v>49</v>
      </c>
      <c r="B57" s="4" t="s">
        <v>20</v>
      </c>
      <c r="C57" s="5">
        <v>312</v>
      </c>
      <c r="D57" s="5" t="s">
        <v>58</v>
      </c>
      <c r="E57" s="5">
        <v>3</v>
      </c>
      <c r="F57" s="11" t="s">
        <v>12</v>
      </c>
      <c r="G57" s="27"/>
      <c r="H57" s="46">
        <f t="shared" si="1"/>
        <v>0</v>
      </c>
    </row>
    <row r="58" spans="1:8" ht="24">
      <c r="A58" s="1">
        <v>50</v>
      </c>
      <c r="B58" s="4" t="s">
        <v>21</v>
      </c>
      <c r="C58" s="5">
        <v>181</v>
      </c>
      <c r="D58" s="5" t="s">
        <v>58</v>
      </c>
      <c r="E58" s="5">
        <v>3</v>
      </c>
      <c r="F58" s="11" t="s">
        <v>12</v>
      </c>
      <c r="G58" s="27"/>
      <c r="H58" s="46">
        <f t="shared" si="1"/>
        <v>0</v>
      </c>
    </row>
    <row r="59" spans="1:8" ht="24">
      <c r="A59" s="1">
        <v>51</v>
      </c>
      <c r="B59" s="4" t="s">
        <v>22</v>
      </c>
      <c r="C59" s="5">
        <v>140</v>
      </c>
      <c r="D59" s="5" t="s">
        <v>58</v>
      </c>
      <c r="E59" s="5">
        <v>3</v>
      </c>
      <c r="F59" s="11" t="s">
        <v>12</v>
      </c>
      <c r="G59" s="27"/>
      <c r="H59" s="46">
        <f t="shared" si="1"/>
        <v>0</v>
      </c>
    </row>
    <row r="60" spans="1:8" ht="24">
      <c r="A60" s="1">
        <v>52</v>
      </c>
      <c r="B60" s="4" t="s">
        <v>23</v>
      </c>
      <c r="C60" s="5">
        <v>70</v>
      </c>
      <c r="D60" s="5" t="s">
        <v>58</v>
      </c>
      <c r="E60" s="5">
        <v>3</v>
      </c>
      <c r="F60" s="11" t="s">
        <v>12</v>
      </c>
      <c r="G60" s="27"/>
      <c r="H60" s="46">
        <f t="shared" si="1"/>
        <v>0</v>
      </c>
    </row>
    <row r="61" spans="1:8" ht="24">
      <c r="A61" s="1">
        <v>53</v>
      </c>
      <c r="B61" s="4" t="s">
        <v>24</v>
      </c>
      <c r="C61" s="5">
        <v>91</v>
      </c>
      <c r="D61" s="5" t="s">
        <v>58</v>
      </c>
      <c r="E61" s="5">
        <v>3</v>
      </c>
      <c r="F61" s="11" t="s">
        <v>12</v>
      </c>
      <c r="G61" s="27"/>
      <c r="H61" s="46">
        <f t="shared" si="1"/>
        <v>0</v>
      </c>
    </row>
    <row r="62" spans="1:8" ht="24">
      <c r="A62" s="1">
        <v>54</v>
      </c>
      <c r="B62" s="4" t="s">
        <v>25</v>
      </c>
      <c r="C62" s="5">
        <v>272</v>
      </c>
      <c r="D62" s="5" t="s">
        <v>58</v>
      </c>
      <c r="E62" s="5">
        <v>3</v>
      </c>
      <c r="F62" s="11" t="s">
        <v>12</v>
      </c>
      <c r="G62" s="27"/>
      <c r="H62" s="46">
        <f t="shared" si="1"/>
        <v>0</v>
      </c>
    </row>
    <row r="63" spans="1:8" ht="24">
      <c r="A63" s="1">
        <v>55</v>
      </c>
      <c r="B63" s="4" t="s">
        <v>26</v>
      </c>
      <c r="C63" s="5">
        <v>84.17</v>
      </c>
      <c r="D63" s="5" t="s">
        <v>58</v>
      </c>
      <c r="E63" s="5">
        <v>3</v>
      </c>
      <c r="F63" s="11" t="s">
        <v>12</v>
      </c>
      <c r="G63" s="27"/>
      <c r="H63" s="46">
        <f t="shared" si="1"/>
        <v>0</v>
      </c>
    </row>
    <row r="64" spans="1:8" ht="24">
      <c r="A64" s="1">
        <v>56</v>
      </c>
      <c r="B64" s="4" t="s">
        <v>27</v>
      </c>
      <c r="C64" s="5">
        <v>87</v>
      </c>
      <c r="D64" s="5" t="s">
        <v>58</v>
      </c>
      <c r="E64" s="5">
        <v>3</v>
      </c>
      <c r="F64" s="11" t="s">
        <v>12</v>
      </c>
      <c r="G64" s="27"/>
      <c r="H64" s="46">
        <f t="shared" si="1"/>
        <v>0</v>
      </c>
    </row>
    <row r="65" spans="1:8" ht="24">
      <c r="A65" s="1">
        <v>57</v>
      </c>
      <c r="B65" s="4" t="s">
        <v>28</v>
      </c>
      <c r="C65" s="5">
        <v>192</v>
      </c>
      <c r="D65" s="5" t="s">
        <v>58</v>
      </c>
      <c r="E65" s="5">
        <v>3</v>
      </c>
      <c r="F65" s="11" t="s">
        <v>12</v>
      </c>
      <c r="G65" s="27"/>
      <c r="H65" s="46">
        <f t="shared" si="1"/>
        <v>0</v>
      </c>
    </row>
    <row r="66" spans="1:8" ht="24">
      <c r="A66" s="1">
        <v>58</v>
      </c>
      <c r="B66" s="4" t="s">
        <v>29</v>
      </c>
      <c r="C66" s="5">
        <v>50</v>
      </c>
      <c r="D66" s="5" t="s">
        <v>58</v>
      </c>
      <c r="E66" s="5">
        <v>3</v>
      </c>
      <c r="F66" s="11" t="s">
        <v>12</v>
      </c>
      <c r="G66" s="27"/>
      <c r="H66" s="46">
        <f t="shared" si="1"/>
        <v>0</v>
      </c>
    </row>
    <row r="67" spans="1:8" ht="24">
      <c r="A67" s="1">
        <v>59</v>
      </c>
      <c r="B67" s="4" t="s">
        <v>30</v>
      </c>
      <c r="C67" s="5">
        <v>309</v>
      </c>
      <c r="D67" s="5" t="s">
        <v>58</v>
      </c>
      <c r="E67" s="5">
        <v>3</v>
      </c>
      <c r="F67" s="11" t="s">
        <v>12</v>
      </c>
      <c r="G67" s="27"/>
      <c r="H67" s="46">
        <f t="shared" si="1"/>
        <v>0</v>
      </c>
    </row>
    <row r="68" spans="1:8" ht="24">
      <c r="A68" s="1">
        <v>60</v>
      </c>
      <c r="B68" s="4" t="s">
        <v>31</v>
      </c>
      <c r="C68" s="5">
        <v>150</v>
      </c>
      <c r="D68" s="5" t="s">
        <v>58</v>
      </c>
      <c r="E68" s="5">
        <v>3</v>
      </c>
      <c r="F68" s="11" t="s">
        <v>12</v>
      </c>
      <c r="G68" s="27"/>
      <c r="H68" s="46">
        <f t="shared" si="1"/>
        <v>0</v>
      </c>
    </row>
    <row r="69" spans="1:8" ht="24">
      <c r="A69" s="1">
        <v>61</v>
      </c>
      <c r="B69" s="4" t="s">
        <v>32</v>
      </c>
      <c r="C69" s="5">
        <v>226</v>
      </c>
      <c r="D69" s="5" t="s">
        <v>58</v>
      </c>
      <c r="E69" s="5">
        <v>3</v>
      </c>
      <c r="F69" s="11" t="s">
        <v>12</v>
      </c>
      <c r="G69" s="27"/>
      <c r="H69" s="46">
        <f t="shared" si="1"/>
        <v>0</v>
      </c>
    </row>
    <row r="70" spans="1:8" ht="24">
      <c r="A70" s="1">
        <v>62</v>
      </c>
      <c r="B70" s="4" t="s">
        <v>33</v>
      </c>
      <c r="C70" s="5">
        <v>200</v>
      </c>
      <c r="D70" s="5" t="s">
        <v>58</v>
      </c>
      <c r="E70" s="5">
        <v>3</v>
      </c>
      <c r="F70" s="11" t="s">
        <v>12</v>
      </c>
      <c r="G70" s="27"/>
      <c r="H70" s="46">
        <f t="shared" si="1"/>
        <v>0</v>
      </c>
    </row>
    <row r="71" spans="1:8" ht="24">
      <c r="A71" s="1">
        <v>63</v>
      </c>
      <c r="B71" s="4" t="s">
        <v>34</v>
      </c>
      <c r="C71" s="5">
        <v>300</v>
      </c>
      <c r="D71" s="5" t="s">
        <v>58</v>
      </c>
      <c r="E71" s="5">
        <v>3</v>
      </c>
      <c r="F71" s="11" t="s">
        <v>12</v>
      </c>
      <c r="G71" s="27"/>
      <c r="H71" s="46">
        <f t="shared" si="1"/>
        <v>0</v>
      </c>
    </row>
    <row r="72" spans="1:8" ht="24">
      <c r="A72" s="1">
        <v>64</v>
      </c>
      <c r="B72" s="4" t="s">
        <v>35</v>
      </c>
      <c r="C72" s="5">
        <v>100</v>
      </c>
      <c r="D72" s="5" t="s">
        <v>58</v>
      </c>
      <c r="E72" s="5">
        <v>3</v>
      </c>
      <c r="F72" s="11" t="s">
        <v>12</v>
      </c>
      <c r="G72" s="27"/>
      <c r="H72" s="46">
        <f t="shared" si="1"/>
        <v>0</v>
      </c>
    </row>
    <row r="73" spans="1:8" ht="24">
      <c r="A73" s="1">
        <v>65</v>
      </c>
      <c r="B73" s="4" t="s">
        <v>36</v>
      </c>
      <c r="C73" s="5">
        <v>2590.12</v>
      </c>
      <c r="D73" s="5" t="s">
        <v>58</v>
      </c>
      <c r="E73" s="5">
        <v>3</v>
      </c>
      <c r="F73" s="11" t="s">
        <v>12</v>
      </c>
      <c r="G73" s="27"/>
      <c r="H73" s="46">
        <f t="shared" si="1"/>
        <v>0</v>
      </c>
    </row>
    <row r="74" spans="1:8" ht="24">
      <c r="A74" s="1">
        <v>66</v>
      </c>
      <c r="B74" s="4" t="s">
        <v>37</v>
      </c>
      <c r="C74" s="5">
        <v>224</v>
      </c>
      <c r="D74" s="5" t="s">
        <v>58</v>
      </c>
      <c r="E74" s="5">
        <v>3</v>
      </c>
      <c r="F74" s="11" t="s">
        <v>12</v>
      </c>
      <c r="G74" s="27"/>
      <c r="H74" s="46">
        <f t="shared" si="1"/>
        <v>0</v>
      </c>
    </row>
    <row r="75" spans="1:8" ht="24">
      <c r="A75" s="1">
        <v>67</v>
      </c>
      <c r="B75" s="4" t="s">
        <v>38</v>
      </c>
      <c r="C75" s="5">
        <v>120</v>
      </c>
      <c r="D75" s="5" t="s">
        <v>58</v>
      </c>
      <c r="E75" s="5">
        <v>3</v>
      </c>
      <c r="F75" s="11" t="s">
        <v>12</v>
      </c>
      <c r="G75" s="27"/>
      <c r="H75" s="46">
        <f t="shared" si="1"/>
        <v>0</v>
      </c>
    </row>
    <row r="76" spans="1:8" ht="24">
      <c r="A76" s="1">
        <v>68</v>
      </c>
      <c r="B76" s="4" t="s">
        <v>39</v>
      </c>
      <c r="C76" s="5">
        <v>100</v>
      </c>
      <c r="D76" s="5" t="s">
        <v>58</v>
      </c>
      <c r="E76" s="5">
        <v>3</v>
      </c>
      <c r="F76" s="11" t="s">
        <v>12</v>
      </c>
      <c r="G76" s="27"/>
      <c r="H76" s="46">
        <f t="shared" si="1"/>
        <v>0</v>
      </c>
    </row>
    <row r="77" spans="1:8" ht="24">
      <c r="A77" s="1">
        <v>69</v>
      </c>
      <c r="B77" s="4" t="s">
        <v>40</v>
      </c>
      <c r="C77" s="5">
        <v>130</v>
      </c>
      <c r="D77" s="5" t="s">
        <v>58</v>
      </c>
      <c r="E77" s="5">
        <v>3</v>
      </c>
      <c r="F77" s="11" t="s">
        <v>12</v>
      </c>
      <c r="G77" s="27"/>
      <c r="H77" s="46">
        <f t="shared" si="1"/>
        <v>0</v>
      </c>
    </row>
    <row r="78" spans="1:8" ht="24">
      <c r="A78" s="1">
        <v>70</v>
      </c>
      <c r="B78" s="4" t="s">
        <v>41</v>
      </c>
      <c r="C78" s="5">
        <v>101.64</v>
      </c>
      <c r="D78" s="5" t="s">
        <v>58</v>
      </c>
      <c r="E78" s="5">
        <v>3</v>
      </c>
      <c r="F78" s="11" t="s">
        <v>12</v>
      </c>
      <c r="G78" s="27"/>
      <c r="H78" s="46">
        <f t="shared" si="1"/>
        <v>0</v>
      </c>
    </row>
    <row r="79" spans="1:8" ht="24">
      <c r="A79" s="1">
        <v>71</v>
      </c>
      <c r="B79" s="4" t="s">
        <v>42</v>
      </c>
      <c r="C79" s="5">
        <v>425</v>
      </c>
      <c r="D79" s="5" t="s">
        <v>58</v>
      </c>
      <c r="E79" s="5">
        <v>3</v>
      </c>
      <c r="F79" s="11" t="s">
        <v>12</v>
      </c>
      <c r="G79" s="27"/>
      <c r="H79" s="46">
        <f t="shared" si="1"/>
        <v>0</v>
      </c>
    </row>
    <row r="80" spans="1:8" ht="24">
      <c r="A80" s="1">
        <v>72</v>
      </c>
      <c r="B80" s="4" t="s">
        <v>43</v>
      </c>
      <c r="C80" s="5">
        <v>200</v>
      </c>
      <c r="D80" s="5" t="s">
        <v>58</v>
      </c>
      <c r="E80" s="5">
        <v>3</v>
      </c>
      <c r="F80" s="11" t="s">
        <v>12</v>
      </c>
      <c r="G80" s="27"/>
      <c r="H80" s="46">
        <f t="shared" si="1"/>
        <v>0</v>
      </c>
    </row>
    <row r="81" spans="1:8" ht="24">
      <c r="A81" s="1">
        <v>73</v>
      </c>
      <c r="B81" s="4" t="s">
        <v>44</v>
      </c>
      <c r="C81" s="5">
        <v>50</v>
      </c>
      <c r="D81" s="5" t="s">
        <v>58</v>
      </c>
      <c r="E81" s="5">
        <v>3</v>
      </c>
      <c r="F81" s="11" t="s">
        <v>12</v>
      </c>
      <c r="G81" s="27"/>
      <c r="H81" s="46">
        <f t="shared" si="1"/>
        <v>0</v>
      </c>
    </row>
    <row r="82" spans="1:8" ht="24">
      <c r="A82" s="1">
        <v>74</v>
      </c>
      <c r="B82" s="4" t="s">
        <v>45</v>
      </c>
      <c r="C82" s="5">
        <v>70</v>
      </c>
      <c r="D82" s="5" t="s">
        <v>58</v>
      </c>
      <c r="E82" s="5">
        <v>3</v>
      </c>
      <c r="F82" s="11" t="s">
        <v>12</v>
      </c>
      <c r="G82" s="27"/>
      <c r="H82" s="46">
        <f t="shared" si="1"/>
        <v>0</v>
      </c>
    </row>
    <row r="83" spans="1:8" ht="24">
      <c r="A83" s="1">
        <v>75</v>
      </c>
      <c r="B83" s="4" t="s">
        <v>46</v>
      </c>
      <c r="C83" s="5">
        <v>120</v>
      </c>
      <c r="D83" s="5" t="s">
        <v>58</v>
      </c>
      <c r="E83" s="5">
        <v>3</v>
      </c>
      <c r="F83" s="11" t="s">
        <v>12</v>
      </c>
      <c r="G83" s="27"/>
      <c r="H83" s="46">
        <f t="shared" si="1"/>
        <v>0</v>
      </c>
    </row>
    <row r="84" spans="1:8" ht="24">
      <c r="A84" s="1">
        <v>76</v>
      </c>
      <c r="B84" s="4" t="s">
        <v>47</v>
      </c>
      <c r="C84" s="5">
        <v>353.6</v>
      </c>
      <c r="D84" s="5" t="s">
        <v>58</v>
      </c>
      <c r="E84" s="5">
        <v>3</v>
      </c>
      <c r="F84" s="11" t="s">
        <v>12</v>
      </c>
      <c r="G84" s="27"/>
      <c r="H84" s="46">
        <f t="shared" si="1"/>
        <v>0</v>
      </c>
    </row>
    <row r="85" spans="1:8" ht="24">
      <c r="A85" s="1">
        <v>77</v>
      </c>
      <c r="B85" s="4" t="s">
        <v>48</v>
      </c>
      <c r="C85" s="5">
        <v>169</v>
      </c>
      <c r="D85" s="5" t="s">
        <v>58</v>
      </c>
      <c r="E85" s="5">
        <v>3</v>
      </c>
      <c r="F85" s="11" t="s">
        <v>12</v>
      </c>
      <c r="G85" s="27"/>
      <c r="H85" s="46">
        <f t="shared" si="1"/>
        <v>0</v>
      </c>
    </row>
    <row r="86" spans="1:8" ht="24">
      <c r="A86" s="1">
        <v>78</v>
      </c>
      <c r="B86" s="4" t="s">
        <v>49</v>
      </c>
      <c r="C86" s="5">
        <v>170</v>
      </c>
      <c r="D86" s="5" t="s">
        <v>58</v>
      </c>
      <c r="E86" s="5">
        <v>3</v>
      </c>
      <c r="F86" s="11" t="s">
        <v>12</v>
      </c>
      <c r="G86" s="27"/>
      <c r="H86" s="46">
        <f t="shared" si="1"/>
        <v>0</v>
      </c>
    </row>
    <row r="87" spans="1:8" ht="24">
      <c r="A87" s="1">
        <v>79</v>
      </c>
      <c r="B87" s="4" t="s">
        <v>50</v>
      </c>
      <c r="C87" s="5">
        <v>138</v>
      </c>
      <c r="D87" s="5" t="s">
        <v>58</v>
      </c>
      <c r="E87" s="5">
        <v>3</v>
      </c>
      <c r="F87" s="11" t="s">
        <v>12</v>
      </c>
      <c r="G87" s="27"/>
      <c r="H87" s="46">
        <f t="shared" si="1"/>
        <v>0</v>
      </c>
    </row>
    <row r="88" spans="1:8" ht="24">
      <c r="A88" s="1">
        <v>80</v>
      </c>
      <c r="B88" s="6" t="s">
        <v>59</v>
      </c>
      <c r="C88" s="5">
        <v>700</v>
      </c>
      <c r="D88" s="5" t="s">
        <v>58</v>
      </c>
      <c r="E88" s="5">
        <v>3</v>
      </c>
      <c r="F88" s="5" t="s">
        <v>12</v>
      </c>
      <c r="G88" s="27"/>
      <c r="H88" s="46">
        <f t="shared" si="1"/>
        <v>0</v>
      </c>
    </row>
    <row r="89" spans="1:8">
      <c r="A89" s="59" t="s">
        <v>52</v>
      </c>
      <c r="B89" s="54"/>
      <c r="C89" s="54"/>
      <c r="D89" s="54"/>
      <c r="E89" s="54"/>
      <c r="F89" s="63"/>
      <c r="G89" s="27">
        <f>SUM(G49:G88)</f>
        <v>0</v>
      </c>
      <c r="H89" s="19">
        <f>SUM(H49:H88)</f>
        <v>0</v>
      </c>
    </row>
    <row r="90" spans="1:8">
      <c r="A90" s="21"/>
      <c r="B90" s="21"/>
      <c r="C90" s="21"/>
      <c r="D90" s="21"/>
      <c r="E90" s="21"/>
      <c r="F90" s="21"/>
      <c r="G90" s="21"/>
      <c r="H90" s="21"/>
    </row>
    <row r="91" spans="1:8">
      <c r="A91" s="21"/>
      <c r="B91" s="21"/>
      <c r="C91" s="21"/>
      <c r="D91" s="21"/>
      <c r="E91" s="21"/>
      <c r="F91" s="21"/>
      <c r="G91" s="21"/>
      <c r="H91" s="21"/>
    </row>
    <row r="92" spans="1:8" ht="58.5" customHeight="1">
      <c r="A92" s="1"/>
      <c r="B92" s="7" t="s">
        <v>53</v>
      </c>
      <c r="C92" s="12" t="s">
        <v>3</v>
      </c>
      <c r="D92" s="9" t="s">
        <v>54</v>
      </c>
      <c r="E92" s="10" t="s">
        <v>55</v>
      </c>
      <c r="F92" s="10" t="s">
        <v>56</v>
      </c>
      <c r="G92" s="18" t="s">
        <v>57</v>
      </c>
      <c r="H92" s="45" t="s">
        <v>9</v>
      </c>
    </row>
    <row r="93" spans="1:8" ht="118.5">
      <c r="A93" s="1">
        <v>81</v>
      </c>
      <c r="B93" s="4" t="s">
        <v>10</v>
      </c>
      <c r="C93" s="5">
        <f>9489+242+2482+978.48+437+1183.66+340+4000+6613+500</f>
        <v>26265.14</v>
      </c>
      <c r="D93" s="5" t="s">
        <v>60</v>
      </c>
      <c r="E93" s="5">
        <v>3</v>
      </c>
      <c r="F93" s="5" t="s">
        <v>12</v>
      </c>
      <c r="G93" s="27"/>
      <c r="H93" s="46">
        <f>(G93*3)</f>
        <v>0</v>
      </c>
    </row>
    <row r="94" spans="1:8" ht="24">
      <c r="A94" s="1">
        <v>82</v>
      </c>
      <c r="B94" s="4" t="s">
        <v>13</v>
      </c>
      <c r="C94" s="5">
        <v>5739</v>
      </c>
      <c r="D94" s="5" t="s">
        <v>60</v>
      </c>
      <c r="E94" s="5">
        <v>3</v>
      </c>
      <c r="F94" s="5" t="s">
        <v>12</v>
      </c>
      <c r="G94" s="27"/>
      <c r="H94" s="46">
        <f t="shared" ref="H94:H132" si="2">(G94*3)</f>
        <v>0</v>
      </c>
    </row>
    <row r="95" spans="1:8" ht="24">
      <c r="A95" s="1">
        <v>83</v>
      </c>
      <c r="B95" s="4" t="s">
        <v>14</v>
      </c>
      <c r="C95" s="5">
        <v>2975.06</v>
      </c>
      <c r="D95" s="5" t="s">
        <v>60</v>
      </c>
      <c r="E95" s="5">
        <v>3</v>
      </c>
      <c r="F95" s="5" t="s">
        <v>12</v>
      </c>
      <c r="G95" s="27"/>
      <c r="H95" s="46">
        <f t="shared" si="2"/>
        <v>0</v>
      </c>
    </row>
    <row r="96" spans="1:8" ht="24">
      <c r="A96" s="1">
        <v>84</v>
      </c>
      <c r="B96" s="4" t="s">
        <v>15</v>
      </c>
      <c r="C96" s="5">
        <v>83.21</v>
      </c>
      <c r="D96" s="5" t="s">
        <v>60</v>
      </c>
      <c r="E96" s="5">
        <v>3</v>
      </c>
      <c r="F96" s="5" t="s">
        <v>12</v>
      </c>
      <c r="G96" s="27"/>
      <c r="H96" s="46">
        <f t="shared" si="2"/>
        <v>0</v>
      </c>
    </row>
    <row r="97" spans="1:8" ht="24">
      <c r="A97" s="1">
        <v>85</v>
      </c>
      <c r="B97" s="4" t="s">
        <v>16</v>
      </c>
      <c r="C97" s="5">
        <v>282</v>
      </c>
      <c r="D97" s="5" t="s">
        <v>60</v>
      </c>
      <c r="E97" s="5">
        <v>3</v>
      </c>
      <c r="F97" s="5" t="s">
        <v>12</v>
      </c>
      <c r="G97" s="27"/>
      <c r="H97" s="46">
        <f t="shared" si="2"/>
        <v>0</v>
      </c>
    </row>
    <row r="98" spans="1:8" ht="24">
      <c r="A98" s="1">
        <v>86</v>
      </c>
      <c r="B98" s="4" t="s">
        <v>17</v>
      </c>
      <c r="C98" s="5">
        <v>114</v>
      </c>
      <c r="D98" s="5" t="s">
        <v>60</v>
      </c>
      <c r="E98" s="5">
        <v>3</v>
      </c>
      <c r="F98" s="5" t="s">
        <v>12</v>
      </c>
      <c r="G98" s="27"/>
      <c r="H98" s="46">
        <f t="shared" si="2"/>
        <v>0</v>
      </c>
    </row>
    <row r="99" spans="1:8" ht="24">
      <c r="A99" s="1">
        <v>87</v>
      </c>
      <c r="B99" s="4" t="s">
        <v>18</v>
      </c>
      <c r="C99" s="5">
        <v>75</v>
      </c>
      <c r="D99" s="5" t="s">
        <v>60</v>
      </c>
      <c r="E99" s="5">
        <v>3</v>
      </c>
      <c r="F99" s="5" t="s">
        <v>12</v>
      </c>
      <c r="G99" s="27"/>
      <c r="H99" s="46">
        <f t="shared" si="2"/>
        <v>0</v>
      </c>
    </row>
    <row r="100" spans="1:8" ht="24">
      <c r="A100" s="1">
        <v>88</v>
      </c>
      <c r="B100" s="4" t="s">
        <v>19</v>
      </c>
      <c r="C100" s="5">
        <v>205</v>
      </c>
      <c r="D100" s="5" t="s">
        <v>60</v>
      </c>
      <c r="E100" s="5">
        <v>3</v>
      </c>
      <c r="F100" s="5" t="s">
        <v>12</v>
      </c>
      <c r="G100" s="27"/>
      <c r="H100" s="46">
        <f t="shared" si="2"/>
        <v>0</v>
      </c>
    </row>
    <row r="101" spans="1:8" ht="24">
      <c r="A101" s="1">
        <v>89</v>
      </c>
      <c r="B101" s="4" t="s">
        <v>20</v>
      </c>
      <c r="C101" s="5">
        <v>312</v>
      </c>
      <c r="D101" s="5" t="s">
        <v>60</v>
      </c>
      <c r="E101" s="5">
        <v>3</v>
      </c>
      <c r="F101" s="5" t="s">
        <v>12</v>
      </c>
      <c r="G101" s="27"/>
      <c r="H101" s="46">
        <f t="shared" si="2"/>
        <v>0</v>
      </c>
    </row>
    <row r="102" spans="1:8" ht="24">
      <c r="A102" s="1">
        <v>90</v>
      </c>
      <c r="B102" s="4" t="s">
        <v>21</v>
      </c>
      <c r="C102" s="5">
        <v>181</v>
      </c>
      <c r="D102" s="5" t="s">
        <v>60</v>
      </c>
      <c r="E102" s="5">
        <v>3</v>
      </c>
      <c r="F102" s="5" t="s">
        <v>12</v>
      </c>
      <c r="G102" s="27"/>
      <c r="H102" s="46">
        <f t="shared" si="2"/>
        <v>0</v>
      </c>
    </row>
    <row r="103" spans="1:8" ht="24">
      <c r="A103" s="1">
        <v>91</v>
      </c>
      <c r="B103" s="4" t="s">
        <v>22</v>
      </c>
      <c r="C103" s="5">
        <v>140</v>
      </c>
      <c r="D103" s="5" t="s">
        <v>60</v>
      </c>
      <c r="E103" s="5">
        <v>3</v>
      </c>
      <c r="F103" s="5" t="s">
        <v>12</v>
      </c>
      <c r="G103" s="27"/>
      <c r="H103" s="46">
        <f t="shared" si="2"/>
        <v>0</v>
      </c>
    </row>
    <row r="104" spans="1:8" ht="24">
      <c r="A104" s="1">
        <v>92</v>
      </c>
      <c r="B104" s="4" t="s">
        <v>23</v>
      </c>
      <c r="C104" s="5">
        <v>70</v>
      </c>
      <c r="D104" s="5" t="s">
        <v>60</v>
      </c>
      <c r="E104" s="5">
        <v>3</v>
      </c>
      <c r="F104" s="5" t="s">
        <v>12</v>
      </c>
      <c r="G104" s="27"/>
      <c r="H104" s="46">
        <f t="shared" si="2"/>
        <v>0</v>
      </c>
    </row>
    <row r="105" spans="1:8" ht="24">
      <c r="A105" s="1">
        <v>93</v>
      </c>
      <c r="B105" s="4" t="s">
        <v>24</v>
      </c>
      <c r="C105" s="5">
        <v>91</v>
      </c>
      <c r="D105" s="5" t="s">
        <v>60</v>
      </c>
      <c r="E105" s="5">
        <v>3</v>
      </c>
      <c r="F105" s="5" t="s">
        <v>12</v>
      </c>
      <c r="G105" s="27"/>
      <c r="H105" s="46">
        <f t="shared" si="2"/>
        <v>0</v>
      </c>
    </row>
    <row r="106" spans="1:8" ht="24">
      <c r="A106" s="1">
        <v>94</v>
      </c>
      <c r="B106" s="4" t="s">
        <v>25</v>
      </c>
      <c r="C106" s="5">
        <v>272</v>
      </c>
      <c r="D106" s="5" t="s">
        <v>60</v>
      </c>
      <c r="E106" s="5">
        <v>3</v>
      </c>
      <c r="F106" s="5" t="s">
        <v>12</v>
      </c>
      <c r="G106" s="27"/>
      <c r="H106" s="46">
        <f t="shared" si="2"/>
        <v>0</v>
      </c>
    </row>
    <row r="107" spans="1:8" ht="24">
      <c r="A107" s="1">
        <v>95</v>
      </c>
      <c r="B107" s="4" t="s">
        <v>26</v>
      </c>
      <c r="C107" s="5">
        <v>84.17</v>
      </c>
      <c r="D107" s="5" t="s">
        <v>60</v>
      </c>
      <c r="E107" s="5">
        <v>3</v>
      </c>
      <c r="F107" s="5" t="s">
        <v>12</v>
      </c>
      <c r="G107" s="27"/>
      <c r="H107" s="46">
        <f t="shared" si="2"/>
        <v>0</v>
      </c>
    </row>
    <row r="108" spans="1:8" ht="24">
      <c r="A108" s="1">
        <v>96</v>
      </c>
      <c r="B108" s="4" t="s">
        <v>27</v>
      </c>
      <c r="C108" s="5">
        <v>87</v>
      </c>
      <c r="D108" s="5" t="s">
        <v>60</v>
      </c>
      <c r="E108" s="5">
        <v>3</v>
      </c>
      <c r="F108" s="5" t="s">
        <v>12</v>
      </c>
      <c r="G108" s="27"/>
      <c r="H108" s="46">
        <f t="shared" si="2"/>
        <v>0</v>
      </c>
    </row>
    <row r="109" spans="1:8" ht="24">
      <c r="A109" s="1">
        <v>97</v>
      </c>
      <c r="B109" s="4" t="s">
        <v>28</v>
      </c>
      <c r="C109" s="5">
        <v>192</v>
      </c>
      <c r="D109" s="5" t="s">
        <v>60</v>
      </c>
      <c r="E109" s="5">
        <v>3</v>
      </c>
      <c r="F109" s="5" t="s">
        <v>12</v>
      </c>
      <c r="G109" s="27"/>
      <c r="H109" s="46">
        <f t="shared" si="2"/>
        <v>0</v>
      </c>
    </row>
    <row r="110" spans="1:8" ht="24">
      <c r="A110" s="1">
        <v>98</v>
      </c>
      <c r="B110" s="4" t="s">
        <v>29</v>
      </c>
      <c r="C110" s="5">
        <v>50</v>
      </c>
      <c r="D110" s="5" t="s">
        <v>60</v>
      </c>
      <c r="E110" s="5">
        <v>3</v>
      </c>
      <c r="F110" s="5" t="s">
        <v>12</v>
      </c>
      <c r="G110" s="27"/>
      <c r="H110" s="46">
        <f t="shared" si="2"/>
        <v>0</v>
      </c>
    </row>
    <row r="111" spans="1:8" ht="24">
      <c r="A111" s="1">
        <v>99</v>
      </c>
      <c r="B111" s="4" t="s">
        <v>30</v>
      </c>
      <c r="C111" s="5">
        <v>309</v>
      </c>
      <c r="D111" s="5" t="s">
        <v>60</v>
      </c>
      <c r="E111" s="5">
        <v>3</v>
      </c>
      <c r="F111" s="5" t="s">
        <v>12</v>
      </c>
      <c r="G111" s="27"/>
      <c r="H111" s="46">
        <f t="shared" si="2"/>
        <v>0</v>
      </c>
    </row>
    <row r="112" spans="1:8" ht="24">
      <c r="A112" s="1">
        <v>100</v>
      </c>
      <c r="B112" s="4" t="s">
        <v>31</v>
      </c>
      <c r="C112" s="5">
        <v>150</v>
      </c>
      <c r="D112" s="5" t="s">
        <v>60</v>
      </c>
      <c r="E112" s="5">
        <v>3</v>
      </c>
      <c r="F112" s="5" t="s">
        <v>12</v>
      </c>
      <c r="G112" s="27"/>
      <c r="H112" s="46">
        <f t="shared" si="2"/>
        <v>0</v>
      </c>
    </row>
    <row r="113" spans="1:8" ht="24">
      <c r="A113" s="1">
        <v>101</v>
      </c>
      <c r="B113" s="4" t="s">
        <v>32</v>
      </c>
      <c r="C113" s="5">
        <v>226</v>
      </c>
      <c r="D113" s="5" t="s">
        <v>60</v>
      </c>
      <c r="E113" s="5">
        <v>3</v>
      </c>
      <c r="F113" s="5" t="s">
        <v>12</v>
      </c>
      <c r="G113" s="27"/>
      <c r="H113" s="46">
        <f t="shared" si="2"/>
        <v>0</v>
      </c>
    </row>
    <row r="114" spans="1:8" ht="24">
      <c r="A114" s="1">
        <v>102</v>
      </c>
      <c r="B114" s="4" t="s">
        <v>33</v>
      </c>
      <c r="C114" s="5">
        <v>200</v>
      </c>
      <c r="D114" s="5" t="s">
        <v>60</v>
      </c>
      <c r="E114" s="5">
        <v>3</v>
      </c>
      <c r="F114" s="5" t="s">
        <v>12</v>
      </c>
      <c r="G114" s="27"/>
      <c r="H114" s="46">
        <f t="shared" si="2"/>
        <v>0</v>
      </c>
    </row>
    <row r="115" spans="1:8" ht="24">
      <c r="A115" s="1">
        <v>103</v>
      </c>
      <c r="B115" s="4" t="s">
        <v>34</v>
      </c>
      <c r="C115" s="5">
        <v>300</v>
      </c>
      <c r="D115" s="5" t="s">
        <v>60</v>
      </c>
      <c r="E115" s="5">
        <v>3</v>
      </c>
      <c r="F115" s="5" t="s">
        <v>12</v>
      </c>
      <c r="G115" s="27"/>
      <c r="H115" s="46">
        <f t="shared" si="2"/>
        <v>0</v>
      </c>
    </row>
    <row r="116" spans="1:8" ht="24">
      <c r="A116" s="1">
        <v>104</v>
      </c>
      <c r="B116" s="4" t="s">
        <v>35</v>
      </c>
      <c r="C116" s="5">
        <v>100</v>
      </c>
      <c r="D116" s="5" t="s">
        <v>60</v>
      </c>
      <c r="E116" s="5">
        <v>3</v>
      </c>
      <c r="F116" s="5" t="s">
        <v>12</v>
      </c>
      <c r="G116" s="27"/>
      <c r="H116" s="46">
        <f t="shared" si="2"/>
        <v>0</v>
      </c>
    </row>
    <row r="117" spans="1:8" ht="24">
      <c r="A117" s="1">
        <v>105</v>
      </c>
      <c r="B117" s="4" t="s">
        <v>36</v>
      </c>
      <c r="C117" s="5">
        <v>2590.12</v>
      </c>
      <c r="D117" s="5" t="s">
        <v>60</v>
      </c>
      <c r="E117" s="5">
        <v>3</v>
      </c>
      <c r="F117" s="5" t="s">
        <v>12</v>
      </c>
      <c r="G117" s="27"/>
      <c r="H117" s="46">
        <f t="shared" si="2"/>
        <v>0</v>
      </c>
    </row>
    <row r="118" spans="1:8" ht="24">
      <c r="A118" s="1">
        <v>106</v>
      </c>
      <c r="B118" s="4" t="s">
        <v>37</v>
      </c>
      <c r="C118" s="5">
        <v>224</v>
      </c>
      <c r="D118" s="5" t="s">
        <v>60</v>
      </c>
      <c r="E118" s="5">
        <v>3</v>
      </c>
      <c r="F118" s="5" t="s">
        <v>12</v>
      </c>
      <c r="G118" s="27"/>
      <c r="H118" s="46">
        <f t="shared" si="2"/>
        <v>0</v>
      </c>
    </row>
    <row r="119" spans="1:8" ht="24">
      <c r="A119" s="1">
        <v>107</v>
      </c>
      <c r="B119" s="4" t="s">
        <v>38</v>
      </c>
      <c r="C119" s="5">
        <v>120</v>
      </c>
      <c r="D119" s="5" t="s">
        <v>60</v>
      </c>
      <c r="E119" s="5">
        <v>3</v>
      </c>
      <c r="F119" s="5" t="s">
        <v>12</v>
      </c>
      <c r="G119" s="27"/>
      <c r="H119" s="46">
        <f t="shared" si="2"/>
        <v>0</v>
      </c>
    </row>
    <row r="120" spans="1:8" ht="24">
      <c r="A120" s="1">
        <v>108</v>
      </c>
      <c r="B120" s="4" t="s">
        <v>39</v>
      </c>
      <c r="C120" s="5">
        <v>100</v>
      </c>
      <c r="D120" s="5" t="s">
        <v>60</v>
      </c>
      <c r="E120" s="5">
        <v>3</v>
      </c>
      <c r="F120" s="5" t="s">
        <v>12</v>
      </c>
      <c r="G120" s="27"/>
      <c r="H120" s="46">
        <f t="shared" si="2"/>
        <v>0</v>
      </c>
    </row>
    <row r="121" spans="1:8" ht="24">
      <c r="A121" s="1">
        <v>109</v>
      </c>
      <c r="B121" s="4" t="s">
        <v>40</v>
      </c>
      <c r="C121" s="5">
        <v>130</v>
      </c>
      <c r="D121" s="5" t="s">
        <v>60</v>
      </c>
      <c r="E121" s="5">
        <v>3</v>
      </c>
      <c r="F121" s="5" t="s">
        <v>12</v>
      </c>
      <c r="G121" s="27"/>
      <c r="H121" s="46">
        <f t="shared" si="2"/>
        <v>0</v>
      </c>
    </row>
    <row r="122" spans="1:8" ht="24">
      <c r="A122" s="1">
        <v>110</v>
      </c>
      <c r="B122" s="4" t="s">
        <v>41</v>
      </c>
      <c r="C122" s="5">
        <v>101.64</v>
      </c>
      <c r="D122" s="5" t="s">
        <v>60</v>
      </c>
      <c r="E122" s="5">
        <v>3</v>
      </c>
      <c r="F122" s="5" t="s">
        <v>12</v>
      </c>
      <c r="G122" s="27"/>
      <c r="H122" s="46">
        <f t="shared" si="2"/>
        <v>0</v>
      </c>
    </row>
    <row r="123" spans="1:8" ht="24">
      <c r="A123" s="1">
        <v>111</v>
      </c>
      <c r="B123" s="4" t="s">
        <v>42</v>
      </c>
      <c r="C123" s="5">
        <v>425</v>
      </c>
      <c r="D123" s="5" t="s">
        <v>60</v>
      </c>
      <c r="E123" s="5">
        <v>3</v>
      </c>
      <c r="F123" s="5" t="s">
        <v>12</v>
      </c>
      <c r="G123" s="27"/>
      <c r="H123" s="46">
        <f t="shared" si="2"/>
        <v>0</v>
      </c>
    </row>
    <row r="124" spans="1:8" ht="24">
      <c r="A124" s="1">
        <v>112</v>
      </c>
      <c r="B124" s="4" t="s">
        <v>43</v>
      </c>
      <c r="C124" s="5">
        <v>200</v>
      </c>
      <c r="D124" s="5" t="s">
        <v>60</v>
      </c>
      <c r="E124" s="5">
        <v>3</v>
      </c>
      <c r="F124" s="5" t="s">
        <v>12</v>
      </c>
      <c r="G124" s="27"/>
      <c r="H124" s="46">
        <f t="shared" si="2"/>
        <v>0</v>
      </c>
    </row>
    <row r="125" spans="1:8" ht="24">
      <c r="A125" s="1">
        <v>113</v>
      </c>
      <c r="B125" s="4" t="s">
        <v>44</v>
      </c>
      <c r="C125" s="5">
        <v>50</v>
      </c>
      <c r="D125" s="5" t="s">
        <v>60</v>
      </c>
      <c r="E125" s="5">
        <v>3</v>
      </c>
      <c r="F125" s="5" t="s">
        <v>12</v>
      </c>
      <c r="G125" s="27"/>
      <c r="H125" s="46">
        <f t="shared" si="2"/>
        <v>0</v>
      </c>
    </row>
    <row r="126" spans="1:8" ht="24">
      <c r="A126" s="1">
        <v>114</v>
      </c>
      <c r="B126" s="4" t="s">
        <v>45</v>
      </c>
      <c r="C126" s="5">
        <v>70</v>
      </c>
      <c r="D126" s="5" t="s">
        <v>60</v>
      </c>
      <c r="E126" s="5">
        <v>3</v>
      </c>
      <c r="F126" s="5" t="s">
        <v>12</v>
      </c>
      <c r="G126" s="27"/>
      <c r="H126" s="46">
        <f t="shared" si="2"/>
        <v>0</v>
      </c>
    </row>
    <row r="127" spans="1:8" ht="24">
      <c r="A127" s="1">
        <v>115</v>
      </c>
      <c r="B127" s="4" t="s">
        <v>46</v>
      </c>
      <c r="C127" s="5">
        <v>120</v>
      </c>
      <c r="D127" s="5" t="s">
        <v>60</v>
      </c>
      <c r="E127" s="5">
        <v>3</v>
      </c>
      <c r="F127" s="5" t="s">
        <v>12</v>
      </c>
      <c r="G127" s="27"/>
      <c r="H127" s="46">
        <f t="shared" si="2"/>
        <v>0</v>
      </c>
    </row>
    <row r="128" spans="1:8" ht="24">
      <c r="A128" s="1">
        <v>116</v>
      </c>
      <c r="B128" s="4" t="s">
        <v>47</v>
      </c>
      <c r="C128" s="5">
        <v>353.6</v>
      </c>
      <c r="D128" s="5" t="s">
        <v>60</v>
      </c>
      <c r="E128" s="5">
        <v>3</v>
      </c>
      <c r="F128" s="5" t="s">
        <v>12</v>
      </c>
      <c r="G128" s="27"/>
      <c r="H128" s="46">
        <f t="shared" si="2"/>
        <v>0</v>
      </c>
    </row>
    <row r="129" spans="1:14" ht="24">
      <c r="A129" s="1">
        <v>117</v>
      </c>
      <c r="B129" s="4" t="s">
        <v>48</v>
      </c>
      <c r="C129" s="5">
        <v>169</v>
      </c>
      <c r="D129" s="5" t="s">
        <v>60</v>
      </c>
      <c r="E129" s="5">
        <v>3</v>
      </c>
      <c r="F129" s="5" t="s">
        <v>12</v>
      </c>
      <c r="G129" s="27"/>
      <c r="H129" s="46">
        <f t="shared" si="2"/>
        <v>0</v>
      </c>
    </row>
    <row r="130" spans="1:14" ht="24">
      <c r="A130" s="1">
        <v>118</v>
      </c>
      <c r="B130" s="4" t="s">
        <v>49</v>
      </c>
      <c r="C130" s="5">
        <v>170</v>
      </c>
      <c r="D130" s="5" t="s">
        <v>60</v>
      </c>
      <c r="E130" s="5">
        <v>3</v>
      </c>
      <c r="F130" s="5" t="s">
        <v>12</v>
      </c>
      <c r="G130" s="27"/>
      <c r="H130" s="46">
        <f t="shared" si="2"/>
        <v>0</v>
      </c>
    </row>
    <row r="131" spans="1:14" ht="24">
      <c r="A131" s="1">
        <v>119</v>
      </c>
      <c r="B131" s="4" t="s">
        <v>50</v>
      </c>
      <c r="C131" s="5">
        <v>138</v>
      </c>
      <c r="D131" s="5" t="s">
        <v>60</v>
      </c>
      <c r="E131" s="5">
        <v>3</v>
      </c>
      <c r="F131" s="5" t="s">
        <v>12</v>
      </c>
      <c r="G131" s="27"/>
      <c r="H131" s="46">
        <f t="shared" si="2"/>
        <v>0</v>
      </c>
    </row>
    <row r="132" spans="1:14" ht="24">
      <c r="A132" s="28">
        <v>120</v>
      </c>
      <c r="B132" s="29" t="s">
        <v>59</v>
      </c>
      <c r="C132" s="30">
        <v>700</v>
      </c>
      <c r="D132" s="30" t="s">
        <v>60</v>
      </c>
      <c r="E132" s="30">
        <v>3</v>
      </c>
      <c r="F132" s="30" t="s">
        <v>12</v>
      </c>
      <c r="G132" s="31"/>
      <c r="H132" s="46">
        <f t="shared" si="2"/>
        <v>0</v>
      </c>
    </row>
    <row r="133" spans="1:14">
      <c r="A133" s="52" t="s">
        <v>52</v>
      </c>
      <c r="B133" s="53"/>
      <c r="C133" s="53"/>
      <c r="D133" s="53"/>
      <c r="E133" s="53"/>
      <c r="F133" s="62"/>
      <c r="G133" s="26">
        <f>SUM(G93:G132)</f>
        <v>0</v>
      </c>
      <c r="H133" s="19">
        <f>SUM(H93:H132)</f>
        <v>0</v>
      </c>
    </row>
    <row r="134" spans="1:14">
      <c r="A134" s="21"/>
      <c r="B134" s="21"/>
      <c r="C134" s="21"/>
      <c r="D134" s="21"/>
      <c r="E134" s="21"/>
      <c r="F134" s="21"/>
      <c r="G134" s="21"/>
      <c r="H134" s="21"/>
    </row>
    <row r="135" spans="1:14">
      <c r="A135" s="21"/>
      <c r="B135" s="21"/>
      <c r="C135" s="21"/>
      <c r="D135" s="21"/>
      <c r="E135" s="21"/>
      <c r="F135" s="21"/>
      <c r="G135" s="21"/>
      <c r="H135" s="21"/>
    </row>
    <row r="136" spans="1:14" ht="57.75" customHeight="1">
      <c r="A136" s="25"/>
      <c r="B136" s="14" t="s">
        <v>61</v>
      </c>
      <c r="C136" s="13" t="s">
        <v>62</v>
      </c>
      <c r="D136" s="14" t="s">
        <v>63</v>
      </c>
      <c r="E136" s="14" t="s">
        <v>64</v>
      </c>
      <c r="F136" s="13" t="s">
        <v>65</v>
      </c>
      <c r="G136" s="18" t="s">
        <v>57</v>
      </c>
      <c r="H136" s="45" t="s">
        <v>9</v>
      </c>
    </row>
    <row r="137" spans="1:14" ht="67.5" customHeight="1">
      <c r="A137" s="20">
        <v>121</v>
      </c>
      <c r="B137" s="22" t="s">
        <v>66</v>
      </c>
      <c r="C137" s="60" t="s">
        <v>67</v>
      </c>
      <c r="D137" s="23" t="s">
        <v>11</v>
      </c>
      <c r="E137" s="3">
        <v>3</v>
      </c>
      <c r="F137" s="24" t="s">
        <v>12</v>
      </c>
      <c r="G137" s="27"/>
      <c r="H137" s="46">
        <f>(G137*3)</f>
        <v>0</v>
      </c>
    </row>
    <row r="138" spans="1:14" ht="67.5" customHeight="1">
      <c r="A138" s="1">
        <v>122</v>
      </c>
      <c r="B138" s="15" t="s">
        <v>68</v>
      </c>
      <c r="C138" s="61"/>
      <c r="D138" s="16" t="s">
        <v>58</v>
      </c>
      <c r="E138" s="5">
        <v>3</v>
      </c>
      <c r="F138" s="17" t="s">
        <v>12</v>
      </c>
      <c r="G138" s="27"/>
      <c r="H138" s="46">
        <f t="shared" ref="H138:H139" si="3">(G138*3)</f>
        <v>0</v>
      </c>
    </row>
    <row r="139" spans="1:14" ht="81" customHeight="1">
      <c r="A139" s="1">
        <v>123</v>
      </c>
      <c r="B139" s="15" t="s">
        <v>69</v>
      </c>
      <c r="C139" s="51"/>
      <c r="D139" s="16" t="s">
        <v>60</v>
      </c>
      <c r="E139" s="5">
        <v>3</v>
      </c>
      <c r="F139" s="17" t="s">
        <v>12</v>
      </c>
      <c r="G139" s="31"/>
      <c r="H139" s="46">
        <f t="shared" si="3"/>
        <v>0</v>
      </c>
    </row>
    <row r="140" spans="1:14">
      <c r="A140" s="59" t="s">
        <v>52</v>
      </c>
      <c r="B140" s="54"/>
      <c r="C140" s="54"/>
      <c r="D140" s="54"/>
      <c r="E140" s="54"/>
      <c r="F140" s="54"/>
      <c r="G140" s="26">
        <f>SUM(G137:G139)</f>
        <v>0</v>
      </c>
      <c r="H140" s="19">
        <f>SUM(H137:H139)</f>
        <v>0</v>
      </c>
      <c r="I140" s="21"/>
      <c r="J140" s="21"/>
      <c r="K140" s="21"/>
      <c r="L140" s="21"/>
      <c r="M140" s="21"/>
      <c r="N140" s="21"/>
    </row>
    <row r="141" spans="1:14">
      <c r="A141" s="21"/>
      <c r="B141" s="21"/>
      <c r="C141" s="21"/>
      <c r="D141" s="21"/>
      <c r="E141" s="21"/>
      <c r="F141" s="21"/>
      <c r="G141" s="32"/>
      <c r="H141" s="21"/>
      <c r="I141" s="21"/>
      <c r="J141" s="21"/>
      <c r="K141" s="21"/>
      <c r="L141" s="21"/>
      <c r="M141" s="21"/>
      <c r="N141" s="21"/>
    </row>
    <row r="142" spans="1:14">
      <c r="A142" s="56" t="s">
        <v>70</v>
      </c>
      <c r="B142" s="57"/>
      <c r="C142" s="57"/>
      <c r="D142" s="57"/>
      <c r="E142" s="57"/>
      <c r="F142" s="57"/>
      <c r="G142" s="56">
        <f>(H45+H89+H133+H140)</f>
        <v>0</v>
      </c>
      <c r="H142" s="21"/>
      <c r="I142" s="21"/>
      <c r="J142" s="21"/>
      <c r="K142" s="21"/>
      <c r="L142" s="21"/>
      <c r="M142" s="21"/>
      <c r="N142" s="21"/>
    </row>
    <row r="143" spans="1:14">
      <c r="A143" s="58"/>
      <c r="B143" s="73"/>
      <c r="C143" s="73"/>
      <c r="D143" s="73"/>
      <c r="E143" s="73"/>
      <c r="F143" s="73"/>
      <c r="G143" s="58"/>
      <c r="H143" s="21"/>
      <c r="I143" s="21"/>
      <c r="J143" s="21"/>
      <c r="K143" s="21"/>
      <c r="L143" s="21"/>
      <c r="M143" s="21"/>
      <c r="N143" s="21"/>
    </row>
    <row r="144" spans="1:14" ht="21.75" customHeight="1">
      <c r="A144" s="74"/>
      <c r="B144" s="75"/>
      <c r="C144" s="75"/>
      <c r="D144" s="75"/>
      <c r="E144" s="75"/>
      <c r="F144" s="75"/>
      <c r="G144" s="74"/>
      <c r="H144" s="32"/>
      <c r="I144" s="32"/>
      <c r="J144" s="32"/>
      <c r="K144" s="21"/>
      <c r="L144" s="21"/>
      <c r="M144" s="21"/>
      <c r="N144" s="21"/>
    </row>
    <row r="145" spans="1:14">
      <c r="A145" s="21"/>
      <c r="B145" s="21"/>
      <c r="C145" s="21"/>
      <c r="D145" s="21"/>
      <c r="E145" s="21"/>
      <c r="F145" s="21"/>
      <c r="G145" s="32"/>
      <c r="H145" s="32"/>
      <c r="I145" s="32"/>
      <c r="J145" s="32"/>
      <c r="K145" s="21"/>
      <c r="L145" s="21"/>
      <c r="M145" s="21"/>
      <c r="N145" s="21"/>
    </row>
    <row r="146" spans="1:14">
      <c r="A146" s="21"/>
      <c r="B146" s="38"/>
      <c r="C146" s="39"/>
      <c r="D146" s="39"/>
      <c r="E146" s="39"/>
      <c r="F146" s="39"/>
      <c r="G146" s="39"/>
      <c r="H146" s="39"/>
      <c r="I146" s="39"/>
      <c r="J146" s="39"/>
      <c r="K146" s="39"/>
      <c r="L146" s="44"/>
      <c r="M146" s="21"/>
      <c r="N146" s="21"/>
    </row>
    <row r="147" spans="1:14">
      <c r="A147" s="21"/>
      <c r="B147" s="40" t="s">
        <v>71</v>
      </c>
      <c r="C147" s="33"/>
      <c r="D147" s="21"/>
      <c r="E147" s="21"/>
      <c r="F147" s="21"/>
      <c r="G147" s="21"/>
      <c r="H147" s="21"/>
      <c r="I147" s="21"/>
      <c r="J147" s="21"/>
      <c r="K147" s="21"/>
      <c r="L147" s="41"/>
      <c r="M147" s="21"/>
      <c r="N147" s="21"/>
    </row>
    <row r="148" spans="1:14">
      <c r="A148" s="21"/>
      <c r="B148" s="48" t="s">
        <v>72</v>
      </c>
      <c r="C148" s="33"/>
      <c r="D148" s="33"/>
      <c r="E148" s="33"/>
      <c r="F148" s="33"/>
      <c r="G148" s="21"/>
      <c r="H148" s="21"/>
      <c r="I148" s="21"/>
      <c r="J148" s="21"/>
      <c r="K148" s="21"/>
      <c r="L148" s="41"/>
      <c r="M148" s="21"/>
      <c r="N148" s="21"/>
    </row>
    <row r="149" spans="1:14">
      <c r="A149" s="21"/>
      <c r="B149" s="72" t="s">
        <v>73</v>
      </c>
      <c r="C149" s="34"/>
      <c r="D149" s="34"/>
      <c r="E149" s="34"/>
      <c r="F149" s="34"/>
      <c r="G149" s="21"/>
      <c r="H149" s="21"/>
      <c r="I149" s="21"/>
      <c r="J149" s="21"/>
      <c r="K149" s="21"/>
      <c r="L149" s="41"/>
      <c r="M149" s="21"/>
      <c r="N149" s="21"/>
    </row>
    <row r="150" spans="1:14">
      <c r="A150" s="21"/>
      <c r="B150" s="49" t="s">
        <v>74</v>
      </c>
      <c r="C150" s="37"/>
      <c r="D150" s="37"/>
      <c r="E150" s="37"/>
      <c r="F150" s="35"/>
      <c r="G150" s="21"/>
      <c r="H150" s="21"/>
      <c r="I150" s="21"/>
      <c r="J150" s="21"/>
      <c r="K150" s="21"/>
      <c r="L150" s="41"/>
      <c r="M150" s="21"/>
      <c r="N150" s="21"/>
    </row>
    <row r="151" spans="1:14">
      <c r="A151" s="21"/>
      <c r="B151" s="50" t="s">
        <v>75</v>
      </c>
      <c r="C151" s="47"/>
      <c r="D151" s="47"/>
      <c r="E151" s="47"/>
      <c r="F151" s="47"/>
      <c r="G151" s="42"/>
      <c r="H151" s="42"/>
      <c r="I151" s="42"/>
      <c r="J151" s="42"/>
      <c r="K151" s="42"/>
      <c r="L151" s="43"/>
      <c r="M151" s="21"/>
      <c r="N151" s="21"/>
    </row>
    <row r="152" spans="1:14">
      <c r="A152" s="21"/>
      <c r="B152" s="34"/>
      <c r="C152" s="33"/>
      <c r="D152" s="33"/>
      <c r="E152" s="33"/>
      <c r="F152" s="33"/>
      <c r="G152" s="21"/>
      <c r="H152" s="21"/>
      <c r="I152" s="21"/>
      <c r="J152" s="21"/>
      <c r="K152" s="21"/>
      <c r="L152" s="21"/>
      <c r="M152" s="21"/>
      <c r="N152" s="21"/>
    </row>
    <row r="153" spans="1:14">
      <c r="A153" s="21"/>
      <c r="B153" s="21"/>
      <c r="C153" s="21"/>
      <c r="D153" s="21"/>
      <c r="E153" s="21"/>
      <c r="F153" s="21"/>
      <c r="G153" s="21"/>
    </row>
    <row r="159" spans="1:14">
      <c r="B159" s="36"/>
    </row>
  </sheetData>
  <mergeCells count="15">
    <mergeCell ref="A142:F144"/>
    <mergeCell ref="G142:G144"/>
    <mergeCell ref="G3:H3"/>
    <mergeCell ref="A1:H2"/>
    <mergeCell ref="A140:F140"/>
    <mergeCell ref="C137:C139"/>
    <mergeCell ref="A45:F45"/>
    <mergeCell ref="A89:F89"/>
    <mergeCell ref="A133:F133"/>
    <mergeCell ref="A3:A4"/>
    <mergeCell ref="B3:B4"/>
    <mergeCell ref="C3:C4"/>
    <mergeCell ref="D3:D4"/>
    <mergeCell ref="E3:E4"/>
    <mergeCell ref="F3: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 Andrea Ayala Velasquez</dc:creator>
  <cp:keywords/>
  <dc:description/>
  <cp:lastModifiedBy/>
  <cp:revision/>
  <dcterms:created xsi:type="dcterms:W3CDTF">2026-07-16T13:32:50Z</dcterms:created>
  <dcterms:modified xsi:type="dcterms:W3CDTF">2026-07-16T20:39:00Z</dcterms:modified>
  <cp:category/>
  <cp:contentStatus/>
</cp:coreProperties>
</file>