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kpmarrugo_sena_edu_co/Documents/Escritorio/2026/COMPRAS 2026/MANTENIMIENTO EQUIPOS COCINA/"/>
    </mc:Choice>
  </mc:AlternateContent>
  <xr:revisionPtr revIDLastSave="0" documentId="13_ncr:1_{0879BF66-5A80-4AE7-95C1-5F85B808343B}" xr6:coauthVersionLast="47" xr6:coauthVersionMax="47" xr10:uidLastSave="{00000000-0000-0000-0000-000000000000}"/>
  <bookViews>
    <workbookView xWindow="-120" yWindow="-120" windowWidth="20730" windowHeight="11040" xr2:uid="{58F2B1EB-7C8B-49A6-8DF0-F91A2EFE3F33}"/>
  </bookViews>
  <sheets>
    <sheet name="ANEX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63" i="1" l="1"/>
  <c r="Q12" i="1"/>
  <c r="I63" i="1"/>
  <c r="L63" i="1"/>
  <c r="O63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12" i="1"/>
</calcChain>
</file>

<file path=xl/sharedStrings.xml><?xml version="1.0" encoding="utf-8"?>
<sst xmlns="http://schemas.openxmlformats.org/spreadsheetml/2006/main" count="180" uniqueCount="122">
  <si>
    <t>ITEM</t>
  </si>
  <si>
    <t>CODIGO CLASIFICADOR DE BIENES Y SERVICIOS DE UNSPSC</t>
  </si>
  <si>
    <t>UNIDAD DE MEDIDA</t>
  </si>
  <si>
    <t>CANT</t>
  </si>
  <si>
    <t>PROMEDIOS</t>
  </si>
  <si>
    <t>VALOR UNITARIO</t>
  </si>
  <si>
    <t>VALOR TOTAL</t>
  </si>
  <si>
    <t>TOTAL</t>
  </si>
  <si>
    <t>ANEXO 1.</t>
  </si>
  <si>
    <t xml:space="preserve">CUADRO COMPARATIVO DE  PRECOTIZACIONES EN COMPRAS </t>
  </si>
  <si>
    <t>ESTUDIO DE MERCADO</t>
  </si>
  <si>
    <t>En atencion a las directrices emanadas por el Sena, se solicitaron las precotizaciones por la pagina www.contratacion.sena.edu.co</t>
  </si>
  <si>
    <t>en cuyo termino, se presentaron las siguientes cotizaciones y cuyo estudio comparativo se evidencia en el siguiente cuadro:</t>
  </si>
  <si>
    <t>PROVEEDOR 1</t>
  </si>
  <si>
    <t>PROVEEDOR 2</t>
  </si>
  <si>
    <t>PROVEEDOR 3</t>
  </si>
  <si>
    <t>DENOMINACIÓN  GENERAL DEL BIEN O SERVICIO</t>
  </si>
  <si>
    <t>DENOMINACIÓN Y/O DESCRIPCIÓN TÉCNICA DEL BIEN O SERVICIO</t>
  </si>
  <si>
    <t>% IVA</t>
  </si>
  <si>
    <t>VALOR UNITARIO PROMEDIO IVA INCLUIDO</t>
  </si>
  <si>
    <t>VALOR TOTAL PROMEDIO IVA INCLU</t>
  </si>
  <si>
    <t xml:space="preserve">UNIDAD </t>
  </si>
  <si>
    <t>NEVERA JARINOX DOS (2) PUERTAS, ACERO INOXIDABLE SERIAL 93046536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</si>
  <si>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externo, suministro e instalación de controlador digital tc900ri plus, accesorios eléctricos compresor embraco modelo nek2150gk, a todo costo en mano de obra y repuestos necesarios para su optimo funcionamiento</t>
  </si>
  <si>
    <t>NEVERA JARINOX DOS (2) PUERTAS, ACERO INOXIDABLE HORIZONTAL MESA DE TRABAJO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</si>
  <si>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externo, suministro e instalación de controlador digital  compresor 115vol embraco modelo ffi 12hbx, a todo costo en mano de obra y repuestos necesarios para su optimo funcionamiento</t>
  </si>
  <si>
    <t>NEVERA ENFRIADOR  BASE CHEF ESTUFA NO. 1, ACERO INOXIDABLE SERIAL93041011079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</si>
  <si>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a todo costo en mano de obra y repuestos necesarios para su optimo funcionamiento suministro e instalación controlador digita mt512eplus, motor condensador de 18w -115vol, incluye hélice y base, a todo costo en mano de obra y repuestos necesarios para su optimo funcionamiento</t>
  </si>
  <si>
    <t xml:space="preserve">NEVERA ENFRIADOR BASE CHEF  ESTUFANO. 2, ACERO INOXIDABLE SERIAL93041011080 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</si>
  <si>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controlador digita mt512eplus, motor condensador de 18w -115vol, incluye hélice y base, a todo costo en mano de obra y repuestos necesarios para su optimo funcionamiento</t>
  </si>
  <si>
    <t>NEVECON VERTICAL DOS PUERTAS  INOXIDABLE CON INDICADOR DE TEMPERATURA CUBIERTA EN ACERO INOXIDABLE PUERTA DE CRISTAL SERIAL 93041010994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</si>
  <si>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de dos (2) controladores digitales tc900e power, compresores tecumseh caj 2446z 115vol, caj 4430z 115vol, cableado eléctrico, interruptores on/off, a todo costo en mano de obra y repuestos necesarios para su optimo funcionamiento</t>
  </si>
  <si>
    <t>NEVERA JARINOX DOS (2) PUERTAS, ACERO INOXIDABLE HORIZONTAL MESA DE TRABAJO93041011017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</si>
  <si>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a todo costo en mano de obra y repuestos necesarios para su optimo funcionamiento</t>
  </si>
  <si>
    <t>NEVERA JARINOX DOS (2) PUERTAS, ACERO INOXIDABLE HORIZONTAL MESA DE TRABAJO93041011016</t>
  </si>
  <si>
    <t>NEVERA JARINOX CONGELADOR DOS (2) PUERTAS, ACERO INOXIDABLE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</si>
  <si>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controlador digital tc900e power, motor del evaporador, cableado eléctrico, a todo costo en mano de obra y repuestos necesarios para su optimo funcionamiento</t>
  </si>
  <si>
    <t>NEVERA CONGELADOR HORIZONTAL DOS(2) PUERTAS ACERO INOXIDABLE MESA DE TRABAJO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</si>
  <si>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controlador digital tc900e power, motor del evaporador, cableado eléctrico, parrilla protectora unidad condensadora, a todo costo en mano de obra y repuestos necesarios para su optimo funcionamiento</t>
  </si>
  <si>
    <t>NEVERA JARINOX DOS (2) PUERTAS, ACERO INOXIDABLE  REFRIGERAOR MESA DE TRABAJO 93041011058</t>
  </si>
  <si>
    <t>ABATIDOR DE TEMPERATURA NEVERA ULTRA CONGELADOR 1 TEMPERATURA   93041011083</t>
  </si>
  <si>
    <t>Mantenimiento preventivo y correctivo limpieza general del aparato limpieza del techfrost;serial:516200.0;modelo:n/a;observaciones:abatidor ultracongelador ,condensador,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a todo costo en mano de obra y repuestos necesarios para su optimo funcionamiento</t>
  </si>
  <si>
    <t xml:space="preserve">NEVERA PANORAMICA VERTICAL  CAVA  PARA VINOS 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</si>
  <si>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motor del evaporador, a todo costo en mano de obra y repuestos necesarios para su optimo funcionamiento</t>
  </si>
  <si>
    <t xml:space="preserve">NEVERA PANORAMICA HORIZONTAL DOS PUERTA EXCLUSIVA DE PARA PRODUCTOS DE PASTELERIA93041011005 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</si>
  <si>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programación controlador digital, a todo costo en mano de obra y repuestos necesarios para su optimo funcionamiento</t>
  </si>
  <si>
    <t>NEVERA REFRIGERADOR  DOS (2) PUERTAS MESA DE TRABAJO EN ACERO INOX 93041011057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</si>
  <si>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interruptor on/off, a todo costo en mano de obra y repuestos necesarios para su optimo funcionamiento</t>
  </si>
  <si>
    <t xml:space="preserve">NEVECON DOS (2) PUERTAS EN  ACERO INOX 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</si>
  <si>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compresor tya 2431zds 115vol, controlador digital tc900epower, instalación eléctrica, a todo costo en mano de obra y repuestos necesarios para su optimo funcionamiento</t>
  </si>
  <si>
    <t>NEVERA REFRGERADOR HORIZONTAL MESA DE TRABAJO  93041011081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</si>
  <si>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reparación tarjeta digital, programación, a todo costo en mano de obra y repuestos necesarios para su optimo funcionamiento</t>
  </si>
  <si>
    <t>NEVERA REFRGERADOR HORIZONTAL MESA DE TRABAJO  93041011082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</si>
  <si>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cambio de sistema de iluminación, cambio de sistema de anti, a todo costo en mano de obra y repuestos necesarios para su optimo funcionamiento</t>
  </si>
  <si>
    <t>NEVERA REFRGERADOR HORIZONTAL MESA DE TRABAJO 93041010996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</si>
  <si>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compresor ffi 10hak 115vol, controlador digital mt512ri plus, instalación eléctrica, a todo costo en mano de obra y repuestos necesarios para su optimo funcionamiento</t>
  </si>
  <si>
    <t>NEVERA CONGELADOR HORIZONTAL MESA DE TRABAJO 93041011054</t>
  </si>
  <si>
    <t>VITRINA EXHIBIDORA JAVAR HORIZONTAL TRES (3) PUERTAS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</si>
  <si>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compresor ffu130hak 115vol, controlador digital mt512ri plus, instalación eléctrica, a todo costo en mano de obra y repuestos necesarios para su optimo funcionamiento</t>
  </si>
  <si>
    <t xml:space="preserve">VITRINA EXHIBIDORA JAVAR HORIZONTAL CUATRO (4) PUERTAS 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</si>
  <si>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compresor Danfoss sc15  r-404/507-115vol, instalación eléctrica, a todo costo en mano de obra y repuestos necesarios para su optimo funcionamiento</t>
  </si>
  <si>
    <t>NEVERA VERTICAL PARA BEBIDAS ACERO INOXIDABLE  93041011006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</si>
  <si>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motor evaporador, controlador digital mt512riplus, a todo costo en mano de obra y repuestos necesarios para su optimo funcionamiento</t>
  </si>
  <si>
    <t>NEVERA TURBO AIR  HORIZONTAL  ,REFRIGERADA PARA PREPARACIONES FRIAS CON COMPARTIMIENTOS PARA AZAFATES CAPACIDAD : 584 ,LITROS 93045779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</si>
  <si>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de hélice de evaporador, a todo costo en mano de obra y repuestos necesarios para su optimo funcionamiento</t>
  </si>
  <si>
    <t>CONGELADOR HORIZONTAL TURBO AIR93046536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</si>
  <si>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electricidad: revisar y calibrar el termostato, gestión de drenaje: asegurar que el canal de desagüe no esté bloqueado para evitar malos olores y acumulación de agua. Además de inspeccionar los componentes eléctricos, inspección de empaques: verificar que las juntas de las puertas cierren y realizar el cambio de empaques, pulimiento del acero 304 externo mantenimiento preventivo y correctivo limpieza general del aparato, pulimiento del acero 304 externo, suministro e instalación motor del condensador 18-32watt 115vol, motor del evaporador, controlador digital mt512riplus, a todo costo en mano de obra y repuestos necesarios para su optimo funcionamiento</t>
  </si>
  <si>
    <t>NEVERA EXHIBIDORA PEQUEÑA MESON EN MARMOL DOS (2) PUERTAS930410644</t>
  </si>
  <si>
    <t>Mantenimiento preventivo y correctivo limpieza general del aparato limpieza del condensador, revisión del sistema de refrigeración: verificar los niveles de refrigerante, el funcionamiento del compresor y el evaporador. Limpieza profunda del motor: retirar el polvo del ventilador y el chasis para mejorar el intercambio térmico, calibración y electricidad, revisar y calibrar el termostato, gestión de drenaje, asegurar que el canal de desagüe no esté bloqueado para evitar malos olores y acumulación de agua. Además de inspeccionar los componentes eléctricos, inspección de empaques, verificar que las juntas de las puertas cierren y realizar el cambio de empaques, pulimiento del acero 304 externo mantenimiento preventivo y correctivo limpieza general del aparato, pulimiento del acero 304 externo, suministro e instalación motor del condensador 18-32watt 115vol, motor del evaporador, controlador digital mt513riplus, a todo costo en mano de obra y repuestos necesarios para su optimo funcionamiento</t>
  </si>
  <si>
    <t xml:space="preserve">SILLA DE MANICURA Y PEDICURA CON SISTEMA MASAJEADOR </t>
  </si>
  <si>
    <t>Mantenimiento correctivo y preventivo de la silla para manicure y pedicure con desarmado para realizar limpieza, lubricación, revisión de electrónica de verificar que los motores del respaldo, los rodillos y el control remoto funcionen correctamente sin ruidos extraños del espaldar masajeador y sistema reclinable, inspección y cambio de la tapicería, mantenimiento del sistema jet, entrega de informe de mantenimiento periódico del equipo durante el uso y de carácter técnico.</t>
  </si>
  <si>
    <t>UNIDAD</t>
  </si>
  <si>
    <t>MANTENIMIENTO CORRECTIVO
MICROSOUND DUAL</t>
  </si>
  <si>
    <t>Mantenimiento eléctrico correctivo en porta cabezales. 
mantenimiento eléctrico especializado correctivo en general.
Dispositivo de estética basado en una tecnología de ultrasonido para entregar estiramiento facial y la reducción de grasa contorno personalizado para el cuerpo no invasivo, sistema de elevación de ultrasonido no quirúrgico que proporciona efecto de lifting facial y corporal sin causar daños superficiales. Dimensiones 476 x 437 x 321 del equipo sin pedestal, tipo de energía hifu, cartuchos sm4-4.5 / dd7 3.0, sd7-1.5 / sd7-1.5n/sc4-13.
3 niveles de densidad. longitud 25mm (Max). entrada de alimentación ac 100-240v, 50/60 Hz. 2 piezas de mano.
pantalla táctil de 10.2 pulgadas.  con registro Invima</t>
  </si>
  <si>
    <t xml:space="preserve">LAVAVAJILLAS Y CRISTALERIA </t>
  </si>
  <si>
    <t>Mantenimiento correctivo y preventivo a todo costo de generar cambio de repuestos e instalación de un lava vajilla. El mantenimiento preventivo del lavavajillas y equipo de lavado de cristalería consiste en realizar la limpieza de filtros, brazos rociadores y compartimentos para eliminar residuos de alimentos, grasa y sarro, verificar el correcto funcionamiento del sistema de dosificación de detergente y abrillantador, inspeccionar mangueras, conexiones y válvulas para evitar fugas, revisar la presión y temperatura del agua asegurando condiciones óptimas de lavado y desinfección, limpiar boquillas y aspersores para garantizar una distribución uniforme del agua, y efectuar pruebas de funcionamiento que confirmen un lavado eficiente, sin manchas ni residuos en la vajilla y cristalería, prolongando así la vida útil del equipo.</t>
  </si>
  <si>
    <t>ROBOT TERMICO DE COCINA</t>
  </si>
  <si>
    <t>Mantenimiento preventivo y correctivo de equipos eléctrico para preparaciones den cocina a todo costo incluidos repuestos menores como: alambre eléctricos, conectores y demás insumos requeridos para poner en operación los equipos. Alcance del mantenimiento preventivo y correctivo: revisar terminales, borneras, conductores y demás componentes eléctricos de la unidad y además componentes de la unidad como motor, dosificador ajustable, compactador telescópico, muelas de molienda.</t>
  </si>
  <si>
    <t>ESTUFA DOS PUESTOS</t>
  </si>
  <si>
    <t>Mantenimiento preventivo y correctivo de equipo de calefacción especial para preparaciones gastronómicas fabricada en acero inoxidable, limpieza interna del equipo todo costo incluidos cambio de repuestos menores como: quemadores, parrillas, cobre, racores, conectores, lana de vidrio aislante, pintura de alta temperatura, ruedas en caucho aislante y especial para lata temperatura y demás insumos requeridos para la operación de los equipos</t>
  </si>
  <si>
    <t xml:space="preserve">MOLINO BUNN </t>
  </si>
  <si>
    <t>Mantenimiento preventivo y correctivo de equipos de molienda para café a todo costo incluidos repuestos menores como: alambre eléctricos, conectores y demás insumos requeridos para poner en operación  los equipos. Alcance del mantenimiento preventivo y correctivo: revisar terminales, borneras, conductores y demás componentes eléctricos de la unidad y además componentes de la unidad como motor, dosificador ajustable, compactador telescópico, muelas de molienda.</t>
  </si>
  <si>
    <t xml:space="preserve">MOLINO DE CAFÉ </t>
  </si>
  <si>
    <t xml:space="preserve">LICUADORA INDUSTRIAL INDUSTRIALES  </t>
  </si>
  <si>
    <t>Mantenimiento preventivo y correctivo de equipo de licuado a todo costo incluidos repuestos menores como: alambre eléctricos, conectores, y demás insumos requeridos para la operación de los equipos. Alcance del mantenimiento preventivo y correctivo: revisar motor, cambio de cuchillas, cuadrantes, acoples, terminales,  borneras, conductores y demás componentes eléctricos de la unidad que se hallan desgastado por el uso del aparato.</t>
  </si>
  <si>
    <t>BATIDORA INDUSTRIAL DE 5 LITROS S SERIAL 93045786</t>
  </si>
  <si>
    <t>Mantenimiento predictivo, preventivo y correctivo a todo costo. Se  solicita limpieza  y pintura de la parte externa lubricación, ajuste de bowl mezclador y piñoneria en general incluye la limpieza general del equipo, retirando residuos de masa, grasa y polvo en el tazón, accesorios (globo, paleta y gancho) y estructura externa, así como la desinfección de las partes en contacto con alimentos. Se realiza la revisión del sistema mecánico verificando el estado de engranajes, ejes, rodamientos y niveles de velocidad, además de la inspección del sistema eléctrico, cableado, interruptores y motor. En el mantenimiento correctivo se contemplan ajustes, calibración de velocidades y el cambio de piezas desgastadas o defectuosas como correas, engranajes, rodamientos o componentes eléctricos. Finalmente, se efectúan pruebas de funcionamiento para asegurar un mezclado uniforme, estable y seguro, evitando ruidos anormales, vibraciones o fallas durante la operación.</t>
  </si>
  <si>
    <t xml:space="preserve">TAJADORA DE FIANBRES O JAMON  </t>
  </si>
  <si>
    <t>Mantenimiento correctivo y preventivo de la cuchilla de afilado, cambio de repuesto de limado y afilado superior, lubricación y cambio de correa, calibración de la guía de cortes. 93048148 fabricado en aluminio anodizado, motor 0,33hp a 110v / 60hz, espesor de corte: 0 - 25mm, disco italiano vertical en acero inox de 30 cm de diámetro, amplitudes de corte de 23 mm, dimensiones 54 x 50 x 55 cm, peso 38 kg</t>
  </si>
  <si>
    <t>LICUADORAS PROFESIONALES</t>
  </si>
  <si>
    <t>Mantenimiento preventivo y correctivo de equipo de licuado a todo costo incluidos repuestos menores como: alambre  eléctricos, conectores, y demás insumos requeridos para la operación de los equipos. Alcance del mantenimiento preventivo y correctivo: Revisar motor, cambio de cuchillas, cuadrantes, acoples, terminales,  borneras, conductores y demás componentes eléctricos de la unidad que se hallan desgastado por el uso del aparato</t>
  </si>
  <si>
    <t xml:space="preserve">MAQUINA PARA CAFÉ EXPRESO 3 GRUPOS </t>
  </si>
  <si>
    <t>Mantenimiento predictivo, preventivo y correctivo a todo costo. Se solicita limpieza y reparación de bomba y caldera de calefacción y expulsión para máquina de café expreso automática de 3 grupos con 3 centralitas electrónicas para el control volumétrico de la dosis del café con carga automática de agua, caldera de cobre de 17.0 a 17,5 litros con intercambiador térmico por grupo y válvula de retención. Dos grifos de vapor (inox) y otro de agua. Display: publicitario, dosificación automática de agua caliente, gestión del reloj, de memorización de cafés erogados así como la conexión/desconexión diaria de la maquina, visualización y control de la temperatura de la caldera.3 fases:6.000 - 6290 w, capacidad tazas por hora: 720. Dimensiones de la máquina aprox : ancho: 980mm alto: 550mm fondo: 590mm. Rango electricidad 1 fase, 2 fases + n, 3 fases + n carga de agua automática. Carga 220 . Accesorios incluidos: grupo ciego limpieza manguera de salida de agua suministrar accesorios nuevos 93046543, 93046543.</t>
  </si>
  <si>
    <t xml:space="preserve">AMASADORA MOJADORA </t>
  </si>
  <si>
    <t>Mantenimiento predictivo, preventivo y correctivo a todo costo. Se solicita limpieza y pintura de la parte externa lubricación, cambiar capacitores de la parte eléctrica para una amasadora con una  capacidad del tazón: 6,7 kilos de harina. Capacidad máxima de amasado: 12 kilos dimensiones: 790x460x780 mm ( l x w x h ), peso: 90kg. Detalles eléctricos: fase: monofásica voltaje: 110v serial id 930410642.</t>
  </si>
  <si>
    <t xml:space="preserve">MANTENIMIENTO DE EMPACADORA AL VACIO </t>
  </si>
  <si>
    <t>Empacadora al vacío de doble favola mantenimiento correctivo del sistema de sous vide, cambio de la bomba principal de la máquina y cambio de barras de sellamiento por medio de presión y cambio de bombas de presión y extracción del vacío, rectificación del sistema digital trabajo electromecánico para calibrar las tarjetas de programación y la parte mecánica del equipo limpieza general del aparato, limpieza de la unidad eléctrica y pulimiento del material externo en acero 304 dimensiones del equipo: largo 48 cm, ancho 53,3 cm, alto 101 cm, para atmosfera modificada
▪ tipo de bomba: eurovac-canadiense</t>
  </si>
  <si>
    <t>MANTENIMIENTO CAMARA DE FERMENTACION Y CRECIMIENTO DE MASAS  93048161</t>
  </si>
  <si>
    <t xml:space="preserve">Mantenimiento cámara de fermentación y crecimiento de masas limpieza general del aparato, limpieza de la unidad eléctrica de encendido y limpieza de tubería y quemadores a gas reparación del sistema de evaporación y cuba de llenado e hidrogenación. Cambio de indicadores digitales de temperatura interna cambio de válvula termostato </t>
  </si>
  <si>
    <t xml:space="preserve">MANTENIMIENTO MESON  LAVAPLATOS MOBILIARIO </t>
  </si>
  <si>
    <t xml:space="preserve">Mantenimiento preventivo (limpieza de tuberías, revisión de fugas) y correctivo (reparación de tuberías, grifos, y desatascos). Garantizar la correcta funcionalidad de las redes de agua potable y desagües incluyendo trampas de grasas , trabajando con materiales como PVC, cobre y acero, suministrando rejillas de seguridad tipo cheque, instalación de fontanería necesaria. </t>
  </si>
  <si>
    <t>MANTENIMIENTO CORRECTIVO Y PREVENTIVO DE LA TORRE - LAVADORA Y SECADORA.</t>
  </si>
  <si>
    <t>Mantenimiento preventivo y correctivo de la  Torre - lavadora y secadora marca Whirlpool, modelo 7MWET4027HW0, SERIE : M93604056 incluye la limpieza interna y externa de ambos equipos, eliminación de residuos de detergente, pelusas y suciedad acumulada, así como la revisión de filtros, tambor, mangueras, desagües y sistema de ventilación. Se realiza la inspección del sistema eléctrico, conexiones, sensores, panel de control y componentes mecánicos como correas, rodamientos y motores, verificando su correcto estado y funcionamiento. En el mantenimiento correctivo, se contemplan reparaciones necesarias, ajustes y reemplazo de piezas defectuosas o desgastadas, como resistencias, bombas, válvulas o termostatos. Finalmente, se efectúan pruebas de funcionamiento para asegurar ciclos de lavado y secado eficientes, seguros y sin fallas. Restauración de pintura y cambio de motor, puesta en marcha a todo costo.</t>
  </si>
  <si>
    <t>MANTENIMIENTO CORRECTIVO DE LAS  SILLAS DE MADERA CLARA DC LA CAFETERIA.</t>
  </si>
  <si>
    <t>Se solicita mantenimiento correctivo, restauración, pintura Silla de madera clara. Medidas: altura 80cm, asiento 46cm, espaldar 44cm. Colocar una plancha de espuma en cada pata de la silla. Mantenimiento y restauración de color original en mobiliario de madera, mediante pulimento y trabajos de ebanistería, tiene como objetivo recuperar la apariencia estética, el acabado natural y la funcionalidad de las piezas. Este proceso incluye la limpieza profunda de la superficie, eliminación de suciedad, manchas y barnices deteriorados, lijado técnico para uniformar la madera, resane de grietas o imperfecciones, ajuste de uniones o estructuras si es necesario, y la aplicación de selladores, tintes o barnices en el tono original. Finalmente, se realiza el pulimento y acabado fino que devuelve el brillo, la textura y la protección adecuada al mobiliario, garantizando un resultado uniforme, duradero y acorde con sus características originales.</t>
  </si>
  <si>
    <t>MANTENIMIENTO COREECTIVO DE LAS MESAS DE MADERA CLARA DE LA CAFETERIA.</t>
  </si>
  <si>
    <t>Mesa rectangular de madera clara. Medidas: largo 170cm, ancho 84cm, alto 75cm. Se solicita mantenimiento correctivo, restauración, pintura, colocar una plancha de espuma en cada pata de la mesa. Mantenimiento y restauración de color original en mobiliario de madera, mediante pulimento y trabajos de ebanistería, tiene como objetivo recuperar la apariencia estética, el acabado natural y la funcionalidad de las piezas. Este proceso incluye la limpieza profunda de la superficie, eliminación de suciedad, manchas y barnices deteriorados, lijado técnico para uniformar la madera, resane de grietas o imperfecciones, ajuste de uniones o estructuras si es necesario, y la aplicación de selladores, tintes o barnices en el tono original. Finalmente, se realiza el pulimento y acabado fino que devuelve el brillo, la textura y la protección adecuada al mobiliario, garantizando un resultado uniforme, duradero y acorde con sus características originales.</t>
  </si>
  <si>
    <t>ZARANDA SELECCIONADORA DE CAFÉ TIPO ALMENDRA</t>
  </si>
  <si>
    <t>Mantenimiento preventivo de la zaranda seleccionadora de café consiste en realizar la limpieza general del equipo eliminando residuos y polvo acumulado, verificar y limpiar las mallas asegurando que no presenten obstrucciones o daños, inspeccionar el sistema eléctrico revisando conexiones y el correcto funcionamiento del motor, lubricar las partes móviles para reducir el desgaste, ajustar la calibración de la tornillería para evitar vibraciones excesivas y finalmente realizar una prueba de funcionamiento que garantice un tamizado uniforme y acorde a los calibres establecidos (#12 a #18).</t>
  </si>
  <si>
    <t>CAJA DE INYECCION DE AIRE PARA SISTEMA DE EXTRACCION</t>
  </si>
  <si>
    <t>Mantenimiento preventivo y correctivo del sistema de extracción comprende la limpieza general profunda de todos los equipos que lo conforma, ductos, extractores, motores y rejillas— eliminando grasa, hollín y residuos acumulados que puedan afectar la eficiencia y seguridad del sistema. Incluye la revisión integral del sistema para verificar el correcto funcionamiento de componentes eléctricos y mecánicos, detección de fugas, ruidos anormales, vibraciones o fallas operativas, así como la limpieza y desinfección de filtros y conductos. En el componente correctivo, se contemplan todas las reparaciones necesarias a todo costo, incluyendo el cambio de piezas defectuosas o desgastadas (como rodamientos, correas, motores, contactores o cableado), ajustes estructurales y calibración del sistema para restablecer su óptimo rendimiento. Finalmente, se realizan pruebas de funcionamiento que garanticen una adecuada extracción de humos, vapores y grasas, cumpliendo con condiciones de seguridad, higiene y eficiencia operativa.</t>
  </si>
  <si>
    <t xml:space="preserve">CAMPANA PARA SISTEMA DE EXTRACCION EN ACERO </t>
  </si>
  <si>
    <t>Mantenimiento preventivo y correctivo del sistema de extracción comprende la limpieza general profunda de todos los equipos que lo conforman —campanas, filtros, ductos— eliminando grasa, hollín y residuos acumulados que puedan afectar la eficiencia y seguridad del sistema. Incluye la revisión integral del sistema para verificar el correcto funcionamiento de componentes eléctricos y mecánicos, detección de fugas, ruidos anormales, vibraciones o fallas operativas, así como la limpieza y desinfección de filtros y conductos. En el componente correctivo, se contemplan todas las reparaciones necesarias a todo costo, incluyendo el cambio de piezas defectuosas o desgastadas (como rodamientos, correas, motores, contactores o cableado), ajustes estructurales y calibración del sistema para restablecer su óptimo rendimiento. Finalmente, se realizan pruebas de funcionamiento que garanticen una adecuada extracción de humos, vapores y grasas, cumpliendo con condiciones de seguridad, higiene y eficiencia operativa.</t>
  </si>
  <si>
    <t>SISTEMA BLOWER PARA EXTRACCION DE HUMO</t>
  </si>
  <si>
    <t>Mantenimiento preventivo y correctivo del sistema de extracción comprende la limpieza general profunda de todos los equipos que lo conforman  extractores, motores y rejillas— eliminando grasa, hollín y residuos acumulados que puedan afectar la eficiencia y seguridad del sistema. Incluye la revisión integral del sistema para verificar el correcto funcionamiento de componentes eléctricos y mecánicos, detección de fugas, ruidos anormales, vibraciones o fallas operativas, así como la limpieza y desinfección de filtros y conductos. En el componente correctivo, se contemplan todas las reparaciones necesarias a todo costo, incluyendo el cambio de piezas defectuosas o desgastadas (como rodamientos, correas, motores, contactores o cableado), ajustes estructurales y calibración del sistema para restablecer su óptimo rendimiento. Finalmente, se realizan pruebas de funcionamiento que garanticen una adecuada extracción de humos, vapores y grasas, cumpliendo con condiciones de seguridad, higiene y eficiencia operativa.</t>
  </si>
  <si>
    <t>MANTENIMIENTO CORRECTIVO CAMILLAS</t>
  </si>
  <si>
    <t>Camillas de madera, se solicita manteamiento correctivo para recortar la altura de las mismas y crear en la base un espacio para el rostro de los usuarios. Mantenimiento preventivo en la pintura y estructura</t>
  </si>
  <si>
    <t>unidad</t>
  </si>
  <si>
    <t>MANTENIMIENTO COREECTIVO DE LA TARIMA.</t>
  </si>
  <si>
    <t>Mantenimiento correctivo de la cubierta del piso por un material de Keyword antideslizante restructurando la madera de la Tarima cambio de la cubierta de la alfombra negra. Medidas: largo 481cm, ancho 363cm, alto 40cm. Se solicita mantenimiento correctivo, restauración, pintura, cambio de tablas rotas, lavado especializado de la alfombra.</t>
  </si>
  <si>
    <t xml:space="preserve"> HORNO CENTRAL EFICIENTE RATIONAL DE 5 BANDEJAS </t>
  </si>
  <si>
    <t xml:space="preserve">Mantenimiento predictivo, preventivo y correctivo a todo costo, limpieza general pulimiento del acero parte externa del aparato, limpieza de la unidad eléctrica.  Cambio de posición en la cocina realizar la reubicación y sus conexiones de agua ,electricidad, y gas, puesto en marcha de una central eficiente  de cocción marca rational de 10 bandejas procedimientos de ingeniería electromecánico para calibrar las tarjetas de programación y de calefacción del equipo, nivelación de la base del equipo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</si>
</sst>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EBD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32">
    <xf numFmtId="0" fontId="0" fillId="0" borderId="0" xfId="0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2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top" wrapText="1"/>
    </xf>
    <xf numFmtId="3" fontId="5" fillId="0" borderId="1" xfId="0" applyNumberFormat="1" applyFont="1" applyBorder="1"/>
    <xf numFmtId="0" fontId="0" fillId="0" borderId="1" xfId="0" applyBorder="1"/>
    <xf numFmtId="9" fontId="12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DEBDFF"/>
      <color rgb="FFCC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704850</xdr:colOff>
      <xdr:row>1</xdr:row>
      <xdr:rowOff>9526</xdr:rowOff>
    </xdr:from>
    <xdr:to>
      <xdr:col>3</xdr:col>
      <xdr:colOff>20108</xdr:colOff>
      <xdr:row>4</xdr:row>
      <xdr:rowOff>140339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D46118-4A73-4910-A662-DC010A994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50000"/>
        </a:blip>
        <a:stretch>
          <a:fillRect/>
        </a:stretch>
      </xdr:blipFill>
      <xdr:spPr>
        <a:xfrm>
          <a:off x="1962150" y="200026"/>
          <a:ext cx="723900" cy="854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CC018-CD84-4600-A4AA-65B921A09649}">
  <dimension ref="A2:Q66"/>
  <sheetViews>
    <sheetView tabSelected="1" topLeftCell="A60" zoomScale="90" zoomScaleNormal="90" zoomScaleSheetLayoutView="90" workbookViewId="0">
      <selection activeCell="A12" sqref="A12:A62"/>
    </sheetView>
  </sheetViews>
  <sheetFormatPr baseColWidth="10" defaultRowHeight="15" x14ac:dyDescent="0.25"/>
  <cols>
    <col min="1" max="1" width="7.42578125" customWidth="1"/>
    <col min="2" max="2" width="12.7109375" customWidth="1"/>
    <col min="3" max="3" width="8.42578125" customWidth="1"/>
    <col min="4" max="4" width="9.42578125" customWidth="1"/>
    <col min="5" max="5" width="47.7109375" customWidth="1"/>
    <col min="6" max="6" width="48.7109375" customWidth="1"/>
    <col min="9" max="9" width="13.140625" bestFit="1" customWidth="1"/>
    <col min="12" max="12" width="13.42578125" customWidth="1"/>
    <col min="13" max="14" width="14" customWidth="1"/>
    <col min="15" max="15" width="12.42578125" customWidth="1"/>
    <col min="16" max="16" width="14.140625" customWidth="1"/>
    <col min="17" max="17" width="13.85546875" customWidth="1"/>
  </cols>
  <sheetData>
    <row r="2" spans="1:17" ht="21" x14ac:dyDescent="0.35">
      <c r="A2" s="26" t="s">
        <v>8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</row>
    <row r="3" spans="1:17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21" x14ac:dyDescent="0.35">
      <c r="A4" s="26" t="s">
        <v>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</row>
    <row r="5" spans="1:17" ht="21" x14ac:dyDescent="0.35">
      <c r="A5" s="26" t="s">
        <v>10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</row>
    <row r="6" spans="1:17" ht="15.75" x14ac:dyDescent="0.25">
      <c r="B6" s="2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1:17" x14ac:dyDescent="0.25">
      <c r="B7" t="s">
        <v>11</v>
      </c>
    </row>
    <row r="8" spans="1:17" x14ac:dyDescent="0.25">
      <c r="B8" t="s">
        <v>12</v>
      </c>
    </row>
    <row r="10" spans="1:17" ht="54" customHeight="1" x14ac:dyDescent="0.25">
      <c r="A10" s="29" t="s">
        <v>0</v>
      </c>
      <c r="B10" s="30" t="s">
        <v>1</v>
      </c>
      <c r="C10" s="29" t="s">
        <v>3</v>
      </c>
      <c r="D10" s="29" t="s">
        <v>2</v>
      </c>
      <c r="E10" s="29" t="s">
        <v>16</v>
      </c>
      <c r="F10" s="29" t="s">
        <v>17</v>
      </c>
      <c r="G10" s="17" t="s">
        <v>13</v>
      </c>
      <c r="H10" s="18"/>
      <c r="I10" s="19"/>
      <c r="J10" s="20" t="s">
        <v>14</v>
      </c>
      <c r="K10" s="21"/>
      <c r="L10" s="22"/>
      <c r="M10" s="23" t="s">
        <v>15</v>
      </c>
      <c r="N10" s="24"/>
      <c r="O10" s="25"/>
      <c r="P10" s="27" t="s">
        <v>4</v>
      </c>
      <c r="Q10" s="28"/>
    </row>
    <row r="11" spans="1:17" ht="26.25" customHeight="1" x14ac:dyDescent="0.25">
      <c r="A11" s="29"/>
      <c r="B11" s="31"/>
      <c r="C11" s="29"/>
      <c r="D11" s="29"/>
      <c r="E11" s="29"/>
      <c r="F11" s="29"/>
      <c r="G11" s="12" t="s">
        <v>18</v>
      </c>
      <c r="H11" s="12" t="s">
        <v>5</v>
      </c>
      <c r="I11" s="12" t="s">
        <v>6</v>
      </c>
      <c r="J11" s="5" t="s">
        <v>18</v>
      </c>
      <c r="K11" s="5" t="s">
        <v>5</v>
      </c>
      <c r="L11" s="5" t="s">
        <v>6</v>
      </c>
      <c r="M11" s="6" t="s">
        <v>18</v>
      </c>
      <c r="N11" s="6" t="s">
        <v>5</v>
      </c>
      <c r="O11" s="6" t="s">
        <v>6</v>
      </c>
      <c r="P11" s="7" t="s">
        <v>19</v>
      </c>
      <c r="Q11" s="7" t="s">
        <v>20</v>
      </c>
    </row>
    <row r="12" spans="1:17" ht="204" x14ac:dyDescent="0.25">
      <c r="A12" s="8">
        <v>1</v>
      </c>
      <c r="B12" s="8">
        <v>72154110</v>
      </c>
      <c r="C12" s="9">
        <v>1</v>
      </c>
      <c r="D12" s="9" t="s">
        <v>21</v>
      </c>
      <c r="E12" s="8" t="s">
        <v>22</v>
      </c>
      <c r="F12" s="9" t="s">
        <v>23</v>
      </c>
      <c r="G12" s="15">
        <v>0.19</v>
      </c>
      <c r="H12" s="10">
        <v>2450000</v>
      </c>
      <c r="I12" s="11">
        <f>+H12*C12</f>
        <v>2450000</v>
      </c>
      <c r="J12" s="15">
        <v>0.19</v>
      </c>
      <c r="K12" s="11">
        <v>2380000</v>
      </c>
      <c r="L12" s="11">
        <f>+K12*C12</f>
        <v>2380000</v>
      </c>
      <c r="M12" s="15">
        <v>0.19</v>
      </c>
      <c r="N12" s="10">
        <v>2300000</v>
      </c>
      <c r="O12" s="10">
        <f>+N12*C12</f>
        <v>2300000</v>
      </c>
      <c r="P12" s="10">
        <v>2376667</v>
      </c>
      <c r="Q12" s="10">
        <f>+P12*C12</f>
        <v>2376667</v>
      </c>
    </row>
    <row r="13" spans="1:17" ht="192" x14ac:dyDescent="0.25">
      <c r="A13" s="8">
        <v>2</v>
      </c>
      <c r="B13" s="8">
        <v>72154110</v>
      </c>
      <c r="C13" s="9">
        <v>1</v>
      </c>
      <c r="D13" s="9" t="s">
        <v>21</v>
      </c>
      <c r="E13" s="8" t="s">
        <v>24</v>
      </c>
      <c r="F13" s="9" t="s">
        <v>25</v>
      </c>
      <c r="G13" s="15">
        <v>0.19</v>
      </c>
      <c r="H13" s="10">
        <v>2450000</v>
      </c>
      <c r="I13" s="11">
        <f t="shared" ref="I13:I62" si="0">+H13*C13</f>
        <v>2450000</v>
      </c>
      <c r="J13" s="15">
        <v>0.19</v>
      </c>
      <c r="K13" s="11">
        <v>2380000</v>
      </c>
      <c r="L13" s="11">
        <f t="shared" ref="L13:L62" si="1">+K13*C13</f>
        <v>2380000</v>
      </c>
      <c r="M13" s="15">
        <v>0.19</v>
      </c>
      <c r="N13" s="10">
        <v>2300000</v>
      </c>
      <c r="O13" s="10">
        <f t="shared" ref="O13:O62" si="2">+N13*C13</f>
        <v>2300000</v>
      </c>
      <c r="P13" s="10">
        <v>2376667</v>
      </c>
      <c r="Q13" s="10">
        <f t="shared" ref="Q13:Q62" si="3">+P13*C13</f>
        <v>2376667</v>
      </c>
    </row>
    <row r="14" spans="1:17" ht="240" x14ac:dyDescent="0.25">
      <c r="A14" s="8">
        <v>3</v>
      </c>
      <c r="B14" s="8">
        <v>72154110</v>
      </c>
      <c r="C14" s="9">
        <v>1</v>
      </c>
      <c r="D14" s="9" t="s">
        <v>21</v>
      </c>
      <c r="E14" s="8" t="s">
        <v>26</v>
      </c>
      <c r="F14" s="9" t="s">
        <v>27</v>
      </c>
      <c r="G14" s="15">
        <v>0.19</v>
      </c>
      <c r="H14" s="10">
        <v>2450000</v>
      </c>
      <c r="I14" s="11">
        <f t="shared" si="0"/>
        <v>2450000</v>
      </c>
      <c r="J14" s="15">
        <v>0.19</v>
      </c>
      <c r="K14" s="11">
        <v>2380000</v>
      </c>
      <c r="L14" s="11">
        <f t="shared" si="1"/>
        <v>2380000</v>
      </c>
      <c r="M14" s="15">
        <v>0.19</v>
      </c>
      <c r="N14" s="10">
        <v>2300000</v>
      </c>
      <c r="O14" s="10">
        <f t="shared" si="2"/>
        <v>2300000</v>
      </c>
      <c r="P14" s="10">
        <v>2376667</v>
      </c>
      <c r="Q14" s="10">
        <f t="shared" si="3"/>
        <v>2376667</v>
      </c>
    </row>
    <row r="15" spans="1:17" ht="228" x14ac:dyDescent="0.25">
      <c r="A15" s="8">
        <v>4</v>
      </c>
      <c r="B15" s="8">
        <v>72154110</v>
      </c>
      <c r="C15" s="9">
        <v>1</v>
      </c>
      <c r="D15" s="9" t="s">
        <v>21</v>
      </c>
      <c r="E15" s="8" t="s">
        <v>28</v>
      </c>
      <c r="F15" s="9" t="s">
        <v>29</v>
      </c>
      <c r="G15" s="15">
        <v>0.19</v>
      </c>
      <c r="H15" s="10">
        <v>2450000</v>
      </c>
      <c r="I15" s="11">
        <f t="shared" si="0"/>
        <v>2450000</v>
      </c>
      <c r="J15" s="15">
        <v>0.19</v>
      </c>
      <c r="K15" s="11">
        <v>2380000</v>
      </c>
      <c r="L15" s="11">
        <f t="shared" si="1"/>
        <v>2380000</v>
      </c>
      <c r="M15" s="15">
        <v>0.19</v>
      </c>
      <c r="N15" s="10">
        <v>2300000</v>
      </c>
      <c r="O15" s="10">
        <f t="shared" si="2"/>
        <v>2300000</v>
      </c>
      <c r="P15" s="10">
        <v>2376667</v>
      </c>
      <c r="Q15" s="10">
        <f t="shared" si="3"/>
        <v>2376667</v>
      </c>
    </row>
    <row r="16" spans="1:17" ht="240" x14ac:dyDescent="0.25">
      <c r="A16" s="8">
        <v>5</v>
      </c>
      <c r="B16" s="8">
        <v>72154110</v>
      </c>
      <c r="C16" s="9">
        <v>1</v>
      </c>
      <c r="D16" s="9" t="s">
        <v>21</v>
      </c>
      <c r="E16" s="8" t="s">
        <v>30</v>
      </c>
      <c r="F16" s="9" t="s">
        <v>31</v>
      </c>
      <c r="G16" s="15">
        <v>0.19</v>
      </c>
      <c r="H16" s="10">
        <v>2450000</v>
      </c>
      <c r="I16" s="11">
        <f t="shared" si="0"/>
        <v>2450000</v>
      </c>
      <c r="J16" s="15">
        <v>0.19</v>
      </c>
      <c r="K16" s="11">
        <v>2380000</v>
      </c>
      <c r="L16" s="11">
        <f t="shared" si="1"/>
        <v>2380000</v>
      </c>
      <c r="M16" s="15">
        <v>0.19</v>
      </c>
      <c r="N16" s="10">
        <v>2300000</v>
      </c>
      <c r="O16" s="10">
        <f t="shared" si="2"/>
        <v>2300000</v>
      </c>
      <c r="P16" s="10">
        <v>2376667</v>
      </c>
      <c r="Q16" s="10">
        <f t="shared" si="3"/>
        <v>2376667</v>
      </c>
    </row>
    <row r="17" spans="1:17" ht="204" x14ac:dyDescent="0.25">
      <c r="A17" s="8">
        <v>6</v>
      </c>
      <c r="B17" s="8">
        <v>72154110</v>
      </c>
      <c r="C17" s="9">
        <v>1</v>
      </c>
      <c r="D17" s="9" t="s">
        <v>21</v>
      </c>
      <c r="E17" s="8" t="s">
        <v>32</v>
      </c>
      <c r="F17" s="9" t="s">
        <v>33</v>
      </c>
      <c r="G17" s="15">
        <v>0.19</v>
      </c>
      <c r="H17" s="10">
        <v>2450000</v>
      </c>
      <c r="I17" s="11">
        <f t="shared" si="0"/>
        <v>2450000</v>
      </c>
      <c r="J17" s="15">
        <v>0.19</v>
      </c>
      <c r="K17" s="11">
        <v>2380000</v>
      </c>
      <c r="L17" s="11">
        <f t="shared" si="1"/>
        <v>2380000</v>
      </c>
      <c r="M17" s="15">
        <v>0.19</v>
      </c>
      <c r="N17" s="10">
        <v>2300000</v>
      </c>
      <c r="O17" s="10">
        <f t="shared" si="2"/>
        <v>2300000</v>
      </c>
      <c r="P17" s="10">
        <v>2376667</v>
      </c>
      <c r="Q17" s="10">
        <f t="shared" si="3"/>
        <v>2376667</v>
      </c>
    </row>
    <row r="18" spans="1:17" ht="204" x14ac:dyDescent="0.25">
      <c r="A18" s="8">
        <v>7</v>
      </c>
      <c r="B18" s="8">
        <v>72154110</v>
      </c>
      <c r="C18" s="9">
        <v>1</v>
      </c>
      <c r="D18" s="9" t="s">
        <v>21</v>
      </c>
      <c r="E18" s="8" t="s">
        <v>34</v>
      </c>
      <c r="F18" s="9" t="s">
        <v>33</v>
      </c>
      <c r="G18" s="15">
        <v>0.19</v>
      </c>
      <c r="H18" s="10">
        <v>2450000</v>
      </c>
      <c r="I18" s="11">
        <f t="shared" si="0"/>
        <v>2450000</v>
      </c>
      <c r="J18" s="15">
        <v>0.19</v>
      </c>
      <c r="K18" s="11">
        <v>2380000</v>
      </c>
      <c r="L18" s="11">
        <f t="shared" si="1"/>
        <v>2380000</v>
      </c>
      <c r="M18" s="15">
        <v>0.19</v>
      </c>
      <c r="N18" s="10">
        <v>2300000</v>
      </c>
      <c r="O18" s="10">
        <f t="shared" si="2"/>
        <v>2300000</v>
      </c>
      <c r="P18" s="10">
        <v>2376667</v>
      </c>
      <c r="Q18" s="10">
        <f t="shared" si="3"/>
        <v>2376667</v>
      </c>
    </row>
    <row r="19" spans="1:17" ht="228" x14ac:dyDescent="0.25">
      <c r="A19" s="8">
        <v>8</v>
      </c>
      <c r="B19" s="8">
        <v>72154110</v>
      </c>
      <c r="C19" s="9">
        <v>1</v>
      </c>
      <c r="D19" s="9" t="s">
        <v>21</v>
      </c>
      <c r="E19" s="8" t="s">
        <v>35</v>
      </c>
      <c r="F19" s="9" t="s">
        <v>36</v>
      </c>
      <c r="G19" s="15">
        <v>0.19</v>
      </c>
      <c r="H19" s="10">
        <v>2450000</v>
      </c>
      <c r="I19" s="11">
        <f t="shared" si="0"/>
        <v>2450000</v>
      </c>
      <c r="J19" s="15">
        <v>0.19</v>
      </c>
      <c r="K19" s="11">
        <v>2380000</v>
      </c>
      <c r="L19" s="11">
        <f t="shared" si="1"/>
        <v>2380000</v>
      </c>
      <c r="M19" s="15">
        <v>0.19</v>
      </c>
      <c r="N19" s="10">
        <v>2300000</v>
      </c>
      <c r="O19" s="10">
        <f t="shared" si="2"/>
        <v>2300000</v>
      </c>
      <c r="P19" s="10">
        <v>2376667</v>
      </c>
      <c r="Q19" s="10">
        <f t="shared" si="3"/>
        <v>2376667</v>
      </c>
    </row>
    <row r="20" spans="1:17" ht="228" x14ac:dyDescent="0.25">
      <c r="A20" s="8">
        <v>9</v>
      </c>
      <c r="B20" s="8">
        <v>72154110</v>
      </c>
      <c r="C20" s="9">
        <v>1</v>
      </c>
      <c r="D20" s="9" t="s">
        <v>21</v>
      </c>
      <c r="E20" s="8" t="s">
        <v>37</v>
      </c>
      <c r="F20" s="9" t="s">
        <v>38</v>
      </c>
      <c r="G20" s="15">
        <v>0.19</v>
      </c>
      <c r="H20" s="10">
        <v>2450000</v>
      </c>
      <c r="I20" s="11">
        <f t="shared" si="0"/>
        <v>2450000</v>
      </c>
      <c r="J20" s="15">
        <v>0.19</v>
      </c>
      <c r="K20" s="11">
        <v>2380000</v>
      </c>
      <c r="L20" s="11">
        <f t="shared" si="1"/>
        <v>2380000</v>
      </c>
      <c r="M20" s="15">
        <v>0.19</v>
      </c>
      <c r="N20" s="10">
        <v>2300000</v>
      </c>
      <c r="O20" s="10">
        <f t="shared" si="2"/>
        <v>2300000</v>
      </c>
      <c r="P20" s="10">
        <v>2376667</v>
      </c>
      <c r="Q20" s="10">
        <f t="shared" si="3"/>
        <v>2376667</v>
      </c>
    </row>
    <row r="21" spans="1:17" ht="204" x14ac:dyDescent="0.25">
      <c r="A21" s="8">
        <v>10</v>
      </c>
      <c r="B21" s="8">
        <v>72154110</v>
      </c>
      <c r="C21" s="9">
        <v>1</v>
      </c>
      <c r="D21" s="9" t="s">
        <v>21</v>
      </c>
      <c r="E21" s="8" t="s">
        <v>39</v>
      </c>
      <c r="F21" s="8" t="s">
        <v>33</v>
      </c>
      <c r="G21" s="15">
        <v>0.19</v>
      </c>
      <c r="H21" s="10">
        <v>2450000</v>
      </c>
      <c r="I21" s="11">
        <f t="shared" si="0"/>
        <v>2450000</v>
      </c>
      <c r="J21" s="15">
        <v>0.19</v>
      </c>
      <c r="K21" s="11">
        <v>2380000</v>
      </c>
      <c r="L21" s="11">
        <f t="shared" si="1"/>
        <v>2380000</v>
      </c>
      <c r="M21" s="15">
        <v>0.19</v>
      </c>
      <c r="N21" s="10">
        <v>2300000</v>
      </c>
      <c r="O21" s="10">
        <f t="shared" si="2"/>
        <v>2300000</v>
      </c>
      <c r="P21" s="10">
        <v>2376667</v>
      </c>
      <c r="Q21" s="10">
        <f t="shared" si="3"/>
        <v>2376667</v>
      </c>
    </row>
    <row r="22" spans="1:17" ht="228" x14ac:dyDescent="0.25">
      <c r="A22" s="8">
        <v>11</v>
      </c>
      <c r="B22" s="8">
        <v>72154110</v>
      </c>
      <c r="C22" s="9">
        <v>1</v>
      </c>
      <c r="D22" s="9" t="s">
        <v>21</v>
      </c>
      <c r="E22" s="8" t="s">
        <v>40</v>
      </c>
      <c r="F22" s="9" t="s">
        <v>41</v>
      </c>
      <c r="G22" s="15">
        <v>0.19</v>
      </c>
      <c r="H22" s="10">
        <v>2450000</v>
      </c>
      <c r="I22" s="11">
        <f t="shared" si="0"/>
        <v>2450000</v>
      </c>
      <c r="J22" s="15">
        <v>0.19</v>
      </c>
      <c r="K22" s="11">
        <v>2380000</v>
      </c>
      <c r="L22" s="11">
        <f t="shared" si="1"/>
        <v>2380000</v>
      </c>
      <c r="M22" s="15">
        <v>0.19</v>
      </c>
      <c r="N22" s="10">
        <v>2300000</v>
      </c>
      <c r="O22" s="10">
        <f t="shared" si="2"/>
        <v>2300000</v>
      </c>
      <c r="P22" s="10">
        <v>2376667</v>
      </c>
      <c r="Q22" s="10">
        <f t="shared" si="3"/>
        <v>2376667</v>
      </c>
    </row>
    <row r="23" spans="1:17" ht="216" x14ac:dyDescent="0.25">
      <c r="A23" s="8">
        <v>12</v>
      </c>
      <c r="B23" s="8">
        <v>72154110</v>
      </c>
      <c r="C23" s="9">
        <v>1</v>
      </c>
      <c r="D23" s="9" t="s">
        <v>21</v>
      </c>
      <c r="E23" s="8" t="s">
        <v>42</v>
      </c>
      <c r="F23" s="9" t="s">
        <v>43</v>
      </c>
      <c r="G23" s="15">
        <v>0.19</v>
      </c>
      <c r="H23" s="10">
        <v>2450000</v>
      </c>
      <c r="I23" s="11">
        <f t="shared" si="0"/>
        <v>2450000</v>
      </c>
      <c r="J23" s="15">
        <v>0.19</v>
      </c>
      <c r="K23" s="11">
        <v>2380000</v>
      </c>
      <c r="L23" s="11">
        <f t="shared" si="1"/>
        <v>2380000</v>
      </c>
      <c r="M23" s="15">
        <v>0.19</v>
      </c>
      <c r="N23" s="10">
        <v>2300000</v>
      </c>
      <c r="O23" s="10">
        <f t="shared" si="2"/>
        <v>2300000</v>
      </c>
      <c r="P23" s="10">
        <v>2376667</v>
      </c>
      <c r="Q23" s="10">
        <f t="shared" si="3"/>
        <v>2376667</v>
      </c>
    </row>
    <row r="24" spans="1:17" ht="204" x14ac:dyDescent="0.25">
      <c r="A24" s="8">
        <v>13</v>
      </c>
      <c r="B24" s="8">
        <v>72154110</v>
      </c>
      <c r="C24" s="9">
        <v>1</v>
      </c>
      <c r="D24" s="9" t="s">
        <v>21</v>
      </c>
      <c r="E24" s="8" t="s">
        <v>44</v>
      </c>
      <c r="F24" s="9" t="s">
        <v>45</v>
      </c>
      <c r="G24" s="15">
        <v>0.19</v>
      </c>
      <c r="H24" s="10">
        <v>2450000</v>
      </c>
      <c r="I24" s="11">
        <f t="shared" si="0"/>
        <v>2450000</v>
      </c>
      <c r="J24" s="15">
        <v>0.19</v>
      </c>
      <c r="K24" s="11">
        <v>2380000</v>
      </c>
      <c r="L24" s="11">
        <f t="shared" si="1"/>
        <v>2380000</v>
      </c>
      <c r="M24" s="15">
        <v>0.19</v>
      </c>
      <c r="N24" s="10">
        <v>2300000</v>
      </c>
      <c r="O24" s="10">
        <f t="shared" si="2"/>
        <v>2300000</v>
      </c>
      <c r="P24" s="10">
        <v>2376667</v>
      </c>
      <c r="Q24" s="10">
        <f t="shared" si="3"/>
        <v>2376667</v>
      </c>
    </row>
    <row r="25" spans="1:17" ht="204" x14ac:dyDescent="0.25">
      <c r="A25" s="8">
        <v>14</v>
      </c>
      <c r="B25" s="8">
        <v>72154110</v>
      </c>
      <c r="C25" s="9">
        <v>1</v>
      </c>
      <c r="D25" s="9" t="s">
        <v>21</v>
      </c>
      <c r="E25" s="8" t="s">
        <v>46</v>
      </c>
      <c r="F25" s="9" t="s">
        <v>47</v>
      </c>
      <c r="G25" s="15">
        <v>0.19</v>
      </c>
      <c r="H25" s="10">
        <v>2450000</v>
      </c>
      <c r="I25" s="11">
        <f t="shared" si="0"/>
        <v>2450000</v>
      </c>
      <c r="J25" s="15">
        <v>0.19</v>
      </c>
      <c r="K25" s="11">
        <v>2380000</v>
      </c>
      <c r="L25" s="11">
        <f t="shared" si="1"/>
        <v>2380000</v>
      </c>
      <c r="M25" s="15">
        <v>0.19</v>
      </c>
      <c r="N25" s="10">
        <v>2300000</v>
      </c>
      <c r="O25" s="10">
        <f t="shared" si="2"/>
        <v>2300000</v>
      </c>
      <c r="P25" s="10">
        <v>2376667</v>
      </c>
      <c r="Q25" s="10">
        <f t="shared" si="3"/>
        <v>2376667</v>
      </c>
    </row>
    <row r="26" spans="1:17" ht="228" x14ac:dyDescent="0.25">
      <c r="A26" s="8">
        <v>15</v>
      </c>
      <c r="B26" s="8">
        <v>72154110</v>
      </c>
      <c r="C26" s="9">
        <v>1</v>
      </c>
      <c r="D26" s="9" t="s">
        <v>21</v>
      </c>
      <c r="E26" s="8" t="s">
        <v>48</v>
      </c>
      <c r="F26" s="9" t="s">
        <v>49</v>
      </c>
      <c r="G26" s="15">
        <v>0.19</v>
      </c>
      <c r="H26" s="10">
        <v>2450000</v>
      </c>
      <c r="I26" s="11">
        <f t="shared" si="0"/>
        <v>2450000</v>
      </c>
      <c r="J26" s="15">
        <v>0.19</v>
      </c>
      <c r="K26" s="11">
        <v>2380000</v>
      </c>
      <c r="L26" s="11">
        <f t="shared" si="1"/>
        <v>2380000</v>
      </c>
      <c r="M26" s="15">
        <v>0.19</v>
      </c>
      <c r="N26" s="10">
        <v>2300000</v>
      </c>
      <c r="O26" s="10">
        <f t="shared" si="2"/>
        <v>2300000</v>
      </c>
      <c r="P26" s="10">
        <v>2376667</v>
      </c>
      <c r="Q26" s="10">
        <f t="shared" si="3"/>
        <v>2376667</v>
      </c>
    </row>
    <row r="27" spans="1:17" ht="204" x14ac:dyDescent="0.25">
      <c r="A27" s="8">
        <v>16</v>
      </c>
      <c r="B27" s="8">
        <v>72154110</v>
      </c>
      <c r="C27" s="9">
        <v>1</v>
      </c>
      <c r="D27" s="9" t="s">
        <v>21</v>
      </c>
      <c r="E27" s="8" t="s">
        <v>50</v>
      </c>
      <c r="F27" s="9" t="s">
        <v>51</v>
      </c>
      <c r="G27" s="15">
        <v>0.19</v>
      </c>
      <c r="H27" s="10">
        <v>2450000</v>
      </c>
      <c r="I27" s="11">
        <f t="shared" si="0"/>
        <v>2450000</v>
      </c>
      <c r="J27" s="15">
        <v>0.19</v>
      </c>
      <c r="K27" s="11">
        <v>2380000</v>
      </c>
      <c r="L27" s="11">
        <f t="shared" si="1"/>
        <v>2380000</v>
      </c>
      <c r="M27" s="15">
        <v>0.19</v>
      </c>
      <c r="N27" s="10">
        <v>2300000</v>
      </c>
      <c r="O27" s="10">
        <f t="shared" si="2"/>
        <v>2300000</v>
      </c>
      <c r="P27" s="10">
        <v>2376667</v>
      </c>
      <c r="Q27" s="10">
        <f t="shared" si="3"/>
        <v>2376667</v>
      </c>
    </row>
    <row r="28" spans="1:17" ht="216" x14ac:dyDescent="0.25">
      <c r="A28" s="8">
        <v>17</v>
      </c>
      <c r="B28" s="8">
        <v>72154110</v>
      </c>
      <c r="C28" s="9">
        <v>1</v>
      </c>
      <c r="D28" s="9" t="s">
        <v>21</v>
      </c>
      <c r="E28" s="8" t="s">
        <v>52</v>
      </c>
      <c r="F28" s="9" t="s">
        <v>53</v>
      </c>
      <c r="G28" s="15">
        <v>0.19</v>
      </c>
      <c r="H28" s="10">
        <v>2450000</v>
      </c>
      <c r="I28" s="11">
        <f t="shared" si="0"/>
        <v>2450000</v>
      </c>
      <c r="J28" s="15">
        <v>0.19</v>
      </c>
      <c r="K28" s="11">
        <v>2380000</v>
      </c>
      <c r="L28" s="11">
        <f t="shared" si="1"/>
        <v>2380000</v>
      </c>
      <c r="M28" s="15">
        <v>0.19</v>
      </c>
      <c r="N28" s="10">
        <v>2300000</v>
      </c>
      <c r="O28" s="10">
        <f t="shared" si="2"/>
        <v>2300000</v>
      </c>
      <c r="P28" s="10">
        <v>2376667</v>
      </c>
      <c r="Q28" s="10">
        <f t="shared" si="3"/>
        <v>2376667</v>
      </c>
    </row>
    <row r="29" spans="1:17" ht="228" x14ac:dyDescent="0.25">
      <c r="A29" s="8">
        <v>18</v>
      </c>
      <c r="B29" s="8">
        <v>72154110</v>
      </c>
      <c r="C29" s="9">
        <v>1</v>
      </c>
      <c r="D29" s="9" t="s">
        <v>21</v>
      </c>
      <c r="E29" s="8" t="s">
        <v>54</v>
      </c>
      <c r="F29" s="9" t="s">
        <v>55</v>
      </c>
      <c r="G29" s="15">
        <v>0.19</v>
      </c>
      <c r="H29" s="10">
        <v>2450000</v>
      </c>
      <c r="I29" s="11">
        <f t="shared" si="0"/>
        <v>2450000</v>
      </c>
      <c r="J29" s="15">
        <v>0.19</v>
      </c>
      <c r="K29" s="11">
        <v>2380000</v>
      </c>
      <c r="L29" s="11">
        <f t="shared" si="1"/>
        <v>2380000</v>
      </c>
      <c r="M29" s="15">
        <v>0.19</v>
      </c>
      <c r="N29" s="10">
        <v>2300000</v>
      </c>
      <c r="O29" s="10">
        <f t="shared" si="2"/>
        <v>2300000</v>
      </c>
      <c r="P29" s="10">
        <v>2376667</v>
      </c>
      <c r="Q29" s="10">
        <f t="shared" si="3"/>
        <v>2376667</v>
      </c>
    </row>
    <row r="30" spans="1:17" ht="228" x14ac:dyDescent="0.25">
      <c r="A30" s="8">
        <v>19</v>
      </c>
      <c r="B30" s="8">
        <v>72154110</v>
      </c>
      <c r="C30" s="9">
        <v>1</v>
      </c>
      <c r="D30" s="9" t="s">
        <v>21</v>
      </c>
      <c r="E30" s="8" t="s">
        <v>56</v>
      </c>
      <c r="F30" s="9" t="s">
        <v>55</v>
      </c>
      <c r="G30" s="15">
        <v>0.19</v>
      </c>
      <c r="H30" s="10">
        <v>2450000</v>
      </c>
      <c r="I30" s="11">
        <f t="shared" si="0"/>
        <v>2450000</v>
      </c>
      <c r="J30" s="15">
        <v>0.19</v>
      </c>
      <c r="K30" s="11">
        <v>2380000</v>
      </c>
      <c r="L30" s="11">
        <f t="shared" si="1"/>
        <v>2380000</v>
      </c>
      <c r="M30" s="15">
        <v>0.19</v>
      </c>
      <c r="N30" s="10">
        <v>2300000</v>
      </c>
      <c r="O30" s="10">
        <f t="shared" si="2"/>
        <v>2300000</v>
      </c>
      <c r="P30" s="10">
        <v>2376667</v>
      </c>
      <c r="Q30" s="10">
        <f t="shared" si="3"/>
        <v>2376667</v>
      </c>
    </row>
    <row r="31" spans="1:17" ht="228" x14ac:dyDescent="0.25">
      <c r="A31" s="8">
        <v>20</v>
      </c>
      <c r="B31" s="8">
        <v>72154110</v>
      </c>
      <c r="C31" s="9">
        <v>1</v>
      </c>
      <c r="D31" s="9" t="s">
        <v>21</v>
      </c>
      <c r="E31" s="8" t="s">
        <v>57</v>
      </c>
      <c r="F31" s="9" t="s">
        <v>58</v>
      </c>
      <c r="G31" s="15">
        <v>0.19</v>
      </c>
      <c r="H31" s="10">
        <v>2450000</v>
      </c>
      <c r="I31" s="11">
        <f t="shared" si="0"/>
        <v>2450000</v>
      </c>
      <c r="J31" s="15">
        <v>0.19</v>
      </c>
      <c r="K31" s="11">
        <v>2380000</v>
      </c>
      <c r="L31" s="11">
        <f t="shared" si="1"/>
        <v>2380000</v>
      </c>
      <c r="M31" s="15">
        <v>0.19</v>
      </c>
      <c r="N31" s="10">
        <v>2300000</v>
      </c>
      <c r="O31" s="10">
        <f t="shared" si="2"/>
        <v>2300000</v>
      </c>
      <c r="P31" s="10">
        <v>2376667</v>
      </c>
      <c r="Q31" s="10">
        <f t="shared" si="3"/>
        <v>2376667</v>
      </c>
    </row>
    <row r="32" spans="1:17" ht="216" x14ac:dyDescent="0.25">
      <c r="A32" s="8">
        <v>21</v>
      </c>
      <c r="B32" s="8">
        <v>72154110</v>
      </c>
      <c r="C32" s="9">
        <v>1</v>
      </c>
      <c r="D32" s="9" t="s">
        <v>21</v>
      </c>
      <c r="E32" s="8" t="s">
        <v>59</v>
      </c>
      <c r="F32" s="9" t="s">
        <v>60</v>
      </c>
      <c r="G32" s="15">
        <v>0.19</v>
      </c>
      <c r="H32" s="10">
        <v>2450000</v>
      </c>
      <c r="I32" s="11">
        <f t="shared" si="0"/>
        <v>2450000</v>
      </c>
      <c r="J32" s="15">
        <v>0.19</v>
      </c>
      <c r="K32" s="11">
        <v>2380000</v>
      </c>
      <c r="L32" s="11">
        <f t="shared" si="1"/>
        <v>2380000</v>
      </c>
      <c r="M32" s="15">
        <v>0.19</v>
      </c>
      <c r="N32" s="10">
        <v>2300000</v>
      </c>
      <c r="O32" s="10">
        <f t="shared" si="2"/>
        <v>2300000</v>
      </c>
      <c r="P32" s="10">
        <v>2376667</v>
      </c>
      <c r="Q32" s="10">
        <f t="shared" si="3"/>
        <v>2376667</v>
      </c>
    </row>
    <row r="33" spans="1:17" ht="216" x14ac:dyDescent="0.25">
      <c r="A33" s="8">
        <v>22</v>
      </c>
      <c r="B33" s="8">
        <v>72154110</v>
      </c>
      <c r="C33" s="9">
        <v>1</v>
      </c>
      <c r="D33" s="9" t="s">
        <v>21</v>
      </c>
      <c r="E33" s="8" t="s">
        <v>61</v>
      </c>
      <c r="F33" s="9" t="s">
        <v>62</v>
      </c>
      <c r="G33" s="15">
        <v>0.19</v>
      </c>
      <c r="H33" s="10">
        <v>2450000</v>
      </c>
      <c r="I33" s="11">
        <f t="shared" si="0"/>
        <v>2450000</v>
      </c>
      <c r="J33" s="15">
        <v>0.19</v>
      </c>
      <c r="K33" s="11">
        <v>2380000</v>
      </c>
      <c r="L33" s="11">
        <f t="shared" si="1"/>
        <v>2380000</v>
      </c>
      <c r="M33" s="15">
        <v>0.19</v>
      </c>
      <c r="N33" s="10">
        <v>2300000</v>
      </c>
      <c r="O33" s="10">
        <f t="shared" si="2"/>
        <v>2300000</v>
      </c>
      <c r="P33" s="10">
        <v>2376667</v>
      </c>
      <c r="Q33" s="10">
        <f t="shared" si="3"/>
        <v>2376667</v>
      </c>
    </row>
    <row r="34" spans="1:17" ht="216" x14ac:dyDescent="0.25">
      <c r="A34" s="8">
        <v>23</v>
      </c>
      <c r="B34" s="8">
        <v>72154110</v>
      </c>
      <c r="C34" s="9">
        <v>1</v>
      </c>
      <c r="D34" s="9" t="s">
        <v>21</v>
      </c>
      <c r="E34" s="8" t="s">
        <v>63</v>
      </c>
      <c r="F34" s="9" t="s">
        <v>64</v>
      </c>
      <c r="G34" s="15">
        <v>0.19</v>
      </c>
      <c r="H34" s="10">
        <v>2450000</v>
      </c>
      <c r="I34" s="11">
        <f t="shared" si="0"/>
        <v>2450000</v>
      </c>
      <c r="J34" s="15">
        <v>0.19</v>
      </c>
      <c r="K34" s="11">
        <v>2380000</v>
      </c>
      <c r="L34" s="11">
        <f t="shared" si="1"/>
        <v>2380000</v>
      </c>
      <c r="M34" s="15">
        <v>0.19</v>
      </c>
      <c r="N34" s="10">
        <v>2300000</v>
      </c>
      <c r="O34" s="10">
        <f t="shared" si="2"/>
        <v>2300000</v>
      </c>
      <c r="P34" s="10">
        <v>2376667</v>
      </c>
      <c r="Q34" s="10">
        <f t="shared" si="3"/>
        <v>2376667</v>
      </c>
    </row>
    <row r="35" spans="1:17" ht="228" x14ac:dyDescent="0.25">
      <c r="A35" s="8">
        <v>24</v>
      </c>
      <c r="B35" s="8">
        <v>72154110</v>
      </c>
      <c r="C35" s="9">
        <v>1</v>
      </c>
      <c r="D35" s="9" t="s">
        <v>21</v>
      </c>
      <c r="E35" s="8" t="s">
        <v>65</v>
      </c>
      <c r="F35" s="8" t="s">
        <v>66</v>
      </c>
      <c r="G35" s="15">
        <v>0.19</v>
      </c>
      <c r="H35" s="10">
        <v>2450000</v>
      </c>
      <c r="I35" s="11">
        <f t="shared" si="0"/>
        <v>2450000</v>
      </c>
      <c r="J35" s="15">
        <v>0.19</v>
      </c>
      <c r="K35" s="11">
        <v>2380000</v>
      </c>
      <c r="L35" s="11">
        <f t="shared" si="1"/>
        <v>2380000</v>
      </c>
      <c r="M35" s="15">
        <v>0.19</v>
      </c>
      <c r="N35" s="10">
        <v>2300000</v>
      </c>
      <c r="O35" s="10">
        <f t="shared" si="2"/>
        <v>2300000</v>
      </c>
      <c r="P35" s="10">
        <v>2376667</v>
      </c>
      <c r="Q35" s="10">
        <f t="shared" si="3"/>
        <v>2376667</v>
      </c>
    </row>
    <row r="36" spans="1:17" ht="228" x14ac:dyDescent="0.25">
      <c r="A36" s="8">
        <v>25</v>
      </c>
      <c r="B36" s="8">
        <v>72154110</v>
      </c>
      <c r="C36" s="9">
        <v>1</v>
      </c>
      <c r="D36" s="9" t="s">
        <v>21</v>
      </c>
      <c r="E36" s="8" t="s">
        <v>67</v>
      </c>
      <c r="F36" s="9" t="s">
        <v>68</v>
      </c>
      <c r="G36" s="15">
        <v>0.19</v>
      </c>
      <c r="H36" s="10">
        <v>2450000</v>
      </c>
      <c r="I36" s="11">
        <f t="shared" si="0"/>
        <v>2450000</v>
      </c>
      <c r="J36" s="15">
        <v>0.19</v>
      </c>
      <c r="K36" s="11">
        <v>2380000</v>
      </c>
      <c r="L36" s="11">
        <f t="shared" si="1"/>
        <v>2380000</v>
      </c>
      <c r="M36" s="15">
        <v>0.19</v>
      </c>
      <c r="N36" s="10">
        <v>2300000</v>
      </c>
      <c r="O36" s="10">
        <f t="shared" si="2"/>
        <v>2300000</v>
      </c>
      <c r="P36" s="10">
        <v>2376667</v>
      </c>
      <c r="Q36" s="10">
        <f t="shared" si="3"/>
        <v>2376667</v>
      </c>
    </row>
    <row r="37" spans="1:17" ht="108" x14ac:dyDescent="0.25">
      <c r="A37" s="8">
        <v>26</v>
      </c>
      <c r="B37" s="8"/>
      <c r="C37" s="9">
        <v>1</v>
      </c>
      <c r="D37" s="9" t="s">
        <v>21</v>
      </c>
      <c r="E37" s="8" t="s">
        <v>69</v>
      </c>
      <c r="F37" s="9" t="s">
        <v>70</v>
      </c>
      <c r="G37" s="15">
        <v>0.19</v>
      </c>
      <c r="H37" s="10">
        <v>350000</v>
      </c>
      <c r="I37" s="11">
        <f t="shared" si="0"/>
        <v>350000</v>
      </c>
      <c r="J37" s="15">
        <v>0.19</v>
      </c>
      <c r="K37" s="11">
        <v>370000</v>
      </c>
      <c r="L37" s="11">
        <f t="shared" si="1"/>
        <v>370000</v>
      </c>
      <c r="M37" s="15">
        <v>0.19</v>
      </c>
      <c r="N37" s="10">
        <v>390000</v>
      </c>
      <c r="O37" s="10">
        <f t="shared" si="2"/>
        <v>390000</v>
      </c>
      <c r="P37" s="10">
        <v>370000</v>
      </c>
      <c r="Q37" s="10">
        <f t="shared" si="3"/>
        <v>370000</v>
      </c>
    </row>
    <row r="38" spans="1:17" ht="168" x14ac:dyDescent="0.25">
      <c r="A38" s="8">
        <v>27</v>
      </c>
      <c r="B38" s="8">
        <v>73152108</v>
      </c>
      <c r="C38" s="9">
        <v>1</v>
      </c>
      <c r="D38" s="9" t="s">
        <v>71</v>
      </c>
      <c r="E38" s="8" t="s">
        <v>72</v>
      </c>
      <c r="F38" s="9" t="s">
        <v>73</v>
      </c>
      <c r="G38" s="15">
        <v>0.19</v>
      </c>
      <c r="H38" s="10">
        <v>580000</v>
      </c>
      <c r="I38" s="11">
        <f t="shared" si="0"/>
        <v>580000</v>
      </c>
      <c r="J38" s="15">
        <v>0.19</v>
      </c>
      <c r="K38" s="11">
        <v>600000</v>
      </c>
      <c r="L38" s="11">
        <f t="shared" si="1"/>
        <v>600000</v>
      </c>
      <c r="M38" s="15">
        <v>0.19</v>
      </c>
      <c r="N38" s="10">
        <v>620000</v>
      </c>
      <c r="O38" s="10">
        <f t="shared" si="2"/>
        <v>620000</v>
      </c>
      <c r="P38" s="10">
        <v>600000</v>
      </c>
      <c r="Q38" s="10">
        <f t="shared" si="3"/>
        <v>600000</v>
      </c>
    </row>
    <row r="39" spans="1:17" ht="180" x14ac:dyDescent="0.25">
      <c r="A39" s="8">
        <v>28</v>
      </c>
      <c r="B39" s="8">
        <v>73152106</v>
      </c>
      <c r="C39" s="9">
        <v>1</v>
      </c>
      <c r="D39" s="9" t="s">
        <v>71</v>
      </c>
      <c r="E39" s="8" t="s">
        <v>74</v>
      </c>
      <c r="F39" s="9" t="s">
        <v>75</v>
      </c>
      <c r="G39" s="15">
        <v>0.19</v>
      </c>
      <c r="H39" s="10">
        <v>1050000</v>
      </c>
      <c r="I39" s="11">
        <f t="shared" si="0"/>
        <v>1050000</v>
      </c>
      <c r="J39" s="15">
        <v>0.19</v>
      </c>
      <c r="K39" s="11">
        <v>1020000</v>
      </c>
      <c r="L39" s="11">
        <f t="shared" si="1"/>
        <v>1020000</v>
      </c>
      <c r="M39" s="15">
        <v>0.19</v>
      </c>
      <c r="N39" s="10">
        <v>980000</v>
      </c>
      <c r="O39" s="10">
        <f t="shared" si="2"/>
        <v>980000</v>
      </c>
      <c r="P39" s="10">
        <v>1016667</v>
      </c>
      <c r="Q39" s="10">
        <f t="shared" si="3"/>
        <v>1016667</v>
      </c>
    </row>
    <row r="40" spans="1:17" ht="108" x14ac:dyDescent="0.25">
      <c r="A40" s="8">
        <v>29</v>
      </c>
      <c r="B40" s="8">
        <v>73152102</v>
      </c>
      <c r="C40" s="9">
        <v>1</v>
      </c>
      <c r="D40" s="9" t="s">
        <v>71</v>
      </c>
      <c r="E40" s="8" t="s">
        <v>76</v>
      </c>
      <c r="F40" s="9" t="s">
        <v>77</v>
      </c>
      <c r="G40" s="15">
        <v>0.19</v>
      </c>
      <c r="H40" s="10">
        <v>3100000</v>
      </c>
      <c r="I40" s="11">
        <f t="shared" si="0"/>
        <v>3100000</v>
      </c>
      <c r="J40" s="15">
        <v>0.19</v>
      </c>
      <c r="K40" s="11">
        <v>3000000</v>
      </c>
      <c r="L40" s="11">
        <f t="shared" si="1"/>
        <v>3000000</v>
      </c>
      <c r="M40" s="15">
        <v>0.19</v>
      </c>
      <c r="N40" s="10">
        <v>2900000</v>
      </c>
      <c r="O40" s="10">
        <f t="shared" si="2"/>
        <v>2900000</v>
      </c>
      <c r="P40" s="10">
        <v>3000000</v>
      </c>
      <c r="Q40" s="10">
        <f t="shared" si="3"/>
        <v>3000000</v>
      </c>
    </row>
    <row r="41" spans="1:17" ht="96" x14ac:dyDescent="0.25">
      <c r="A41" s="8">
        <v>30</v>
      </c>
      <c r="B41" s="8">
        <v>73152104</v>
      </c>
      <c r="C41" s="9">
        <v>1</v>
      </c>
      <c r="D41" s="9" t="s">
        <v>71</v>
      </c>
      <c r="E41" s="8" t="s">
        <v>78</v>
      </c>
      <c r="F41" s="9" t="s">
        <v>79</v>
      </c>
      <c r="G41" s="15">
        <v>0.19</v>
      </c>
      <c r="H41" s="10">
        <v>2450000</v>
      </c>
      <c r="I41" s="11">
        <f t="shared" si="0"/>
        <v>2450000</v>
      </c>
      <c r="J41" s="15">
        <v>0.19</v>
      </c>
      <c r="K41" s="11">
        <v>2525000</v>
      </c>
      <c r="L41" s="11">
        <f t="shared" si="1"/>
        <v>2525000</v>
      </c>
      <c r="M41" s="15">
        <v>0.19</v>
      </c>
      <c r="N41" s="10">
        <v>2600000</v>
      </c>
      <c r="O41" s="10">
        <f t="shared" si="2"/>
        <v>2600000</v>
      </c>
      <c r="P41" s="10">
        <v>2525000</v>
      </c>
      <c r="Q41" s="10">
        <f t="shared" si="3"/>
        <v>2525000</v>
      </c>
    </row>
    <row r="42" spans="1:17" ht="108" x14ac:dyDescent="0.25">
      <c r="A42" s="8">
        <v>31</v>
      </c>
      <c r="B42" s="8">
        <v>73152102</v>
      </c>
      <c r="C42" s="9">
        <v>1</v>
      </c>
      <c r="D42" s="9" t="s">
        <v>71</v>
      </c>
      <c r="E42" s="8" t="s">
        <v>80</v>
      </c>
      <c r="F42" s="9" t="s">
        <v>81</v>
      </c>
      <c r="G42" s="15">
        <v>0.19</v>
      </c>
      <c r="H42" s="10">
        <v>2650000</v>
      </c>
      <c r="I42" s="11">
        <f t="shared" si="0"/>
        <v>2650000</v>
      </c>
      <c r="J42" s="15">
        <v>0.19</v>
      </c>
      <c r="K42" s="11">
        <v>2615000</v>
      </c>
      <c r="L42" s="11">
        <f t="shared" si="1"/>
        <v>2615000</v>
      </c>
      <c r="M42" s="15">
        <v>0.19</v>
      </c>
      <c r="N42" s="10">
        <v>2580000</v>
      </c>
      <c r="O42" s="10">
        <f t="shared" si="2"/>
        <v>2580000</v>
      </c>
      <c r="P42" s="10">
        <v>2615000</v>
      </c>
      <c r="Q42" s="10">
        <f t="shared" si="3"/>
        <v>2615000</v>
      </c>
    </row>
    <row r="43" spans="1:17" ht="108" x14ac:dyDescent="0.25">
      <c r="A43" s="8">
        <v>32</v>
      </c>
      <c r="B43" s="8">
        <v>72151004</v>
      </c>
      <c r="C43" s="9">
        <v>1</v>
      </c>
      <c r="D43" s="9" t="s">
        <v>71</v>
      </c>
      <c r="E43" s="8" t="s">
        <v>82</v>
      </c>
      <c r="F43" s="9" t="s">
        <v>81</v>
      </c>
      <c r="G43" s="15">
        <v>0.19</v>
      </c>
      <c r="H43" s="10">
        <v>2520000</v>
      </c>
      <c r="I43" s="11">
        <f t="shared" si="0"/>
        <v>2520000</v>
      </c>
      <c r="J43" s="15">
        <v>0.19</v>
      </c>
      <c r="K43" s="11">
        <v>2560000</v>
      </c>
      <c r="L43" s="11">
        <f t="shared" si="1"/>
        <v>2560000</v>
      </c>
      <c r="M43" s="15">
        <v>0.19</v>
      </c>
      <c r="N43" s="10">
        <v>2600000</v>
      </c>
      <c r="O43" s="10">
        <f t="shared" si="2"/>
        <v>2600000</v>
      </c>
      <c r="P43" s="10">
        <v>2560000</v>
      </c>
      <c r="Q43" s="10">
        <f t="shared" si="3"/>
        <v>2560000</v>
      </c>
    </row>
    <row r="44" spans="1:17" ht="96" x14ac:dyDescent="0.25">
      <c r="A44" s="8">
        <v>33</v>
      </c>
      <c r="B44" s="8">
        <v>72151004</v>
      </c>
      <c r="C44" s="9">
        <v>1</v>
      </c>
      <c r="D44" s="9" t="s">
        <v>71</v>
      </c>
      <c r="E44" s="8" t="s">
        <v>83</v>
      </c>
      <c r="F44" s="9" t="s">
        <v>84</v>
      </c>
      <c r="G44" s="15">
        <v>0.19</v>
      </c>
      <c r="H44" s="10">
        <v>2100000</v>
      </c>
      <c r="I44" s="11">
        <f t="shared" si="0"/>
        <v>2100000</v>
      </c>
      <c r="J44" s="15">
        <v>0.19</v>
      </c>
      <c r="K44" s="11">
        <v>2025000</v>
      </c>
      <c r="L44" s="11">
        <f t="shared" si="1"/>
        <v>2025000</v>
      </c>
      <c r="M44" s="15">
        <v>0.19</v>
      </c>
      <c r="N44" s="10">
        <v>1950000</v>
      </c>
      <c r="O44" s="10">
        <f t="shared" si="2"/>
        <v>1950000</v>
      </c>
      <c r="P44" s="10">
        <v>2025000</v>
      </c>
      <c r="Q44" s="10">
        <f t="shared" si="3"/>
        <v>2025000</v>
      </c>
    </row>
    <row r="45" spans="1:17" ht="216" x14ac:dyDescent="0.25">
      <c r="A45" s="8">
        <v>34</v>
      </c>
      <c r="B45" s="8">
        <v>73152104</v>
      </c>
      <c r="C45" s="9">
        <v>1</v>
      </c>
      <c r="D45" s="9" t="s">
        <v>71</v>
      </c>
      <c r="E45" s="8" t="s">
        <v>85</v>
      </c>
      <c r="F45" s="9" t="s">
        <v>86</v>
      </c>
      <c r="G45" s="15">
        <v>0.19</v>
      </c>
      <c r="H45" s="10">
        <v>1500000</v>
      </c>
      <c r="I45" s="11">
        <f t="shared" si="0"/>
        <v>1500000</v>
      </c>
      <c r="J45" s="15">
        <v>0.19</v>
      </c>
      <c r="K45" s="11">
        <v>1450000</v>
      </c>
      <c r="L45" s="11">
        <f t="shared" si="1"/>
        <v>1450000</v>
      </c>
      <c r="M45" s="15">
        <v>0.19</v>
      </c>
      <c r="N45" s="10">
        <v>1400000</v>
      </c>
      <c r="O45" s="10">
        <f t="shared" si="2"/>
        <v>1400000</v>
      </c>
      <c r="P45" s="10">
        <v>1450000</v>
      </c>
      <c r="Q45" s="10">
        <f t="shared" si="3"/>
        <v>1450000</v>
      </c>
    </row>
    <row r="46" spans="1:17" ht="96" x14ac:dyDescent="0.25">
      <c r="A46" s="8">
        <v>35</v>
      </c>
      <c r="B46" s="8">
        <v>76111505</v>
      </c>
      <c r="C46" s="9">
        <v>1</v>
      </c>
      <c r="D46" s="9" t="s">
        <v>71</v>
      </c>
      <c r="E46" s="8" t="s">
        <v>87</v>
      </c>
      <c r="F46" s="9" t="s">
        <v>88</v>
      </c>
      <c r="G46" s="15">
        <v>0.19</v>
      </c>
      <c r="H46" s="10">
        <v>1820000</v>
      </c>
      <c r="I46" s="11">
        <f t="shared" si="0"/>
        <v>1820000</v>
      </c>
      <c r="J46" s="15">
        <v>0.19</v>
      </c>
      <c r="K46" s="11">
        <v>1860000</v>
      </c>
      <c r="L46" s="11">
        <f t="shared" si="1"/>
        <v>1860000</v>
      </c>
      <c r="M46" s="15">
        <v>0.19</v>
      </c>
      <c r="N46" s="10">
        <v>1900000</v>
      </c>
      <c r="O46" s="10">
        <f t="shared" si="2"/>
        <v>1900000</v>
      </c>
      <c r="P46" s="10">
        <v>1860000</v>
      </c>
      <c r="Q46" s="10">
        <f t="shared" si="3"/>
        <v>1860000</v>
      </c>
    </row>
    <row r="47" spans="1:17" ht="96" x14ac:dyDescent="0.25">
      <c r="A47" s="8">
        <v>36</v>
      </c>
      <c r="B47" s="8">
        <v>72151004</v>
      </c>
      <c r="C47" s="9">
        <v>1</v>
      </c>
      <c r="D47" s="9" t="s">
        <v>71</v>
      </c>
      <c r="E47" s="8" t="s">
        <v>89</v>
      </c>
      <c r="F47" s="9" t="s">
        <v>90</v>
      </c>
      <c r="G47" s="15">
        <v>0.19</v>
      </c>
      <c r="H47" s="10">
        <v>1400000</v>
      </c>
      <c r="I47" s="11">
        <f t="shared" si="0"/>
        <v>1400000</v>
      </c>
      <c r="J47" s="15">
        <v>0.19</v>
      </c>
      <c r="K47" s="11">
        <v>1350000</v>
      </c>
      <c r="L47" s="11">
        <f t="shared" si="1"/>
        <v>1350000</v>
      </c>
      <c r="M47" s="15">
        <v>0.19</v>
      </c>
      <c r="N47" s="10">
        <v>1300000</v>
      </c>
      <c r="O47" s="10">
        <f t="shared" si="2"/>
        <v>1300000</v>
      </c>
      <c r="P47" s="10">
        <v>1350000</v>
      </c>
      <c r="Q47" s="10">
        <f t="shared" si="3"/>
        <v>1350000</v>
      </c>
    </row>
    <row r="48" spans="1:17" ht="228" x14ac:dyDescent="0.25">
      <c r="A48" s="8">
        <v>37</v>
      </c>
      <c r="B48" s="8">
        <v>72151004</v>
      </c>
      <c r="C48" s="9">
        <v>1</v>
      </c>
      <c r="D48" s="9" t="s">
        <v>71</v>
      </c>
      <c r="E48" s="8" t="s">
        <v>91</v>
      </c>
      <c r="F48" s="9" t="s">
        <v>92</v>
      </c>
      <c r="G48" s="15">
        <v>0.19</v>
      </c>
      <c r="H48" s="10">
        <v>4500000</v>
      </c>
      <c r="I48" s="11">
        <f t="shared" si="0"/>
        <v>4500000</v>
      </c>
      <c r="J48" s="15">
        <v>0.19</v>
      </c>
      <c r="K48" s="11">
        <v>4440000</v>
      </c>
      <c r="L48" s="11">
        <f t="shared" si="1"/>
        <v>4440000</v>
      </c>
      <c r="M48" s="15">
        <v>0.19</v>
      </c>
      <c r="N48" s="10">
        <v>4380000</v>
      </c>
      <c r="O48" s="10">
        <f t="shared" si="2"/>
        <v>4380000</v>
      </c>
      <c r="P48" s="10">
        <v>4440000</v>
      </c>
      <c r="Q48" s="10">
        <f t="shared" si="3"/>
        <v>4440000</v>
      </c>
    </row>
    <row r="49" spans="1:17" ht="96" x14ac:dyDescent="0.25">
      <c r="A49" s="8">
        <v>38</v>
      </c>
      <c r="B49" s="8">
        <v>73152102</v>
      </c>
      <c r="C49" s="9">
        <v>1</v>
      </c>
      <c r="D49" s="9" t="s">
        <v>71</v>
      </c>
      <c r="E49" s="8" t="s">
        <v>93</v>
      </c>
      <c r="F49" s="9" t="s">
        <v>94</v>
      </c>
      <c r="G49" s="15">
        <v>0.19</v>
      </c>
      <c r="H49" s="10">
        <v>2620000</v>
      </c>
      <c r="I49" s="11">
        <f t="shared" si="0"/>
        <v>2620000</v>
      </c>
      <c r="J49" s="15">
        <v>0.19</v>
      </c>
      <c r="K49" s="11">
        <v>2660000</v>
      </c>
      <c r="L49" s="11">
        <f t="shared" si="1"/>
        <v>2660000</v>
      </c>
      <c r="M49" s="15">
        <v>0.19</v>
      </c>
      <c r="N49" s="10">
        <v>2700000</v>
      </c>
      <c r="O49" s="10">
        <f t="shared" si="2"/>
        <v>2700000</v>
      </c>
      <c r="P49" s="10">
        <v>2660000</v>
      </c>
      <c r="Q49" s="10">
        <f t="shared" si="3"/>
        <v>2660000</v>
      </c>
    </row>
    <row r="50" spans="1:17" ht="144" x14ac:dyDescent="0.25">
      <c r="A50" s="8">
        <v>39</v>
      </c>
      <c r="B50" s="8">
        <v>73152104</v>
      </c>
      <c r="C50" s="9">
        <v>1</v>
      </c>
      <c r="D50" s="9" t="s">
        <v>71</v>
      </c>
      <c r="E50" s="8" t="s">
        <v>95</v>
      </c>
      <c r="F50" s="9" t="s">
        <v>96</v>
      </c>
      <c r="G50" s="15">
        <v>0.19</v>
      </c>
      <c r="H50" s="10">
        <v>2050000</v>
      </c>
      <c r="I50" s="11">
        <f t="shared" si="0"/>
        <v>2050000</v>
      </c>
      <c r="J50" s="15">
        <v>0.19</v>
      </c>
      <c r="K50" s="11">
        <v>1975000</v>
      </c>
      <c r="L50" s="11">
        <f t="shared" si="1"/>
        <v>1975000</v>
      </c>
      <c r="M50" s="15">
        <v>0.19</v>
      </c>
      <c r="N50" s="10">
        <v>1900000</v>
      </c>
      <c r="O50" s="10">
        <f t="shared" si="2"/>
        <v>1900000</v>
      </c>
      <c r="P50" s="10">
        <v>1975000</v>
      </c>
      <c r="Q50" s="10">
        <f t="shared" si="3"/>
        <v>1975000</v>
      </c>
    </row>
    <row r="51" spans="1:17" ht="72" x14ac:dyDescent="0.25">
      <c r="A51" s="8">
        <v>40</v>
      </c>
      <c r="B51" s="8">
        <v>73152106</v>
      </c>
      <c r="C51" s="9">
        <v>1</v>
      </c>
      <c r="D51" s="9" t="s">
        <v>71</v>
      </c>
      <c r="E51" s="8" t="s">
        <v>97</v>
      </c>
      <c r="F51" s="9" t="s">
        <v>98</v>
      </c>
      <c r="G51" s="15">
        <v>0.19</v>
      </c>
      <c r="H51" s="10">
        <v>2370000</v>
      </c>
      <c r="I51" s="11">
        <f t="shared" si="0"/>
        <v>2370000</v>
      </c>
      <c r="J51" s="15">
        <v>0.19</v>
      </c>
      <c r="K51" s="11">
        <v>2410000</v>
      </c>
      <c r="L51" s="11">
        <f t="shared" si="1"/>
        <v>2410000</v>
      </c>
      <c r="M51" s="15">
        <v>0.19</v>
      </c>
      <c r="N51" s="10">
        <v>2450000</v>
      </c>
      <c r="O51" s="10">
        <f t="shared" si="2"/>
        <v>2450000</v>
      </c>
      <c r="P51" s="10">
        <v>2410000</v>
      </c>
      <c r="Q51" s="10">
        <f t="shared" si="3"/>
        <v>2410000</v>
      </c>
    </row>
    <row r="52" spans="1:17" ht="84" x14ac:dyDescent="0.25">
      <c r="A52" s="8">
        <v>41</v>
      </c>
      <c r="B52" s="8">
        <v>72101509</v>
      </c>
      <c r="C52" s="9">
        <v>1</v>
      </c>
      <c r="D52" s="9" t="s">
        <v>71</v>
      </c>
      <c r="E52" s="8" t="s">
        <v>99</v>
      </c>
      <c r="F52" s="9" t="s">
        <v>100</v>
      </c>
      <c r="G52" s="15">
        <v>0.19</v>
      </c>
      <c r="H52" s="10">
        <v>2320000</v>
      </c>
      <c r="I52" s="11">
        <f t="shared" si="0"/>
        <v>2320000</v>
      </c>
      <c r="J52" s="15">
        <v>0.19</v>
      </c>
      <c r="K52" s="11">
        <v>2360000</v>
      </c>
      <c r="L52" s="11">
        <f t="shared" si="1"/>
        <v>2360000</v>
      </c>
      <c r="M52" s="15">
        <v>0.19</v>
      </c>
      <c r="N52" s="10">
        <v>2400000</v>
      </c>
      <c r="O52" s="10">
        <f t="shared" si="2"/>
        <v>2400000</v>
      </c>
      <c r="P52" s="10">
        <v>2360000</v>
      </c>
      <c r="Q52" s="10">
        <f t="shared" si="3"/>
        <v>2360000</v>
      </c>
    </row>
    <row r="53" spans="1:17" ht="204" x14ac:dyDescent="0.25">
      <c r="A53" s="8">
        <v>42</v>
      </c>
      <c r="B53" s="8">
        <v>52141601</v>
      </c>
      <c r="C53" s="9">
        <v>1</v>
      </c>
      <c r="D53" s="9" t="s">
        <v>71</v>
      </c>
      <c r="E53" s="8" t="s">
        <v>101</v>
      </c>
      <c r="F53" s="9" t="s">
        <v>102</v>
      </c>
      <c r="G53" s="15">
        <v>0.19</v>
      </c>
      <c r="H53" s="10">
        <v>810000</v>
      </c>
      <c r="I53" s="11">
        <f t="shared" si="0"/>
        <v>810000</v>
      </c>
      <c r="J53" s="15">
        <v>0.19</v>
      </c>
      <c r="K53" s="11">
        <v>780000</v>
      </c>
      <c r="L53" s="11">
        <f t="shared" si="1"/>
        <v>780000</v>
      </c>
      <c r="M53" s="15">
        <v>0.19</v>
      </c>
      <c r="N53" s="10">
        <v>750000</v>
      </c>
      <c r="O53" s="10">
        <f t="shared" si="2"/>
        <v>750000</v>
      </c>
      <c r="P53" s="10">
        <v>780000</v>
      </c>
      <c r="Q53" s="10">
        <f t="shared" si="3"/>
        <v>780000</v>
      </c>
    </row>
    <row r="54" spans="1:17" ht="204" x14ac:dyDescent="0.25">
      <c r="A54" s="8">
        <v>43</v>
      </c>
      <c r="B54" s="8">
        <v>48102001</v>
      </c>
      <c r="C54" s="9">
        <v>1</v>
      </c>
      <c r="D54" s="9" t="s">
        <v>71</v>
      </c>
      <c r="E54" s="8" t="s">
        <v>103</v>
      </c>
      <c r="F54" s="9" t="s">
        <v>104</v>
      </c>
      <c r="G54" s="15">
        <v>0.19</v>
      </c>
      <c r="H54" s="10">
        <v>220000</v>
      </c>
      <c r="I54" s="11">
        <f t="shared" si="0"/>
        <v>220000</v>
      </c>
      <c r="J54" s="15">
        <v>0.19</v>
      </c>
      <c r="K54" s="11">
        <v>210000</v>
      </c>
      <c r="L54" s="11">
        <f t="shared" si="1"/>
        <v>210000</v>
      </c>
      <c r="M54" s="15">
        <v>0.19</v>
      </c>
      <c r="N54" s="10">
        <v>200000</v>
      </c>
      <c r="O54" s="10">
        <f t="shared" si="2"/>
        <v>200000</v>
      </c>
      <c r="P54" s="10">
        <v>210000</v>
      </c>
      <c r="Q54" s="10">
        <f t="shared" si="3"/>
        <v>210000</v>
      </c>
    </row>
    <row r="55" spans="1:17" ht="216" x14ac:dyDescent="0.25">
      <c r="A55" s="8">
        <v>44</v>
      </c>
      <c r="B55" s="8">
        <v>56101519</v>
      </c>
      <c r="C55" s="9">
        <v>1</v>
      </c>
      <c r="D55" s="9" t="s">
        <v>71</v>
      </c>
      <c r="E55" s="8" t="s">
        <v>105</v>
      </c>
      <c r="F55" s="9" t="s">
        <v>106</v>
      </c>
      <c r="G55" s="15">
        <v>0.19</v>
      </c>
      <c r="H55" s="10">
        <v>220000</v>
      </c>
      <c r="I55" s="11">
        <f t="shared" si="0"/>
        <v>220000</v>
      </c>
      <c r="J55" s="15">
        <v>0.19</v>
      </c>
      <c r="K55" s="11">
        <v>210000</v>
      </c>
      <c r="L55" s="11">
        <f t="shared" si="1"/>
        <v>210000</v>
      </c>
      <c r="M55" s="15">
        <v>0.19</v>
      </c>
      <c r="N55" s="10">
        <v>200000</v>
      </c>
      <c r="O55" s="10">
        <f t="shared" si="2"/>
        <v>200000</v>
      </c>
      <c r="P55" s="10">
        <v>210000</v>
      </c>
      <c r="Q55" s="10">
        <f t="shared" si="3"/>
        <v>210000</v>
      </c>
    </row>
    <row r="56" spans="1:17" ht="132" x14ac:dyDescent="0.25">
      <c r="A56" s="8">
        <v>45</v>
      </c>
      <c r="B56" s="8">
        <v>72151004</v>
      </c>
      <c r="C56" s="9">
        <v>1</v>
      </c>
      <c r="D56" s="9" t="s">
        <v>71</v>
      </c>
      <c r="E56" s="8" t="s">
        <v>107</v>
      </c>
      <c r="F56" s="9" t="s">
        <v>108</v>
      </c>
      <c r="G56" s="15">
        <v>0.19</v>
      </c>
      <c r="H56" s="10">
        <v>450000</v>
      </c>
      <c r="I56" s="11">
        <f t="shared" si="0"/>
        <v>450000</v>
      </c>
      <c r="J56" s="15">
        <v>0.19</v>
      </c>
      <c r="K56" s="11">
        <v>435000</v>
      </c>
      <c r="L56" s="11">
        <f t="shared" si="1"/>
        <v>435000</v>
      </c>
      <c r="M56" s="15">
        <v>0.19</v>
      </c>
      <c r="N56" s="10">
        <v>420000</v>
      </c>
      <c r="O56" s="10">
        <f t="shared" si="2"/>
        <v>420000</v>
      </c>
      <c r="P56" s="10">
        <v>435000</v>
      </c>
      <c r="Q56" s="10">
        <f t="shared" si="3"/>
        <v>435000</v>
      </c>
    </row>
    <row r="57" spans="1:17" ht="228" x14ac:dyDescent="0.25">
      <c r="A57" s="8">
        <v>46</v>
      </c>
      <c r="B57" s="8">
        <v>73152106</v>
      </c>
      <c r="C57" s="9">
        <v>1</v>
      </c>
      <c r="D57" s="9" t="s">
        <v>71</v>
      </c>
      <c r="E57" s="8" t="s">
        <v>109</v>
      </c>
      <c r="F57" s="9" t="s">
        <v>110</v>
      </c>
      <c r="G57" s="15">
        <v>0.19</v>
      </c>
      <c r="H57" s="10">
        <v>3720000</v>
      </c>
      <c r="I57" s="11">
        <f t="shared" si="0"/>
        <v>3720000</v>
      </c>
      <c r="J57" s="15">
        <v>0.19</v>
      </c>
      <c r="K57" s="11">
        <v>3660000</v>
      </c>
      <c r="L57" s="11">
        <f t="shared" si="1"/>
        <v>3660000</v>
      </c>
      <c r="M57" s="15">
        <v>0.19</v>
      </c>
      <c r="N57" s="10">
        <v>3600000</v>
      </c>
      <c r="O57" s="10">
        <f t="shared" si="2"/>
        <v>3600000</v>
      </c>
      <c r="P57" s="10">
        <v>3660000</v>
      </c>
      <c r="Q57" s="10">
        <f t="shared" si="3"/>
        <v>3660000</v>
      </c>
    </row>
    <row r="58" spans="1:17" ht="228" x14ac:dyDescent="0.25">
      <c r="A58" s="8">
        <v>47</v>
      </c>
      <c r="B58" s="8">
        <v>73152106</v>
      </c>
      <c r="C58" s="9">
        <v>1</v>
      </c>
      <c r="D58" s="9" t="s">
        <v>71</v>
      </c>
      <c r="E58" s="8" t="s">
        <v>111</v>
      </c>
      <c r="F58" s="9" t="s">
        <v>112</v>
      </c>
      <c r="G58" s="15">
        <v>0.19</v>
      </c>
      <c r="H58" s="10">
        <v>2570000</v>
      </c>
      <c r="I58" s="11">
        <f t="shared" si="0"/>
        <v>2570000</v>
      </c>
      <c r="J58" s="15">
        <v>0.19</v>
      </c>
      <c r="K58" s="11">
        <v>2610000</v>
      </c>
      <c r="L58" s="11">
        <f t="shared" si="1"/>
        <v>2610000</v>
      </c>
      <c r="M58" s="15">
        <v>0.19</v>
      </c>
      <c r="N58" s="10">
        <v>2650000</v>
      </c>
      <c r="O58" s="10">
        <f t="shared" si="2"/>
        <v>2650000</v>
      </c>
      <c r="P58" s="10">
        <v>2610000</v>
      </c>
      <c r="Q58" s="10">
        <f t="shared" si="3"/>
        <v>2610000</v>
      </c>
    </row>
    <row r="59" spans="1:17" ht="228" x14ac:dyDescent="0.25">
      <c r="A59" s="8">
        <v>48</v>
      </c>
      <c r="B59" s="8">
        <v>73152106</v>
      </c>
      <c r="C59" s="9">
        <v>1</v>
      </c>
      <c r="D59" s="9" t="s">
        <v>71</v>
      </c>
      <c r="E59" s="8" t="s">
        <v>113</v>
      </c>
      <c r="F59" s="9" t="s">
        <v>114</v>
      </c>
      <c r="G59" s="15">
        <v>0.19</v>
      </c>
      <c r="H59" s="10">
        <v>2570000</v>
      </c>
      <c r="I59" s="11">
        <f t="shared" si="0"/>
        <v>2570000</v>
      </c>
      <c r="J59" s="15">
        <v>0.19</v>
      </c>
      <c r="K59" s="11">
        <v>2610000</v>
      </c>
      <c r="L59" s="11">
        <f t="shared" si="1"/>
        <v>2610000</v>
      </c>
      <c r="M59" s="15">
        <v>0.19</v>
      </c>
      <c r="N59" s="10">
        <v>2650000</v>
      </c>
      <c r="O59" s="10">
        <f t="shared" si="2"/>
        <v>2650000</v>
      </c>
      <c r="P59" s="10">
        <v>2610000</v>
      </c>
      <c r="Q59" s="10">
        <f t="shared" si="3"/>
        <v>2610000</v>
      </c>
    </row>
    <row r="60" spans="1:17" ht="48" x14ac:dyDescent="0.25">
      <c r="A60" s="8">
        <v>49</v>
      </c>
      <c r="B60" s="8">
        <v>72101509</v>
      </c>
      <c r="C60" s="9">
        <v>1</v>
      </c>
      <c r="D60" s="9" t="s">
        <v>71</v>
      </c>
      <c r="E60" s="8" t="s">
        <v>115</v>
      </c>
      <c r="F60" s="9" t="s">
        <v>116</v>
      </c>
      <c r="G60" s="15">
        <v>0.19</v>
      </c>
      <c r="H60" s="10">
        <v>340000</v>
      </c>
      <c r="I60" s="11">
        <f t="shared" si="0"/>
        <v>340000</v>
      </c>
      <c r="J60" s="15">
        <v>0.19</v>
      </c>
      <c r="K60" s="11">
        <v>320000</v>
      </c>
      <c r="L60" s="11">
        <f t="shared" si="1"/>
        <v>320000</v>
      </c>
      <c r="M60" s="15">
        <v>0.19</v>
      </c>
      <c r="N60" s="10">
        <v>300000</v>
      </c>
      <c r="O60" s="10">
        <f t="shared" si="2"/>
        <v>300000</v>
      </c>
      <c r="P60" s="10">
        <v>320000</v>
      </c>
      <c r="Q60" s="10">
        <f t="shared" si="3"/>
        <v>320000</v>
      </c>
    </row>
    <row r="61" spans="1:17" ht="84" x14ac:dyDescent="0.25">
      <c r="A61" s="8">
        <v>50</v>
      </c>
      <c r="B61" s="8">
        <v>30241601</v>
      </c>
      <c r="C61" s="9">
        <v>1</v>
      </c>
      <c r="D61" s="9" t="s">
        <v>117</v>
      </c>
      <c r="E61" s="8" t="s">
        <v>118</v>
      </c>
      <c r="F61" s="9" t="s">
        <v>119</v>
      </c>
      <c r="G61" s="15">
        <v>0.19</v>
      </c>
      <c r="H61" s="10">
        <v>8100000</v>
      </c>
      <c r="I61" s="11">
        <f t="shared" si="0"/>
        <v>8100000</v>
      </c>
      <c r="J61" s="15">
        <v>0.19</v>
      </c>
      <c r="K61" s="11">
        <v>7950000</v>
      </c>
      <c r="L61" s="11">
        <f t="shared" si="1"/>
        <v>7950000</v>
      </c>
      <c r="M61" s="15">
        <v>0.19</v>
      </c>
      <c r="N61" s="10">
        <v>7800000</v>
      </c>
      <c r="O61" s="10">
        <f t="shared" si="2"/>
        <v>7800000</v>
      </c>
      <c r="P61" s="10">
        <v>7950000</v>
      </c>
      <c r="Q61" s="10">
        <f t="shared" si="3"/>
        <v>7950000</v>
      </c>
    </row>
    <row r="62" spans="1:17" ht="108" x14ac:dyDescent="0.25">
      <c r="A62" s="8">
        <v>51</v>
      </c>
      <c r="B62" s="8">
        <v>73152106</v>
      </c>
      <c r="C62" s="9">
        <v>1</v>
      </c>
      <c r="D62" s="9" t="s">
        <v>71</v>
      </c>
      <c r="E62" s="8" t="s">
        <v>120</v>
      </c>
      <c r="F62" s="9" t="s">
        <v>121</v>
      </c>
      <c r="G62" s="15">
        <v>0.19</v>
      </c>
      <c r="H62" s="10">
        <v>6100000</v>
      </c>
      <c r="I62" s="11">
        <f t="shared" si="0"/>
        <v>6100000</v>
      </c>
      <c r="J62" s="15">
        <v>0.19</v>
      </c>
      <c r="K62" s="11">
        <v>5900000</v>
      </c>
      <c r="L62" s="11">
        <f t="shared" si="1"/>
        <v>5900000</v>
      </c>
      <c r="M62" s="15">
        <v>0.19</v>
      </c>
      <c r="N62" s="10">
        <v>5700000</v>
      </c>
      <c r="O62" s="10">
        <f t="shared" si="2"/>
        <v>5700000</v>
      </c>
      <c r="P62" s="10">
        <v>5900000</v>
      </c>
      <c r="Q62" s="10">
        <f t="shared" si="3"/>
        <v>5900000</v>
      </c>
    </row>
    <row r="63" spans="1:17" x14ac:dyDescent="0.25">
      <c r="A63" s="16" t="s">
        <v>7</v>
      </c>
      <c r="B63" s="16"/>
      <c r="C63" s="16"/>
      <c r="D63" s="16"/>
      <c r="E63" s="16"/>
      <c r="F63" s="16"/>
      <c r="G63" s="15">
        <v>0.19</v>
      </c>
      <c r="H63" s="13"/>
      <c r="I63" s="10">
        <f>SUM(I12:I62)</f>
        <v>119730000</v>
      </c>
      <c r="J63" s="15">
        <v>0.19</v>
      </c>
      <c r="K63" s="14"/>
      <c r="L63" s="10">
        <f>SUM(L12:L62)</f>
        <v>117405000</v>
      </c>
      <c r="M63" s="15">
        <v>0.19</v>
      </c>
      <c r="N63" s="13"/>
      <c r="O63" s="10">
        <f>SUM(O12:O62)</f>
        <v>114820000</v>
      </c>
      <c r="P63" s="10">
        <v>0</v>
      </c>
      <c r="Q63" s="10">
        <f>SUM(Q12:Q62)</f>
        <v>117318342</v>
      </c>
    </row>
    <row r="66" spans="2:5" x14ac:dyDescent="0.25">
      <c r="B66" s="4"/>
      <c r="E66" s="4"/>
    </row>
  </sheetData>
  <mergeCells count="14">
    <mergeCell ref="A63:F63"/>
    <mergeCell ref="G10:I10"/>
    <mergeCell ref="J10:L10"/>
    <mergeCell ref="M10:O10"/>
    <mergeCell ref="A2:Q2"/>
    <mergeCell ref="A4:Q4"/>
    <mergeCell ref="A5:Q5"/>
    <mergeCell ref="P10:Q10"/>
    <mergeCell ref="A10:A11"/>
    <mergeCell ref="B10:B11"/>
    <mergeCell ref="F10:F11"/>
    <mergeCell ref="D10:D11"/>
    <mergeCell ref="C10:C11"/>
    <mergeCell ref="E10:E11"/>
  </mergeCells>
  <pageMargins left="0.7" right="0.7" top="0.75" bottom="0.75" header="0.3" footer="0.3"/>
  <pageSetup paperSize="119" scale="65" orientation="landscape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96037E9DFF87D44A923B2B9B5DD2827" ma:contentTypeVersion="10" ma:contentTypeDescription="Create a new document." ma:contentTypeScope="" ma:versionID="82eb1466894b452a72b10b4740ef9731">
  <xsd:schema xmlns:xsd="http://www.w3.org/2001/XMLSchema" xmlns:xs="http://www.w3.org/2001/XMLSchema" xmlns:p="http://schemas.microsoft.com/office/2006/metadata/properties" xmlns:ns3="bd471a06-b801-4ee2-8eed-eaa8ac9585ef" xmlns:ns4="d280ffe9-73ee-4db4-be8f-49fb5e96902f" targetNamespace="http://schemas.microsoft.com/office/2006/metadata/properties" ma:root="true" ma:fieldsID="dd30ba303a5a476a82f4f5c815fd6948" ns3:_="" ns4:_="">
    <xsd:import namespace="bd471a06-b801-4ee2-8eed-eaa8ac9585ef"/>
    <xsd:import namespace="d280ffe9-73ee-4db4-be8f-49fb5e96902f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471a06-b801-4ee2-8eed-eaa8ac9585e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0ffe9-73ee-4db4-be8f-49fb5e9690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1289D6-CD98-4B13-8A2F-D4434BE60370}">
  <ds:schemaRefs>
    <ds:schemaRef ds:uri="http://schemas.microsoft.com/office/2006/metadata/properties"/>
    <ds:schemaRef ds:uri="bd471a06-b801-4ee2-8eed-eaa8ac9585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dcmitype/"/>
    <ds:schemaRef ds:uri="d280ffe9-73ee-4db4-be8f-49fb5e96902f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1EA2439-D8CF-41D6-8800-740769045F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471a06-b801-4ee2-8eed-eaa8ac9585ef"/>
    <ds:schemaRef ds:uri="d280ffe9-73ee-4db4-be8f-49fb5e9690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007C4F-FA91-486A-81CF-D675EC685D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Estella Zabaleta Sandoval</dc:creator>
  <cp:lastModifiedBy>Kelly Patricia Marrugo Caceres</cp:lastModifiedBy>
  <cp:lastPrinted>2022-12-13T23:24:15Z</cp:lastPrinted>
  <dcterms:created xsi:type="dcterms:W3CDTF">2021-06-11T19:46:18Z</dcterms:created>
  <dcterms:modified xsi:type="dcterms:W3CDTF">2026-05-22T19:14:21Z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0x010100196037E9DFF87D44A923B2B9B5DD2827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2025-01-27T14:33:16Z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2ddb8da3-2ee9-4a0b-b934-636838aa352e</vt:lpwstr>
  </property>
  <property fmtid="{D5CDD505-2E9C-101B-9397-08002B2CF9AE}" pid="9" name="MSIP_Label_fc111285-cafa-4fc9-8a9a-bd902089b24f_ContentBits">
    <vt:lpwstr>0</vt:lpwstr>
  </property>
</Properties>
</file>