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gonseguros365-my.sharepoint.com/personal/daniel_valencia_gonseguros_com_co/Documents/Documentos/FBS CONTRALORIA/PROCESO DE BIENES PROPIOS/Definitivos comite/Documentos con firma/"/>
    </mc:Choice>
  </mc:AlternateContent>
  <xr:revisionPtr revIDLastSave="267" documentId="8_{A9A8A67B-452F-480F-9A80-382B96E9F9C3}" xr6:coauthVersionLast="47" xr6:coauthVersionMax="47" xr10:uidLastSave="{B3479BAB-E339-409E-9D57-E57B805ED4F0}"/>
  <bookViews>
    <workbookView xWindow="-120" yWindow="-120" windowWidth="29040" windowHeight="15720" activeTab="1" xr2:uid="{BA969926-CBD2-483D-B70C-A424C0000278}"/>
  </bookViews>
  <sheets>
    <sheet name="TODO RIESGO DAÑOS MATERIALES" sheetId="8" r:id="rId1"/>
    <sheet name="AUTOMOVILES" sheetId="12" r:id="rId2"/>
    <sheet name="RCE " sheetId="11" r:id="rId3"/>
    <sheet name="MANEJO ESTATAL" sheetId="9" r:id="rId4"/>
    <sheet name="RC SERVIDORES P" sheetId="17" r:id="rId5"/>
    <sheet name="TRANSPORTE DE VALORES" sheetId="6" r:id="rId6"/>
    <sheet name="SOAT" sheetId="25" r:id="rId7"/>
  </sheets>
  <definedNames>
    <definedName name="_1_b_1">#REF!</definedName>
    <definedName name="_1Excel_BuiltIn_Print_Area_1_1">#REF!</definedName>
    <definedName name="_2_m_1">#REF!</definedName>
    <definedName name="_3Excel_BuiltIn_Print_Area_2_1">#REF!</definedName>
    <definedName name="_b">#REF!</definedName>
    <definedName name="_DAT1">#REF!</definedName>
    <definedName name="_DIA1">#REF!</definedName>
    <definedName name="_DIA2">#REF!</definedName>
    <definedName name="_EE1">#REF!</definedName>
    <definedName name="_GT1">#REF!</definedName>
    <definedName name="_GTO1">#REF!</definedName>
    <definedName name="_INC1">#REF!</definedName>
    <definedName name="_INI1">#REF!</definedName>
    <definedName name="_m">#REF!</definedName>
    <definedName name="_MA1">#REF!</definedName>
    <definedName name="_MES1">#REF!</definedName>
    <definedName name="_RC">#REF!</definedName>
    <definedName name="_Toc124048707_1">#REF!</definedName>
    <definedName name="A">#REF!</definedName>
    <definedName name="A_impresión_IM">#REF!</definedName>
    <definedName name="anos">#REF!</definedName>
    <definedName name="AÑO">#REF!</definedName>
    <definedName name="AÑO1">#REF!</definedName>
    <definedName name="AÑO2">#REF!</definedName>
    <definedName name="APC">#REF!</definedName>
    <definedName name="APCOLECTIVO">#REF!</definedName>
    <definedName name="APESCOLAR">#REF!</definedName>
    <definedName name="_xlnm.Print_Area" localSheetId="6">SOAT!#REF!</definedName>
    <definedName name="ASEG">#REF!</definedName>
    <definedName name="AU">#REF!</definedName>
    <definedName name="B">#REF!</definedName>
    <definedName name="BASE">#REF!</definedName>
    <definedName name="_xlnm.Database">#REF!</definedName>
    <definedName name="BBB">#REF!</definedName>
    <definedName name="BuiltIn_AutoFilter___10">#REF!</definedName>
    <definedName name="BuiltIn_AutoFilter___10_1">#REF!</definedName>
    <definedName name="BuiltIn_AutoFilter___11">#REF!</definedName>
    <definedName name="BuiltIn_AutoFilter___12">#REF!</definedName>
    <definedName name="BuiltIn_AutoFilter___4">#REF!</definedName>
    <definedName name="BuiltIn_AutoFilter___5">#REF!</definedName>
    <definedName name="BuiltIn_AutoFilter___5_1">#REF!</definedName>
    <definedName name="BuiltIn_AutoFilter___6">#REF!</definedName>
    <definedName name="BuiltIn_AutoFilter___7">#REF!</definedName>
    <definedName name="BuiltIn_AutoFilter___9">#REF!</definedName>
    <definedName name="BuiltIn_AutoFilter___9_1">#REF!</definedName>
    <definedName name="BuiltIn_AutoFilter___9_2">#REF!</definedName>
    <definedName name="CASCO1">#REF!</definedName>
    <definedName name="COLECTIVO">#REF!</definedName>
    <definedName name="COLECTIVOS">#REF!</definedName>
    <definedName name="COM">#REF!</definedName>
    <definedName name="CONS">#REF!</definedName>
    <definedName name="CONS1">#REF!</definedName>
    <definedName name="CRITE">#REF!</definedName>
    <definedName name="CU">#REF!</definedName>
    <definedName name="DATOS">#REF!</definedName>
    <definedName name="DATOS1">#REF!</definedName>
    <definedName name="DATOS11">#REF!</definedName>
    <definedName name="DIA">#REF!</definedName>
    <definedName name="DIRECTORES">#REF!</definedName>
    <definedName name="DIS">#REF!</definedName>
    <definedName name="DVD">#REF!</definedName>
    <definedName name="EE">#REF!</definedName>
    <definedName name="Excel_BuiltIn__FilterDatabase_7">#REF!</definedName>
    <definedName name="FASECOLDA">#REF!</definedName>
    <definedName name="g">#REF!</definedName>
    <definedName name="GILDARDO">#REF!</definedName>
    <definedName name="GT">#REF!</definedName>
    <definedName name="GTO">#REF!</definedName>
    <definedName name="INC">#REF!</definedName>
    <definedName name="INI">#REF!</definedName>
    <definedName name="JA">#REF!</definedName>
    <definedName name="LC">#REF!</definedName>
    <definedName name="LC_">#REF!</definedName>
    <definedName name="M">#REF!</definedName>
    <definedName name="MA">#REF!</definedName>
    <definedName name="MEN">#REF!</definedName>
    <definedName name="MENU">#REF!</definedName>
    <definedName name="MENU1">#REF!</definedName>
    <definedName name="MES">#REF!</definedName>
    <definedName name="MO">#REF!</definedName>
    <definedName name="PERFIL">#REF!</definedName>
    <definedName name="personas">#REF!</definedName>
    <definedName name="PRESENTA">#REF!</definedName>
    <definedName name="psiquiatricorc">#REF!</definedName>
    <definedName name="RAMOS">#REF!</definedName>
    <definedName name="RANGOS">#REF!</definedName>
    <definedName name="RANGOSS">#REF!</definedName>
    <definedName name="RM">#REF!</definedName>
    <definedName name="ROTURA">#REF!</definedName>
    <definedName name="ST">#REF!</definedName>
    <definedName name="TAB">#REF!</definedName>
    <definedName name="TABLA">#REF!</definedName>
    <definedName name="TR">#REF!</definedName>
    <definedName name="TRC">#REF!</definedName>
    <definedName name="TTO">#REF!</definedName>
    <definedName name="valores">"$#REF!.$A$1:$CG$31"</definedName>
    <definedName name="VCV">#REF!</definedName>
    <definedName name="vida">#REF!</definedName>
    <definedName name="XXXX">#REF!</definedName>
    <definedName name="XXXXXX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0" i="8" l="1"/>
  <c r="B22" i="8"/>
  <c r="B23" i="8" s="1"/>
  <c r="C22" i="8"/>
  <c r="B12" i="12"/>
  <c r="B14" i="25"/>
  <c r="B20" i="12" l="1"/>
  <c r="B21" i="12" s="1"/>
  <c r="B22" i="12" s="1"/>
  <c r="B26" i="11" l="1"/>
  <c r="B27" i="11" s="1"/>
  <c r="B28" i="11" s="1"/>
  <c r="B29" i="11" s="1"/>
  <c r="B30" i="11" s="1"/>
  <c r="B31" i="11" s="1"/>
  <c r="B32" i="11" s="1"/>
  <c r="B33" i="11" s="1"/>
  <c r="B34" i="11" s="1"/>
  <c r="B35" i="11" s="1"/>
  <c r="B36" i="11" s="1"/>
  <c r="B37" i="11" s="1"/>
  <c r="B29" i="9"/>
  <c r="B26" i="9"/>
  <c r="B22" i="9"/>
  <c r="B27" i="9" s="1"/>
  <c r="B8" i="9"/>
  <c r="B13" i="11" s="1"/>
  <c r="B5" i="9"/>
  <c r="B10" i="11" s="1"/>
  <c r="B2" i="9"/>
  <c r="B3" i="9" s="1"/>
  <c r="B4" i="9" s="1"/>
  <c r="B5" i="17" l="1"/>
  <c r="B12" i="25"/>
  <c r="B7" i="11"/>
  <c r="B38" i="11"/>
  <c r="B50" i="11"/>
  <c r="B23" i="9"/>
  <c r="B24" i="9" s="1"/>
  <c r="B28" i="9" s="1"/>
  <c r="B2" i="17" l="1"/>
  <c r="B39" i="11"/>
  <c r="B51" i="11"/>
  <c r="B9" i="25" l="1"/>
  <c r="B10" i="25" s="1"/>
  <c r="B11" i="25" s="1"/>
  <c r="B42" i="11"/>
  <c r="B41" i="11"/>
  <c r="B45" i="11" l="1"/>
  <c r="B44" i="11"/>
  <c r="B7" i="12" l="1"/>
  <c r="B8" i="12" s="1"/>
  <c r="B8" i="11"/>
  <c r="C19" i="8" l="1"/>
  <c r="C16" i="8"/>
  <c r="C15" i="8"/>
  <c r="C14" i="8"/>
  <c r="C13" i="8"/>
  <c r="C18" i="8"/>
  <c r="B3" i="8"/>
  <c r="B4" i="8" s="1"/>
  <c r="B9" i="6"/>
  <c r="B10" i="6" s="1"/>
  <c r="C12" i="8" l="1"/>
  <c r="C23" i="8"/>
  <c r="C17" i="8"/>
  <c r="C20" i="8" l="1"/>
</calcChain>
</file>

<file path=xl/sharedStrings.xml><?xml version="1.0" encoding="utf-8"?>
<sst xmlns="http://schemas.openxmlformats.org/spreadsheetml/2006/main" count="1010" uniqueCount="792">
  <si>
    <t>ESPECIFICACIONES TECNICAS SEGURO DE TODO RIESGOS DAÑO MATERIALES</t>
  </si>
  <si>
    <t>TOMADOR:</t>
  </si>
  <si>
    <t>FONDO DE BIENESTAR SOCIAL DE LA CONTRALORIA GENERAL DE LA REPUBLICA</t>
  </si>
  <si>
    <t>ASEGURADO:</t>
  </si>
  <si>
    <t>BENEFICIARIO:</t>
  </si>
  <si>
    <t>NIT:</t>
  </si>
  <si>
    <t>800.252.683-3</t>
  </si>
  <si>
    <t>RAMO</t>
  </si>
  <si>
    <t>TODO RIESGO DAÑOS MATERIALES</t>
  </si>
  <si>
    <t>INTERMEDIARIO:</t>
  </si>
  <si>
    <t>GONSEGUROS CORREDORES DE SEGUROS S.A</t>
  </si>
  <si>
    <t>VIGENCIA:</t>
  </si>
  <si>
    <t>DESDE LAS 00:00 HORAS DEL 17 DE AGOSTO DE 2026 HASTA LAS 24:00 HORAS DEL 16 DE AGOSTO DE 2027</t>
  </si>
  <si>
    <t>CONDICIONES MINIMAS REQUERIDAS OBLIGATORIAS</t>
  </si>
  <si>
    <t>BIENES ASEGURADOS</t>
  </si>
  <si>
    <t>VALOR ASEGURABLE</t>
  </si>
  <si>
    <t>VALOR ASEGURADO</t>
  </si>
  <si>
    <t>PROPUESTA DE LA COMPAÑÍA</t>
  </si>
  <si>
    <t>TASA</t>
  </si>
  <si>
    <t>PRIMA</t>
  </si>
  <si>
    <r>
      <t xml:space="preserve">Edificios: </t>
    </r>
    <r>
      <rPr>
        <sz val="12"/>
        <color theme="1"/>
        <rFont val="Arial"/>
        <family val="2"/>
      </rPr>
      <t>Toda clase de bienes e inmuebles de propiedad del asegurado o por los que sea responsable ubicados dentro o fuera de los predios asegurados (incluye, casetas, instalaciones deportivas, cerramientos, tanques, redes, lineas y cables.  Incluida la norma de sismoresistencia,  avisos, vias internas)
Se Amparan bienes que por su naturaleza deban permanecer a la intemperie.</t>
    </r>
  </si>
  <si>
    <t>CONTENIDOS EN GENERAL: 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del ENTIDAD</t>
  </si>
  <si>
    <t>EQUIPOS ELECTRONICOS: (equipos de comuniciacion, y similares, equipos de computo fijos y portatiles y similares aunque no se especifiquen,  incluye equipos en comodatos de terceros al ENTIDAD y del ENTIDAD a terceros).</t>
  </si>
  <si>
    <t>EQUIPOS MEDICOS  (incluido equipo medico y cientifico , instrumental medico y quirurgico, equipos biomedicos (moviles y portatiles) y similares aunque no se especifiquen, incluye equipo medico en ambulancias y equipos en comodatos de terceros al ENTIDAD y del ENTIDAD a terceros).</t>
  </si>
  <si>
    <r>
      <rPr>
        <b/>
        <sz val="12"/>
        <rFont val="Arial"/>
        <family val="2"/>
      </rPr>
      <t xml:space="preserve">MAQUINARIA EN GENERAL </t>
    </r>
    <r>
      <rPr>
        <sz val="12"/>
        <color theme="1"/>
        <rFont val="Arial"/>
        <family val="2"/>
      </rPr>
      <t>Consistente principalmente pero no limitado a: Maquinaria, equipo, maquinaria y equipo  subestaciones electricas, plantas de emergencia, calderas, ascensores, motores electricos, montacargas, aire acondicionado central, aire acondiconado de cada oficina, motobombas,  transformadores y equipos similares, propios y/o bajo la responsabilidad del asegurado aunque no se especifiquen  y demás bienes aunque no se hayan determinado específicamente.  Incluye muebles y enseres Hospitalarios).</t>
    </r>
  </si>
  <si>
    <t>Incremento en costos de construccion por adecuacion a la norma sismo resistencia</t>
  </si>
  <si>
    <r>
      <rPr>
        <b/>
        <sz val="12"/>
        <rFont val="Arial"/>
        <family val="2"/>
      </rPr>
      <t>Terrenos:</t>
    </r>
    <r>
      <rPr>
        <sz val="12"/>
        <color theme="1"/>
        <rFont val="Arial"/>
        <family val="2"/>
      </rPr>
      <t xml:space="preserve"> Se ampara la adecuación de suelos y terrenos que lleguen a afectarse como consecuencia de un evento amparado en la póliza</t>
    </r>
  </si>
  <si>
    <t>Dinero en Efectivo (Dentro y o fuera de caja fuerte)</t>
  </si>
  <si>
    <t>Totales</t>
  </si>
  <si>
    <t>Total Indice Variable ( 6%)</t>
  </si>
  <si>
    <t xml:space="preserve">RENTA: 12 MESES: $(26,222,805) MENSUALES  </t>
  </si>
  <si>
    <t>TOTAL</t>
  </si>
  <si>
    <t xml:space="preserve">PRIMA NETA </t>
  </si>
  <si>
    <t>IVA</t>
  </si>
  <si>
    <t xml:space="preserve">TOTAL </t>
  </si>
  <si>
    <t>OBJETO DEL SEGURO</t>
  </si>
  <si>
    <t>Amparar todos los  activos (bienes inmuebles y muebles) de propiedad de la ENTIDAD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ENTIDAD.</t>
  </si>
  <si>
    <t>COBERTURA OBLIGATORIA</t>
  </si>
  <si>
    <r>
      <t>MODALIDAD DE LA POLIZA: TODO RIESGO PERDIDA Y/O DAÑO MATERIAL CON EXCLUSIONES</t>
    </r>
    <r>
      <rPr>
        <sz val="12"/>
        <color theme="1"/>
        <rFont val="Arial"/>
        <family val="2"/>
      </rPr>
      <t xml:space="preserve">
La aseguradora se obliga a indemnizar al asegurado los daños y/o pérdidas que sufran los intereses asegurados, así como los costos y/o gastos en que incurra, o todos combinados, como consecuencia de los riesgos que a continuación se enuncian y sujeto a los riesgos excluidos:
Todo riesgo para las pérdidas y/o daños materiales que sufran los intereses asegurados por cualquier riesgo y/o causas, incluidos, pero no limitados a: Incendio, explosión, anegación, daños por agua; extended coverage; daños a calderas o aparatos generadores de vapor, huelga, asonada, motín, conmoción civil o popular, actos malintencionados de terceros, incluidos sabotaje y los actos terroristas, cometidos o no por movimientos subversivos (tomas a poblaciones, municipios y ciudades y los actos de la autoridad para repelerlos; también se amparan las pérdidas materiales que sufran los bienes asegurados causados directa o indirectamente por cohetes, misiles o similares); terremoto, temblor y/o erupción volcánica, maremoto, tsunami, y/o eventos de la naturaleza tales como ciclón, huracán, tempestad, vientos, inundación, desbordamiento, alza en el nivel de aguas y enfangamiento, hundimiento, deslizamiento del terreno, derrumbes, ludes, desprendimiento de tierra y rocas, y las pérdidas y/o daños consecuenciales originados por tales fenómenos los cuales sean consecuencia de un hecho súbito, accidental e imprevisto cubiertos en la póliza ; daño interno de equipos eléctricos y electrónicos: coberturas de todo riesgo daño material por rotura de maquinaria y equipos eléctricos y electrónicos (explosión física o química interna, caída directa de rayo, rotura debido a fuerza centrifuga, cuerpo extraños, acción directa de la energía eléctrica y/o rayo, impericia, descuido, negligencia; sabotaje individual; error de diseño, defecto de mano de obra, falta de agua en aparatos generadores de vapor, otros accidentes ocurridos a los equipos por causas no expresamente excluidas en la póliza); rotura de vidrios, sustracción con violencia y sustracción sin violencia, y demás amparos y/o cobertura  que no se encuentren expresamente excluidas. se amparan los hundimientos, desplazamientos, agrietamientos o asentamientos de cimientos, muros, pisos, techos y pavimentos, vibraciones o movimientos naturales del suelo,  siempre y cuando sean consecuencia de un hecho accidental, súbito e imprevisto cubierto en la póliza
                                                                                                                                                                                                                                                                                                                                                                                                                                                                                                                                                                                                                                                                      La cobertura de Hurto simple y calificado se extiende a amparar los equipos moviles y portatiles , kit de emergencias, herramientas, equipos y similares dentro y/o fuera de los predios del asegurado y en aquellos donde ejerza su actividad y cuando estan siendo transportados en vehiculos del asegurado, de sus empleados y/o de terceros contratistas y/o subcontratistas del mismo.  </t>
    </r>
  </si>
  <si>
    <t>BIENES ASEGURADOS (INTERES ASEGURABLE) OBLIGATORIA</t>
  </si>
  <si>
    <t xml:space="preserve">Todos los bienes de  propiedad real o personal del ASEGURADO, o en los que tuviere interés asegurable , o los recibidos a cualquier titulo, los tomados en arriendo, los recibidos en dación de pagos  o los recibidos a cualquier titulo,  comodato, los de terceros o aquellos por los cuales sea o pueda llegar a ser responsable, que se encuentren  bajo su cuidado, control y custodia, utilizados en el desarrollo del objeto social del asegurado, consistentes principalmente en, pero no limitados a : edificios, estructuras, cimientos, muros de contención, cercas, escaleras externas, vidrios planos, patios, avisos, torres, toldos, techos, estacionamientos, vías de acceso, otras construcciones separadas de las edificaciones,  instalaciones subterráneas, instalaciones eléctricas, de cableado estructural, de aires acondicionados, electrónicas, de comunicación,  para conducción de gas sean  o no subterráneas, tuberías. conductos, desagües, y en general todo tipo de  instalación y equipos que se encuentren por debajo del nivel del suelo, instalaciones fijas de protección contra incendio,   instalaciones eléctricas, alarmas, cámaras y circuitos cerrados de televisión, maquinaria, equipos, herramientas, ascensores, subestaciones y /o plantas eléctricas, motores, transformadores, muebles e inmuebles  de todo tipo y descripción. enseres, equipos de construcción, equipos de oficina, de procesamiento de datos, equipos de comunicación, de audiovisuales, de sistemas, de laboratorios, equipos de hospitalización, equipos de apoyo, equipos de diagnostico, equipos de apoyo terapéutico, equipos médicos y científicos, instrumental médico mejoras locativas (acabados y obras realizadas en el edificio, mercancías,  repuestos, insumos, armas de fuego, equipos  móviles y portátiles,  vehículos inmovilizados ( en reposo), dinero en efectivo,  medallas, plata labrada, obras de arte, estatuas, frescos, colecciones, y muebles que tengan valor artístico, científico e histórico, manuscritos, planos, croquis, patrones, sellos, monedas, libros de comercio, títulos valores y billetes de bancos, instrumentos musicales, equipos de sonidos, bienes que por su naturaleza deben permanecer a la intemperie    televisores,  equipos de video, cámaras fotográficas, electrodomésticos, equipos para el manejo y movilización de materiales, camillas,    papelería, mercancìas azarosas necesarias para el normal funcionamiento del establecimiento y demás bienes que aunque no hayan sido mencionados  específicamente se encuentren localizados dentro o fuera de los predios asegurados y/o   donde el asegurado desarrolle su actividad dentro del territorio de la republica de Colombia..  </t>
  </si>
  <si>
    <t>DIRECCION UBICACIÓN RIESGOS</t>
  </si>
  <si>
    <t>CARRERA 69 NO. 44-35 PISO 4 //  CALLE 35 No. 21-48  // CALLE 57B No. 37-34 y demas riesgos donde el asegurado ejerce su actividad, aunque no esten determinados especificamente ubicados en el territorio Colombiano.</t>
  </si>
  <si>
    <t>COBERTURAS Y SUBLIMITES</t>
  </si>
  <si>
    <t xml:space="preserve">Daños Materiales </t>
  </si>
  <si>
    <t xml:space="preserve">Terremoto, temblor, erupcion volcanica y demas eventos de la naturaleza </t>
  </si>
  <si>
    <t>Actos Mal intencionados de terceros ,sabotaje , Terrorismo, Huelga, Motín, Asonada, conmoción o popular.</t>
  </si>
  <si>
    <t>Rotura de Maquinaria:</t>
  </si>
  <si>
    <t>Equipos electricos y electronicos:</t>
  </si>
  <si>
    <t>Equipos Medicos:</t>
  </si>
  <si>
    <t>Hurto y Hurto Calificado</t>
  </si>
  <si>
    <t>Sublimite de $4,000,000,000 combinado para todos los bienes</t>
  </si>
  <si>
    <t>CONVENIO PARA EL PLAZO DEL PAGO DE LA PRIMA</t>
  </si>
  <si>
    <t>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dentro de los noventa (90) días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</si>
  <si>
    <t>REVOCACIÓN, NO RENOVACIÓN O MODIFICACIONES DE LA PÓLIZA Y SUS ANEXOS</t>
  </si>
  <si>
    <t>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</si>
  <si>
    <t>MODIFICACIONES A FAVOR DEL ASEGURADO</t>
  </si>
  <si>
    <t xml:space="preserve">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 </t>
  </si>
  <si>
    <t>CLAUSULA DE APLICACION DE CONDICIONES PARTICULARES</t>
  </si>
  <si>
    <t>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</si>
  <si>
    <t>PRORROGAS</t>
  </si>
  <si>
    <t>Queda expresamente declarado y convenido  que  la (s) aseguradora (s) queda (n) obligadas (s) a otorgar la (s)   prorroga (s) que el Asegurado, solicite  en caso de que se requiera tiempo adicional para surtir los trámites internos de un nuevo proceso, en las mismas condiciones en que se encuentran suscritas las pólizas como tambien las modificaciones que se requieran en el transcurso de la vigencia sin condicionamiento alguno, incluido el intermediario.</t>
  </si>
  <si>
    <t>REVISION DE TERMINOS PARA PRORROGA</t>
  </si>
  <si>
    <t>Bajo esta clusula la compañía podrá realizar revisión de términos para las prórrogas cuando la siniestralidad incurrida sobrepase el 60%. (Siniestralidad incurrida =siniestros pagos + reservas + 10% IBRN/primas netas).</t>
  </si>
  <si>
    <t xml:space="preserve"> AVISO DE SINIESTRO</t>
  </si>
  <si>
    <t xml:space="preserve">No obstante lo dispuesto en las condiciones la Póliza o en sus anexos,  por la presente cláusula se conviene entre las partes, un término sesenta (60) días habiles para que el Asegurado de aviso al Asegurador de cualquier evento que afecte a la presente Póliza, contados a partir de la fecha en que haya tenido conocimiento de dicho evento, sin perjuicio de lo establecido en el artículo 1081 del Código de Comercio. </t>
  </si>
  <si>
    <t>GARANTIAS</t>
  </si>
  <si>
    <t xml:space="preserve"> Queda expresamente acordado y aceptado que la cobertura otorgada bajo la presente póliza no queda sujeta al cumplimiento de ningún tipo de garantía por parte de la entidad asegurada.  </t>
  </si>
  <si>
    <t>ERRORES, OMISIONES O INEXACTITUDES NO INTENCIONALES</t>
  </si>
  <si>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</si>
  <si>
    <t>CLAUSULA DE  JURISDICCION Y SOLUCION DE CONTROVERSIAS</t>
  </si>
  <si>
    <t>Se deja constancia que en caso de existir alguna controversia, ésta se dirimirá de acuerdo con lo establecido en la Ley y los diferentes mecanismos de solucion de conflictos</t>
  </si>
  <si>
    <t xml:space="preserve">DOMICILIO </t>
  </si>
  <si>
    <t>Sin perjuicios de las disposiciones procesales para los efectos relacionados con el presente contrato, se fija como domicilio de las partes la ciudad de BOGOTA, en la República de Colombia.</t>
  </si>
  <si>
    <t>RESTABLECIMIENTO AUTOMATICO DEL VALOR ASEGURADO  POR PAGO DE  SINIESTRO, NO APLICA  PARA HAMCCOP, AMIT Y TERRORISMO</t>
  </si>
  <si>
    <t xml:space="preserve">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t>
  </si>
  <si>
    <t>DINERO Y TITULOS VALORES</t>
  </si>
  <si>
    <t>Dinero liquido representado por billetes y/o monedas  de cualquier pais. Bajo este concepto se incluye a su vez titulos valores, tales como  letras de cambio, pagares, certificados de deposito,  bonos, acciones, cheques bancarios, y otros titulos que representen garantia en dinero, dentro y/o fuera de caja fuerte.</t>
  </si>
  <si>
    <t>DOCUMENTO PARA SUSTENTAR RECLAMO</t>
  </si>
  <si>
    <t xml:space="preserve">Para la demostración de la propiedad de los bienes del asegurados, La Entidad. aportará la factura de compra o en su defecto la certificación expedida y firmada por el jefe del departamento de Gestión de Servicio Administrativo  o quien haga sus veces donde conste que el bien materia del siniestro se encontraba incluido en su sistema de inventarios. </t>
  </si>
  <si>
    <t>DEDUCIBLES PARA EQUIPOS MOVILES</t>
  </si>
  <si>
    <t xml:space="preserve"> El deducible que figura en la póliza para equipos móviles y portátiles solo opera cuando dichos bienes se encuentran fuera de los predios descritos en la póliza. En los demas casos se aplicará el que corresponda a los equipos dentro de los predios. </t>
  </si>
  <si>
    <t>HURTO Y HURTO CALIFICADO EN PREDIOS</t>
  </si>
  <si>
    <r>
      <rPr>
        <sz val="12"/>
        <color rgb="FF000000"/>
        <rFont val="Arial"/>
      </rPr>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r>
    <r>
      <rPr>
        <sz val="12"/>
        <color rgb="FFC00000"/>
        <rFont val="Arial"/>
      </rPr>
      <t xml:space="preserve"> </t>
    </r>
  </si>
  <si>
    <t>HURTO</t>
  </si>
  <si>
    <t xml:space="preserve"> Para equipos móviles fuera de los predios del asegurado.</t>
  </si>
  <si>
    <t>BIENES A LA INTEMPERIE</t>
  </si>
  <si>
    <t xml:space="preserve">Se ampara todo tipo de bien de propiedad del asegurado y/o bajo su responsabilidad, cuidado, tenencia o control que por su naturaleza deban permanecer a la intemperie. Tales como pero no limitados a  cercas, avisos, vallas y similares. </t>
  </si>
  <si>
    <t xml:space="preserve"> MODIFICACIÓN DEL ESTADO DEL RIESGO </t>
  </si>
  <si>
    <t>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</si>
  <si>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CLAUSULA DE ANTICIPO DE LA INDEMNIZACION HASTA 70%</t>
  </si>
  <si>
    <t xml:space="preserve"> la Aseguradora anticipara la indemnización, hasta por el 70%, con la demostración de la ocurrencia del siniestro por parte del asegurado, el valor de los daños y la comprobación de que existe cobertura y mientras se formaliza a cabalidad la indemnización Correspondiente. </t>
  </si>
  <si>
    <t>CONOCIMIENTO DEL RIESGO</t>
  </si>
  <si>
    <t>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</si>
  <si>
    <t>DEFINICION DE EDIFICIOS</t>
  </si>
  <si>
    <t xml:space="preserve"> Se entiende como tal las construcciones  fijas con todas sus adiciones y/o anexos, incluyendo instalaciones de caneria sanitaria, e hidraulicas  las instalaciones electricas, aparatos, maquinariay accesorios estacionarios para calefaccion, refrigeracion, ventiliacion, alumbrado, ascensores, divisiones, rejas, vidrios, puertas, ventanas, avisos, chimeneas, mejores locativas, refacciones y en general todos los implementeos e instalaciones permanente que formen parte de la construccion, incluyendo cimientos, zapatas, muros de cerramiento y contencion, los costos de direccion de obra e interventoria, cuyo valor esta incluido en la suma asegurada.Incluye la Norma Retie y  Retilap.  </t>
  </si>
  <si>
    <t xml:space="preserve">DEFINICION DE MAQUINARIA Y EQUIPO </t>
  </si>
  <si>
    <t xml:space="preserve"> Toda la  maquinaria , equipo , accesorios , herramientas., repuestos, tanques de almacenamiento, instalaciones eléctricas, vapor, aire, líquidos y de agua que correspondan a maquinaria, equipos fijos para manejo y movilización de materiales, transformadores, subestaciones, plantas eléctricas, calderas, equipos para extensión de incendio en general todo elemento correspondiente a maquinaria, siempre que su valor quede incluido dentro de la suma asegurada, de propiedad del asegurado, o por lo que sea responsable  siempre y cuando no estén cubiertos por otra póliza y que se especifiquen con su correspondiente valor, contenidos dentro de cualquier edificio en la póliza</t>
  </si>
  <si>
    <t>DEFINICION DE MERCANCIAS</t>
  </si>
  <si>
    <t xml:space="preserve"> Consistentes principalmente en pero no limitados a  toda clase de repuestos, accesorios, material de empaque, y propaganda, suministros, herramientas, maquinaria, material biologico y en general todo elemento  que los asegurados determinen como mercancía aunque no se hayan determinado específicamente  de propiedad del asegurado o de terceros y/o por los cuales sea responsables y siempre y cuando no estén asegurados por otra pólizas se encuentren contenidos y ubicado en los riesgos amparados bajo la presente póliza.  </t>
  </si>
  <si>
    <t xml:space="preserve">DEFINICION DE EQUIPOS MOVILES Y PORTATILES </t>
  </si>
  <si>
    <t xml:space="preserve">En adición a los términos, exclusiones, cláusulas y condiciones contenidas en la Póliza o en sus anexos, este seguro se extiende a cubrir toda pérdida o daño material (todo riesgo) incluyendo hurto y hurto calificado, Huelga, Motín, Asonada, Actos mal Intencionados de Terceros, actos subversivos y terroristas para equipos móviles y/ó portátiles, sean equipos de computo o equipos medicos o quirurgicos, herramientas de operación, investigación, medición y similares; eléctricas, electrónicas y mecánicas, incluyendo los equipos de laboratorio y accesorios especiales instalados en vehículos del ASEGURADO,  mientras se hallen o sean movilizados, dentro y/ó fuera de los predios asegurados en territorio de la República de Colombia, incluyendo su transporte en vehículo de servicio público o privado, vehículos de propiedad deL ASEGURADO, de funcionarios del ASEGURADO  y /o sus contratistas y subcontratistas. </t>
  </si>
  <si>
    <t>DEFINICION DE EQUIPO ELECTRICO Y/O ELECTRONICO</t>
  </si>
  <si>
    <t xml:space="preserve"> Se definen como tal todos los equipos de procesamiento de datos son sus accesorios  tales como pero  o limitado a  Equipos medicos quirurgicos y cientificos incluye instrumental medico y quirurgico , equipos de comunicacion, equipos de computo fijos y portátiles, impresoras, reguladoras de voltaje, unidad interrumpida de poder, unidad de procesamiento central,  equipos de climatización, acometidas eléctricas, equipos de comunicación, intercomunicación y similares, equipos móviles y portátiles, copiado o fotocopiado, equipos técnicos y de precisión, de laboratorio, sistemas de video, proyección sistemas de seguridad y prevención y demás equipos similares que formen parte del giro normal y de la actividad  propia del asegurado.   </t>
  </si>
  <si>
    <t>DEFINICION DE MUEBLES Y ENSERES</t>
  </si>
  <si>
    <t>Consistente principalmente  en toda clase de muebles, enseres, equipos, utensilios de las diferentes dependencias  del asegurado  tales como pero no limitados a  maquinas de escribir, protectora de cheques y  toda clase de maquinas , equipos y utensilios de oficina , armas de fuego, cuadros, estanterías, lámparas, alfombras  etc., aunque se hayan determinado específicamente  de propiedad del asegurado  o por los que sea responsable siempre y cuando  en este ultimo caso , no estén cubiertos por otras pólizas  y se encuentre  contenidos  en los diferentes riesgos amparado bajo la presente póliza.</t>
  </si>
  <si>
    <t>DEFINICION DE MÁQUINAS EQUIPOS DE OFICINA EN GENERAL</t>
  </si>
  <si>
    <t>Se entiende como tal las maquinas manuales,  de escribir, sumar, calcular, protectoras de cheques, electrodomesticos, relojes de control para el personal y celaduria, alarmas, sistemas de seguridad de toda clase(  todos estos no electronicos), y  demas similares aunque no se hayan determinado especificamente, de propiedad del asegurado o por los cuales sea responsable,</t>
  </si>
  <si>
    <t>NOMBRAMIENTO DE AJUSTADOR</t>
  </si>
  <si>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Entidad y la Aseguradora.
• La terna debe corresponder a firmas de Ajustadores con sede principal u oficina similar en Bogotá. 
• La escogencia del Ajustador se efectuará de común acuerdo entre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</si>
  <si>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t xml:space="preserve">ACUERDO PARA AJUSTE EN CASO DE SINIESTRO. </t>
  </si>
  <si>
    <t>Por medio de la presente Cláusula  se conviene que todos  los siniestros serán ajustados conforme al procedimiento  especial de ajuste que se acuerde entre el Asegurador y  Asegurado, y que bajo estas condiciones, operará el Ajustador que se designe cuando sea necesario</t>
  </si>
  <si>
    <t>NO APLICACIÓN DE INFRASEGURO</t>
  </si>
  <si>
    <t>Siempre y cuando la diferencia entre el valor asegurado y el valor asegurable no supere el 25%.</t>
  </si>
  <si>
    <t xml:space="preserve">DESIGNACIÓN DE BIENES </t>
  </si>
  <si>
    <t>En adición a los términos y condiciones contenidas en la póliza y sus anexos, la Aseguradora acepta el titulo, nombre, denominación, nomenclatura con que el Asegurado identifica o describe los bienes asegurados en sus registros o libros de comercio o contabilidad</t>
  </si>
  <si>
    <t>NO CONCURRENCIA DE DEDUCIBLES</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</si>
  <si>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</si>
  <si>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 xml:space="preserve"> ACTOS DE AUTORIDAD</t>
  </si>
  <si>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incluidos los generados por amit, sabotaje y terrorismo, tomas a poblaciones, municipios y ciudades por movimientos al margen de la ley.</t>
  </si>
  <si>
    <t>DEMOLICION POR ORDEN DE AUTORIDAD COMPETENTE</t>
  </si>
  <si>
    <t xml:space="preserve">Se extiende a cubrir hasta concurrencia de la suma asegurada, la demolición del bien asegurado ordenado por la autoridad competente, como consecuencia de daños producidos  por un evento cubierto por la póliza. </t>
  </si>
  <si>
    <t>CLAUSULA DE 72 HORAS PARA LOS EVENTOS DE TERREMOTO, TEMBLOR, ERUPCION VOLCANICA, MAREMOTO, TSUNAMI, ANEGACIÓN, INUNDACIÓN Y/Ó OTROS EVENTOS DE LA NATURALEZA, HUELGA, MOTÍN, ASONADA, CONMOCIÓN CIVIL TERRORISMO Y ACTOS MAL INTENCIONADOS DE TERCEROS</t>
  </si>
  <si>
    <t>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t>
  </si>
  <si>
    <t xml:space="preserve"> PRIMERA OPCIÓN DE COMPRA DEL SALVAMENTO</t>
  </si>
  <si>
    <t xml:space="preserve"> 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</si>
  <si>
    <t>COBERTURA PARA DAÑOS EN EL EQUIPO DE CLIMATIZACIÓN.</t>
  </si>
  <si>
    <t xml:space="preserve">Este seguro se extiende a cubrir los daños o pérdidas de los bienes asegurados causados por un daño en el equipo de climatización. </t>
  </si>
  <si>
    <t xml:space="preserve">PAGO DE INDEMNIZACIONES </t>
  </si>
  <si>
    <t xml:space="preserve">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 </t>
  </si>
  <si>
    <t xml:space="preserve">TRASLADO TEMPORAL DE BIENES DE CUALQUIER NATURALEZA TEMPORAL.   </t>
  </si>
  <si>
    <t xml:space="preserve"> Los bienes de cualquier naturaleza amparados por esta póliza que sean trasladados temporalmente dentro de los establecimientos asegurados, o a otros sitios diferentes a los predios del asegurado, para reparación, limpieza, renovación, acondicionamiento, revisión, mantenimiento,  dados en arrendamiento ó comodato, o fines similares, estarán amparados por los mismos eventos  cubiertos en la poliza y sus anexos de acuerdo a sus respectivas condiciones, mientras estén en tránsito para tales fines y durante el período que permanezca en dicho otro sitio en el territorio de la República de Colombia. Sublimite $500,000,000</t>
  </si>
  <si>
    <t>COBERTURA AUTOMATICA</t>
  </si>
  <si>
    <t>Para Remodelaciones, nuevas edificaciones,montaje de  nuevas plantas y/o maquinaria y equipo  que no haya  estado previamente operando dentro de los predios asegurados, siempre que el valor final  de dichas edificaciones, plantas, maquinario o equipo no superen 30% del valor asegurado,</t>
  </si>
  <si>
    <t>AMPARO AUTOMATICO PARA EQUIPOS EN DEMOSTRACION HASTA POR LA SUMA DE$500,000,00</t>
  </si>
  <si>
    <t>Cubre todos los equipos que teniendo relacion con la actividad desarrollada por el asegurado, este reciba, durante la vigencia de la poliza bajo su responabilidad a titulo de demsotracion  y que dichos equipos asegurados se encuentren dentro de los predios  o establecimientos asegurados,  donde el asegurado ejerza su actividad, siempre y cuando no impliquen agravacion del riesgo y en los mismos terminos y condiciones establecidas en la póliza.</t>
  </si>
  <si>
    <r>
      <t xml:space="preserve">COBERTURA AUTOMÁTICA PARA EQUIPOS DE REEMPLAZO AVISO DE 60 DIAS, </t>
    </r>
    <r>
      <rPr>
        <b/>
        <sz val="12"/>
        <rFont val="Arial"/>
        <family val="2"/>
      </rPr>
      <t>HASTA POR LA SUMA DE  $500,000,000</t>
    </r>
  </si>
  <si>
    <t xml:space="preserve">En adición a los términos y condiciones contenidos en la presente póliza y sus anexos, ésta se hace extensiva a amparar todos aquellos equipos que sean instalados en reemplazo de los asegurados inicialmente, mientras dure el período de reacondicionamiento, revisión, mantenimiento y fines similares. Así mismo se cubren automáticamente los nuevos equipos de su propiedad ó por los que sea responsable y los cuales se instalen para reponer o reemplazar los asegurados bajo la póliza.   </t>
  </si>
  <si>
    <t>AMPARO AUTOMÁTICO DE BIENES, NUEVOS PREDIOS Y PROPIEDADES</t>
  </si>
  <si>
    <r>
      <rPr>
        <sz val="12"/>
        <color rgb="FF000000"/>
        <rFont val="Arial"/>
      </rPr>
      <t xml:space="preserve">   En caso que el asegurado adquiera a cualquier título algún interés asegurable sobre bienes similares a   los amparados bajo la presente póliza, estén o no trabajando,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En este caso el asegurado estará obligado a avisar por escrito a la compañía dentro de los sesenta (30) días calendarios contados a partir de la fecha de su adquisición para el correspondiente cobro de prima, siempre y cuando el valor total de reposición de dichos bienes no sea superior a $ 1,000,000,000</t>
    </r>
    <r>
      <rPr>
        <sz val="12"/>
        <color rgb="FFC00000"/>
        <rFont val="Arial"/>
      </rPr>
      <t xml:space="preserve"> </t>
    </r>
  </si>
  <si>
    <t>INCREMENTO POR COSTO DE OPERACIONES E.E</t>
  </si>
  <si>
    <t xml:space="preserve">Hasta por la suma de $500,000,000 Queda  entendido   y convenido que,  en adición  a  los  términos, exclusiones,  cláusulas  y condiciones contenidas  en la póliza o  a ella  anexados, que  si  los  bienes cubiertos  por  la  presente  póliza sufrieron  un  daño  material indemnizable que  diere  lugar  a  una  interrupción parcial  o  total  de  la  operación del  sistema  electrónico de  procesamiento de  datos  ajeno  y suplente que  no  este asegurado  en  esta  póliza que  le  permita  continuar  sus operaciones durante  un periodo de  SEIS ( 6 )  meses convenido como  periodo de  indemnización .  El  periodo de  indemnización comenzara en el momento en que se  ponga  en uso el  sistema suplente.Sin aplicacion de deducible. </t>
  </si>
  <si>
    <t xml:space="preserve"> REPOSICION DE TITULOS VALORES </t>
  </si>
  <si>
    <t xml:space="preserve">Queda establecido y convenidos por la presente cláusulas que en el caso de perdida o daños al interés asegurado como consecuencia de cualquier accidente incendio u otra causa cubierta por la presente póliza, la responsabilidad de la aseguradora se limitará a las costas y/o cargos incurridos por el asegurado en la reimpresión y obtención de la reexpedición del interés perdido/dañado. Esta cláusula actuará sin perjuicio de lo establecido en la cobertura “extensión para costo financiero” y no será contraria al interés cubierto bajo la póliza. </t>
  </si>
  <si>
    <t>COBRO POSTERIOR DE DEDUCIBLE</t>
  </si>
  <si>
    <t>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presentará oportunamente y dentro de los noventa (90) días contados a partir del recibo de las facturas en sus dependencias, el monto ó porcentaje de la indemnización, correspondiente al deducible que quede a su cargo.</t>
  </si>
  <si>
    <t>REPOSICIÓN Ó REEMPLAZO EN PÉRDIDAS TOTALES POR DAÑOS MATERIALES</t>
  </si>
  <si>
    <t>La indemnización por perdidas totales pagadera bajo la poliza eventos ocurridos bajo las coberturas de daños o hurtos propios de los seguros de equipo electrónico y rotura de maquinaria, sera igual a su valor de reposición , sujeto a la tabla de demerito por uso, vetustez y obsolescencia tecnológica</t>
  </si>
  <si>
    <t>TABLA DE DEMERITO</t>
  </si>
  <si>
    <t>TABLA DE DEMERITO  PARA ROTURA DE MAQUINARIA Y EQUIPO ELECTRONICO:  No aplica para las herramientas que tengan componentes electricos u/o electronicos</t>
  </si>
  <si>
    <t>AÑOS</t>
  </si>
  <si>
    <t>DEMERITO ANUAL</t>
  </si>
  <si>
    <t>DEMERITO ACUMULADO</t>
  </si>
  <si>
    <t>1 A 5 AÑOS</t>
  </si>
  <si>
    <t>DE 5 A 10 AÑOS</t>
  </si>
  <si>
    <t>DE 11 A 20 AÑOS</t>
  </si>
  <si>
    <t>DE 21 0 MAS AÑOS</t>
  </si>
  <si>
    <t xml:space="preserve">NO APLICACIÓN DE DÉMERITO POR USO O MEJORÁ TECNOLÓGICA PARA DAÑOS O PÉRDIDAS DE EQUIPOS ELÉCTRICOS, ELECTRÓNICOS Y/O  DE ROTURA DE MAQUINARÍA. </t>
  </si>
  <si>
    <t>Queda expresamente acordado que la aseguradora no realizará  aplicación de Avance Tecnológico o Démerito por uso,  para equipos adquiridos por las Entidades aseguradas  a partir del 01 de enero de 2008. En caso de siniestro que afecte los equipos amparados bajo la presente póliza y que deban ser indemnizados por pérdidas totales, no se dará aplicación a ningún porcentaje o valor por concepto de avance tecnológico de los equipos afectados por el hecho que dio origen a la reclamación.</t>
  </si>
  <si>
    <t>AUTORIZACIÓN PARA REPARACIONES EN CASO DE SINIESTRO</t>
  </si>
  <si>
    <t>Por medio de la presente cláusula se autoriza al asegurado para iniciar trabajos conducentes a identificar el alcance y magnitud de las fallas y/o adelantar las reparaciones necesarias inmediatamente después de un siniestro sin consultar previamente a la Aseguradora, siempre que estas reparaciones no excedan en más de $ 50.000.000.</t>
  </si>
  <si>
    <t>EXTENSION DE COBERTURA PARA EQUIPOS QUE ESTEN O NO TRABAJANDO</t>
  </si>
  <si>
    <r>
      <rPr>
        <sz val="12"/>
        <color rgb="FF000000"/>
        <rFont val="Arial"/>
      </rPr>
      <t xml:space="preserve"> Por medio de la presente cláusula se extiende el amparo de la Póliza para los equipos cubiertos por la misma, ya sea que tales equipos estén o no trabajando o hayan sido desmontados para reparación, limpieza, revisión, reacondicionamiento o cuando sean desmontados, trasladados, montados y probados dentro de los predios del Asegurado</t>
    </r>
    <r>
      <rPr>
        <sz val="12"/>
        <color rgb="FFC00000"/>
        <rFont val="Arial"/>
      </rPr>
      <t xml:space="preserve">. </t>
    </r>
    <r>
      <rPr>
        <sz val="12"/>
        <color rgb="FF000000"/>
        <rFont val="Arial"/>
      </rPr>
      <t xml:space="preserve"> SIEMPRE Y CUANDO LA AFECTACIÓN SEA POR UN EVENTO AMPARADO POR LA PÓLIZA Y ESTEN BAJO EL CONTROL DEL ASEGURADO.</t>
    </r>
  </si>
  <si>
    <t>INCREMENTO  EN COSTOS DE CONSTRUCCIÓN POR ADECUACIÓN A LA NORMA DE SISMO RESISTENCIA</t>
  </si>
  <si>
    <t xml:space="preserve"> La suma asegurada y el valor a indemnizar en caso de siniestro incluyen el sobre-costo (si lo hubiere), de adecuar la construcción a las normas de sismo resistencia vigentes, hasta por el limite estipulado en la póliza. En caso de siniestro se reconocerá sin afectar la suma asegurada principal, el sobre costo de adecuar la construcción a las normas de sismo resistencia vigentes. Esta cobertura opera aún en el caso de que el asegurado no haya efectuado el estudio ó la adecuación a sus inmuebles y aún en el caso que no se presenten daños estructurales .</t>
  </si>
  <si>
    <t>ADECUACIÓN A LA NORMA DE SISMO RESISTENCIA</t>
  </si>
  <si>
    <t>Adecuación de construcciones a las normas de sismo resistencia.  Se extiende la cobertura del seguro a amparar los costos y gastos razonables en que incurra el asegurado, cuando a consecuencia de un evento amparado bajo la presente póliza, los edificios y obras civiles sufran daños estructurales, cuya reparación o reconstrucción conlleve la adecuación a normas sismo resistentes vigentes al momento de efectuarse la reparación o reconstrucción del bien asegurado hasta el 100% de los costos adicionales en que incurra el asegurado.  Para los casos que se haga necesario un rediseño para la reconstrucción o reparación con el fin de cumplir normas legales de sismo resistencia, la aseguradora reconocerá un 10% adicional sobre el valor asegurado del bien.   En caso de presentarse dichos costos no habrá lugar a aplicación de infraseguro, sino que el porcentaje mencionado se adicionará a la suma asegurada para efectos de la indemnización.</t>
  </si>
  <si>
    <t>CLAUSULA DE TUBOS Y VALVULAS</t>
  </si>
  <si>
    <t xml:space="preserve"> El seguro se extiende a cubrir daños en los tubos de rayos x, válvulas, tubos de vacío, tubos amplificadores de imagen, etc limitado al valor actualque estos bienes tengan inmediatamente antes de ocurrir el daño, incluidos fletes ordinarios, costos de desmontaje y remontaje así como eventuales derehos de aduana etc.  Para la cobertura prevista en esta cláusula, se indemnizarán solo aquellos daños que sean a consecuencia directa de otro daño indemnizable en los bienes asegurados pero no se indemnizarà los daños que en opinión de peritos del fabricante o proveedor sean considerados como daño por desgaste. </t>
  </si>
  <si>
    <t>ROTURA DE VIDRIOS</t>
  </si>
  <si>
    <t xml:space="preserve"> Incluyendo los generados por Hmacc, Amit y terrorismo, hasta la suma de  $1,000,000,000</t>
  </si>
  <si>
    <t xml:space="preserve">PROPIEDAD HORIZONTAL </t>
  </si>
  <si>
    <t xml:space="preserve">Se hace constar que esta póliza ampara exclusivamente la parte del edificio de propiedad del Asegurado, bajo su control, custodia o por la cual sea legalmente responsable. En consecuencia las pérdidas ocurridas en aquellas partes de la construcción que sean de servicio común y por consiguiente de la Propiedad  colectiva, quedarán amparados únicamente en proporción al derecho que sobre ellas tenga el Asegurado. </t>
  </si>
  <si>
    <t>COBERTURA DE INUNDACION O ENLODAMIENTO</t>
  </si>
  <si>
    <t>Cubre las perdidas o daños a la propiedad asegurada causados por inundación o enlodamiento como resultado  de rotura o estallido  de la tubería de conducción (tubería de presión suministrando el agua de accionamiento  para la maquinaria asegurada), válvulas de cierre, y/o bombas de retorno debido a los riesgos cubiertos por la presente póliza.</t>
  </si>
  <si>
    <t xml:space="preserve">BIENES DE TERCEROS BAJO CUIDADO, CONTROL Y/O CUSTODIA </t>
  </si>
  <si>
    <t xml:space="preserve"> Por medio del presente anexo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t>
  </si>
  <si>
    <t>FERIAS Y EXPOSICIONES</t>
  </si>
  <si>
    <t xml:space="preserve">Se  amparan automaticamente los bienes asegurados que sean trasladados temporalemten  a otro (s) sitio (s), a los predios donde el asegurado ejerce su actividad, con destino a participar en ferias y/o exposiciones dentro del territorio de la Republica de Colombia. Por un periodo no mayor a 60 dias </t>
  </si>
  <si>
    <t>COBERTURA EN MOTORES DE COMBUSTION INTERNA Y GENERADORES REFRIGERADOS POR HIDROGENO</t>
  </si>
  <si>
    <t xml:space="preserve">Se amparan las perdidas y/o daños  debido a explosiones  en motores de combustión interna o generadores refrigerados por hidrogeno.  </t>
  </si>
  <si>
    <t>VALORES ASEGURADOS GLOBALES</t>
  </si>
  <si>
    <t xml:space="preserve">Se deja aclarado y convenido que los proponentes que participen en la presente solicitud de ofertas, aceptan el manejo de valores asegurados globales. </t>
  </si>
  <si>
    <t xml:space="preserve">DAÑOS POR TERREMOTO </t>
  </si>
  <si>
    <t>Las pérdidas o daños por terremoto, temblor y/o erupción volcánica se indemnizarán al 100 % del valor asegurado (el cual incluye el mayor valor por adecuación a la normatividad vigente sobre sismo resistencia) menos el deducible respectivo, y siempre hasta el límite asegurado.</t>
  </si>
  <si>
    <t>AMPARO DE EXTENDED COVERAGE, ( ampliacion de la cobertura)</t>
  </si>
  <si>
    <t xml:space="preserve">La presente póliza se extiende a cubrir las pérdidas ó daños a la propiedad asegurada causados por avenidas, inundaciones, enlodamiento, corrimientos de tierra, desprendimiento de tierra o de rocas, hundimientos, desplazamientos, agrietamientos y asentamiento de muros, pisos, techos, túneles, galerías, pavimentos, cimientos ó similares, ocasionados por eventos amparados en la poliza </t>
  </si>
  <si>
    <t>MAQUINARIA , HERRAMIENTAS, EQUIPO MOVIL Y PORTATIL FUERA DE LOS PREDIOS</t>
  </si>
  <si>
    <t xml:space="preserve">Ampara las perdidas o daños que sufra la maquinaria, herramientas y equipo, movil o portatil   como consecuencia directa de cuaoquiera de los eventos cubiertos contratados por el asegurado, Incluido el hurto simple. </t>
  </si>
  <si>
    <t>NO TASACION DE LA PROPIEDAD NO DAÑADA</t>
  </si>
  <si>
    <t xml:space="preserve">En caso  de siniestro cuando la cuantia reclamada sea igual  inferior a   $350,000,000 no se realizara tasacion de la propiedad  no dañada.  </t>
  </si>
  <si>
    <t>AUTORIZACION PARA REPARACIONES TEMPORALES</t>
  </si>
  <si>
    <t xml:space="preserve">No obstante cualquier estipulación en contrario en las condiciones generales y particulares de la póliza se autoriza al asegurado para efectuar las alteraciones y/o reparaciones temporales tendientes a disminuir la pérdida transitorias. </t>
  </si>
  <si>
    <t xml:space="preserve">SEGURO PORTADOR EXTERNO DE DATOS (incluye software) </t>
  </si>
  <si>
    <t xml:space="preserve"> Ampara  las perdidas o danos materiales  que sufran los portadores externos  de datos,  excluyendo la informacion en ellos contenidas, que se hallen dentro y/o fuera de los predios  asegurados como consecuencia directa de cualquiera  de los eventos amparados bajo la presente poliza.</t>
  </si>
  <si>
    <t>PROPIEDAD PERSONAL DE EMPLEADOS ( Excluye vehiculos, joyas y dinero), hasta la suma de $ $60,000,00  Vigencia $$180,000,000 Empleado</t>
  </si>
  <si>
    <t xml:space="preserve"> Ampara las perdidas o danos materiales  que sufran los bienes de propiedad  de los empleados del asegurado, excluyendo especificamente  vehiculos, joyas, dinero, que se hallen dentro de los predios del asegurado, como consecuencia de cualquier evento amparado bajo la presente poliza. </t>
  </si>
  <si>
    <t xml:space="preserve">FRIGORIFICOS Y/O BIENES REFRIGERADOS </t>
  </si>
  <si>
    <t>Se cubre las perdidas y daños ocasionados a los productos que se encuentren dentro de las camaras frigorificas, por falta de funcionamiento de los aparatos frigorificos, por mas de 48 horas consecutivas, causado directamente por cualquiera de los eventos amparados en la poliza.</t>
  </si>
  <si>
    <t>CLÁUSULA DE CONJUNTOS</t>
  </si>
  <si>
    <t>Si como consecuencia de un riesgo amparado por la póliza, una máquina, pieza o equipo integrante de un conjunto, sufre daños o pérdidas, cuya reposición o reemplazo no se considere viable, o cuando la unidad, el conjunto, o la totalidad de ellos queden destruidos, o de tal modo averiados, que pierdan la aptitud para el fin a que están destinados o cuando, no obstante no perder esa aptitud o revestir la pérdida tales características, su reparación, aunque factible, no sea ni técnica ni económicamente aconsejable, la póliza en un todo de acuerdo con sus cláusulas y condiciones, indemnizará el valor total de la máquina o conjunto.</t>
  </si>
  <si>
    <t xml:space="preserve"> DAÑOS POR VEHÍCULOS PROPIOS</t>
  </si>
  <si>
    <t xml:space="preserve">No obstante lo que en contrario se diga en las condiciones generales de la póliza o en sus anexos, mediante la presente cláusula se amparan las pérdidas o daños materiales de los bienes descritos en la misma, causados directa o indirectamente por vehículos, cuyo propietario o conductor sea el asegurado, contratista, subcontratista, arrendatario, usufructuario o tenedor de los bienes amparados. </t>
  </si>
  <si>
    <t xml:space="preserve">ASISTENCIA DOMICILIARIA  </t>
  </si>
  <si>
    <t>Bajo esta condición la aseguradora se compromete a brindar el servicio de asistencia domiciliaria a la sede principal de la Entidad, para los servicios de plomería, electricidad y cerrajería. Acorde con las políticas establecidas en los clausulados particulares de cada aseguradora.</t>
  </si>
  <si>
    <r>
      <t xml:space="preserve">GASTOS EXTRAORDINARIOS. </t>
    </r>
    <r>
      <rPr>
        <b/>
        <sz val="12"/>
        <color theme="1"/>
        <rFont val="Arial"/>
        <family val="2"/>
      </rPr>
      <t xml:space="preserve"> </t>
    </r>
  </si>
  <si>
    <t xml:space="preserve">Mediante esta condición la cobertura de la póliza se extiende a amparar los gastos extras y razonables (en que incurra o deba incurrir) por arrendamientos de bienes, cualquier tipo de equipos, instalaciones y edificios (propios y no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</si>
  <si>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r>
      <t>ARCHIVOS Y DOCUMENTOS. Sin aplicación de deducible.
Sublímite de</t>
    </r>
    <r>
      <rPr>
        <b/>
        <sz val="12"/>
        <color rgb="FFFF0000"/>
        <rFont val="Arial"/>
        <family val="2"/>
      </rPr>
      <t xml:space="preserve"> </t>
    </r>
    <r>
      <rPr>
        <b/>
        <sz val="12"/>
        <rFont val="Arial"/>
        <family val="2"/>
      </rPr>
      <t>200,000,000</t>
    </r>
    <r>
      <rPr>
        <b/>
        <sz val="12"/>
        <color rgb="FF0070C0"/>
        <rFont val="Arial"/>
        <family val="2"/>
      </rPr>
      <t xml:space="preserve"> </t>
    </r>
    <r>
      <rPr>
        <b/>
        <sz val="12"/>
        <color theme="1"/>
        <rFont val="Arial"/>
        <family val="2"/>
      </rPr>
      <t xml:space="preserve">por evento/ vigencia. </t>
    </r>
  </si>
  <si>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</si>
  <si>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GASTOS ADICIONALES Y EXTRAORDINARIOS POR HORAS EXTRA, TRABAJO EN DIAS FESTIVOS, TRABAJO NOCTURNO, FLETE EXPRESO, FLETE AÉREO.</t>
  </si>
  <si>
    <t xml:space="preserve">Por la presente cláusula y no obstante lo que se diga en contrario en las condiciones generales de la Póliza y sus anexos, este seguro cubre los gastos extraordinarios, honorarios profesionales, en que incurra el Asegurado por concepto de tiempo extra, trabajo nocturno, trabajo en días festivos, envíos por expreso, gastos  adicionales por arrendamiento de otros equipos, reposición de material y pérdida de información en portadores externos de datos, con ocasión de cualquier daño o pérdida, amparada por la presente póliza </t>
  </si>
  <si>
    <t>REMOCION DE ESCOMBROS Y GASTOS DE DEMOLICIÓN</t>
  </si>
  <si>
    <t xml:space="preserve"> Los gastos en quen incurra el asegurado para la remocion de escombros o el desmantelamiento, demolicion o apuntalamiento de la parte o parte de los bienes amparados que hayna sido danados  o destruidos a consecuencia de la realizacion de cualquier riesgo cubierto bajo la presente poliza.</t>
  </si>
  <si>
    <t>GASTOS PARA LA EXTINCION Y EVITAR LA PROPAGACION  DEL SINIESTRO</t>
  </si>
  <si>
    <t>Gastos en que incurra el asegurado por la utilizacion de productos y sustancias  dirigidas a la extincion del siniestro  o evitar su propagacion, asi como los elementos o equipos dstaruidos  total o parcialmente  como consecuencia de la actividad dirigida a este proposito.</t>
  </si>
  <si>
    <t>GASTOS POR REPOSICION DE INFORMACION, ARCHIVOS Y DOCUMENTOS</t>
  </si>
  <si>
    <t xml:space="preserve">Se cubre la reproducción ó reemplazo de la información contenida en documentos manuscritos, planos, cintas magnéticas, sistemas electrónicos de procesamiento de datos y demás sistemas de almacenamiento de información, archivos de contabilidad y registros, incluyendo el arrendamiento de equipos y el pago de digitadores, programadores de sistemas, ingenieros y dibujantes, entre otros, necesarios para recopilar o reconstruir de nuevo toda la información destruida, averiada o inutilizada de la contabilidad por el limite  estipulado en la póliza. </t>
  </si>
  <si>
    <t>GASTOS DE SALVAMENTO, PRESERVACION O MANTENIMIENTO DE LOS BIENES ASEGURADOS</t>
  </si>
  <si>
    <t xml:space="preserve"> Se amparan los gastos en que incurra el asegurado, por las medidas en que necesaria y razonablemente  adopte, como consecuencia del siniestro con el el fin de efectuar  reparaciones o construcciones provisionales o transitorias.</t>
  </si>
  <si>
    <t xml:space="preserve">GASTOS PARA LA DEMOSTRACION Y CUANTIFICACION DE LA PERDIDA </t>
  </si>
  <si>
    <t xml:space="preserve"> Se cubren los gastos y costos en que necesaria y nrazonablemente  incurra  el asegurado, para la demostracion de lan ocurrencia  y cuantia del siniestro, distintos   a los que constituyen  costos o gastos fijos de su propia organizacion  o los necesarios para la actualizacion de la contabilidad.</t>
  </si>
  <si>
    <t>GASTOS PARA LA OBTENCION DE LICENCIAS Y PERMISOS PARA RECONSTRUIR EL EDIFICIO</t>
  </si>
  <si>
    <t>Se cubre el costo razonable de los honorarios y materiales necesarios  pra obtener las licencias y permisos  necesarios para reconstruir el edificion, siempre y cuando dichos gastos se hayan generado  en conexion con cualquier perdida  o dano amterial  indemnizable a los bienes inmuebles asegurados bajo la poliza.</t>
  </si>
  <si>
    <t>HONORARIOS PROFESIONALES INCLUIDOS VIAJES DE ESTADIA</t>
  </si>
  <si>
    <t xml:space="preserve"> Se reconoce el costo de honorarios, incluyendo  los gastos de viaje y estadia  diferentes a los que normalmente  forman parte de  una indemnizacion, bajo la cobertura otorgada, de tecnicos, expertos, interventores, ingenieros, consultores, arquitectos u otros profesionales  para la planificacion, reconstruccion, reposicion, reeemplazo,  reparacion de los bienes e intereses asegurados, sin exceder de las tarifas autorizadas por las respectivas agremiaciones o colegios profesionales  y, a  falta de uno u otras  de las que sean usuales o comunes. En las mismas condiciones que para las anteriores, la Compania indemnizara los honorarios  de auditores, revisores, contadores, para obtener y certificar la informacion de la contabilidad  del establecimiento y demas informacion documentos y testimonios que sean requeridos en una reclamacion.</t>
  </si>
  <si>
    <t xml:space="preserve">GASTOS DE AUDITORES, REVISORES Y CONTADORES.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</si>
  <si>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</si>
  <si>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GASTOS PARA REACONDICIONAMIENTOS,  REPARACIONES O RECONSTRUCCIONES PROVISONALES O TRANSITORIAS.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</si>
  <si>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</si>
  <si>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GASTOS PARA LA RECUPERACIÓN DE INFORMACIÓN</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</si>
  <si>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</si>
  <si>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ANEXO Nº 5   ( ESPECIFICACIONES  TECNICAS SEGURO DE AUTOMOVILES   )</t>
  </si>
  <si>
    <t xml:space="preserve">TOMADOR: </t>
  </si>
  <si>
    <t xml:space="preserve">ASEGURADO : </t>
  </si>
  <si>
    <t xml:space="preserve">BENEFICIARIO: </t>
  </si>
  <si>
    <t>NIT</t>
  </si>
  <si>
    <t xml:space="preserve">AUTOMOVILES </t>
  </si>
  <si>
    <t>INTERMEDIARIO</t>
  </si>
  <si>
    <t>GONSEGUROS CORREDORES DE SEGUROS S.A.</t>
  </si>
  <si>
    <t>VIGENCIA</t>
  </si>
  <si>
    <t>CONDICIONES TECNICAS BASICAS OBLIGATORIAS</t>
  </si>
  <si>
    <t>DESCRIPCION DE LA ACTIVIDAD DEL ASEGURADO</t>
  </si>
  <si>
    <t xml:space="preserve">Entidad Pública </t>
  </si>
  <si>
    <t>DIRECCION COMERCIAL /TELEFONO</t>
  </si>
  <si>
    <t>Objeto del Seguro:</t>
  </si>
  <si>
    <t xml:space="preserve">Amparar los daños y/o pérdidas que sufran los vehículos de propiedad, bajo tenencia, control o por los que sea legalmente responsable la entidad, o los perjuicios patrimoniales y/o extrapatrimoniales por daños a bienes o lesiones o muerte a terceros que causen. </t>
  </si>
  <si>
    <t>LIMITES ASEGURADOS RESPONSABILIDAD CIVIL EXTRACONTRATUAL OBLIGATORIO</t>
  </si>
  <si>
    <t>AUTOMOVILES</t>
  </si>
  <si>
    <t>- Daños a bienes de terceros</t>
  </si>
  <si>
    <t>- Lesiones o muerte a una persona</t>
  </si>
  <si>
    <t>- Lesiones o muerte a dos o más personas</t>
  </si>
  <si>
    <t>ó LIMITE UNICO COMBINADO</t>
  </si>
  <si>
    <t>COBERTURAS AL VEHICULO OBLIGATORIAS</t>
  </si>
  <si>
    <t>Pérdida Total por Daños</t>
  </si>
  <si>
    <t>Valor Guia de Valores (Tabla de Fasecolda) mas accesorios</t>
  </si>
  <si>
    <t>Pérdida Parcial por Daños</t>
  </si>
  <si>
    <t>Pérdida total o Parcial por Hurto</t>
  </si>
  <si>
    <t>Terremoto, temblor y/o erupción volcánica y otros eventos de la naturaleza.</t>
  </si>
  <si>
    <t>Amparo Patrimonial</t>
  </si>
  <si>
    <t>SI</t>
  </si>
  <si>
    <t>Asistencia Jurídica en Proceso Civil, Penal y Administrativo.</t>
  </si>
  <si>
    <t xml:space="preserve">Asistencia en viaje </t>
  </si>
  <si>
    <t xml:space="preserve">Incluyendo perímetro urbano y rural, excluye motos </t>
  </si>
  <si>
    <t>Casa Cárcel</t>
  </si>
  <si>
    <t>Gastos de transporte</t>
  </si>
  <si>
    <t>Con un tiempo mínimo de 60 días y $40.000 diarios.</t>
  </si>
  <si>
    <t>Gastos de grúa, transporte y protección al vehículo, para automóviles, vehículos livianos y camionetas.</t>
  </si>
  <si>
    <t>Sin limite de kilometraje</t>
  </si>
  <si>
    <t>Huelga, Motín, Asonada, Conmoción Civil o Popular, explosión, terrorismo (Actos Mal Intencionados de Terceros), movimientos subversivos o, en general, conmociones populares de cualquier clase.</t>
  </si>
  <si>
    <t>Incluidos actos terroristas y riesgos asegurados por pólizas contratadas por el gobierno nacional o entidades de cualquier orden</t>
  </si>
  <si>
    <t xml:space="preserve">Accidentes Personales para el conductor </t>
  </si>
  <si>
    <t>Valor asegurado $50.000.000</t>
  </si>
  <si>
    <t>Vehiculo de reemplazo</t>
  </si>
  <si>
    <t>10 dias perdida parciale / 15 dias perdida total</t>
  </si>
  <si>
    <t>Deducible</t>
  </si>
  <si>
    <t>No aplicación de deducible</t>
  </si>
  <si>
    <t>VALORES ASEGURADOS</t>
  </si>
  <si>
    <t>AUTOMÓVILES</t>
  </si>
  <si>
    <r>
      <t xml:space="preserve">CLAUSULAS Y SUBLIMITES OBLIGATORIOS
</t>
    </r>
    <r>
      <rPr>
        <sz val="11"/>
        <rFont val="Arial"/>
        <family val="2"/>
      </rPr>
      <t>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r>
  </si>
  <si>
    <t xml:space="preserve">HONORARIOS DE ABOGADOS Y GASTOS DE DEFENSA.
</t>
  </si>
  <si>
    <t>Se cubren los gastos de honorarios requeridos para asistir profesionalmente a la entidad, demandados como consecuencia de daños a cosas, o lesiones o muerte de terceras personas durante el ejercicio de sus actividades laborales.</t>
  </si>
  <si>
    <t xml:space="preserve">AMPARO AUTOMATICO VEHICULOS NUEVOS O USADOS
término de noventa (120) días para aviso. </t>
  </si>
  <si>
    <r>
      <rPr>
        <b/>
        <sz val="11"/>
        <rFont val="Arial"/>
        <family val="2"/>
      </rPr>
      <t>Limite:  $ 400.000.000.</t>
    </r>
    <r>
      <rPr>
        <sz val="11"/>
        <rFont val="Arial"/>
        <family val="2"/>
      </rPr>
      <t xml:space="preserve">
Los vehículos automotores adquiridos por el Asegurado quedan  automáticamente amparados por la presente Póliza, siempre que el Asegurado, notifique a la Aseguradora su adquisición dentro de los noventa (90) días calendarios siguientes a la fecha en que reciba el Vehículo, ó este quede por su cuenta y bajo la garantía de que todos los vehículos de su propiedad, serán amparados de acuerdo con las condiciones pactadas. 
El límite de responsabilidad de la Aseguradora en cuanto a los vehículos que ingresan a la Póliza, para los amparos de Daños, Robo y Hurto e Incendio, en ningún caso excederá, del valor que aparezca en la factura de compra o documento similar. Para el Amparo de Responsabilidad Civil, así como para los Amparos adicionales, los límites serán los estipulados en la póliza.</t>
    </r>
  </si>
  <si>
    <t xml:space="preserve">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</si>
  <si>
    <t xml:space="preserve">MODIFICACIONES EN FAVOR DEL ASEGURADO
</t>
  </si>
  <si>
    <t xml:space="preserve">CLAUSULA DE APLICACIÓN DE CONDICIONES PARTICULARES </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</si>
  <si>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</si>
  <si>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REVISION DE LOS TERMINOS PARA PRORROGA</t>
  </si>
  <si>
    <t>AVISO DE SINIESTRO</t>
  </si>
  <si>
    <t xml:space="preserve">No obstante lo dispuesto en las condiciones de la Póliza o en sus anexos, por la presente cláusula se conviene entre las partes, un término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 </t>
  </si>
  <si>
    <t>ERRORES, OMISIONES E INEXACTITUDES NO INTENCIONALES</t>
  </si>
  <si>
    <t>Sin perjuicios de las disposiciones procesales para los efectos relacionados con el presente contrato, se fija como domicilio de las partes la ciudad de BOGOTA D.C, en la República de Colombia.</t>
  </si>
  <si>
    <t>RESTABLECIMIENTO AUTOMATICO DEL VALOR ASEGURADO  POR PAGO DE  SINIESTRO.</t>
  </si>
  <si>
    <t xml:space="preserve">COBRO DE PRIMA </t>
  </si>
  <si>
    <t xml:space="preserve">Para efectos de la presentación de la propuesta, correspondiente a este ramo, las aseguradoras tomaran como base la relación de los vehiculos que se ha fijado en este Slip, sin embargo, la prima real a cobrar sera aquella que resulte de aplicar la tasa por el valor asegurado que reporte la Entidad antes de la suscripción de la póliza correspondiente.
</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</si>
  <si>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</si>
  <si>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</si>
  <si>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ASONADA, MOTIN, CONMOCION CIVIL O POPULAR, HUELGA, CONFLICTOS COLECTIVOS DE TRABAJO, ACTOS MAL INTENCIONADOS DE TERCEROS, INCLUYENDO LOS ACTOS TERRORISTAS Y DE MOVIMIENTOS SUBVERSIVOS</t>
  </si>
  <si>
    <t>No obstante lo establecido en las condiciones generales de la póliza ó de sus amparos adicionales, se deja constancia que los hechos cometidos por movimientos subversivos o terroristas, serán considerados dentro de esta cobertura incluyendo la pérdida, daño, costo ó gasto causado directa ó indirectamente por el uso de armas convencionales y no convencionales, incluyendo cohetes y misiles.</t>
  </si>
  <si>
    <t>PAGO DE LA INDEMNIZACIÓN DIRECTAMENTE A CONTRATISTAS Y PROVEEDORES.</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</si>
  <si>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</si>
  <si>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 xml:space="preserve">CONOCIMIENTO DEL RIESGO
</t>
  </si>
  <si>
    <t>Mediante la presente cláusula queda entendido, convenido y aceptado que la aseguradora ha inspeccionado los riesgos a que estan sujetos los bienes muebles e inmuebles, activos e intereses patrimoniales de la entidad, razon por la cual deja constancia del conocimiento y aceptacion de los hechos, circunstancias y, en general condiciones de las mismas.  La Aseguradora se reserva el derecho de repetir dicha inspección cuantas veces lo juzgue pertinente</t>
  </si>
  <si>
    <t>ERRORES INVOLUNTARIOS EN LAS CARACTERÍSTICAS DE LOS VEHÍCULOS ASEGURADOS.</t>
  </si>
  <si>
    <t>El oferente debe contemplar mediante esta cláusula que acepta los errores involuntarios en las características de los vehículos de propiedad o bajo responsabilidad de la entidad, sin aplicación de ninguna clase de restricción o limitación de cobertura y/o cualquier otro aspecto.</t>
  </si>
  <si>
    <t>RESTABLECIMIENTO AUTOMÁTICO DEL VALOR ASEGURADO POR PAGO DE SINIESTRO SIN COBRO DE PRIMA  PARA EL AMPARO DE RESPONSABILIDAD CIVIL EXTRACONTRACTUAL.</t>
  </si>
  <si>
    <t>En caso de ser indemnizada una pérdida en aplicación a la cobertura de Responsabilidad Civil Extracontractual, el límite de responsabilidad de la compañía se reducirá en una suma igual al monto de la indemnización pagada. Sin embargo, el restablecimiento de la suma asegurada a su valor inicial, se operará automáticamente desde el momento de la ocurrencia del siniestro, independiente que se haya o no realizado el pago de la indemnización.</t>
  </si>
  <si>
    <t>Por medio de la presente Cláusula se deja establecido y convenido que la aseguradora considerará como un solo siniestro todos los daños y pérdidas causadas a los bienes amparados por éstos eventos, que ocurran dentro de un lapso de 72 horas y así mismo se les aplicará un solo deducible.</t>
  </si>
  <si>
    <t>MODIFICACION DEL ESTADO DEL RIESGO</t>
  </si>
  <si>
    <t xml:space="preserve">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t>
  </si>
  <si>
    <t>PRIMERA OPCIÓN DE COMPRA</t>
  </si>
  <si>
    <t>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la Entidad no está obligada a comprarlo, pero si tiene la primera opción de compra.</t>
  </si>
  <si>
    <t>PAGO DE INDEMNIZACIONES</t>
  </si>
  <si>
    <t xml:space="preserve">No obstante lo estipulado en la Cláusula de Indemnizaciones del presente Contrato, se conviene entre las partes, que el pago de la indemnización o la autorización de reparar ó reponer el bien afectado por la realización de un riesgo amparado, se hará a quién designe el Asegurado, en los términos consignados en la correspondiente solicitud de indemnización, todo teniendo en cuenta, los procesos internos para contratación que tiene establecidos la empresa asegurada. Igualmente, se conviene que en caso de reparación o reposición, se dará prelación, por la firma con la cual el Asegurado posea contratos de suministro y/o mantenimiento, debiendo presentar dos cotizaciones alternativas, siempre y cuando exista más de un proveedor en el mercado. </t>
  </si>
  <si>
    <t>PLAZO PARA EL PAGO DE INDEMNIZACIONES</t>
  </si>
  <si>
    <t>La aseguradora efectuará el giro de las indemnizaciones una vez formalizado el reclamo a los cinco (5) días hábiles.</t>
  </si>
  <si>
    <t>MARCACION ANTIRROBO</t>
  </si>
  <si>
    <t>Mediante la presente clausula la aseguradora se compromte a ofrecer el servicio de marcanción antirrobo gratuita para los vehiculos asegurados</t>
  </si>
  <si>
    <t>COBERTURA BASICA DE RESPONSABILIDAD CIVIL EXTRACONTRACTUAL</t>
  </si>
  <si>
    <t>Adicional al alcance de la cobertura, la presente póliza ampara los perjuicios patrimoniales incluyendo el daño moral y lucro cesante.  Igualmente se amparan los perjuicios extrapatrimoniales incluyendo los daños morales, daños a la vida de relación, daños fisiológicos, alteraciones a las condiciones de existencia, daños al proyecto de vida, daños a la honra, daños sexuales, daños a la salud, daños estéticos y otros que se enmarquen como extrapatrimoniales.</t>
  </si>
  <si>
    <t>ACTOS DE AUTORIDAD</t>
  </si>
  <si>
    <t>No obstante lo estipulado en las condiciones generales de la póliza o en sus anexos, queda entendido y convenido que este seguro cubre las pérdidas o daños materiales por la destrucción ordenada ejecutado por actos de la autoridad competente con el fin de aminorar o evitar la propagación de las consecuencias de cualquier evento cubierto por la póliza.</t>
  </si>
  <si>
    <t>COBERTURA AUTOMÁTICA DE ACCESORIOS</t>
  </si>
  <si>
    <r>
      <rPr>
        <b/>
        <sz val="11"/>
        <rFont val="Arial"/>
        <family val="2"/>
      </rPr>
      <t>Hasta por el 10% del valor de cada vehiculo</t>
    </r>
    <r>
      <rPr>
        <sz val="11"/>
        <rFont val="Arial"/>
        <family val="2"/>
      </rPr>
      <t xml:space="preserve">, con reporte de cientoveinte (120 ) días. Con cobro de prima.  
No obstante lo estipulado en las condiciones generales  y particulares de la Póliza o en 
sus anexos, queda aclarado y convenido que los equipos adicionales tales como: Equipos 
de sonido (Radio pasacintas, CD), aire acondicionado, equipo de radio transmisión y 
demás accesorios especiales, quedan asegurados automáticamente, por su valor 
comercial y por los amparos contratados bajo  la presente Póliza. 
</t>
    </r>
  </si>
  <si>
    <t xml:space="preserve">
ANTICIPO DE LA INDEMNIZACIÓN</t>
  </si>
  <si>
    <r>
      <rPr>
        <b/>
        <sz val="11"/>
        <rFont val="Arial"/>
        <family val="2"/>
      </rPr>
      <t xml:space="preserve">Hasta el 50%
</t>
    </r>
    <r>
      <rPr>
        <sz val="11"/>
        <rFont val="Arial"/>
        <family val="2"/>
      </rPr>
      <t xml:space="preserve">
Una vez ocurrida una pérdida por la póliza y por solicitud escrita del asegurado, la compañía efectuara anticipos al asegurado por la indemnización aun no liquidada, que resulten necesarios y razonables, según acuerden las partes, hasta un 50% para la reparación o reposición del bien siniestrado.</t>
    </r>
  </si>
  <si>
    <t>NO RESTRICCIÓN DE AMPARO O APLICACIÓN DE GARANTÍAS, POR TIPO, MODELO, CLASE, USO O ANTIGÜEDAD DE LOS VEHÍCULOS</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</si>
  <si>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</si>
  <si>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AUTORIZACIÓN PARA REPARACIONES EN CASO DE SINIESTRO </t>
  </si>
  <si>
    <t xml:space="preserve">Mediante esta condición la Compañia acepta que en caso de reclamos de pérdida parcial que afecten vehículos que se encuentren bajo garantía de compra, realizará el convenio respectivo con el concesionario, el taller, contratistas y/o proveedores, que ostentan la garantía; con el fin de autorizar a éstos la reparación y/o suministro de repuestos o partes y efectuar el pago de la indemnización directamente.
Para vehículos de modelo 2005 en adelante, y en talleres autorizados y/o especializados para vehículos de anteriores modelos. 
Los vehículos con modelo hasta cinco (5) años de antigüedad serán reparados en concesionarios. </t>
  </si>
  <si>
    <t>AUTORIZACIÓN DE REPARACIÓN DE LOS VEHÍCULOS, DENTRO DE LOS DOS (2) DÍAS HÁBILES SIGUIENTES A LA FORMALIZACIÓN DEL RECLAMO</t>
  </si>
  <si>
    <t>Mediante la presente cláusula, se deja expresamente señalado que el término de respuesta de la Compañía, para confirmar la autorización de la reparación de los vehículos en los siniestros que afecten la cobertura de pérdida parcial, es de máximo dos (2) días hábiles, contados a partir del momento en que la Entidad asegurada presenta la reclamación y formaliza la misma, de acuerdo con las condiciones señaladas en la oferta de que para tal efecto se encuentran establecidas.</t>
  </si>
  <si>
    <t>EXTENSION TERRITORIAL</t>
  </si>
  <si>
    <t>Los amparos otorgados mediante la presente póliza, operarán  mientras el vehículo se encuentre dentro del territorio de las repúblicas de Colombia, Bolivia, Ecuador, Peru y mediante  convenio expreso en otros países.</t>
  </si>
  <si>
    <t>AVISOS Y LETREROS.</t>
  </si>
  <si>
    <t>El oferente mediante esta cláusula acepta indemnizar el costo de la elaboración de los avisos y letreros, con que cuenten  los vehículos de propiedad de la Entidad y que  los daños sean como consecuencia de un evento amparado por la póliza</t>
  </si>
  <si>
    <t xml:space="preserve">CONTINUIDAD DE AMPARO PARA LOS VEHÍCULOS ACTUALMENTE ASEGURADOS </t>
  </si>
  <si>
    <t>Se deja constancia que los vehículos que figuran cubiertos en las pólizas suscritas por la Entidad en esta fecha, quedan asegurados automáticamente con todos sus elementos y accesorios aunque no se hayan detallado expresamente. este amparo automático se extiende a los vehículos omitidos involuntariamente en la relación inicial y se otorga un plazo de 90 días para su reporte. No inspección de vehículos nuevos ni de vehículos actualmente asegurados.</t>
  </si>
  <si>
    <t>COBERTURA PARA VEHÍCULOS BLINDADOS</t>
  </si>
  <si>
    <t xml:space="preserve">Se deja constancia que los vehículos de la entidad que pudieran  tener  algún tipo de blidaje,  quedan asegurados automáticamente con todos sus elementos y accesorios aunque no se hayan detallado expresamente. </t>
  </si>
  <si>
    <t>SALVAMENTOS</t>
  </si>
  <si>
    <t>Por la presente cláusula queda establecido y convenido que si como consecuencia del pago de una indemnización por un siniestro, queda un salvamento de éste, dicho salvamento será de propiedad de la aseguradora, sin perjuicio de los derechos que sobre ellos le otorguen la póliza al asegurado.  La Entidad no está obligada a comprarlo, pero si tiene la primera opción de compra.</t>
  </si>
  <si>
    <t>EXTENSIÓN DE RESPONSABILIDAD CIVIL</t>
  </si>
  <si>
    <t>Cuando el vehículo no esté siendo conducido.</t>
  </si>
  <si>
    <t>INEXISTENCIA DE PARTES EN EL MERCADO</t>
  </si>
  <si>
    <t>Debe contemplarse bajo esta cláusula que la Aseguradora acepta expresamente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</si>
  <si>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AMPARO AUTOMÁTICO PARA VEHÍCULOS OMITIDOS EN LA RELACIÓN INICIAL</t>
  </si>
  <si>
    <t xml:space="preserve">La presente clausula se extiende a dar cobertura para todos aquellos vehiculos que por error involuntario se hallan omitido en la relación que se incluye en el presente proceso. </t>
  </si>
  <si>
    <t>AMPLIACIÓN DEL RADIO DE OPERACIONES</t>
  </si>
  <si>
    <t>Para el amparo en los países del Pacto Andino incluyendo Venezuela</t>
  </si>
  <si>
    <t>NO EXIGENCIA DE DISPOSITIVOS DE SEGURIDAD CONTRA ROBO</t>
  </si>
  <si>
    <t>A menos que la aseguradora lo ofrezca por su cuenta</t>
  </si>
  <si>
    <t xml:space="preserve">NO SUBROGACIÓN. </t>
  </si>
  <si>
    <t xml:space="preserve">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 La presente cláusula no es aplicable cuando el servidor públicos haya actuado con dolo o culpa grave, la cual debe ser determinada por la autoridad competente. </t>
  </si>
  <si>
    <t>OPCIÓN DE RESTITUCIÓN O REPARACIÓN DEL BIEN O INDEMNIZACIÓN</t>
  </si>
  <si>
    <t xml:space="preserve">En dinero a conveniencia de la Entidad </t>
  </si>
  <si>
    <t>SERVICIO DE TRÁMITE DE TRASPASO</t>
  </si>
  <si>
    <t>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y deducidos del valor de la indemnización. En ningun caso la Aseguradora asumira los costos de impuestos y multas o demas conceptos que adeude el asegurado.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</si>
  <si>
    <t>PAGOS DE RESPONSABILIDAD CIVIL CON BASE EN MANIFIESTA RESPONSABILIDAD</t>
  </si>
  <si>
    <t>Los oferentes aceptan, en aquellos casos de responsabilidad civil en que resulte evidente la 
Responsabilidad del conductor del vehículo asegurado, a efectuar el pago indemnizatorio a los terceros afectados, según lo indicado en las condiciones generales de la póliza, sin la exigencia del fallo o resolución de las autoridades competentes. El asegurado no podrá declararse culpable sin previa autorización de la compañía de seguros</t>
  </si>
  <si>
    <t xml:space="preserve">REVISION TECNICOMECANICA </t>
  </si>
  <si>
    <t xml:space="preserve">La revisión técnica mecánica aplica a través de órdenes de servicio otorgadas y pagadas por la aseguradora  para la totalidad del parque automotor. </t>
  </si>
  <si>
    <t>DEDUCIBLES OBLIGATORIOS
SIN APLICACIÓN DE DEDUCIBLE</t>
  </si>
  <si>
    <t>ANEXO No  3 ESPECIFICACIONES  TECNICAS SEGURO DE RESPONSABILIDAD CIVIL EXTRACONTRACTUAL</t>
  </si>
  <si>
    <t>TOMADOR</t>
  </si>
  <si>
    <t>FONDO DE BIENESTAR SOCIAL DE LA CONTRALORIA GENERAL DE LA REPUBLICA Y O TERCEROS AFECTADOS</t>
  </si>
  <si>
    <t xml:space="preserve">RAMO </t>
  </si>
  <si>
    <t>Seguro de Responsabilidad Civil Extracontractual</t>
  </si>
  <si>
    <t xml:space="preserve">Entidad Pública - </t>
  </si>
  <si>
    <t>Carrera 69 No. 44-35 Piso 4 PBX. 3779877 - 3532760 Bogotá, Colombia</t>
  </si>
  <si>
    <t xml:space="preserve">DIRECCION DEL RIESGO </t>
  </si>
  <si>
    <t xml:space="preserve">Territorio Colombiano </t>
  </si>
  <si>
    <t>Valor nómina presupuestada 2026</t>
  </si>
  <si>
    <t xml:space="preserve">Numero de empleados </t>
  </si>
  <si>
    <t>UBICACIÓN GEOGRAFICA</t>
  </si>
  <si>
    <t>Republica de Colombia</t>
  </si>
  <si>
    <t>JURISDICCION</t>
  </si>
  <si>
    <t>Esta póliza ampara en todas partes del mundo, con sujeción a la Ley Colombiana. La cobertura mundial, operará solo para viajes de servidores públicos al exterior, en calidad de trabajo.</t>
  </si>
  <si>
    <t xml:space="preserve">INTERES ASEGURADO </t>
  </si>
  <si>
    <t>Se cubren los perjuicios patrimoniales y extrapatrimoniales que se causen a terceros con motivo de la responsabilidad civil en que incurra el asegurado de acuerdo con la Ley Colombiana, por lesiones o muerte a personas y/o destrucción de bienes y  perjuicios económicos, incluyendo lucro cesante y daños morales, como consecuencia de tales daños  personales y/ materiales, causados durante el giro normal de su actividad, llevados a cabo en cualquier lugar dentro del territorio Colombiano.</t>
  </si>
  <si>
    <t>BIENES E INTERESES ASEGURABLES</t>
  </si>
  <si>
    <t xml:space="preserve">Se considerarán asegurados todos los predios y actividades que el asegurado posea y desarrolle, bien sea en arriendo, comodato, use o entregue en comodato y aquellos de terceros que la entidad use, mantenga, ocupe, y desempeñe sus actividades y operaciones, o que sea tenedor o a cualquier título y en general en los cuales desarrolle y realice las actividades propias de la administración municipal, control y de servicio a la comunidad, incluyendo los predios e instalaciones públicos que, de acuerdo a la ley, se encuentren bajo su responsabilidad, protección, administración y control.  </t>
  </si>
  <si>
    <t>COBERTURAS VALORES ASEGURADOS  Y SUBLIMITES OBLIGATORIOS</t>
  </si>
  <si>
    <t>Predios, Labores y operaciones. (PLO)</t>
  </si>
  <si>
    <t>Actividades de cargue, descargue y transporte de bienes, incluyendo eventualmente los azarosos e inflamables.</t>
  </si>
  <si>
    <t>Transporte y Manejo de Materias prima y Productos</t>
  </si>
  <si>
    <t>Actividades deportivas, culturales y sociales dentro y fuera de los predios del asegurado</t>
  </si>
  <si>
    <t>Avisos, vallas y letreros dentro y fuera de predios, sean o no instalados por el asegurado</t>
  </si>
  <si>
    <t>Perjuicios causados por directivos, representantes  y empleados del asegurado, en el desempeño de sus funciones y dentro de las actividades del asegurado, dentro y fuera de Colombia, incluyendo en viajes. La presente cobertura no ampara la responsabilidad civil profesional, ni RC Servidores Públicos</t>
  </si>
  <si>
    <t xml:space="preserve">Contaminación accidental, súbita e imprevista </t>
  </si>
  <si>
    <t>Eventos sociales organizados por el asegurado, desarrollados dentro y fuera de sus predios.</t>
  </si>
  <si>
    <t>RC Incendio y explosión.</t>
  </si>
  <si>
    <t>Participación del asegurado en ferias y exposiciones nacionales e internacionales</t>
  </si>
  <si>
    <t>Posesión, uso y mantenimiento de depósitos, tanques y tuberías o redes.</t>
  </si>
  <si>
    <t>Uso de Restaurantes y cafeterías, campos deportivos, clubes y casinos.</t>
  </si>
  <si>
    <t>Uso de ascensores, elevadores, escaleras automáticas, grúas, montacargas y equipos de trabajo y transporte dentro de predios.</t>
  </si>
  <si>
    <t>Actividades propias del asegurado que realicen sus empleados temporales, ocasionales o transitorios, excluyendo errores y omisiones.</t>
  </si>
  <si>
    <t xml:space="preserve">Propietarios, Arrendatarios y/o poseedores </t>
  </si>
  <si>
    <t>Contratistas y subcontratistas independientes. Incluyendo trabajos de mantenimiento, reparaciones y modificaciones de predios.</t>
  </si>
  <si>
    <t xml:space="preserve">Evento </t>
  </si>
  <si>
    <t>Vigencia</t>
  </si>
  <si>
    <t>Bienes bajo cuidado, tenencia y control y custodia, declarados o no.</t>
  </si>
  <si>
    <t xml:space="preserve"> </t>
  </si>
  <si>
    <t>R.C. Parqueaderos.</t>
  </si>
  <si>
    <t>R.C. Cruzada.</t>
  </si>
  <si>
    <t>R.C. Patronal. En exceso de la seguridad social.</t>
  </si>
  <si>
    <t>R.C. Vehículos propios y no propios.</t>
  </si>
  <si>
    <t>Gastos Médicos, hospitalarios y traslado de víctimas.</t>
  </si>
  <si>
    <t>Otras propiedades adyacentes</t>
  </si>
  <si>
    <t>R.C. Errores de Puntería, uso de armas de fuego : Incluye personal contratista de firma especializada que la Entidad, utiliza para labores de vigilancia o de seguridad, escoltas y uso de perros guardianes.</t>
  </si>
  <si>
    <t>Hasta 400 SMMLV.</t>
  </si>
  <si>
    <r>
      <t xml:space="preserve">CONDICIONES TÉCNICAS BÁSICAS OBLIGATORIAS
</t>
    </r>
    <r>
      <rPr>
        <sz val="10"/>
        <rFont val="Arial"/>
        <family val="2"/>
      </rPr>
      <t xml:space="preserve">
Queda expresamente acordado y convenido que la aseguradora acepta las condiciones técnicas básicas obligatorias establecidas en este anexo, en los términos aquí señalados; por lo tanto, en caso de existir discrepancia entre este texto frente a los ejemplares de las condiciones generales de la póliza o en los certificados, anexos, nota de cobertura, slip de cotización o cualquier otro documento incluido o no en la oferta, prevalecerán los términos de este anexo de condiciones técnicas básicas obligatorias. Por lo tanto se deberá entender que la aseguradora acepta las siguientes cláusulas.</t>
    </r>
  </si>
  <si>
    <t>COBERTURA BÁSICA</t>
  </si>
  <si>
    <t>Adicional al alcance de la cobertura, la presente póliza ampara los perjuicios patrimoniales incluyendo el daño moral y lucro cesante.  Igualmente se amparan los perjuicios extrapatrimoniales incluyendo los daños morales, daños a la vida de relación, daños fisiológicos, alteraciones a las condiciones de existencia, daños al proyecto de vida, daños a la honra, daños sexuales, daños a la salud, daños estéticos y otros que se enmarquen como extrapatrimoniales con motivo de la responsabilidad civil extracontractual en que incurra de acuerdo con la ley colombiana.
La compañía responderá, por los costos del proceso que el tercero damnificado o sus causahabientes promuevan en su contra o la del asegurado (valores incluidos dentro de la suma asegurada principal), con las salvedades siguientes:
La compañía responderá, además, por los costos del proceso (haciendo parte de la suma asegurada y no en adición a ella) que el tercero damnificado o sus causahabientes promuevan en su contra o la del asegurado.</t>
  </si>
  <si>
    <t xml:space="preserve">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t>
  </si>
  <si>
    <t>CLAUSULA DE APLICACIÓN DE CONDICIONES PARTICULARES</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</si>
  <si>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</si>
  <si>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Queda expresamente declarado y convenido  que  la (s) aseguradora (s) queda (n) obligadas (s) a otorgar la (s)   prorroga (s) que el Asegurado, solicite  en caso de que se requiera tiempo adicional para surtir los trámites internos de un nuevo proceso, en las mismas condiciones en que se encuentran suscritas las pólizas como también las modificaciones que se requieran en el transcurso de la vigencia sin condicionamiento alguno, incluido el intermediario.</t>
  </si>
  <si>
    <t>REVISIÓN DE TÉRMINOS PARA PRORROGA</t>
  </si>
  <si>
    <t>Bajo esta cláusula la compañía podrá realizar revisión de términos para las prórrogas cuando la siniestralidad incurrida sobrepase el 60%. (Siniestralidad incurrida =siniestros pagos + reservas + 10% IBNR/primas netas).</t>
  </si>
  <si>
    <t xml:space="preserve">No obstante lo dispuesto en las condiciones la Póliza o en sus anexos,  por la presente cláusula se conviene entre las partes, un término sesenta (60) días hábiles para que el Asegurado de aviso al Asegurador de cualquier evento que afecte a la presente Póliza, contados a partir de la fecha en que haya tenido conocimiento de dicho evento, sin perjuicio de lo establecido en el artículo 1081 del Código de Comercio. </t>
  </si>
  <si>
    <t>GARANTÍAS</t>
  </si>
  <si>
    <t>CLAUSULA DE  JURISDICCIÓN Y SOLUCIÓN DE CONTROVERSIAS</t>
  </si>
  <si>
    <t>Se deja constancia que en caso de existir alguna controversia, ésta se dirimirá de acuerdo con lo establecido en la Ley y los diferentes mecanismos de solución de conflictos</t>
  </si>
  <si>
    <t>Sin perjuicios de las disposiciones procesales para los efectos relacionados con el presente contrato, se fija como domicilio de las partes la ciudad de BOGOTA D.C., en la República de Colombia.</t>
  </si>
  <si>
    <t>RESTABLECIMIENTO AUTOMÁTICO DEL VALOR ASEGURADO  POR PAGO DE  SINIESTRO.</t>
  </si>
  <si>
    <t>BIENES BAJO CUIDADO, TENENCIA Y CONTROL</t>
  </si>
  <si>
    <t>Se cubren los daños que dichos bienes causen a terceros.</t>
  </si>
  <si>
    <t>RESPONSABILIDAD CIVIL CRUZADA.</t>
  </si>
  <si>
    <t xml:space="preserve">La presente cobertura se extiende a amparar las reclamaciones presentadas entre si por cada uno de los contratistas que desarrollen simultáneamente proyectos relacionados con la misión y objeto de Entidad. en la misma forma en que se aplicaría si a cada uno de ellos se hubiera expedido una póliza por separado. </t>
  </si>
  <si>
    <t xml:space="preserve">RESPONSABILIDAD CIVIL CRUZADA ENTRE CONTRATISTAS. SUBLÍMITE DEL 55% DEL VALOR ASEGURADO. </t>
  </si>
  <si>
    <t>El Oferente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durante la vigencia de la póliza.</t>
  </si>
  <si>
    <t xml:space="preserve">VARIACIONES DEL RIESGO, CON TÉRMINO DE REPORTE DE NOVENTA (90) DÍAS.  </t>
  </si>
  <si>
    <t>El asegurado puede efectuar las modificaciones dentro del riesgo, que juzgue  necesarias para el funcionamiento de su objeto o negocio. Cuando tales modificaciones varíen sustancial, objetiva y materialmente los riesgos conocidos y aceptados por la compañía, el asegurado deberá avisar de ellas por escrito a la compañía dentro de los noventa (90) días comunes contados a partir del final de estas modificaciones, sí éstos constituyen agravación de los riesgos.</t>
  </si>
  <si>
    <t xml:space="preserve">NO CONCURRENCIA DE DEDUCIBLES: </t>
  </si>
  <si>
    <t>MODIFICACIÓN DEL ESTADO DEL RIESGO</t>
  </si>
  <si>
    <t xml:space="preserve">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  </t>
  </si>
  <si>
    <t>Mediante la presente cláusula queda entendido, convenido y aceptado que la aseguradora ha inspeccionado los riesgos a que están sujetos los bienes muebles e inmuebles, activos e intereses patrimoniales de la CVC, razón por la cual deja constancia del conocimiento y aceptación de los hechos, circunstancias y, en general condiciones de las mismas.  La Aseguradora se reserva el derecho de repetir dicha inspección cuantas veces lo juzgue pertinente</t>
  </si>
  <si>
    <t>COSTOS E INTERESES DE MORA</t>
  </si>
  <si>
    <t>En adición a las indemnizaciones a que haya lugar, la Compañía reembolsará al Asegurado los gastos que se generen con ocasión de: la Condena en costos e intereses de mora acumulados a cargo del Asegurado, desde cuando la sentencia se declare en firme hasta cuando la Compañía haya reembolsado al Asegurado o consignado en nombre de éste en el juzgado, su participación en tales gastos.</t>
  </si>
  <si>
    <t>INDEMNIZACIÓN POR CLARA EVIDENCIA SIN QUE EXISTA PREVIO FALLO JUDICIAL.</t>
  </si>
  <si>
    <t>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t>
  </si>
  <si>
    <t>COSTAS LEGALES Y HONORARIOS DE ABOGADOS</t>
  </si>
  <si>
    <t>Los cuales el asegurado debe asumir en la defensa de sus intereses, como consecuencia de una demanda, por la víctima, de alguna petición, judicial o extrajudicial, aún cuando dicha demanda fuere infundada, falsa o fraudulenta.</t>
  </si>
  <si>
    <t>DEPÓSITOS, TANQUES Y TUBERÍAS EN PREDIOS</t>
  </si>
  <si>
    <t>Posesión, uso y mantenimiento de depósitos, tanques y tuberías, ubicados o instalados dentro de los predios del asegurado.</t>
  </si>
  <si>
    <t xml:space="preserve">USO DE ARMAS DE FUEGO Y ERRORES DE PUNTERÍA.     </t>
  </si>
  <si>
    <t>Por la presente cláusula y no obstante lo que en contrario  se diga en las condiciones generales de la Póliza o en sus anexos, la aseguradora ampara la responsabilidad civil de La Entidad frente a terceros por perjuicios patrimoniales y extrapatrimoniales, causados por vigilantes y personal de seguridad, en el cumplimiento de sus obligaciones y de los ocasionados por su negligencia o imprudencia, incluso, los que se ocasionen como consecuencia del uso de armas de fuego, en  cualquier parte del territorio de la República de  Colombia. 
Se cubre la responsabilidad civil derivada del servicio de vigilancia; vigilantes propios sujetos al cumplimiento de los establecido en el Decreto 356/94; vigilantes no propios en exceso del límite detallado en el Decreto 356/94 y otras normas complementarias.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t>
  </si>
  <si>
    <t>SELECCIÓN DE PROFESIONALES PARA LA DEFENSA</t>
  </si>
  <si>
    <t>Los profesionales encargados de la defensa, corresponderá a  La Entidad, o a los funcionarios que ésta designe, quienes para su aprobación presentarán a la Aseguradora la propuesta correspondiente. La Aseguradora podrá previo común acuerdo con La Entidad, asumir la defensa de cualquier litigio o procedimiento legal a nombre del asegurado, a través de abogados elegidos por éste.</t>
  </si>
  <si>
    <t xml:space="preserve">COBERTURA PARA VEHÍCULOS PROPIOS Y NO PROPIOS </t>
  </si>
  <si>
    <t>Por la presente cláusula y no obstante lo que en contrario se diga en las condiciones generales de la póliza o en  sus anexos, y sujeto a que el Asegurado ha pagado la prima adicional acordada a la Aseguradora, le indemnizará  las sumas que debiere pagar en razón de su responsabilidad civil extracontractual por las lesiones personales o muerte  causadas a terceros, ó daños causados a  propiedades de terceros, como consecuencia de la  utilización de vehículos de transporte terrestre, que sean  o no de su propiedad y se extiende a amparar los equipos que no tengan tracción propia. 
Esta cobertura opera en exceso de los límites contratados en la Póliza de Automóviles si las hay. De no haber póliza de automóviles ó no haber sido indemnizado el reclamo, esta cobertura cubrirá como primera capa.
Tambien opera en exceso de las polizas de, maquinaria y equipo, casco embarcaciones y SOAT
PARAGRAFO: Los límites asegurados operan de manera independiente para el amparo de vehículos propios y para el amparo de vehículos no propios.</t>
  </si>
  <si>
    <t>RESPONSABILIDAD CIVIL PATRONAL</t>
  </si>
  <si>
    <t xml:space="preserve">En exceso de la seguridad social. La compañía indemnizará los perjuicios patrimoniales que cause el asegurado con ocasión de la responsabilidad civil extracontractual en que incurra por muerte o lesiones corporales a empleados derivados de accidentes de trabajo en cuanto excedan cualquier cobertura de ley, de conformidad con el articulo 216 del código sustantivo del trabajo. 
Este amparo cubre igualmente la responsabilidad civil extracontractual del asegurado por demandas que sus empleados le presenten bajo el articulo arriba citado y teniendo en cuenta que cualquier indemnización se hará en exceso de las prestaciones establecidas en el código sustantivo del trabajo y/o cualquier otra indemnización que haya sido tomada para el mismo fin. </t>
  </si>
  <si>
    <t xml:space="preserve">GASTOS MÉDICOS, HOSPITALARIOS Y TRASLADO DE VICTIMAS. </t>
  </si>
  <si>
    <t>Sin aplicación de deducible. La compañía reembolsará al asegurado dentro de los términos, con sujeción a las condiciones de este seguro, los gastos razonables que se causen dentro de los trenita (30) días calendarios siguientes a la fecha del evento, por concepto de primeros auxilios inmediatos, servicios médicos, quirúrgicos, de ambulancia de hospital, de enfermeras y medicamentos, como consecuencia de las lesiones corporales producidas a terceros en desarrollo de las actividades de La Entidad. 
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</si>
  <si>
    <t>DEFINICION DE TERCEROS</t>
  </si>
  <si>
    <t>a. Se deja constancia que los usuarios de cualquier servicio ofrecido por la Entidad se consideraran terceros para efectos de cualquier reclamacion que deban formularle a la Entidad, incluyendo servidores publicos (funcionarios publicos u oficiales al servicio de la Entidad), socios, directivos, representante legal, jubilados, contratistas, subcontratistas ó cualquier persona natural o juridica que tenga una relacion contractual con esta entidad pero exceptuando la responsabilidad que se derive de la ejecucion del contrato
b. Se consideran terceros las entidades o personas que se encuentran en predios de la Entidad y que desarrollan sus propias actividades de manera independiente a las ejecutadas por la Entidad.</t>
  </si>
  <si>
    <t>AMPARO AUTOMATICO PARA PREDIOS Y NUEVAS OPERACIONES</t>
  </si>
  <si>
    <t>Queda establecido y convenido por la presente cláusula, que este contrato de seguro se extiende a cubrir automáticamente operaciones adicionales o cambio de operaciones, realizadas en el predio descrito en la póliza siempre y cuando éstas no sean diferentes al giro de negocio del asegurado aceptado bajo esta póliza.
También se hace extensivo a otras propiedades o bienes sobre los cuales el asegurado haya adquirido el dominio o control, a bienes tomados en arrendamiento o a cualquier otro titulo para su uso, situados dentro o fuera de los predios del asegurado.</t>
  </si>
  <si>
    <t>USO DE CAFETERÍAS, RESTAURANTES, CASINOS Y BARES AVISOS Y VALLAS</t>
  </si>
  <si>
    <t xml:space="preserve">Por la presente cláusula y no obstante lo que se diga en contrario en las condiciones generales de la póliza o en sus anexos, la Aseguradora cubre la responsabilidad civil del Asegurado, como consecuencia de la propiedad, posesión, tenencia, mantenimiento y uso de cafeterías, restaurantes, casinos y bares, así como de avisos, vallas y en general bienes utilizados para propaganda y  publicidad. </t>
  </si>
  <si>
    <t>ACTIVIDADES SOCIALES, CULTURALES Y DEPORTIVAS</t>
  </si>
  <si>
    <t>Por la presente cláusula y no obstante lo que se diga en contrario en las condiciones generales de la Póliza o en sus anexos, la Aseguradora cubre la responsabilidad civil imputable al Asegurado, derivada del ejercicio, dirección o supervisión de actividades deportivas,  sociales y culturales, que se desarrollen en cualquier parte del territorio de la República de Colombia, incluyendo la que se derive de las visitas a las dependencias de la Entidad, de estudiantes y visitantes en general.
No obstante el objeto social del asegurado, se deja constancia que aquellos eventos esporádicos que realice el asegurado o cualquier otra persona autorizada, con el fin de celebrar actividades sociales, recreativas y culturales, no serán consideradas como modificaciones ni agravaciones al riesgo asegurado; por lo tanto, no tendría aplicación los artículos 1058 y 1060 del Código de Comercio.</t>
  </si>
  <si>
    <t>TRANSPORTE Y MANEJO DE MATERIAS PRIMAS Y PRODUCTOS</t>
  </si>
  <si>
    <t>Por la presente cláusula queda aclarado y convenido que la Póliza ampara la responsabilidad civil, como consecuencia del transporte y manejo por parte del asegurado, contratistas ó subcontratistas, de materias primas y productos de cualquier naturaleza, incluyendo la manipulación, cargue y  descargue. Entendiéndose que toda esta operación puede ser ejecutada directamente por la Entidad ó contratada. Exceptuando  de esta cobertura los daños a la mercancía transportada y al vehículo transportador.</t>
  </si>
  <si>
    <t>EXTENSIÓN DEL SITIO Ó SITIOS DONDE SE ASEGURA EL RIESGO</t>
  </si>
  <si>
    <t>Por medio de la presente Cláusula se conviene en amparar en todas sus partes la Responsabilidad Civil del Asegurado, derivada de los perjuicios patrimoniales y extrapatrimoniales, por daños causados a bienes de terceros; lesiones personales ó muerte a terceros, por empleados, personal a su servicio, durante el desempeño de sus funciones en el giro normal de sus  negocios y en cualquier sitio o sitios, donde se hallen  desarrollando las mismas.</t>
  </si>
  <si>
    <t xml:space="preserve">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la Entidad asegurada. </t>
  </si>
  <si>
    <t>COBERTURA PARA ELEVADORES</t>
  </si>
  <si>
    <t>Por la presente cláusula y no obstante lo que en contrario se diga en las condiciones generales de la póliza o en sus anexos, mediante el presente seguro, se ampara la responsabilidad civil por los perjuicios patrimoniales y extrapatrimoniales que debiere pagar la Entidad como consecuencia del uso o manejo de elevadores, ascensores, cabrias, montacargas, carretas, escaleras metálicas y equipos similares dentro de los predios del asegurado.
La palabra elevadores comprenderá: ascensores, cabrias, carretas, escaleras mecánicas, montacargas, equipos similares así como los carros plataformas, pozos, cajas y maquinaria que de ellos forman parte.</t>
  </si>
  <si>
    <t>COBERTURA DE  CONTAMINACION ACCIDENTAL SUBITA E IMPREVISTA</t>
  </si>
  <si>
    <t>No obstante cualquier estipulación en contrario de las condiciones generales y particulares de la póliza y sus anexos, esta póliza de seguro cubre contaminación accidental subita  e imprevista, proveniente de cualquiera de las actividades desarrolladas por el asegurado.</t>
  </si>
  <si>
    <t>PROPIETARIOS, COPROPIETARIOS, ARRENDATARIOS Y POSEEDORES</t>
  </si>
  <si>
    <t>En virtud del presente amparo se cubren las indemnizaciones que deba pagar el asegurado en razón de la responsabilidad civil que le sea imputable en su calidad de propietario, copropietario, arrendatario, arrendador ó poseedor de los inmuebles que ocupe o de en arrendamiento.
Esta cobertura se extiende además  a cubrir la responsabilidad civil del asegurado derivada de:</t>
  </si>
  <si>
    <t>1. Hechos de porteros, conserjes, jardineros u otros dependientes del asegurado, con motivo de sus funciones al servicio del inmueble.</t>
  </si>
  <si>
    <t>2. Reparaciones, modificaciones o construcciones dentro de los mismos inmuebles.</t>
  </si>
  <si>
    <t>RESPONSABILIDAD CIVIL POR INCENDIO Y/Ó RAYO, EXPLOSIÓN</t>
  </si>
  <si>
    <t>La póliza se extiende a cubrir los daños y perjuicios patrimoniales y extrapatrimoniales ocasionados a terceros por Incendio, Rayo y Explosión.</t>
  </si>
  <si>
    <t>PARTICIPACIÓN DE LA ENTIDAD EN FERIAS Y EXPOSICIONES NACIONALES E INTERNACIONALES</t>
  </si>
  <si>
    <t>En el desarrollo de su actividad - Se excluye Estados Unidos, Puerto Rico y Canadá</t>
  </si>
  <si>
    <t>GASTOS DE DEFENSA, CAUCIONES Y COSTAS PROCESALES</t>
  </si>
  <si>
    <t>La presente póliza ampara, aún en exceso de la suma asegurada, los siguientes gastos:
1. Los honorarios de abogado y demás gastos que tenga que sufragar el Asegurado para la defensa de sus intereses, como consecuencia de la reclamación judicial o extrajudicial de la víctima o sus causahabientes, aún en el caso de que sea infundada, falsa o fraudulenta.
2. El costo de cualquier clase de caución que el Asegurado tenga que prestar en los procesos de que trata el numeral anterior. La Aseguradora no se obliga sin embargo, a otorgar dichas cauciones.</t>
  </si>
  <si>
    <t>En los casos en los que por no haber condena u obligación de indemnizar en cabeza del Asegurado, sólo haya lugar al reconocimiento de gastos de defensa y/o cauciones judiciales bajo esta póliza, no habrá lugar a la aplicación de deducible.
Las costas del proceso que el tercero damnificado o sus causahabientes promuevan en contra del asegurado y/o la Aseguradora, con la salvedad que si la condena por los perjuicios ocasionados a la víctima excede la suma asegurada, la Aseguradora sólo responderá por los costos del proceso en proporción a la cuota que le corresponda en la indemnización.</t>
  </si>
  <si>
    <t>SUBROGACION</t>
  </si>
  <si>
    <t xml:space="preserve">Contempla bajo esta condición, el otorgamiento de las siguientes condiciones:
Al indemnizar un siniestro la aseguradora se subroga, por ministerio de la ley y hasta concurrencia de su importe, en los derechos del Asegurado contra las personas responsables del siniestro, no obstante la aseguradora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 
</t>
  </si>
  <si>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la Entidad y la Aseguradora.
• La terna debe corresponder a firmas de Ajustadores con sede principal o sucursal  en Bogotá
• La escogencia del Ajustador se efectuará de común acuerdo entre la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</si>
  <si>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t>EXTENSION DE COBERTURA PARA BIENES DE PROPIEDAD DE EMPLEADOS</t>
  </si>
  <si>
    <t xml:space="preserve">Esta cobertura se extiende a cubrir los daños materiales causados por el asegurado o sus dependientes, contratistas y subcontratistas, a bienes de propiedad de empleados ocasionados dentro ó fuera de los predios del asegurado. </t>
  </si>
  <si>
    <t>RESPONSABILIDAD CIVIL DEL ASEGURADO FRENTE A FAMILIARES DE LOS TRABAJADORES</t>
  </si>
  <si>
    <t xml:space="preserve">Queda expresamente convenido y acordado que para efectos de este seguro se entederán como terceros los familiares del personal del asegurado, siempre y cuando los mismos no tengan relación contractual con la entidad. </t>
  </si>
  <si>
    <t xml:space="preserve"> NO CONCURRENCIA DE AMPAROS, CLAUSULAS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</si>
  <si>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</si>
  <si>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ADICIONALMENTE LA COMPAÑÍA SERA RESPONSABLE POR:</t>
  </si>
  <si>
    <t>a.) Todos los gastos y expensas judiciales decretados a favor de cualquier reclamante contra el asegurado. 
b.) Todos los honorarios de abogado, gastos y expensas judiciales en que haya incurrido el Asegurado, tanto para la etapa de conciliación extrajudicial como para el proceso judicial, con el consentimiento escrito de la compañía para oponerse a cualquier reclamo. 
c.) Asistencia jurídica en proceso penal y civil
La compañía responderá, aun en exceso de la suma asegurada por los costos del proceso que el tercero damnificado o sus causahabientes promuevan en su contra o la del asegurado, con las salvedades siguientes:
• Si la responsabilidad proviene de dolo o esta expresamente señalada en las exclusiones de la póliza.
• Si el asegurado afronta el proceso contra orden expresa de la compañía, y
• Si la condena por los perjuicios ocasionados a la victima excede la suma que delimita la responsabilidad de la compañía, esta solo responderá por los gastos del proceso en proporción a la cuota que le corresponda en la indemnización</t>
  </si>
  <si>
    <t>NOMBRE Y FIRMA REPRESENTANTE LEGAL</t>
  </si>
  <si>
    <t>ANEXO Nº 2 ESPECIFICACIONES  TECNICAS  SEGURO DE MANEJO ENTIDADES ESTATALES</t>
  </si>
  <si>
    <t>Seguro de Manejo Entidades Estatales</t>
  </si>
  <si>
    <t xml:space="preserve">INTERMEDIARIO </t>
  </si>
  <si>
    <t>Carrera 69 No. 44-35 Piso 4 BOGOTÁ COLOMBIA</t>
  </si>
  <si>
    <t>AMPAROS OBLIGATORIOS</t>
  </si>
  <si>
    <t>Delitos  contra la Administración Pública</t>
  </si>
  <si>
    <t>Delitos contra el patrimonio económico.</t>
  </si>
  <si>
    <t xml:space="preserve">Juicios por Responsabilidad Fiscal </t>
  </si>
  <si>
    <t>Gastos de  reconstrucción de  cuentas.</t>
  </si>
  <si>
    <t>Gastos de  rendición de  cuentas.</t>
  </si>
  <si>
    <t>Amparar los riesgos que impliquen menoscabo de los fondos y/o bienes de propiedad de la entidad,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t>
  </si>
  <si>
    <t>MODALIDAD DE COBERTURA</t>
  </si>
  <si>
    <t>Los amparos otorgados, en la presente póliza, operan bajo la modalidad de delimitación temporal de cobertura, denominada OCURRENCIA, es decir que se cubrirán las pérdidas que sufra o que se causen al asegurado durante la vigencia de la póliza.</t>
  </si>
  <si>
    <t>VALORES ASEGURADOS OBLIGATORIOS</t>
  </si>
  <si>
    <t>Amparo básico</t>
  </si>
  <si>
    <t>Empleados no identificados  100% del valor  asegurado principal</t>
  </si>
  <si>
    <t>Protección de depósitos bancarios: 
100% del valor asegurado principal.</t>
  </si>
  <si>
    <t>Empleados de firmas temporales y especializadas, de cooperativas y empresas asociativas:  100% del valor asegurado principal.</t>
  </si>
  <si>
    <t xml:space="preserve">Pago del siniestro sin necesidad de Fallo Fiscal  </t>
  </si>
  <si>
    <t>Costas en juicios y honorarios profesionales 
40% del Valor Asegurado</t>
  </si>
  <si>
    <t>Bienes bajo cuidado, tenencia o control declarados por el asegurado. 40% del valor asegurado</t>
  </si>
  <si>
    <t>Gastos de Reconstrucción de cuentas</t>
  </si>
  <si>
    <t>Gastos de Rendición de cuentas</t>
  </si>
  <si>
    <t>Cargos Asegurados</t>
  </si>
  <si>
    <t>Total Planta de cargos del Asegurado</t>
  </si>
  <si>
    <t>CLAUSULAS Y SUBLIMITES OBLIGATORIOS
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</si>
  <si>
    <t>EMPLEADOS NO IDENTIFICADOS</t>
  </si>
  <si>
    <r>
      <t xml:space="preserve">En caso de ocurrencia de cualquier pérdida, en la que  la entidad,  no pudiera determinar específicamente al empleado o los empleados responsables, la compañía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Los faltantes de inventario estarán amparados en los mismos términos establecidos anteriormente, siempre y cuando no sean atribuibles a entradas y salidas de almacén. Prevalecerá sobre esta condición el señalamiento de la pérdida por hurto simple cuando así lo indique la entidad. No se interpretara como faltante de inventario la pérdida de bienes en deposito y/o almacenados (guardados), que sean señaladas como hurto simple.  
</t>
    </r>
    <r>
      <rPr>
        <b/>
        <sz val="12"/>
        <color rgb="FFC00000"/>
        <rFont val="Arial"/>
        <family val="2"/>
      </rPr>
      <t>NOTA: Para faltantes de inventario, sublimite del 15%</t>
    </r>
  </si>
  <si>
    <t>PROTECCIÓN DE DEPÓSITOS BANCARIOS</t>
  </si>
  <si>
    <t>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y,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autografas</t>
  </si>
  <si>
    <t>EXTENSION DE COBERTURA PARA EMPLEADOS OCASIONALES, TEMPORALES Y TRANSITORIOS</t>
  </si>
  <si>
    <t>Por la presente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</si>
  <si>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EXTENSION DE COBERTURA PARA EMPLEADOS DE FIRMAS ESPECIALIZADAS Y OTROS</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</si>
  <si>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</si>
  <si>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 xml:space="preserve">EXTENSIÓN DE COBERTURA PARA PERDIDAS OCASIONADAS POR EMPLEADOS DE CONTRATISTAS INDEPENDIENTES  </t>
  </si>
  <si>
    <t>AL 100% DEL VALOR ASEGURADO.</t>
  </si>
  <si>
    <t>CLAUSULAS  PARTICULARES Y CONDICIONES ESPECIALES OBLITATORIAS</t>
  </si>
  <si>
    <t>RESTABLECIMIENTO AUTOMÁTICO DEL VALOR ASEGURADO POR PAGO DE SINIESTRO CON  COBRO DE PRIMA (1) VEZ</t>
  </si>
  <si>
    <t>AMPARO AUTOMATICO NUEVOS CARGOS</t>
  </si>
  <si>
    <t xml:space="preserve">Bajo esta cláusula se otorga amparo automático  a todo nuevo cargo creado por la entidad, durante la vigencia de la misma, sin que exista obligación por parte de la entidad asegurada de reportarle dichos nuevos cargos. desde que los cargos a incluir cuenten con las mismas seguridades y controles que los reportados. </t>
  </si>
  <si>
    <t>MODIFICACIÓN DE CARGOS</t>
  </si>
  <si>
    <t>Bajo esta cláusula se ampara en forma automática todo cambio de denominación o modificaciones que sufran los mismos,  que durante la vigencia de la póliza realice la entidd, sin que éste se obligue a reportarle tales cambios y/o modificaciones.</t>
  </si>
  <si>
    <t>DEFINICIÓN DE TRABAJADOR O EMPLEADO</t>
  </si>
  <si>
    <t>La Compañía  acepta bajo la presente cláusula, que el término "trabajador empleado" dondequiera que se utilice en la póliza significará:
. La persona natural que, dentro del desempeño del cargo asegurado, presta su servicio a la entidad, vinculada a éste mediante contrato de trabajo, orden de trabajo o mediante nombramiento por decreto o resolución.
·Los asesores y consultores que desarrollan funciones en la entidad.
·Uno o más oficinistas o empleados del asegurado.
·Estudiantes invitados mientras estén prosiguiendo estudios o deberes en los predios del asegurado.
·Contratistas bajo la Prestación de Servicios Profesionales. 
·Empleados de seguridad y contratistas y sus empleados, mientras dichos contratistas estén desarrollando servicios temporales para el asegurado.
·Personas suministradas por compañías especializadas para desarrollar trabajos propios del asegurado y bajo supervisión en cualquiera de las oficinas o predios del asegurado.
·Directores cuando sean empleados asalariados, pensionados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
·Cualquier persona o compañía empleada por el asegurado para prestar servicios de procesamiento de datos, de cheques u otros récords de contabilidad del asegurado.
· Abogados contratados por el asegurado para la prestación de servicios para el mismo y los empleados de dichos abogados, mientras estén prestando servicios para el asegurado.
·Todas los anteriores se consideran empleados mientras estén prestando dichos servicios e incluye los primeros treinta (30) días siguientes a la dejación del cargo o a la terminación de sus servicios, según sea el caso y se otorga siempre y cuando el termino indicado se encuentre dentro de la vigencia de la poliza, sin exceder la fecha de finalización de vigencia.</t>
  </si>
  <si>
    <t>DESIGNACIÓN DE BIENES</t>
  </si>
  <si>
    <t>La Compañía acepta el título, nombre, denominación o nomenclatura con que el asegurado identifica o describe los bienes asegurados en sus registros, inventarios, bases de datos, libros de comercio o contabilidad o similares.</t>
  </si>
  <si>
    <t>CAJAS MENORES</t>
  </si>
  <si>
    <t>Por medio de la presente clausula queda expresamente acordado que se otrorga cobertura para los dineros en cajas menores sin aplicación de decucible y sin limite por evento o en la vigencia</t>
  </si>
  <si>
    <t>NO CONCURRENCIA DE AMPAROS, CLÁUSULAS O CONDICIONES</t>
  </si>
  <si>
    <t>DETERMINACION PERDIDA INDEMNIZABLE</t>
  </si>
  <si>
    <t>Bajo esta cláusula, la aseguradora acepta expresamente,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</si>
  <si>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El Oferente debe contemplar bajo esta condición, el otorgamiento de las siguientes condiciones: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</si>
  <si>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Mediante la presente cláusula queda entendido, convenido y aceptado que la aseguradora ha inspeccionado los riesgos a que estan sujetos los bienes muebles e inmuebles, activos e intereses patrimoniales de la CAR, razon por la cual deja constancia del conocimiento y aceptacion de los hechos, circunstancias y, en general condiciones de las mismas.  La Aseguradora se reserva el derecho de repetir dicha inspección cuantas veces lo juzgue pertinente</t>
  </si>
  <si>
    <t>PERÍODO ADICIONAL DE COBERTURAS</t>
  </si>
  <si>
    <t>Por medio de la presente cláusula se deja establecido y convenido que las personas al servicio del asegurado, continuarán amparadas los treinta (30) días inmediatamente siguientes a la fecha de retiro, con sujeción a las Cláusulas relativas a vigencia, terminación y revocación de la Póliza.</t>
  </si>
  <si>
    <t xml:space="preserve"> NOMBRAMIENTO DE AJUSTADOR 
</t>
  </si>
  <si>
    <t>PAGO DE LA INDEMNIZACION</t>
  </si>
  <si>
    <r>
      <t>Mediante esta condición el Oferente acepta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bajo estas condiciones, hasta el limite de su responsabilidad.
Se precisa que en caso que se realice el giro en dinero, la aseguradora no puede descontar de este el impuesto al valor agregado.</t>
    </r>
    <r>
      <rPr>
        <sz val="12"/>
        <color rgb="FFC00000"/>
        <rFont val="Arial"/>
        <family val="2"/>
      </rPr>
      <t xml:space="preserve">
</t>
    </r>
  </si>
  <si>
    <t>GASTOS ADICIONALES DE HORAS EXTRAS Y TRABAJO NOCTURNO</t>
  </si>
  <si>
    <t xml:space="preserve">Se deben amparar los gastos adicionales por concepto de horas extras, trabajo nocturno o en días festivos, flete expreso y aéreo, que se incurran con motivo de una pérdida o daño amparado, en exceso del valor asegurado y con límite del 30% del valor asegurado. </t>
  </si>
  <si>
    <t>PAGO DE INDEMNIZACIÓN  sin necesidad del fallo judicial o de responsabilidad fiscal</t>
  </si>
  <si>
    <t>Con base en la determinación de responsabilidad de empleados del asegurado  en la investigación administrativa.</t>
  </si>
  <si>
    <t>NO APLICACIÓN DE LA CONDICION DE COMPENSACIÓN, EN CASO DE SINIESTRO.</t>
  </si>
  <si>
    <t>La aseguradora no podrá a su arbitrio aplicar en la liquidación de valor de las indemnizaciones de los reclamos que afecten esta póliza, sumas de dinero que la Entidad asegurada adeude al (los) empleado(s) involucrado (s) en las acciones, omisiones y/o delitos contra la administración pública, que dan lugar al siniestro, a menos que exista fallo judicial debidamente ejecutoriado que así lo determine.</t>
  </si>
  <si>
    <t>GASTOS POR PAGOS DE AUDITORES  REVISORES Y CONTADORES (Sublimite 20%)</t>
  </si>
  <si>
    <t>La cobertura de esta póliza debe extenderse a amparar los gastos en que incurra el asegurado, por pago a auditores, revisores y contadores, que se requieran para analizar y certificar los datos extraídos de los libros de contabilidad y demás documentos del asegurado, al igual que cualquier otra información que sea solicitada por la compañía al asegurado para el ajuste y definición de los reclamos.</t>
  </si>
  <si>
    <t>GASTOS PARA LA DEMOSTRACIÓN DEL SINIESTRO</t>
  </si>
  <si>
    <r>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t>
    </r>
    <r>
      <rPr>
        <b/>
        <sz val="12"/>
        <color theme="1"/>
        <rFont val="Arial"/>
        <family val="2"/>
      </rPr>
      <t>hasta el 100% de los gastos demostrados.</t>
    </r>
  </si>
  <si>
    <t>GASTOS ADICIONALES.
Sublímite 10% del límite asegurado.</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</si>
  <si>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t>
  </si>
  <si>
    <t>COSTAS EN JUICIO, HONORARIOS PROFESIONALES Y SELECCIÓN DE PROFESIONALES PARA LA DEFENSA.</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</si>
  <si>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</si>
  <si>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HONORARIOS PROFESIONALES DE ABOGADOS, CONSULTORES,  AUDITORES, INTERVENTORES, ETC
Sublímite 10% del límite asegurado.</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</si>
  <si>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t>
  </si>
  <si>
    <t>PÉRDIDAS A TRAVÉS DE SISTEMAS COMPUTARIZADOS</t>
  </si>
  <si>
    <t>De acuerdo con las condiciones generales y particulares de la póliza se amparan las pérdidas o daños que se originen o sean ocasionados a través de sistemas computarizados.</t>
  </si>
  <si>
    <t>FALTANTES DE INVENTARIOS 100% DEL LÍMITE ASEGURADO</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</si>
  <si>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</si>
  <si>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APLICACIÓN DE LA PÓLIZA, FRENTE AL SEGURO DE INFIDELIDAD Y RIESGOS FINANCIEROS (SI SE TIENE CONTRATADA PÓLIZA DE IRF).
(CADA PÓLIZA APLICA SUS DEDUCIBLES EN FORMA INDEPENDIENTE).</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</si>
  <si>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</si>
  <si>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PERIODO ADICIONAL DE COBERTURA CONTINUIDAD DE AMPARO Y/O EXTENSIÓN DE COBERTURA</t>
  </si>
  <si>
    <t>Hasta 30 días después de desvinculado el funcionario, siempre y cuando este vigente la póliza.</t>
  </si>
  <si>
    <t>ANTICIPO DE LA INDEMNIZACION</t>
  </si>
  <si>
    <t>Aplica hasta por el 65% del valor del siniestro, una vez la aseguradora reciba el informe preliminar del ajustador indicando que el reclamo es procedente.</t>
  </si>
  <si>
    <t>ANEXO Nº 4  (ESPECIFICACIONES TECNICAS SEGURO DE RESPONSABILIDAD CIVIL SERVIDORES PUBLICOS)</t>
  </si>
  <si>
    <t>ASEGURADO</t>
  </si>
  <si>
    <t>VER DEFINICION DE ASEGURADO</t>
  </si>
  <si>
    <t>BENEFICIARIO</t>
  </si>
  <si>
    <t>TERCEROS AFECTADOS</t>
  </si>
  <si>
    <t xml:space="preserve">NIT                                                   </t>
  </si>
  <si>
    <t xml:space="preserve">RAMO              </t>
  </si>
  <si>
    <t>RC SERVIDORES PUBLICOS</t>
  </si>
  <si>
    <t xml:space="preserve">VIGENCIA                                 </t>
  </si>
  <si>
    <t>DESDE LAS 00:00 HORAS DEL 09 DE NOVIEMBRE DE 2026 HASTA LAS 24:00 HORAS DEL 08 DE NOVIEMBRE DE 2027</t>
  </si>
  <si>
    <t>CONDICIONES TÉCNICAS BÁSICAS OBLIGATORIAS</t>
  </si>
  <si>
    <t>OBJETO</t>
  </si>
  <si>
    <t>Contratar la cobertura de seguro de responsabilidad civil servidores públicos, de conformidad con lo previsto en artículo 43 de la ley 2008 de 2019 y el articulo 46 del decreto 2411 de 2019, disposiciones que autorizan a las entidades estatales la contratación del seguro en los términos allí establecidos.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amparar los perjuicios o detrimentos patrimoniales causados a la contraloría general de la república,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Al igual que 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investigaciones o procesos internos, o; por cualquier organismo oficial, en los que se discuta la responsabilidad correspondiente a los cargos asegurado.</t>
  </si>
  <si>
    <t xml:space="preserve">VALORES  ASEGURADOS </t>
  </si>
  <si>
    <t>PERJUICIOS O DETRIMENTO PATRIMONIAL</t>
  </si>
  <si>
    <t>GASTOS DE DEFENSA</t>
  </si>
  <si>
    <t>RELACIÓN DE CARGOS A ASEGURAR</t>
  </si>
  <si>
    <t>CANTIDAD</t>
  </si>
  <si>
    <t>GERENTE</t>
  </si>
  <si>
    <t>DIRECTOR ADMINISTRATIVO Y FINANCIERO 1</t>
  </si>
  <si>
    <t>DIRECTOR DE DESARROLLO Y BIENESTAR SOCIAL 1</t>
  </si>
  <si>
    <t>TESORERO PROFESIONAL ESPECIALIZADO GRADO 21</t>
  </si>
  <si>
    <t>SUBDIRECCIÓN DE DESARROLLO Y EMPRENDIMIENTO</t>
  </si>
  <si>
    <t>SUBDIRECCIÓN DE BIENESTAR Y CALIDAD DE VIDA</t>
  </si>
  <si>
    <t>ASESOR JURIDICO</t>
  </si>
  <si>
    <t>PROFESIONAL ESPECIALIZADO GRADO 21 - COORDINADOR GRUPO DE GESTIÓN ADMINISTRATIVA</t>
  </si>
  <si>
    <t>TOTAL CARGOS</t>
  </si>
  <si>
    <t>PERJUICIOS O DETRIMENTO PATRIMONIAL, SUBLÍMITE DE $2.500.000.000 EVENTO / AGREGADO VIGENCIA INCLUIDO LOS GASTOS DE DEFENSA:</t>
  </si>
  <si>
    <t>Ampara los perjuicios o detrimentos patrimoniales causados a la entidad y/o al estado, incluyendo la culpa grave como consecuencia de las decisiones de gestiones incorrectas pero no dolosas, adoptadas y/o ejecutadas o inejecutadas por los servidores públicos y/o funcionarios con regímenes de responsabilidad similares a los de los servidores públicos, cuyos cargos estén amparados en la póliza así mismo, esta cobertura se extiende para amparar los perjuicios por los que los funcionarios asegurados sean responsables por haber cometido algún acto incorrecto respecto del cual se les siga o debiera seguir, un juicio de responsabilidad fiscal de acuerdo con las previsiones de la ley 610 de 2000, así como la acción de repetición o de llamamiento en garantía con fines de repetición, contemplado en la ley 678 de 2001, articulo 90 de la cpc.</t>
  </si>
  <si>
    <t xml:space="preserve">GASTOS DE DEFENSA SUBLÍMITE DE $1.300.000.000 AGREGADO VIGENCIA / EVENTO, INCLUIDOS EN EL LÍMITE DE PERJUICIOS O DETRIMENTO PATRIMONIAL </t>
  </si>
  <si>
    <t>Mediante esta cobertura se amparan los gastos de defensa (honorarios profesionales de abogados defensores y cauciones judiciales) en materia disciplinaria, penal, fiscal, administrativo (incluidos los de reparación directa), civil (incluidos, los artículos 64 y 65 del código general del proceso y la ley 1564 de 2012), investigaciones disciplinarias internas y en general los incurridos para defenderse en cualquier tipo de investigación o proceso adelantados por organismos oficiales, según los límites por: tipos de procesos y etapas procesales establecidos en este documento.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t>
  </si>
  <si>
    <t xml:space="preserve">DEFINICIÓN DE ASEGURADO: </t>
  </si>
  <si>
    <t xml:space="preserve">Se considera asegurado: los administradores de la entidad, cuyos cargos se detallan en el formulario de solicitud adjunto a estos Pliegos de Condiciones. Cuando se dé un cambio de funcionario éste se cubre automáticamente, siempre y cuando el cargo que se ocupe se encuentre en la relación de los cargos asegurados. </t>
  </si>
  <si>
    <t>MODIFICACIÓN EN LAS LEYES EXISTENTES O INTRODUCCIÓN DE NUEVA LEGISLACIÓN:</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</si>
  <si>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</si>
  <si>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SUBLÍMITES BÁSICOS OBLIGATORIOS PARA LA COBERTURA DE GASTOS DE DEFENSA</t>
  </si>
  <si>
    <t xml:space="preserve">La propuesta debe contemplar el ofrecimiento de los siguientes sublimites de honorarios profesionales de abogados, los cuales deben operar exclusivamente  bajo la modalidad de: por persona y por cada proceso para cada una de de las personas cuyo cargo se encuentre asegurado, precisando que la presente cobertura será efectiva siempre y cuando en la reclamación este individualizado el cargo, la persona, y que la conducta a investigar goce de cobertura. </t>
  </si>
  <si>
    <t>DEFINICIONES</t>
  </si>
  <si>
    <r>
      <rPr>
        <b/>
        <sz val="10"/>
        <color theme="1"/>
        <rFont val="Arial"/>
        <family val="2"/>
      </rPr>
      <t>EL AUTO DE APERTURA DE LA INVESTIGACIÓN O PROCESO</t>
    </r>
    <r>
      <rPr>
        <sz val="10"/>
        <color theme="1"/>
        <rFont val="Arial"/>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
</t>
    </r>
    <r>
      <rPr>
        <b/>
        <sz val="10"/>
        <color theme="1"/>
        <rFont val="Arial"/>
        <family val="2"/>
      </rPr>
      <t>SE ENTIENDE POR NOTIFICACIÓN</t>
    </r>
    <r>
      <rPr>
        <sz val="10"/>
        <color theme="1"/>
        <rFont val="Arial"/>
        <family val="2"/>
      </rPr>
      <t>, la personal (sentencia No. T 684/98 la Corte Suprema) por Edicto, por Estado, por Estrado o por Conducta Concluyente, para esta última no se requiere de certificación alguna de constancia del organismo de control que investiga.</t>
    </r>
  </si>
  <si>
    <t>LIMITES</t>
  </si>
  <si>
    <t>POR PERSONA EN EL PROCESO</t>
  </si>
  <si>
    <t>POR PERSONA EN LA VIGENCIA</t>
  </si>
  <si>
    <t>POR EVENTO</t>
  </si>
  <si>
    <t>POR VIGENCIA TODOS LO EVENTOS</t>
  </si>
  <si>
    <t>Cauciones judiciales hasta $30.000.000 por evento y $150.000.000 por vigencia.</t>
  </si>
  <si>
    <t>PROCESOS DE INDAGACIÓN O INVESTIGACIONES PRELIMINARES, Según el tipo de proceso con base en las siguientes definiciones:</t>
  </si>
  <si>
    <t>DEFINICIÓN PARA PROCESOS FISCALES.
LEY 610 DE 2000</t>
  </si>
  <si>
    <t>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t>
  </si>
  <si>
    <t>DEFINICIÓN PARA PROCESOS DISCIPLINARIOS. 
Ley 1952 de 2019, articulo 208 PROCEDENCIA, OBJETIVO Y TRÁMITE DE LA INDAGACIÓN PREVIA.(CÓDIGO GENERAL DISCIPLINARIO)</t>
  </si>
  <si>
    <t>La indagación preliminar para este tipo de procesos es la fase de instrucción iniciada en caso de duda sobre la identificación o individualización del posible autor de una falta disciplinaria.</t>
  </si>
  <si>
    <t>DEFINICIÓN PARA PROCESOS PENALES</t>
  </si>
  <si>
    <t>Sistema Acusatorio (Ley 906 de 2004). Toda la etapa de instrucción adelantada por la Fiscalía de acuerdo con el procedimiento establecido para el sistema penal acusatorio hasta antes del auto de formulación de imputación (art. 286 y s.s.).</t>
  </si>
  <si>
    <t>DEFINICIÓN PARA PROCESOS ANTE OTROS ORGANISMOS</t>
  </si>
  <si>
    <t xml:space="preserve">Toda la etapa de investigación preliminar adelantada contra un servidor público y/o funcionario con responsabilidades similares, adelantada por un organismo oficial, antes de que exista decisión de vinculación definitiva a un proceso.
</t>
  </si>
  <si>
    <t>SISTEMA DE COBERTURA</t>
  </si>
  <si>
    <t>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</si>
  <si>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</si>
  <si>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</si>
  <si>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PERIODO DE RETROACTIVIDAD 26 DE NOVIEMBRE DE 2023:</t>
  </si>
  <si>
    <t>Se cubren hechos ocurridos desde la fecha de retroactividad otorgada y notificada durante la vigencia que no hayan sido notificados por el asegurado antes del inicio de la vigencia. considerando que la cobertura opera sobre esta base.</t>
  </si>
  <si>
    <t>LA POLIZA</t>
  </si>
  <si>
    <t xml:space="preserve">Que se ofrezca puede tener  cualquier nombre comercial, pero es indispensable que su clausulado se adecue a la naturaleza juridica de la entidad asegurada, como entidad estatal. De no contemplar esta caracteristica, la propuesta de esta poliza no sera admitida.  </t>
  </si>
  <si>
    <t>JURISDICCIÓN Y LIMITACIÓN TERRITORIAL</t>
  </si>
  <si>
    <t>Colombia. Aplica la legislación Colombiana.</t>
  </si>
  <si>
    <t>AMPARO AUTOMÁTICO PARA FUNCIONARIOS PASADOS, PRESENTES Y FUTUROS:</t>
  </si>
  <si>
    <t>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t>
  </si>
  <si>
    <t>HOMOLOGACIÓN DE CARGO:</t>
  </si>
  <si>
    <t xml:space="preserve">Se ampara automáticamente sin cobro e prima en la póliza la homologación de cargos (cambios de la denominación de los cargos) que en cualquier momento se efectué en la entidad asegurada siempre y cuando desempeñen las mismas o similares funciones a las antiguas denominaciones.si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para a cobertura de la póliza dentro de los ciento veinte (120) días siguientes a que se presente la modificación,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Amparo de responsabilidad de los funcionarios asegurados que se transmita por muerte, incapacidad, inhabilitación o insolvencia:
</t>
  </si>
  <si>
    <t>AMPARO DE RESPONSABILIDAD DE LOS FUNCIONARIOS ASEGURADOS QUE SE TRANSMITA POR MUERTE, INCPACIDAD, INHABILITACIÓN O INSOLVENCIA.</t>
  </si>
  <si>
    <t>Se ampara la responsabilidad de los funcionarios asegurados que se transmita por muerte, incapacidad, inhabilitación o
insolvencia.</t>
  </si>
  <si>
    <t>APLICACIÓN DE LAS DISPOSICIONES DEL CÓDIGO DE COMERCIO:</t>
  </si>
  <si>
    <t>Las reglas aplicables a los seguros en general y los principios, normas y reglas aplicables a los seguros de daños y responsabilidad civil serán aplicables, salvo disposición en contrario, al seguro objeto de esta contratación.</t>
  </si>
  <si>
    <t>NO APLICACIÓN DE TARIFAS DE COLEGIOS DE ABOGADOS:</t>
  </si>
  <si>
    <t>No aplicación de tarifa de colegios de abogados u otro criterio similar, para limitar y/o aceptar la propuesta de los honorarios de abogados, presentada por la entidad tomadora, los funcionarios que ésta designe o los asegurados.</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</si>
  <si>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</si>
  <si>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t>
  </si>
  <si>
    <t>PLAZO PARA LA ACEPTACIÓN DE GASTOS JUDICIALES Y/O COSTOS DE DEFENSA:</t>
  </si>
  <si>
    <t>Mediante esta condición, queda expresamente acordado que la aseguradora se pronunciará sobre la cotización de honorarios del abogado, gastos judiciales y/o costos de defensa (incluidos los impuestos, gravámenes u otros legalmente establecidos); en la brevedad posible y máximo dentro de los quince (15) días hábiles siguientes al recibo de la documentación que acredite los mismos. en caso contrario se entenderán aceptados los honorarios de abogado, de conformidad con la(s) cotización(es) presentada(s) por la entidad asegurada o los funcionarios que esta designe o los asegurados.</t>
  </si>
  <si>
    <t>COBERTURA DE ACCIÓN DE REPETICIÓN:</t>
  </si>
  <si>
    <t>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por culpa grave, al tenor de la ley 678 de 2001 y concordantes, incluyendo los gastos de defensa.</t>
  </si>
  <si>
    <t>COBERTURA PARA CULPA Y FALTAS GRAVÍSIMAS:</t>
  </si>
  <si>
    <t>Se otorga únicamente gastos de defensa para atender investigaciones disciplinarias conforme al código único disciplinario. esta cobertura no implica el amparo de la culpa gravísima o dolo bajo ninguna circunstancia.</t>
  </si>
  <si>
    <t>COBERTURA PARA CULPA GRAVE:</t>
  </si>
  <si>
    <t>Queda entendido, convenido y aceptado que se amparan las reclamaciones presentadas contra las personas aseguradas, aun cuando el acto incorrecto generador de responsabilidad civil, se deba a una culpa grave, negligencia o falta de diligencia grave del asegurado siempre y cuando el acto no cuente con calificación dolosa.</t>
  </si>
  <si>
    <t>ANTICIPO DE INDEMNIZACIÓN PARA EL PAGO DE HONORARIOS DEL 65%:</t>
  </si>
  <si>
    <t>Mediante la presente cláusula queda expresamente convenido y aceptado, que en caso de siniestro la aseguradora anticipará pago del 65% del valor de los gastos de defensa (no podrá hacer ofrecimientos menores a este porcentaje), excepto para los procesos penales que operarán bajo la modalidad de reembolso; con base
en la cotización de honorarios profesionales presentadas a la compañía aseguradora por la entidad tomadora o los funcionarios designados por ésta o los asegurados y aprobada de acuerdo con lo establecido en la clausula de aceptación de gastos judiciales y/o costos de defensa. para tal efecto, la aseguradora igualmente se compromete al pago del anticipo, dentro de los cinco (5) días hábiles siguientes a la conclusión del término previsto en la cláusula de aceptación de gastos judiciales y/o costos de defensa. Así mismo se acuerda que el pago del saldo, lo efectuará la aseguradora con la presentación del fallo definitivo de la autoridad competente, acompañado de las actuaciones surtidas por parte de asegurado en el proceso y la autorización del funcionario asegurado.</t>
  </si>
  <si>
    <t>Sin perjuicios de las disposiciones procesales para los efectos relacionados con el presente contrato, se fija como domicilio de las partes la ciudad de BOGOTÁ D.C., en la República de Colombia.</t>
  </si>
  <si>
    <t>CLÁUSULA DE REVISIÓN DE TERMINOS</t>
  </si>
  <si>
    <t xml:space="preserve">No obstante la vigencia contratada, la aseguradora podrá realizar la revisión de términos anuales para las vigencias técnicas que incien el 01 de enero del 2025 y el 01 de enero del 2026 , en caso de que la siniestralidad por ramo supere el 50% de las primas emitidas, podrá ajustar términos y condiciones de común acuerdo con la entidad para el ramo que supere dicho porcentaje, bajo la siguiente formula:  
Para efectos de la aceptación y formalización de la revisión de términos, la aseguradora debe presentar a la entidad, con una anticipación no inferior a sesenta (60) días calendario antes del vencimiento de cada periodo anual, la sustentación de la aplicación del ajuste en las condiciones antes referidas y la propuesta en la que se indiquen las condiciones bajo las cuales otorga amparo para la siguiente anualidad. </t>
  </si>
  <si>
    <t>EXCLUSIÓN DE ENFERMEDADES TRANSMISIBLES ESTE SEGURO NO CUBRE CUALQUIER RECLAMO DE NINGUNA MANERA CAUSADO POR O COMO RESULTADO DE:</t>
  </si>
  <si>
    <t>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</si>
  <si>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EXCLUSIONES:</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</si>
  <si>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</si>
  <si>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A. EXCLUSIÓN DE PAGOS Y GRATIFICACIONES: 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</si>
  <si>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 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</si>
  <si>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 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</si>
  <si>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 xml:space="preserve">D. EXCLUSIÓN DE PÉRDIDAS PROVENIENTES DIRECTA O INDIRECTAMENTE DE LAVADO DE DINERO: 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
LAVADO SIGNIFICA:
a) el encubrimiento, o disfraz, o conversión, o transferencia, o traslado de la propiedad delictiva, (inclusive encubriendo o disfrazando su naturaleza, fuente, ubicación, disposición, movimiento o propiedad o cualquier derecho relacionado con ella).
b) el tomar parte en o favorecer en cualquier forma relacionada con un arreglo que es conocido o sospechoso para facilitar (por cualquier medio) la adquisición, retención, uso o control de la propiedad delictiva por o en nombre de otra persona.
c) la adquisición, uso o posesión de la propiedad delictiva.
d) cualquier acto que constituya una tentativa, conspiración o incitación para cometer cualquier acto o actos mencionados en los literales anteriores a), b) ó c). 
e) cualquier acto que constituya ayudar, incitar, asesorar o facilitar la comisión de cualquier acto o actos mencionados en los literales anteriores a), b) ó c).
</t>
  </si>
  <si>
    <t>E. EXCLUSIÓN DE RESPONSABILIDAD CIVIL PROFESIONAL: 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</si>
  <si>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F. EXCLUSIÓN DE RECLAMOS POR EVENTOS GENERADO A CONSECUENCIA DE RIESGOS ASEGURABLES BAJO LOS SEGUROS DE DAÑOS:  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</si>
  <si>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G. EXCLUSIÓN DE PÉRDIDAS O DAÑOS POR DEPRECIACIÓN, PÉRDIDAS DE INVIERSIONES, RESULTADOS DE FLUCTUACIONES EN LOS MERCADOS FINANCIEROS, OTORGAMIENTO DE CRÉDITOS Y RECUPERACIÓN DE CARTERA.</t>
  </si>
  <si>
    <t>A) 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</si>
  <si>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 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</si>
  <si>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C) formulada por, o por cuenta de, cualquier cliente de la entidad tomadora o de los asegurados como consecuencia de la inversión en, gestión de, o consejos relacionados con, cualquier patrimonio, fundación, fidecomiso o propiedad;</t>
  </si>
  <si>
    <t>D) 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</si>
  <si>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E) surgida única y exclusivamente del hecho de que los valores o mercaderías o inversiones no produzcan los resultados representados o esperados.</t>
  </si>
  <si>
    <t>F). exclusión de multas o sanciones penales o administrativas impuestas a la entidad tomadora o a los funcionarios asegurados, contribuciones.</t>
  </si>
  <si>
    <t>H. EXCLUSIÓN DE MULTAS O SANCIONES PENALES O ADMINISTRATIVAS IMPUESTAS A LA ENTIDAD TOMADORA O A LOS FUNCIONARIOS ASEGURADOS, CONTRIBUCIONES POLÍTICAS Y DONACIONES: 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t>
  </si>
  <si>
    <t>I. EXCLUSIÓN DE AVALES O GARANTÍAS PERSONALES OTORGADAS POR LOS FUNCIONARIOS ASEGURADOS: 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</si>
  <si>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FUNCIONES:No se ampara los daños o perdidas ocasionadas por incurrir el funcionario asegurado en faltas, errores u omisiones no directamente relacionadas con el desempeño de las funciones propias de su cargo, bien sea que las mismas constituyan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carácter de servidor público.</t>
  </si>
  <si>
    <t>K. EXCLUSIÓN DE ASBESTO: 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</si>
  <si>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 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cualquier acto de autoridad gubernamental o pública legítimamente constituida.</t>
  </si>
  <si>
    <t>M. EXCLUSIÓN RELATIVA A PENSIONES: 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</si>
  <si>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 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t>
  </si>
  <si>
    <t>O. EXCLUSIÓN DE ERRORES EN LA EVALUACIÓN DE RIESGOS Y MANTENIMIENTO DE SEGUROS: Queda acordado que la aseguradora no seráresponsable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</si>
  <si>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r>
      <t xml:space="preserve">P. EXCLUSIÓN DE DEMANDAS DE TIPO LABORAL: 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 </t>
    </r>
    <r>
      <rPr>
        <sz val="10"/>
        <color rgb="FFFF0000"/>
        <rFont val="Arial"/>
        <family val="2"/>
      </rPr>
      <t>N</t>
    </r>
    <r>
      <rPr>
        <sz val="10"/>
        <rFont val="Arial"/>
        <family val="2"/>
      </rPr>
      <t>o obstante los términos de la exclusion antes indicada, queda expresamente acordado y expresado que esta póliza ampara los costos y gastos de defensa, según las condiciones establecidas en la normatividad legal señalada en el objeto del seguro, por cualquiera de los eventos DE DEMANDAS DE TIPO LABORAL</t>
    </r>
  </si>
  <si>
    <t>Q. EXCLUSIÓN DE TERRORISMO:
1) 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proporción de, o llegando a constituirse en un levantamiento, poder militar o usurpado.                                                                                                                                         
2) 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así tales intereses sean declarados o no.</t>
  </si>
  <si>
    <t>R. EXCLUSIÓN DE DAÑO MORAL, PERJUICIOS A LA REPUTACIÓN, TALES COMO: Injuria, calumnia, violación de intimidad, propiedad intelectual, desequilibrio emocional</t>
  </si>
  <si>
    <t xml:space="preserve">S. CLÁUSULA DE EXCLUSIÓN DE PÉRDIDAS Y DATOS CIBERNÉTICOS 
 1.	No obstante, cualquier disposición contraria en esta póliza o cualquier suplemento a la misma, se excluye cualquier: 
1.1	Pérdida cibernética. 
1.2	Pérdida, daño, responsabilidad, reclamación, coste, gasto de cualquier naturaleza causado directa o indirectamente por, contribuido por, resultante de, que surja o esté relacionado con cualquier pérdida de uso, reducción de la funcionalidad, reparación, reemplazo, restauración o reproducción de cualesquiera datos, incluyendo cualquier  cantidad relacionada con el valor de dichos datos, independientemente de cualquier otra causa o evento que contribuya simultáneamente o en cualquier otra secuencia. 
2.	En el caso que cualquier parte de esta cláusula fuera considerada inválida o inaplicable, el resto permanecerá en pleno vigor y efecto.  
3.	Esta cláusula reemplaza y, si entra en conflicto con cualquier otra disposición de la póliza o cualquier suplemento que tenga relación con la pérdida cibernética o los datos, reemplaza esa disposición. 
DEFINICIONES 
A.	PÉRDIDA CIBERNÉTICA: 
Cualquier pérdida, daño, responsabilidad, reclamación, coste o gasto de cualquier naturaleza que directa o indirectamente sea causado o aportado por, resulte o surja de, o esté en conexión con un acto cibernético o un incidente cibernético incluyendo, pero sin limitarse a cualquier acción tomada con el fin de controlar, prevenir, suprimir o remediar cualquier acto cibernético o incidente cibernético. 
 B.	ACTO CIBERNÉTICO: 
Acto o serie de actos no autorizados, malintencionados o delictivos, sin consideración del tiempo y espacio, o la amenaza o engaño relacionados con el acceso, procesamiento, uso u operación de cualquier sistema informático. 
C.	INCIDENTE CIBERNÉTICO: 
Todo error u omisión o serie de errores u omisiones relacionados con el acceso, procesamiento, uso u operación de cualquier sistema informático; o Cualquier indisponibilidad o fallo parcial o total o serie de indisponibilidades o fallos parciales o totales para acceder, procesar, usar u operar cualquier sistema informático. 
D.	SISTEMA INFORMÁTICO: 
Cualquier ordenador, hardware, software, sistema de comunicación, equipo electrónico (incluyendo pero sin limitarse a teléfonos inteligentes, laptops, tablets, dispositivos portátiles), servidor, nube o microcontrolador incluyendo cualquier sistema similar o configuración de lo antes mencionado e incluyendo asimismo toda entrada y salida, dispositivo de almacenamiento de datos, equipo de redes o instalaciones de copias de respaldo, de propiedad u operadas por el asegurado o cualquier otra parte. 
E.	DATOS: 
Información, hechos, conceptos, código o cualquier otra información de cualquier naturaleza registrada y transmitida en cualquier forma para ser usada, accedida, procesada, transmitida o almacenada por un sistema informático. </t>
  </si>
  <si>
    <t>CLAUSULAS PARTICULARES OPCIONALES REQUERIDAS</t>
  </si>
  <si>
    <t>S / N / D</t>
  </si>
  <si>
    <r>
      <rPr>
        <b/>
        <sz val="10"/>
        <color rgb="FF000000"/>
        <rFont val="Arial"/>
      </rPr>
      <t xml:space="preserve">RESTABLECIMIENTO AUTOMÁTICO DE VALOR ASEGURADO POR PAGO DE SINIESTRO </t>
    </r>
    <r>
      <rPr>
        <sz val="10"/>
        <color rgb="FF000000"/>
        <rFont val="Arial"/>
      </rPr>
      <t>: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r>
  </si>
  <si>
    <r>
      <rPr>
        <sz val="10"/>
        <color rgb="FF000000"/>
        <rFont val="Arial"/>
      </rPr>
      <t xml:space="preserve">SILENCIO ADMINISTRATIVO POSITIVO: 
</t>
    </r>
    <r>
      <rPr>
        <sz val="11"/>
        <color rgb="FF000000"/>
        <rFont val="Arial"/>
      </rPr>
      <t xml:space="preserve">Por la presente cláusula queda establecido y convenido que la Aseguradora se compromete a indemnizar los perjuicios causados a terceros, a los socios y a la empresa de servicios públicos, provenientes de la responsabilidad civil de los administradores originada en cualquier reclamación iniciada por primera vez contra los asegurados durante la vigencia de la póliza, por la declaratoria del silencio administrativo positivo en contra de la empresa de servicios públicos, derivada de todo acto culposo o culpa grave real o presunta cometida por los administradores, de acuerdo con la resolución 365 del 4 de Julio de 1995, expedida por la Superintendencia de Servicios Públicos y demás disposiciones legales que la modifiquen o complementen.  </t>
    </r>
  </si>
  <si>
    <r>
      <rPr>
        <sz val="10"/>
        <color rgb="FF000000"/>
        <rFont val="Arial"/>
      </rPr>
      <t xml:space="preserve">ACCIÓN SOCIAL DE RESPONSABILIDAD CIVIL: 
</t>
    </r>
    <r>
      <rPr>
        <sz val="11"/>
        <color rgb="FF000000"/>
        <rFont val="Arial"/>
      </rPr>
      <t xml:space="preserve">Queda establecido y convenido por la presente cláusula que la aseguradora indemnizará a la Industria de Licores del Valle cuando se produzca una condena contra el ó los administradores como consecuencia de la acción instaurada con base en el artículo 25 de la Ley 222 de 1995. 
</t>
    </r>
  </si>
  <si>
    <r>
      <rPr>
        <b/>
        <sz val="11"/>
        <color rgb="FF000000"/>
        <rFont val="Arial"/>
      </rPr>
      <t xml:space="preserve">SOCIEDAD TOMADORA: </t>
    </r>
    <r>
      <rPr>
        <sz val="11"/>
        <color rgb="FF000000"/>
        <rFont val="Arial"/>
      </rPr>
      <t xml:space="preserve">Por la presente cláusula queda establecido y convenido que la presente póliza ampara la totalidad de los gastos procesales y de defensa en los casos en los que la reclamación se haga también contra EL ASEGURADO sin exceder del límite asegurado pactado en la póliza.
</t>
    </r>
  </si>
  <si>
    <r>
      <rPr>
        <b/>
        <sz val="11"/>
        <color rgb="FF000000"/>
        <rFont val="Arial"/>
      </rPr>
      <t xml:space="preserve">GASTOS DE DEFENSA EN PROCESOS PENALES Y ADMINISTRATIVOS: </t>
    </r>
    <r>
      <rPr>
        <sz val="11"/>
        <color rgb="FF000000"/>
        <rFont val="Arial"/>
      </rPr>
      <t xml:space="preserve">Ampara los costos procesales y gastos de defensa en que incurra el Asegurado como consecuencia de procesos penales y de investigaciones adelantadas por organismos oficiales, así como los que surjan de la defensa de las sanciones impuestas por dichos organismos, Los costos y gastos derivados de los procesos penales se deben pagar sin condicionamiento alguno referente a la inocencia del asegurado y la cobertura no se limita hasta el fallo de primera instancia. </t>
    </r>
  </si>
  <si>
    <r>
      <rPr>
        <b/>
        <sz val="11"/>
        <color rgb="FF000000"/>
        <rFont val="Arial"/>
      </rPr>
      <t xml:space="preserve">GASTOS POR ACCIONES SINDICALES: 
</t>
    </r>
    <r>
      <rPr>
        <sz val="11"/>
        <color rgb="FF000000"/>
        <rFont val="Arial"/>
      </rPr>
      <t xml:space="preserve">Se conviene entre las partes y no obstante lo establecido en las condiciones generales de la Póliza y sus anexos, que la Aseguradora cubrirá los gastos que se generen por los honorarios de mediadores que traten de apaciguar la huelga o conflictos con los empleados del ASEGURADO, generado a causa de una acción del Directivo. 
</t>
    </r>
  </si>
  <si>
    <r>
      <rPr>
        <b/>
        <sz val="11"/>
        <color rgb="FF000000"/>
        <rFont val="Arial"/>
      </rPr>
      <t>RECLAMACIÓN DIRECTA</t>
    </r>
    <r>
      <rPr>
        <sz val="11"/>
        <color rgb="FF000000"/>
        <rFont val="Arial"/>
      </rPr>
      <t>: Indemnización si fallo de Responsabilidad Fiscal. Se debe presentar acta de inicio de la investigación e instaurar denuncia penal en contra del empleado.</t>
    </r>
  </si>
  <si>
    <t>LOS COSTOS Y GASTOS DERIVADOS DE LOS PROCESOS PENALES SE PAGAN SIN CONDICIONAMIENTO ALGUNO REFERENTE A LA INOCENCIA DEL ASEGURADO Y LA COBERTURA NO SE LIMITA HASTA EL FALLO EN PRIMERA INSTANCIA,</t>
  </si>
  <si>
    <r>
      <rPr>
        <b/>
        <sz val="11"/>
        <rFont val="Arial"/>
        <family val="2"/>
      </rPr>
      <t>ARREGLOS TRANSACIONALES EN RECLAMACIONES POR RESPONSABILIDAD CIVIL</t>
    </r>
    <r>
      <rPr>
        <sz val="11"/>
        <rFont val="Arial"/>
        <family val="2"/>
      </rPr>
      <t xml:space="preserve">: No obstante las condiciones del deducible  de la polIza, por la presente clausula se conviene entre las partes, que en caso de transacion directa o conciliacion, ya sea judicial o extrajudicial con los terceros afectados,   que mejore en cualquier circunstancia el monto de la pretension inicial, el valor que se convenga se debe distribuir proporcionalmente  entre la compania ASEGURADORA  y el ASEGURADO, tomando como base el porcentaje qiue representa el deducible de la poliza del valor inicial de las pretensiones  y este mismo porcentaje se aplicara al  monto a pagar para obtener la parte que le corresponda  EL ASEGURADO. </t>
    </r>
  </si>
  <si>
    <r>
      <t xml:space="preserve">RECLAMACIONES:  </t>
    </r>
    <r>
      <rPr>
        <sz val="11"/>
        <rFont val="Arial"/>
        <family val="2"/>
      </rPr>
      <t xml:space="preserve">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r>
  </si>
  <si>
    <t xml:space="preserve"> BONO DEL 10% EN CASO DE NO RECLAMACION.</t>
  </si>
  <si>
    <t xml:space="preserve">DENTRO DE LA DEFINICION DE SOCIEDAD SE AMPARAN LAS SUBORDINADAS ADQUIRIDAS, FUSIONADAS, ESCINDIDAS O CREADAS CON POSTERIORIDAD A LA ENTRADA EN VIGENCIA DE LA POLIZA, </t>
  </si>
  <si>
    <r>
      <rPr>
        <b/>
        <sz val="11"/>
        <rFont val="Arial"/>
        <family val="2"/>
      </rPr>
      <t>AMPARO DE DIRECTORES MIEMBROS DE JUNTA DIRECTIVA:</t>
    </r>
    <r>
      <rPr>
        <sz val="11"/>
        <rFont val="Arial"/>
        <family val="2"/>
      </rPr>
      <t xml:space="preserve"> Queda expresamente declarado y convenido que la poliza debera cubrir las perdidad que resulten de o se causen por actos dolosos o delictuosos  de cualquier director o miembro de "junta directiva"" del asegurado cuando este ejerciendo o desempenando funciones comprendidas  dentro del ambito de deberes  y obligaciones de los "empleados o Trabajadores"del asegaurado o mientras que este actuando como miembro de cualquier comite, comision, o junta con funciones directivas especificas.</t>
    </r>
  </si>
  <si>
    <r>
      <rPr>
        <b/>
        <sz val="11"/>
        <rFont val="Arial"/>
        <family val="2"/>
      </rPr>
      <t xml:space="preserve">USO Y CONTROL DE NUEVOS PREDIOS Y EMPLEADOS: </t>
    </r>
    <r>
      <rPr>
        <sz val="11"/>
        <rFont val="Arial"/>
        <family val="2"/>
      </rPr>
      <t>Por medio de la presente  clausula se aclara que  caso  que a traves  de funciones, compra o cualesquiera otros negocios similares,  el asegurado llegare  a tener  el uso control  de nuevos predios  o que algunas personas llegaren  a ser, en los  mismo eventos  empleado del asegurado, el amparo de la presente poliza se extiende en relacion con tales predios y empleados.</t>
    </r>
  </si>
  <si>
    <r>
      <rPr>
        <b/>
        <sz val="11"/>
        <rFont val="Arial"/>
        <family val="2"/>
      </rPr>
      <t xml:space="preserve">HONORARIOS  DE ABOGADOS, COSTAS Y GASTOS PERSONALES: </t>
    </r>
    <r>
      <rPr>
        <sz val="11"/>
        <rFont val="Arial"/>
        <family val="2"/>
      </rPr>
      <t xml:space="preserve">Queda expresamente declarado y convenido que la poliza contempla  el reconocimiento  en excesos  de los limites pactados para los distintos amparos, los gastos  en que por este  concepto incurra el asegurado de acuerdo con la costumbre tarifaria de este tipo de negocios juridicos., </t>
    </r>
  </si>
  <si>
    <t>DEDUCIBLES OBLIGATORIOS: SIN DEDUCIBLE</t>
  </si>
  <si>
    <t>ANEXO Nº 7 ( ESPECIFICACIONES  TECNICAS SEGURO DE TRANSPORTE DE VALORES )</t>
  </si>
  <si>
    <t>TRANSPORTE DE VALORES</t>
  </si>
  <si>
    <t>Se cubren las movilizaciones de dinero en efectivo,cheques, comprobantes de tarjeta y titulos desde las oficinas del asegurado  hasta los distintos bancos y entidades financieras y/o viceversa movilizados por funcionarios de la Entidad</t>
  </si>
  <si>
    <t>TRAYECTOS ASEGURADOS</t>
  </si>
  <si>
    <t>Movilizaciones entre dependencias del asegurado y/o hasta, bancos o corporaciones, casas de cambio o entidades con las cuales que tengan interés con las transacciones de  la Entidad asegurada y viceversa.</t>
  </si>
  <si>
    <t>Se cubren las movilizaciones en vehiculos de propiedad del asegurado o de sus empleados, asi como de vehiculos de transporte de empresas no establecidas legalmente.</t>
  </si>
  <si>
    <t>La poliza cubre sin limitaciones en el horario de despacho</t>
  </si>
  <si>
    <t xml:space="preserve">La poliza cubre los trayectos multiples </t>
  </si>
  <si>
    <t>LIMITE MAXIMO POR DESPACHO</t>
  </si>
  <si>
    <t>PRESUPUESTO ANUAL DE MOVILIZACION</t>
  </si>
  <si>
    <t>AMPAROS</t>
  </si>
  <si>
    <t>Cobertura tradicional de valores</t>
  </si>
  <si>
    <t>COBERTURAS</t>
  </si>
  <si>
    <t xml:space="preserve">Pérdida total o daño material </t>
  </si>
  <si>
    <t xml:space="preserve">Hurto y hurto calificado </t>
  </si>
  <si>
    <t>Huelga</t>
  </si>
  <si>
    <t>Permanencia en lugares iniciales, intermedios o finales dentro y fuera de la caja</t>
  </si>
  <si>
    <t>HMACCP / AMIT - Terrorismo</t>
  </si>
  <si>
    <t>Trayectos Múltiples</t>
  </si>
  <si>
    <t>CLAUSULAS Y SUBLIMITES 
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</si>
  <si>
    <t>Queda expresamente acordado y convenido, que la Compañía acepta las condiciones 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</si>
  <si>
    <t>No obstante lo establecido en las condiciones generales de la póliza ó de sus amparos adicionales, se deja constancia que los hechos cometidos por movimientos subversivos o terroristas, serán considerados dentro de esta cobertura. 
Así mismo, se extiende a cubrir: 
a). La pérdida, daño, costo ó gasto causado directa ó indirectamente por cualquier interrupción de servicios (energía, gas, agua, comunicaciones, etc., ó cualquier otra actividad considerada como servicio público).
b). Instalaciones de comunicaciones para servicio público.
c). Subestaciones de energía.
d). Radares y sus correspondientes equipos electrónicos, radio-ayudas.
e). La pérdida, daño, costo ó gasto causado directa ó indirectamente por el uso de armas convencionales y no convencionales, incluyendo cohetes y misiles.</t>
  </si>
  <si>
    <t>GASTOS ADICIONALES Y EXTRAORDINARIOS</t>
  </si>
  <si>
    <t>Por la presente cláusula y no obstante lo que se diga en contrario en las condiciones generales de la Póliza y sus anexos, este seguro cubre los gastos extraordinarios u honorarios profesionales, en que incurra el  Asegurado por concepto de tiempo extra, trabajo nocturno, trabajo en días festivos, envíos por expreso, gastos  adicionales por arrendamiento de otros equipos,  reposición de material y pérdida de información en  portadores externos de datos, con ocasión de cualquier daño o pérdida, amparada por la presente póliza. (No aplica deducible).</t>
  </si>
  <si>
    <t>Por medio de la presente cláusula, la Compañía Aseguradora declara que conocen los riesgos y por consiguiente dejan constancia del conocimiento y aceptación de las circunstancias y condiciones de los mismos.</t>
  </si>
  <si>
    <t>ACTOS DE AUTORIDAD, EXCEPTO POR AMIT-TERRORISMO</t>
  </si>
  <si>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ó por cualquier error que la misma cometa en función de su actividad.</t>
  </si>
  <si>
    <t>DEFINICIÓN DE BIENES</t>
  </si>
  <si>
    <t>Todos los bienes de propiedad del asegurado o en los que tuviese interés asegurable, o los recibidos a cualquier título, o aquellos por los cuales sea o pueda a llegar ser responsable, tales como, pero no limitados a edificios, estructuras, muros de contención, cimientos, patios, estacionamientos y vías de acceso, puentes, instalaciones subterráneas, bocatomas, estaciones de bombeo, tuberías, conductos, desagües, sistemas de drenaje de aguas negras, canales y túneles de conducción de aguas, instalaciones de protección contra incendio, maquinaria y equipos, muebles y enseres, equipos de oficina y computación, equipos de comunicación, laboratorio y sistemas complementarios,</t>
  </si>
  <si>
    <t>DAÑOS POR TERREMOTO</t>
  </si>
  <si>
    <t>Las pérdidas o daños por terremoto, temblor y/o erupción volcánica se indemnizarán al 100 % del valor asegurado (el cual incluye el mayor valor por adecuación a la normatividad vigente sobre sismo resistencia) menos el deducible respectivo, y siempre hasta el límite asegurado. También se ampara cimientos, muros de contención, bienes por debajo del nivel de la superficie, toldos, avisos, chimeneas, escaleras, patios, aceras y muros de cerramiento.</t>
  </si>
  <si>
    <t>AUTOMATICIDAD DE AMPARO</t>
  </si>
  <si>
    <t>Los bienes amparados bajo la presente póliza, que estén o no funcionando,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t>
  </si>
  <si>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Entidad y la Aseguradora.
• La terna debe corresponder a firmas de Ajustadores con sede principal u oficina similar en BOGOTA D.C
• La escogencia del Ajustador se efectuará de común acuerdo entre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</si>
  <si>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t xml:space="preserve">MODIFICACIÓN DEL ESTADO DEL RIESGO EN TRANSPORTES    </t>
  </si>
  <si>
    <t xml:space="preserve">Por la presente cláusula queda establecido y convenido que  el Asegurado o el tomador, según el caso, están obligados a mantener el estado del riesgo y a notificar por escrito al Asegurador las modificaciones que este sufra, siempre y cuando la movilización  de los bienes, esté bajo su  directa responsabilidad. </t>
  </si>
  <si>
    <t>TRANSPORTE EN VEHÍCULOS DE TERCEROS</t>
  </si>
  <si>
    <t xml:space="preserve">Quedan aseguradas las movilizacones  que  efectue la entidad  en vehiculos de propiedad de terceros. </t>
  </si>
  <si>
    <t xml:space="preserve">OPCIÓN DE AMPAROS    </t>
  </si>
  <si>
    <t>El Asegurado queda en libertad de contratar amparos diferentes a los pactados, siempre y cuando, el aviso correspondiente sea dado a la Aseguradora antes de que se inicie el respectivo despacho.</t>
  </si>
  <si>
    <t>DEDUCIBLE PARA LOS EVENTOS DE TERREMOTO, HUELGA, MOTIN, ASONADA, CONMOCION CIVIL Y ACTOS MAL INTENCIONADOS DE TERCEROS</t>
  </si>
  <si>
    <t xml:space="preserve">Por medio de la presente Cláusula se deja establecido y convenido que la aseguradora considerará como un  solo siniestro, todos los daños y pérdidas causadas a los  bienes amparados por eventos que ocurran, dentro de un  lapso de 72 horas. </t>
  </si>
  <si>
    <t>EXCLUSIONES</t>
  </si>
  <si>
    <t>Queda expresamente acordado y convenido  que cualquier exclusion que conlleve a dejar sin efecto algun amparo o cobertura, clausula o condicion otorgada po la aseguradora se tendra por no escrita</t>
  </si>
  <si>
    <t xml:space="preserve">ANEXO Nº 8 (ESPECIFICACIONES TECNICAS SEGURO  OBLIGATORIO EN ACCIDENTES DE TRANSITO.   </t>
  </si>
  <si>
    <t>SOAT</t>
  </si>
  <si>
    <t>365 DIAS  A PARTIR DEL VENCIMIENTO</t>
  </si>
  <si>
    <t xml:space="preserve">COBERTURAS OBLIGATORIAS </t>
  </si>
  <si>
    <t>UBICACION DEL RIESGO</t>
  </si>
  <si>
    <t>VR. ASEGURADO</t>
  </si>
  <si>
    <t>TASAS</t>
  </si>
  <si>
    <t xml:space="preserve">PRIMA ANUAL </t>
  </si>
  <si>
    <t>REPUBLICA DE COLOMBIA</t>
  </si>
  <si>
    <t>Se cubren todos los vehículos de Fondo De Bienestar de la Contraloria General de la República</t>
  </si>
  <si>
    <t xml:space="preserve"> -Gastos Médicos Quirurgicos Farmaceuticos y    Hospitalarios</t>
  </si>
  <si>
    <t>Límites de Ley</t>
  </si>
  <si>
    <t>varias</t>
  </si>
  <si>
    <t xml:space="preserve"> - Indemnización por Muerte</t>
  </si>
  <si>
    <t xml:space="preserve"> - Gastos Funerarios</t>
  </si>
  <si>
    <t xml:space="preserve"> - Incapacidad Total y Permanente</t>
  </si>
  <si>
    <t>-  Gastos de Transporte de la Victima</t>
  </si>
  <si>
    <t>ÍTEM</t>
  </si>
  <si>
    <t>MARCA</t>
  </si>
  <si>
    <t>CLASE</t>
  </si>
  <si>
    <t>MODELO</t>
  </si>
  <si>
    <t>PLACA</t>
  </si>
  <si>
    <t>CC</t>
  </si>
  <si>
    <t>MOTOR</t>
  </si>
  <si>
    <t>CHASIS</t>
  </si>
  <si>
    <t>VENCIMIENTO</t>
  </si>
  <si>
    <t>VALOR PROYECTADO</t>
  </si>
  <si>
    <t>NISSAN</t>
  </si>
  <si>
    <t>KICKS</t>
  </si>
  <si>
    <t>LIT042</t>
  </si>
  <si>
    <t>HR-16785129V</t>
  </si>
  <si>
    <t>3NOCP5HESZL626511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</si>
</sst>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_);_(@_)"/>
    <numFmt numFmtId="165" formatCode="_ * #,##0.00_ ;_ * \-#,##0.00_ ;_ * &quot;-&quot;??_ ;_ @_ "/>
    <numFmt numFmtId="166" formatCode="_ * #,##0_ ;_ * \-#,##0_ ;_ * &quot;-&quot;??_ ;_ @_ "/>
    <numFmt numFmtId="167" formatCode="_-&quot;$&quot;* #,##0_-;\-&quot;$&quot;* #,##0_-;_-&quot;$&quot;* &quot;-&quot;??_-;_-@_-"/>
    <numFmt numFmtId="168" formatCode="#,##0.000"/>
    <numFmt numFmtId="169" formatCode="_-* #,##0_-;\-* #,##0_-;_-* \-_-;_-@_-"/>
    <numFmt numFmtId="170" formatCode="_-&quot;$&quot;\ * #,##0_-;\-&quot;$&quot;\ * #,##0_-;_-&quot;$&quot;\ * &quot;-&quot;??_-;_-@_-"/>
    <numFmt numFmtId="171" formatCode="&quot;$ &quot;#,##0"/>
    <numFmt numFmtId="172" formatCode="&quot;$&quot;\ #,##0"/>
    <numFmt numFmtId="173" formatCode="_(&quot;$&quot;\ * #,##0.00_);_(&quot;$&quot;\ * \(#,##0.00\);_(&quot;$&quot;\ * &quot;-&quot;??_);_(@_)"/>
    <numFmt numFmtId="174" formatCode="_-* #,##0_-;\-* #,##0_-;_-* &quot;-&quot;??_-;_-@_-"/>
    <numFmt numFmtId="175" formatCode="_-[$€]* #,##0.00_-;\-[$€]* #,##0.00_-;_-[$€]* &quot;-&quot;??_-;_-@_-"/>
    <numFmt numFmtId="176" formatCode="[$$-240A]\ #,##0"/>
    <numFmt numFmtId="177" formatCode="_-[$€-2]* ###,0&quot;.&quot;00_-;\-[$€-2]* ###,0&quot;.&quot;00_-;_-[$€-2]* &quot;-&quot;??_-"/>
    <numFmt numFmtId="178" formatCode="_ * ###,0&quot;.&quot;00_ ;_ * \-###,0&quot;.&quot;00_ ;_ * &quot;-&quot;??_ ;_ @_ "/>
    <numFmt numFmtId="179" formatCode="_-* ###,0&quot;.&quot;00\ _$_-;\-* ###,0&quot;.&quot;00\ _$_-;_-* \-??\ _$_-;_-@_-"/>
    <numFmt numFmtId="180" formatCode="_(* ###,0&quot;.&quot;00_);_(* \(###,0&quot;.&quot;00\);_(* &quot;-&quot;??_);_(@_)"/>
    <numFmt numFmtId="181" formatCode="_(&quot;$&quot;\ * ###,0&quot;.&quot;00_);_(&quot;$&quot;\ * \(###,0&quot;.&quot;00\);_(&quot;$&quot;\ * &quot;-&quot;??_);_(@_)"/>
    <numFmt numFmtId="182" formatCode="_ [$€-2]\ * ###,0&quot;.&quot;00_ ;_ [$€-2]\ * \-###,0&quot;.&quot;00_ ;_ [$€-2]\ * &quot;-&quot;??_ "/>
    <numFmt numFmtId="183" formatCode="_-* ###,0&quot;.&quot;00\ _p_t_a_-;\-* ###,0&quot;.&quot;00\ _p_t_a_-;_-* &quot;-&quot;??\ _p_t_a_-;_-@_-"/>
    <numFmt numFmtId="184" formatCode="###,0&quot;.&quot;00\ &quot;€&quot;;[Red]\-###,0&quot;.&quot;00\ &quot;€&quot;"/>
    <numFmt numFmtId="185" formatCode="_-* ###,0&quot;.&quot;00\ &quot;pta&quot;_-;\-* ###,0&quot;.&quot;00\ &quot;pta&quot;_-;_-* &quot;-&quot;??\ &quot;pta&quot;_-;_-@_-"/>
    <numFmt numFmtId="186" formatCode="_ &quot;$&quot;\ * ###,0&quot;.&quot;00_ ;_ &quot;$&quot;\ * \-###,0&quot;.&quot;00_ ;_ &quot;$&quot;\ * &quot;-&quot;??_ ;_ @_ "/>
    <numFmt numFmtId="187" formatCode="&quot;$&quot;\ ###,0&quot;.&quot;00;&quot;$&quot;\ \-###,0&quot;.&quot;00"/>
    <numFmt numFmtId="188" formatCode="_-&quot;$&quot;* ###,0&quot;.&quot;00_-;\-&quot;$&quot;* ###,0&quot;.&quot;00_-;_-&quot;$&quot;* &quot;-&quot;??_-;_-@_-"/>
    <numFmt numFmtId="189" formatCode="_ &quot;$&quot;\ * #,##0.00_ ;_ &quot;$&quot;\ * \-#,##0.00_ ;_ &quot;$&quot;\ * &quot;-&quot;??_ ;_ @_ "/>
    <numFmt numFmtId="190" formatCode="_(&quot;$&quot;\ * #,##0_);_(&quot;$&quot;\ * \(#,##0\);_(&quot;$&quot;\ * &quot;-&quot;??_);_(@_)"/>
    <numFmt numFmtId="191" formatCode="_(* #,##0_);_(* \(#,##0\);_(* &quot;-&quot;_);_(@_)"/>
    <numFmt numFmtId="192" formatCode="_-* #,##0\ _€_-;\-* #,##0\ _€_-;_-* &quot;-&quot;??\ _€_-;_-@_-"/>
  </numFmts>
  <fonts count="89">
    <font>
      <sz val="11"/>
      <color theme="1"/>
      <name val="Aptos Narrow"/>
      <family val="2"/>
      <scheme val="minor"/>
    </font>
    <font>
      <sz val="11"/>
      <color theme="1"/>
      <name val="Aptos Narrow"/>
      <family val="2"/>
      <scheme val="minor"/>
    </font>
    <font>
      <sz val="10"/>
      <name val="Arial"/>
      <family val="2"/>
    </font>
    <font>
      <b/>
      <sz val="10"/>
      <name val="Arial"/>
      <family val="2"/>
    </font>
    <font>
      <b/>
      <sz val="10"/>
      <color theme="0"/>
      <name val="Arial"/>
      <family val="2"/>
    </font>
    <font>
      <b/>
      <sz val="11"/>
      <name val="Arial"/>
      <family val="2"/>
    </font>
    <font>
      <sz val="11"/>
      <name val="Arial"/>
      <family val="2"/>
    </font>
    <font>
      <b/>
      <sz val="11"/>
      <color theme="1"/>
      <name val="Arial"/>
      <family val="2"/>
    </font>
    <font>
      <sz val="11"/>
      <color theme="1"/>
      <name val="Arial"/>
      <family val="2"/>
    </font>
    <font>
      <sz val="12"/>
      <color theme="1"/>
      <name val="Arial"/>
      <family val="2"/>
    </font>
    <font>
      <sz val="10"/>
      <color rgb="FFFF0000"/>
      <name val="Arial"/>
      <family val="2"/>
    </font>
    <font>
      <sz val="10"/>
      <color theme="1"/>
      <name val="Arial"/>
      <family val="2"/>
    </font>
    <font>
      <b/>
      <sz val="10"/>
      <color theme="1"/>
      <name val="Arial"/>
      <family val="2"/>
    </font>
    <font>
      <b/>
      <sz val="12"/>
      <color theme="1"/>
      <name val="Arial"/>
      <family val="2"/>
    </font>
    <font>
      <b/>
      <sz val="10"/>
      <name val="Arial  "/>
    </font>
    <font>
      <sz val="10"/>
      <name val="Arial  "/>
    </font>
    <font>
      <sz val="10"/>
      <name val="Arial"/>
      <family val="2"/>
    </font>
    <font>
      <sz val="10"/>
      <color indexed="8"/>
      <name val="Arial"/>
      <family val="2"/>
    </font>
    <font>
      <sz val="10.5"/>
      <color theme="1"/>
      <name val="Arial"/>
      <family val="2"/>
    </font>
    <font>
      <sz val="11"/>
      <color indexed="8"/>
      <name val="Calibri"/>
      <family val="2"/>
    </font>
    <font>
      <sz val="11"/>
      <color indexed="8"/>
      <name val="Cambria"/>
      <family val="2"/>
    </font>
    <font>
      <sz val="11"/>
      <color indexed="9"/>
      <name val="Calibri"/>
      <family val="2"/>
    </font>
    <font>
      <sz val="11"/>
      <color indexed="9"/>
      <name val="Cambria"/>
      <family val="2"/>
    </font>
    <font>
      <sz val="11"/>
      <color indexed="20"/>
      <name val="Calibri"/>
      <family val="2"/>
    </font>
    <font>
      <sz val="11"/>
      <color indexed="17"/>
      <name val="Calibri"/>
      <family val="2"/>
    </font>
    <font>
      <sz val="11"/>
      <color indexed="17"/>
      <name val="Cambria"/>
      <family val="2"/>
    </font>
    <font>
      <b/>
      <sz val="11"/>
      <color indexed="52"/>
      <name val="Calibri"/>
      <family val="2"/>
    </font>
    <font>
      <b/>
      <sz val="11"/>
      <color indexed="52"/>
      <name val="Cambria"/>
      <family val="2"/>
    </font>
    <font>
      <b/>
      <sz val="11"/>
      <color indexed="9"/>
      <name val="Calibri"/>
      <family val="2"/>
    </font>
    <font>
      <b/>
      <sz val="11"/>
      <color indexed="9"/>
      <name val="Cambria"/>
      <family val="2"/>
    </font>
    <font>
      <sz val="11"/>
      <color indexed="52"/>
      <name val="Calibri"/>
      <family val="2"/>
    </font>
    <font>
      <sz val="11"/>
      <color indexed="52"/>
      <name val="Cambria"/>
      <family val="2"/>
    </font>
    <font>
      <b/>
      <sz val="11"/>
      <color indexed="56"/>
      <name val="Calibri"/>
      <family val="2"/>
    </font>
    <font>
      <b/>
      <sz val="11"/>
      <color indexed="56"/>
      <name val="Cambria"/>
      <family val="2"/>
    </font>
    <font>
      <sz val="11"/>
      <color indexed="62"/>
      <name val="Calibri"/>
      <family val="2"/>
    </font>
    <font>
      <sz val="11"/>
      <color indexed="62"/>
      <name val="Cambria"/>
      <family val="2"/>
    </font>
    <font>
      <i/>
      <sz val="11"/>
      <color indexed="23"/>
      <name val="Calibri"/>
      <family val="2"/>
    </font>
    <font>
      <b/>
      <sz val="15"/>
      <color indexed="56"/>
      <name val="Calibri"/>
      <family val="2"/>
    </font>
    <font>
      <b/>
      <sz val="13"/>
      <color indexed="56"/>
      <name val="Calibri"/>
      <family val="2"/>
    </font>
    <font>
      <u/>
      <sz val="11"/>
      <color theme="10"/>
      <name val="Aptos Narrow"/>
      <family val="2"/>
      <scheme val="minor"/>
    </font>
    <font>
      <u/>
      <sz val="11"/>
      <color indexed="12"/>
      <name val="Calibri"/>
      <family val="2"/>
    </font>
    <font>
      <sz val="11"/>
      <color indexed="20"/>
      <name val="Cambria"/>
      <family val="2"/>
    </font>
    <font>
      <sz val="11"/>
      <color indexed="60"/>
      <name val="Calibri"/>
      <family val="2"/>
    </font>
    <font>
      <sz val="11"/>
      <color indexed="60"/>
      <name val="Cambria"/>
      <family val="2"/>
    </font>
    <font>
      <sz val="10"/>
      <color indexed="8"/>
      <name val="MS Sans Serif"/>
      <family val="2"/>
    </font>
    <font>
      <b/>
      <sz val="11"/>
      <color indexed="63"/>
      <name val="Calibri"/>
      <family val="2"/>
    </font>
    <font>
      <sz val="7.15"/>
      <color indexed="8"/>
      <name val="Times New Roman"/>
      <family val="1"/>
    </font>
    <font>
      <b/>
      <sz val="11"/>
      <color indexed="63"/>
      <name val="Cambria"/>
      <family val="2"/>
    </font>
    <font>
      <sz val="10"/>
      <name val="MS Sans Serif"/>
      <family val="2"/>
    </font>
    <font>
      <sz val="11"/>
      <color indexed="10"/>
      <name val="Calibri"/>
      <family val="2"/>
    </font>
    <font>
      <sz val="11"/>
      <color indexed="10"/>
      <name val="Cambria"/>
      <family val="2"/>
    </font>
    <font>
      <i/>
      <sz val="11"/>
      <color indexed="23"/>
      <name val="Cambria"/>
      <family val="2"/>
    </font>
    <font>
      <b/>
      <sz val="18"/>
      <color indexed="56"/>
      <name val="Cambria"/>
      <family val="2"/>
    </font>
    <font>
      <b/>
      <sz val="15"/>
      <color indexed="56"/>
      <name val="Cambria"/>
      <family val="2"/>
    </font>
    <font>
      <b/>
      <sz val="13"/>
      <color indexed="56"/>
      <name val="Cambria"/>
      <family val="2"/>
    </font>
    <font>
      <b/>
      <sz val="11"/>
      <color indexed="8"/>
      <name val="Calibri"/>
      <family val="2"/>
    </font>
    <font>
      <b/>
      <sz val="11"/>
      <color indexed="8"/>
      <name val="Cambria"/>
      <family val="2"/>
    </font>
    <font>
      <sz val="12"/>
      <name val="Arial"/>
      <family val="2"/>
    </font>
    <font>
      <b/>
      <sz val="12"/>
      <color theme="0"/>
      <name val="Arial"/>
      <family val="2"/>
    </font>
    <font>
      <b/>
      <sz val="10"/>
      <color indexed="8"/>
      <name val="Arial"/>
      <family val="2"/>
    </font>
    <font>
      <sz val="10"/>
      <color indexed="9"/>
      <name val="Arial"/>
      <family val="2"/>
    </font>
    <font>
      <b/>
      <sz val="12"/>
      <name val="Arial"/>
      <family val="2"/>
    </font>
    <font>
      <b/>
      <sz val="12"/>
      <color rgb="FFFF0000"/>
      <name val="Arial"/>
      <family val="2"/>
    </font>
    <font>
      <b/>
      <sz val="12"/>
      <color indexed="8"/>
      <name val="Arial"/>
      <family val="2"/>
    </font>
    <font>
      <sz val="12"/>
      <color indexed="8"/>
      <name val="Arial"/>
      <family val="2"/>
    </font>
    <font>
      <sz val="12"/>
      <color rgb="FFC00000"/>
      <name val="Arial"/>
      <family val="2"/>
    </font>
    <font>
      <b/>
      <sz val="12"/>
      <color rgb="FFC00000"/>
      <name val="Arial"/>
      <family val="2"/>
    </font>
    <font>
      <b/>
      <sz val="12"/>
      <color rgb="FF0070C0"/>
      <name val="Arial"/>
      <family val="2"/>
    </font>
    <font>
      <b/>
      <sz val="11"/>
      <name val="Aptos Narrow"/>
      <family val="2"/>
      <scheme val="minor"/>
    </font>
    <font>
      <b/>
      <sz val="10"/>
      <name val="Aptos Narrow"/>
      <family val="2"/>
      <scheme val="minor"/>
    </font>
    <font>
      <sz val="10"/>
      <name val="Aptos Narrow"/>
      <family val="2"/>
      <scheme val="minor"/>
    </font>
    <font>
      <b/>
      <sz val="10"/>
      <color theme="1"/>
      <name val="Aptos Narrow"/>
      <family val="2"/>
      <scheme val="minor"/>
    </font>
    <font>
      <b/>
      <sz val="8"/>
      <color indexed="8"/>
      <name val="Arial"/>
      <family val="2"/>
    </font>
    <font>
      <sz val="8"/>
      <name val="Arial"/>
      <family val="2"/>
    </font>
    <font>
      <sz val="8"/>
      <color theme="1"/>
      <name val="Arial"/>
      <family val="2"/>
    </font>
    <font>
      <sz val="8"/>
      <color rgb="FF000000"/>
      <name val="Arial"/>
      <family val="2"/>
    </font>
    <font>
      <sz val="10"/>
      <color indexed="8"/>
      <name val="Arial Narrow"/>
      <family val="2"/>
    </font>
    <font>
      <sz val="11"/>
      <color rgb="FF242424"/>
      <name val="Aptos Narrow"/>
      <charset val="1"/>
    </font>
    <font>
      <b/>
      <sz val="12"/>
      <color rgb="FF000000"/>
      <name val="Arial"/>
    </font>
    <font>
      <b/>
      <sz val="12"/>
      <color rgb="FF000000"/>
      <name val="Arial"/>
      <family val="2"/>
    </font>
    <font>
      <sz val="12"/>
      <color rgb="FF000000"/>
      <name val="Arial"/>
    </font>
    <font>
      <sz val="12"/>
      <color rgb="FF000000"/>
      <name val="Arial"/>
      <family val="2"/>
    </font>
    <font>
      <sz val="12"/>
      <color rgb="FFC00000"/>
      <name val="Arial"/>
    </font>
    <font>
      <sz val="12"/>
      <name val="Arial"/>
    </font>
    <font>
      <sz val="12"/>
      <color theme="1"/>
      <name val="Arial"/>
    </font>
    <font>
      <b/>
      <sz val="10"/>
      <color rgb="FF000000"/>
      <name val="Arial"/>
    </font>
    <font>
      <sz val="10"/>
      <color rgb="FF000000"/>
      <name val="Arial"/>
    </font>
    <font>
      <sz val="11"/>
      <color rgb="FF000000"/>
      <name val="Arial"/>
    </font>
    <font>
      <b/>
      <sz val="11"/>
      <color rgb="FF000000"/>
      <name val="Arial"/>
    </font>
  </fonts>
  <fills count="34">
    <fill>
      <patternFill patternType="none"/>
    </fill>
    <fill>
      <patternFill patternType="gray125"/>
    </fill>
    <fill>
      <patternFill patternType="solid">
        <fgColor indexed="9"/>
        <bgColor indexed="26"/>
      </patternFill>
    </fill>
    <fill>
      <patternFill patternType="solid">
        <fgColor theme="0"/>
        <bgColor indexed="64"/>
      </patternFill>
    </fill>
    <fill>
      <patternFill patternType="solid">
        <fgColor theme="0" tint="-0.249977111117893"/>
        <bgColor indexed="64"/>
      </patternFill>
    </fill>
    <fill>
      <patternFill patternType="solid">
        <fgColor indexed="9"/>
        <bgColor indexed="64"/>
      </patternFill>
    </fill>
    <fill>
      <patternFill patternType="solid">
        <fgColor theme="0" tint="-0.24994659260841701"/>
        <bgColor indexed="26"/>
      </patternFill>
    </fill>
    <fill>
      <patternFill patternType="solid">
        <fgColor rgb="FF0070C0"/>
        <bgColor indexed="26"/>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0070C0"/>
        <bgColor indexed="64"/>
      </patternFill>
    </fill>
    <fill>
      <patternFill patternType="solid">
        <fgColor theme="3"/>
        <bgColor indexed="26"/>
      </patternFill>
    </fill>
    <fill>
      <patternFill patternType="solid">
        <fgColor theme="3"/>
        <bgColor indexed="64"/>
      </patternFill>
    </fill>
    <fill>
      <patternFill patternType="solid">
        <fgColor theme="2"/>
        <bgColor indexed="64"/>
      </patternFill>
    </fill>
  </fills>
  <borders count="6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right style="medium">
        <color indexed="64"/>
      </right>
      <top/>
      <bottom style="thin">
        <color indexed="64"/>
      </bottom>
      <diagonal/>
    </border>
  </borders>
  <cellStyleXfs count="995">
    <xf numFmtId="0" fontId="0" fillId="0" borderId="0"/>
    <xf numFmtId="44" fontId="1" fillId="0" borderId="0" applyFont="0" applyFill="0" applyBorder="0" applyAlignment="0" applyProtection="0"/>
    <xf numFmtId="164" fontId="2" fillId="0" borderId="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0" fontId="2" fillId="0" borderId="0"/>
    <xf numFmtId="43" fontId="1" fillId="0" borderId="0" applyFont="0" applyFill="0" applyBorder="0" applyAlignment="0" applyProtection="0"/>
    <xf numFmtId="165" fontId="2" fillId="0" borderId="0" applyFont="0" applyFill="0" applyBorder="0" applyAlignment="0" applyProtection="0"/>
    <xf numFmtId="0" fontId="2" fillId="0" borderId="0" applyNumberFormat="0" applyFill="0" applyBorder="0" applyAlignment="0" applyProtection="0"/>
    <xf numFmtId="169" fontId="2" fillId="0" borderId="0" applyFill="0" applyBorder="0" applyAlignment="0" applyProtection="0"/>
    <xf numFmtId="0" fontId="16" fillId="0" borderId="0"/>
    <xf numFmtId="0" fontId="2" fillId="0" borderId="0" applyNumberFormat="0" applyFill="0" applyBorder="0" applyAlignment="0" applyProtection="0"/>
    <xf numFmtId="165" fontId="2" fillId="0" borderId="0" applyFont="0" applyFill="0" applyBorder="0" applyAlignment="0" applyProtection="0"/>
    <xf numFmtId="175"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17" fillId="0" borderId="0"/>
    <xf numFmtId="0" fontId="17" fillId="0" borderId="0"/>
    <xf numFmtId="0" fontId="2" fillId="0" borderId="0" applyNumberForma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2" fillId="0" borderId="0"/>
    <xf numFmtId="165" fontId="2" fillId="0" borderId="0" applyFont="0" applyFill="0" applyBorder="0" applyAlignment="0" applyProtection="0"/>
    <xf numFmtId="0" fontId="1" fillId="0" borderId="0"/>
    <xf numFmtId="9" fontId="1" fillId="0" borderId="0" applyFont="0" applyFill="0" applyBorder="0" applyAlignment="0" applyProtection="0"/>
    <xf numFmtId="175" fontId="2" fillId="0" borderId="0" applyFont="0" applyFill="0" applyBorder="0" applyAlignment="0" applyProtection="0"/>
    <xf numFmtId="174" fontId="2" fillId="0" borderId="0" applyFont="0" applyFill="0" applyBorder="0" applyAlignment="0" applyProtection="0"/>
    <xf numFmtId="43" fontId="1" fillId="0" borderId="0" applyFont="0" applyFill="0" applyBorder="0" applyAlignment="0" applyProtection="0"/>
    <xf numFmtId="0" fontId="18" fillId="0" borderId="4">
      <alignment vertical="center" wrapText="1"/>
    </xf>
    <xf numFmtId="173" fontId="2"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19" fillId="8" borderId="0" applyNumberFormat="0" applyBorder="0" applyAlignment="0" applyProtection="0"/>
    <xf numFmtId="0" fontId="19" fillId="8" borderId="0" applyNumberFormat="0" applyBorder="0" applyAlignment="0" applyProtection="0"/>
    <xf numFmtId="177" fontId="19" fillId="8" borderId="0" applyNumberFormat="0" applyBorder="0" applyAlignment="0" applyProtection="0"/>
    <xf numFmtId="177" fontId="19" fillId="8" borderId="0" applyNumberFormat="0" applyBorder="0" applyAlignment="0" applyProtection="0"/>
    <xf numFmtId="177" fontId="19" fillId="8" borderId="0" applyNumberFormat="0" applyBorder="0" applyAlignment="0" applyProtection="0"/>
    <xf numFmtId="177" fontId="19" fillId="8" borderId="0" applyNumberFormat="0" applyBorder="0" applyAlignment="0" applyProtection="0"/>
    <xf numFmtId="177" fontId="19" fillId="8" borderId="0" applyNumberFormat="0" applyBorder="0" applyAlignment="0" applyProtection="0"/>
    <xf numFmtId="177" fontId="19" fillId="8" borderId="0" applyNumberFormat="0" applyBorder="0" applyAlignment="0" applyProtection="0"/>
    <xf numFmtId="177" fontId="19" fillId="8" borderId="0" applyNumberFormat="0" applyBorder="0" applyAlignment="0" applyProtection="0"/>
    <xf numFmtId="177" fontId="19" fillId="8" borderId="0" applyNumberFormat="0" applyBorder="0" applyAlignment="0" applyProtection="0"/>
    <xf numFmtId="177" fontId="19" fillId="8" borderId="0" applyNumberFormat="0" applyBorder="0" applyAlignment="0" applyProtection="0"/>
    <xf numFmtId="177" fontId="19" fillId="8"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177" fontId="19" fillId="9" borderId="0" applyNumberFormat="0" applyBorder="0" applyAlignment="0" applyProtection="0"/>
    <xf numFmtId="177" fontId="19" fillId="9" borderId="0" applyNumberFormat="0" applyBorder="0" applyAlignment="0" applyProtection="0"/>
    <xf numFmtId="177" fontId="19" fillId="9" borderId="0" applyNumberFormat="0" applyBorder="0" applyAlignment="0" applyProtection="0"/>
    <xf numFmtId="177" fontId="19" fillId="9" borderId="0" applyNumberFormat="0" applyBorder="0" applyAlignment="0" applyProtection="0"/>
    <xf numFmtId="177" fontId="19" fillId="9" borderId="0" applyNumberFormat="0" applyBorder="0" applyAlignment="0" applyProtection="0"/>
    <xf numFmtId="177" fontId="19" fillId="9" borderId="0" applyNumberFormat="0" applyBorder="0" applyAlignment="0" applyProtection="0"/>
    <xf numFmtId="177" fontId="19" fillId="9" borderId="0" applyNumberFormat="0" applyBorder="0" applyAlignment="0" applyProtection="0"/>
    <xf numFmtId="177" fontId="19" fillId="9" borderId="0" applyNumberFormat="0" applyBorder="0" applyAlignment="0" applyProtection="0"/>
    <xf numFmtId="177" fontId="19" fillId="9" borderId="0" applyNumberFormat="0" applyBorder="0" applyAlignment="0" applyProtection="0"/>
    <xf numFmtId="177" fontId="19" fillId="9"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177" fontId="19" fillId="10" borderId="0" applyNumberFormat="0" applyBorder="0" applyAlignment="0" applyProtection="0"/>
    <xf numFmtId="177" fontId="19" fillId="10" borderId="0" applyNumberFormat="0" applyBorder="0" applyAlignment="0" applyProtection="0"/>
    <xf numFmtId="177" fontId="19" fillId="10" borderId="0" applyNumberFormat="0" applyBorder="0" applyAlignment="0" applyProtection="0"/>
    <xf numFmtId="177" fontId="19" fillId="10" borderId="0" applyNumberFormat="0" applyBorder="0" applyAlignment="0" applyProtection="0"/>
    <xf numFmtId="177" fontId="19" fillId="10" borderId="0" applyNumberFormat="0" applyBorder="0" applyAlignment="0" applyProtection="0"/>
    <xf numFmtId="177" fontId="19" fillId="10" borderId="0" applyNumberFormat="0" applyBorder="0" applyAlignment="0" applyProtection="0"/>
    <xf numFmtId="177" fontId="19" fillId="10" borderId="0" applyNumberFormat="0" applyBorder="0" applyAlignment="0" applyProtection="0"/>
    <xf numFmtId="177" fontId="19" fillId="10" borderId="0" applyNumberFormat="0" applyBorder="0" applyAlignment="0" applyProtection="0"/>
    <xf numFmtId="177" fontId="19" fillId="10" borderId="0" applyNumberFormat="0" applyBorder="0" applyAlignment="0" applyProtection="0"/>
    <xf numFmtId="177" fontId="19" fillId="10"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177" fontId="19" fillId="12" borderId="0" applyNumberFormat="0" applyBorder="0" applyAlignment="0" applyProtection="0"/>
    <xf numFmtId="177" fontId="19" fillId="12" borderId="0" applyNumberFormat="0" applyBorder="0" applyAlignment="0" applyProtection="0"/>
    <xf numFmtId="177" fontId="19" fillId="12" borderId="0" applyNumberFormat="0" applyBorder="0" applyAlignment="0" applyProtection="0"/>
    <xf numFmtId="177" fontId="19" fillId="12" borderId="0" applyNumberFormat="0" applyBorder="0" applyAlignment="0" applyProtection="0"/>
    <xf numFmtId="177" fontId="19" fillId="12" borderId="0" applyNumberFormat="0" applyBorder="0" applyAlignment="0" applyProtection="0"/>
    <xf numFmtId="177" fontId="19" fillId="12" borderId="0" applyNumberFormat="0" applyBorder="0" applyAlignment="0" applyProtection="0"/>
    <xf numFmtId="177" fontId="19" fillId="12" borderId="0" applyNumberFormat="0" applyBorder="0" applyAlignment="0" applyProtection="0"/>
    <xf numFmtId="177" fontId="19" fillId="12" borderId="0" applyNumberFormat="0" applyBorder="0" applyAlignment="0" applyProtection="0"/>
    <xf numFmtId="177" fontId="19" fillId="12" borderId="0" applyNumberFormat="0" applyBorder="0" applyAlignment="0" applyProtection="0"/>
    <xf numFmtId="177" fontId="19" fillId="12"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177" fontId="19" fillId="13" borderId="0" applyNumberFormat="0" applyBorder="0" applyAlignment="0" applyProtection="0"/>
    <xf numFmtId="177" fontId="19" fillId="13" borderId="0" applyNumberFormat="0" applyBorder="0" applyAlignment="0" applyProtection="0"/>
    <xf numFmtId="177" fontId="19" fillId="13" borderId="0" applyNumberFormat="0" applyBorder="0" applyAlignment="0" applyProtection="0"/>
    <xf numFmtId="177" fontId="19" fillId="13" borderId="0" applyNumberFormat="0" applyBorder="0" applyAlignment="0" applyProtection="0"/>
    <xf numFmtId="177" fontId="19" fillId="13" borderId="0" applyNumberFormat="0" applyBorder="0" applyAlignment="0" applyProtection="0"/>
    <xf numFmtId="177" fontId="19" fillId="13" borderId="0" applyNumberFormat="0" applyBorder="0" applyAlignment="0" applyProtection="0"/>
    <xf numFmtId="177" fontId="19" fillId="13" borderId="0" applyNumberFormat="0" applyBorder="0" applyAlignment="0" applyProtection="0"/>
    <xf numFmtId="177" fontId="19" fillId="13" borderId="0" applyNumberFormat="0" applyBorder="0" applyAlignment="0" applyProtection="0"/>
    <xf numFmtId="177" fontId="19" fillId="13" borderId="0" applyNumberFormat="0" applyBorder="0" applyAlignment="0" applyProtection="0"/>
    <xf numFmtId="177" fontId="19" fillId="13" borderId="0" applyNumberFormat="0" applyBorder="0" applyAlignment="0" applyProtection="0"/>
    <xf numFmtId="0" fontId="19" fillId="8" borderId="0" applyNumberFormat="0" applyBorder="0" applyAlignment="0" applyProtection="0"/>
    <xf numFmtId="0" fontId="20" fillId="8" borderId="0" applyNumberFormat="0" applyBorder="0" applyAlignment="0" applyProtection="0"/>
    <xf numFmtId="0" fontId="19" fillId="9" borderId="0" applyNumberFormat="0" applyBorder="0" applyAlignment="0" applyProtection="0"/>
    <xf numFmtId="0" fontId="20" fillId="9" borderId="0" applyNumberFormat="0" applyBorder="0" applyAlignment="0" applyProtection="0"/>
    <xf numFmtId="0" fontId="19" fillId="10" borderId="0" applyNumberFormat="0" applyBorder="0" applyAlignment="0" applyProtection="0"/>
    <xf numFmtId="0" fontId="20" fillId="10" borderId="0" applyNumberFormat="0" applyBorder="0" applyAlignment="0" applyProtection="0"/>
    <xf numFmtId="0" fontId="19" fillId="11" borderId="0" applyNumberFormat="0" applyBorder="0" applyAlignment="0" applyProtection="0"/>
    <xf numFmtId="0" fontId="20" fillId="11" borderId="0" applyNumberFormat="0" applyBorder="0" applyAlignment="0" applyProtection="0"/>
    <xf numFmtId="0" fontId="19" fillId="12" borderId="0" applyNumberFormat="0" applyBorder="0" applyAlignment="0" applyProtection="0"/>
    <xf numFmtId="0" fontId="20" fillId="12" borderId="0" applyNumberFormat="0" applyBorder="0" applyAlignment="0" applyProtection="0"/>
    <xf numFmtId="0" fontId="19" fillId="13" borderId="0" applyNumberFormat="0" applyBorder="0" applyAlignment="0" applyProtection="0"/>
    <xf numFmtId="0" fontId="20" fillId="1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177" fontId="19" fillId="15" borderId="0" applyNumberFormat="0" applyBorder="0" applyAlignment="0" applyProtection="0"/>
    <xf numFmtId="177" fontId="19" fillId="15" borderId="0" applyNumberFormat="0" applyBorder="0" applyAlignment="0" applyProtection="0"/>
    <xf numFmtId="177" fontId="19" fillId="15" borderId="0" applyNumberFormat="0" applyBorder="0" applyAlignment="0" applyProtection="0"/>
    <xf numFmtId="177" fontId="19" fillId="15" borderId="0" applyNumberFormat="0" applyBorder="0" applyAlignment="0" applyProtection="0"/>
    <xf numFmtId="177" fontId="19" fillId="15" borderId="0" applyNumberFormat="0" applyBorder="0" applyAlignment="0" applyProtection="0"/>
    <xf numFmtId="177" fontId="19" fillId="15" borderId="0" applyNumberFormat="0" applyBorder="0" applyAlignment="0" applyProtection="0"/>
    <xf numFmtId="177" fontId="19" fillId="15" borderId="0" applyNumberFormat="0" applyBorder="0" applyAlignment="0" applyProtection="0"/>
    <xf numFmtId="177" fontId="19" fillId="15" borderId="0" applyNumberFormat="0" applyBorder="0" applyAlignment="0" applyProtection="0"/>
    <xf numFmtId="177" fontId="19" fillId="15" borderId="0" applyNumberFormat="0" applyBorder="0" applyAlignment="0" applyProtection="0"/>
    <xf numFmtId="177" fontId="19" fillId="15"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177" fontId="19" fillId="16" borderId="0" applyNumberFormat="0" applyBorder="0" applyAlignment="0" applyProtection="0"/>
    <xf numFmtId="177" fontId="19" fillId="16" borderId="0" applyNumberFormat="0" applyBorder="0" applyAlignment="0" applyProtection="0"/>
    <xf numFmtId="177" fontId="19" fillId="16" borderId="0" applyNumberFormat="0" applyBorder="0" applyAlignment="0" applyProtection="0"/>
    <xf numFmtId="177" fontId="19" fillId="16" borderId="0" applyNumberFormat="0" applyBorder="0" applyAlignment="0" applyProtection="0"/>
    <xf numFmtId="177" fontId="19" fillId="16" borderId="0" applyNumberFormat="0" applyBorder="0" applyAlignment="0" applyProtection="0"/>
    <xf numFmtId="177" fontId="19" fillId="16" borderId="0" applyNumberFormat="0" applyBorder="0" applyAlignment="0" applyProtection="0"/>
    <xf numFmtId="177" fontId="19" fillId="16" borderId="0" applyNumberFormat="0" applyBorder="0" applyAlignment="0" applyProtection="0"/>
    <xf numFmtId="177" fontId="19" fillId="16" borderId="0" applyNumberFormat="0" applyBorder="0" applyAlignment="0" applyProtection="0"/>
    <xf numFmtId="177" fontId="19" fillId="16" borderId="0" applyNumberFormat="0" applyBorder="0" applyAlignment="0" applyProtection="0"/>
    <xf numFmtId="177" fontId="19" fillId="16"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177" fontId="19" fillId="11"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177" fontId="19" fillId="14"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177" fontId="19" fillId="17" borderId="0" applyNumberFormat="0" applyBorder="0" applyAlignment="0" applyProtection="0"/>
    <xf numFmtId="177" fontId="19" fillId="17" borderId="0" applyNumberFormat="0" applyBorder="0" applyAlignment="0" applyProtection="0"/>
    <xf numFmtId="177" fontId="19" fillId="17" borderId="0" applyNumberFormat="0" applyBorder="0" applyAlignment="0" applyProtection="0"/>
    <xf numFmtId="177" fontId="19" fillId="17" borderId="0" applyNumberFormat="0" applyBorder="0" applyAlignment="0" applyProtection="0"/>
    <xf numFmtId="177" fontId="19" fillId="17" borderId="0" applyNumberFormat="0" applyBorder="0" applyAlignment="0" applyProtection="0"/>
    <xf numFmtId="177" fontId="19" fillId="17" borderId="0" applyNumberFormat="0" applyBorder="0" applyAlignment="0" applyProtection="0"/>
    <xf numFmtId="177" fontId="19" fillId="17" borderId="0" applyNumberFormat="0" applyBorder="0" applyAlignment="0" applyProtection="0"/>
    <xf numFmtId="177" fontId="19" fillId="17" borderId="0" applyNumberFormat="0" applyBorder="0" applyAlignment="0" applyProtection="0"/>
    <xf numFmtId="177" fontId="19" fillId="17" borderId="0" applyNumberFormat="0" applyBorder="0" applyAlignment="0" applyProtection="0"/>
    <xf numFmtId="177" fontId="19" fillId="17" borderId="0" applyNumberFormat="0" applyBorder="0" applyAlignment="0" applyProtection="0"/>
    <xf numFmtId="0" fontId="19" fillId="14" borderId="0" applyNumberFormat="0" applyBorder="0" applyAlignment="0" applyProtection="0"/>
    <xf numFmtId="0" fontId="20" fillId="14" borderId="0" applyNumberFormat="0" applyBorder="0" applyAlignment="0" applyProtection="0"/>
    <xf numFmtId="0" fontId="19" fillId="15" borderId="0" applyNumberFormat="0" applyBorder="0" applyAlignment="0" applyProtection="0"/>
    <xf numFmtId="0" fontId="20" fillId="15" borderId="0" applyNumberFormat="0" applyBorder="0" applyAlignment="0" applyProtection="0"/>
    <xf numFmtId="0" fontId="19" fillId="16" borderId="0" applyNumberFormat="0" applyBorder="0" applyAlignment="0" applyProtection="0"/>
    <xf numFmtId="0" fontId="20" fillId="16" borderId="0" applyNumberFormat="0" applyBorder="0" applyAlignment="0" applyProtection="0"/>
    <xf numFmtId="0" fontId="19" fillId="11" borderId="0" applyNumberFormat="0" applyBorder="0" applyAlignment="0" applyProtection="0"/>
    <xf numFmtId="0" fontId="20" fillId="11" borderId="0" applyNumberFormat="0" applyBorder="0" applyAlignment="0" applyProtection="0"/>
    <xf numFmtId="0" fontId="19" fillId="14" borderId="0" applyNumberFormat="0" applyBorder="0" applyAlignment="0" applyProtection="0"/>
    <xf numFmtId="0" fontId="20" fillId="14" borderId="0" applyNumberFormat="0" applyBorder="0" applyAlignment="0" applyProtection="0"/>
    <xf numFmtId="0" fontId="19" fillId="17" borderId="0" applyNumberFormat="0" applyBorder="0" applyAlignment="0" applyProtection="0"/>
    <xf numFmtId="0" fontId="20" fillId="17" borderId="0" applyNumberFormat="0" applyBorder="0" applyAlignment="0" applyProtection="0"/>
    <xf numFmtId="0" fontId="21" fillId="18" borderId="0" applyNumberFormat="0" applyBorder="0" applyAlignment="0" applyProtection="0"/>
    <xf numFmtId="177" fontId="21" fillId="18" borderId="0" applyNumberFormat="0" applyBorder="0" applyAlignment="0" applyProtection="0"/>
    <xf numFmtId="177" fontId="21" fillId="18" borderId="0" applyNumberFormat="0" applyBorder="0" applyAlignment="0" applyProtection="0"/>
    <xf numFmtId="0" fontId="21" fillId="15" borderId="0" applyNumberFormat="0" applyBorder="0" applyAlignment="0" applyProtection="0"/>
    <xf numFmtId="177" fontId="21" fillId="15" borderId="0" applyNumberFormat="0" applyBorder="0" applyAlignment="0" applyProtection="0"/>
    <xf numFmtId="177" fontId="21" fillId="15" borderId="0" applyNumberFormat="0" applyBorder="0" applyAlignment="0" applyProtection="0"/>
    <xf numFmtId="0" fontId="21" fillId="16" borderId="0" applyNumberFormat="0" applyBorder="0" applyAlignment="0" applyProtection="0"/>
    <xf numFmtId="177" fontId="21" fillId="16" borderId="0" applyNumberFormat="0" applyBorder="0" applyAlignment="0" applyProtection="0"/>
    <xf numFmtId="177" fontId="21" fillId="16" borderId="0" applyNumberFormat="0" applyBorder="0" applyAlignment="0" applyProtection="0"/>
    <xf numFmtId="0" fontId="21" fillId="19" borderId="0" applyNumberFormat="0" applyBorder="0" applyAlignment="0" applyProtection="0"/>
    <xf numFmtId="177" fontId="21" fillId="19" borderId="0" applyNumberFormat="0" applyBorder="0" applyAlignment="0" applyProtection="0"/>
    <xf numFmtId="177" fontId="21" fillId="19" borderId="0" applyNumberFormat="0" applyBorder="0" applyAlignment="0" applyProtection="0"/>
    <xf numFmtId="0" fontId="21" fillId="20" borderId="0" applyNumberFormat="0" applyBorder="0" applyAlignment="0" applyProtection="0"/>
    <xf numFmtId="177" fontId="21" fillId="20" borderId="0" applyNumberFormat="0" applyBorder="0" applyAlignment="0" applyProtection="0"/>
    <xf numFmtId="177" fontId="21" fillId="20" borderId="0" applyNumberFormat="0" applyBorder="0" applyAlignment="0" applyProtection="0"/>
    <xf numFmtId="0" fontId="21" fillId="21" borderId="0" applyNumberFormat="0" applyBorder="0" applyAlignment="0" applyProtection="0"/>
    <xf numFmtId="177" fontId="21" fillId="21" borderId="0" applyNumberFormat="0" applyBorder="0" applyAlignment="0" applyProtection="0"/>
    <xf numFmtId="177" fontId="21" fillId="21"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6" borderId="0" applyNumberFormat="0" applyBorder="0" applyAlignment="0" applyProtection="0"/>
    <xf numFmtId="0" fontId="22" fillId="16"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1" fillId="20" borderId="0" applyNumberFormat="0" applyBorder="0" applyAlignment="0" applyProtection="0"/>
    <xf numFmtId="0" fontId="22" fillId="20" borderId="0" applyNumberFormat="0" applyBorder="0" applyAlignment="0" applyProtection="0"/>
    <xf numFmtId="0" fontId="21" fillId="21" borderId="0" applyNumberFormat="0" applyBorder="0" applyAlignment="0" applyProtection="0"/>
    <xf numFmtId="0" fontId="22" fillId="21" borderId="0" applyNumberFormat="0" applyBorder="0" applyAlignment="0" applyProtection="0"/>
    <xf numFmtId="0" fontId="21" fillId="22" borderId="0" applyNumberFormat="0" applyBorder="0" applyAlignment="0" applyProtection="0"/>
    <xf numFmtId="177" fontId="21" fillId="22" borderId="0" applyNumberFormat="0" applyBorder="0" applyAlignment="0" applyProtection="0"/>
    <xf numFmtId="177" fontId="21" fillId="22" borderId="0" applyNumberFormat="0" applyBorder="0" applyAlignment="0" applyProtection="0"/>
    <xf numFmtId="0" fontId="21" fillId="23" borderId="0" applyNumberFormat="0" applyBorder="0" applyAlignment="0" applyProtection="0"/>
    <xf numFmtId="177" fontId="21" fillId="23" borderId="0" applyNumberFormat="0" applyBorder="0" applyAlignment="0" applyProtection="0"/>
    <xf numFmtId="177" fontId="21" fillId="23" borderId="0" applyNumberFormat="0" applyBorder="0" applyAlignment="0" applyProtection="0"/>
    <xf numFmtId="0" fontId="21" fillId="24" borderId="0" applyNumberFormat="0" applyBorder="0" applyAlignment="0" applyProtection="0"/>
    <xf numFmtId="177" fontId="21" fillId="24" borderId="0" applyNumberFormat="0" applyBorder="0" applyAlignment="0" applyProtection="0"/>
    <xf numFmtId="177" fontId="21" fillId="24" borderId="0" applyNumberFormat="0" applyBorder="0" applyAlignment="0" applyProtection="0"/>
    <xf numFmtId="0" fontId="21" fillId="19" borderId="0" applyNumberFormat="0" applyBorder="0" applyAlignment="0" applyProtection="0"/>
    <xf numFmtId="177" fontId="21" fillId="19" borderId="0" applyNumberFormat="0" applyBorder="0" applyAlignment="0" applyProtection="0"/>
    <xf numFmtId="177" fontId="21" fillId="19" borderId="0" applyNumberFormat="0" applyBorder="0" applyAlignment="0" applyProtection="0"/>
    <xf numFmtId="0" fontId="21" fillId="20" borderId="0" applyNumberFormat="0" applyBorder="0" applyAlignment="0" applyProtection="0"/>
    <xf numFmtId="177" fontId="21" fillId="20" borderId="0" applyNumberFormat="0" applyBorder="0" applyAlignment="0" applyProtection="0"/>
    <xf numFmtId="177" fontId="21" fillId="20" borderId="0" applyNumberFormat="0" applyBorder="0" applyAlignment="0" applyProtection="0"/>
    <xf numFmtId="0" fontId="21" fillId="25" borderId="0" applyNumberFormat="0" applyBorder="0" applyAlignment="0" applyProtection="0"/>
    <xf numFmtId="177" fontId="21" fillId="25" borderId="0" applyNumberFormat="0" applyBorder="0" applyAlignment="0" applyProtection="0"/>
    <xf numFmtId="177" fontId="21" fillId="25" borderId="0" applyNumberFormat="0" applyBorder="0" applyAlignment="0" applyProtection="0"/>
    <xf numFmtId="0" fontId="23" fillId="9" borderId="0" applyNumberFormat="0" applyBorder="0" applyAlignment="0" applyProtection="0"/>
    <xf numFmtId="177" fontId="23" fillId="9" borderId="0" applyNumberFormat="0" applyBorder="0" applyAlignment="0" applyProtection="0"/>
    <xf numFmtId="177" fontId="23" fillId="9" borderId="0" applyNumberFormat="0" applyBorder="0" applyAlignment="0" applyProtection="0"/>
    <xf numFmtId="0" fontId="24" fillId="10" borderId="0" applyNumberFormat="0" applyBorder="0" applyAlignment="0" applyProtection="0"/>
    <xf numFmtId="0" fontId="25" fillId="10" borderId="0" applyNumberFormat="0" applyBorder="0" applyAlignment="0" applyProtection="0"/>
    <xf numFmtId="0" fontId="26" fillId="26" borderId="53" applyNumberFormat="0" applyAlignment="0" applyProtection="0"/>
    <xf numFmtId="177" fontId="26" fillId="26" borderId="53" applyNumberFormat="0" applyAlignment="0" applyProtection="0"/>
    <xf numFmtId="177" fontId="26" fillId="26" borderId="53" applyNumberFormat="0" applyAlignment="0" applyProtection="0"/>
    <xf numFmtId="0" fontId="26" fillId="26" borderId="53" applyNumberFormat="0" applyAlignment="0" applyProtection="0"/>
    <xf numFmtId="0" fontId="27" fillId="26" borderId="53" applyNumberFormat="0" applyAlignment="0" applyProtection="0"/>
    <xf numFmtId="0" fontId="26" fillId="26" borderId="53" applyNumberFormat="0" applyAlignment="0" applyProtection="0"/>
    <xf numFmtId="0" fontId="28" fillId="27" borderId="54" applyNumberFormat="0" applyAlignment="0" applyProtection="0"/>
    <xf numFmtId="0" fontId="29" fillId="27" borderId="54" applyNumberFormat="0" applyAlignment="0" applyProtection="0"/>
    <xf numFmtId="0" fontId="30" fillId="0" borderId="55" applyNumberFormat="0" applyFill="0" applyAlignment="0" applyProtection="0"/>
    <xf numFmtId="0" fontId="31" fillId="0" borderId="55" applyNumberFormat="0" applyFill="0" applyAlignment="0" applyProtection="0"/>
    <xf numFmtId="0" fontId="28" fillId="27" borderId="54" applyNumberFormat="0" applyAlignment="0" applyProtection="0"/>
    <xf numFmtId="177" fontId="28" fillId="27" borderId="54" applyNumberFormat="0" applyAlignment="0" applyProtection="0"/>
    <xf numFmtId="177" fontId="28" fillId="27" borderId="54" applyNumberFormat="0" applyAlignment="0" applyProtection="0"/>
    <xf numFmtId="178" fontId="2" fillId="0" borderId="0" applyFont="0" applyFill="0" applyBorder="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8" fontId="2" fillId="0" borderId="0" applyFont="0" applyFill="0" applyBorder="0" applyAlignment="0" applyProtection="0"/>
    <xf numFmtId="178" fontId="2" fillId="0" borderId="0" applyFont="0" applyFill="0" applyBorder="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80" fontId="19"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5" fontId="2" fillId="0" borderId="0" applyFont="0" applyFill="0" applyBorder="0" applyAlignment="0" applyProtection="0"/>
    <xf numFmtId="181" fontId="19" fillId="0" borderId="0" applyFont="0" applyFill="0" applyBorder="0" applyAlignment="0" applyProtection="0"/>
    <xf numFmtId="181" fontId="19" fillId="0" borderId="0" applyFon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21" fillId="22" borderId="0" applyNumberFormat="0" applyBorder="0" applyAlignment="0" applyProtection="0"/>
    <xf numFmtId="0" fontId="22" fillId="22" borderId="0" applyNumberFormat="0" applyBorder="0" applyAlignment="0" applyProtection="0"/>
    <xf numFmtId="0" fontId="21" fillId="23" borderId="0" applyNumberFormat="0" applyBorder="0" applyAlignment="0" applyProtection="0"/>
    <xf numFmtId="0" fontId="22" fillId="23" borderId="0" applyNumberFormat="0" applyBorder="0" applyAlignment="0" applyProtection="0"/>
    <xf numFmtId="0" fontId="21" fillId="24" borderId="0" applyNumberFormat="0" applyBorder="0" applyAlignment="0" applyProtection="0"/>
    <xf numFmtId="0" fontId="22" fillId="24"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1" fillId="20" borderId="0" applyNumberFormat="0" applyBorder="0" applyAlignment="0" applyProtection="0"/>
    <xf numFmtId="0" fontId="22" fillId="20" borderId="0" applyNumberFormat="0" applyBorder="0" applyAlignment="0" applyProtection="0"/>
    <xf numFmtId="0" fontId="21" fillId="25" borderId="0" applyNumberFormat="0" applyBorder="0" applyAlignment="0" applyProtection="0"/>
    <xf numFmtId="0" fontId="22" fillId="25" borderId="0" applyNumberFormat="0" applyBorder="0" applyAlignment="0" applyProtection="0"/>
    <xf numFmtId="0" fontId="34" fillId="13" borderId="53" applyNumberFormat="0" applyAlignment="0" applyProtection="0"/>
    <xf numFmtId="0" fontId="35" fillId="13" borderId="53" applyNumberFormat="0" applyAlignment="0" applyProtection="0"/>
    <xf numFmtId="0" fontId="34" fillId="13" borderId="53" applyNumberFormat="0" applyAlignment="0" applyProtection="0"/>
    <xf numFmtId="0" fontId="34" fillId="13" borderId="53" applyNumberFormat="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182" fontId="2" fillId="0" borderId="0" applyNumberFormat="0" applyFont="0" applyFill="0" applyBorder="0" applyAlignment="0" applyProtection="0"/>
    <xf numFmtId="177" fontId="2" fillId="0" borderId="0" applyFont="0" applyFill="0" applyBorder="0" applyAlignment="0" applyProtection="0"/>
    <xf numFmtId="177" fontId="2" fillId="0" borderId="0" applyNumberFormat="0" applyFont="0" applyFill="0" applyBorder="0" applyAlignment="0" applyProtection="0"/>
    <xf numFmtId="177" fontId="2" fillId="0" borderId="0" applyNumberFormat="0" applyFont="0" applyFill="0" applyBorder="0" applyAlignment="0" applyProtection="0"/>
    <xf numFmtId="177" fontId="2" fillId="0" borderId="0" applyFont="0" applyFill="0" applyBorder="0" applyAlignment="0" applyProtection="0"/>
    <xf numFmtId="0" fontId="36" fillId="0" borderId="0" applyNumberFormat="0" applyFill="0" applyBorder="0" applyAlignment="0" applyProtection="0"/>
    <xf numFmtId="177" fontId="36" fillId="0" borderId="0" applyNumberFormat="0" applyFill="0" applyBorder="0" applyAlignment="0" applyProtection="0"/>
    <xf numFmtId="177" fontId="36" fillId="0" borderId="0" applyNumberFormat="0" applyFill="0" applyBorder="0" applyAlignment="0" applyProtection="0"/>
    <xf numFmtId="0" fontId="24" fillId="10" borderId="0" applyNumberFormat="0" applyBorder="0" applyAlignment="0" applyProtection="0"/>
    <xf numFmtId="177" fontId="24" fillId="10" borderId="0" applyNumberFormat="0" applyBorder="0" applyAlignment="0" applyProtection="0"/>
    <xf numFmtId="177" fontId="24" fillId="10" borderId="0" applyNumberFormat="0" applyBorder="0" applyAlignment="0" applyProtection="0"/>
    <xf numFmtId="0" fontId="37" fillId="0" borderId="56" applyNumberFormat="0" applyFill="0" applyAlignment="0" applyProtection="0"/>
    <xf numFmtId="177" fontId="37" fillId="0" borderId="56" applyNumberFormat="0" applyFill="0" applyAlignment="0" applyProtection="0"/>
    <xf numFmtId="177" fontId="37" fillId="0" borderId="56" applyNumberFormat="0" applyFill="0" applyAlignment="0" applyProtection="0"/>
    <xf numFmtId="0" fontId="38" fillId="0" borderId="57" applyNumberFormat="0" applyFill="0" applyAlignment="0" applyProtection="0"/>
    <xf numFmtId="177" fontId="38" fillId="0" borderId="57" applyNumberFormat="0" applyFill="0" applyAlignment="0" applyProtection="0"/>
    <xf numFmtId="177" fontId="38" fillId="0" borderId="57" applyNumberFormat="0" applyFill="0" applyAlignment="0" applyProtection="0"/>
    <xf numFmtId="0" fontId="32" fillId="0" borderId="58" applyNumberFormat="0" applyFill="0" applyAlignment="0" applyProtection="0"/>
    <xf numFmtId="177" fontId="32" fillId="0" borderId="58" applyNumberFormat="0" applyFill="0" applyAlignment="0" applyProtection="0"/>
    <xf numFmtId="177" fontId="32" fillId="0" borderId="58" applyNumberFormat="0" applyFill="0" applyAlignment="0" applyProtection="0"/>
    <xf numFmtId="0" fontId="32" fillId="0" borderId="0" applyNumberFormat="0" applyFill="0" applyBorder="0" applyAlignment="0" applyProtection="0"/>
    <xf numFmtId="177" fontId="32" fillId="0" borderId="0" applyNumberFormat="0" applyFill="0" applyBorder="0" applyAlignment="0" applyProtection="0"/>
    <xf numFmtId="177" fontId="32" fillId="0" borderId="0" applyNumberFormat="0" applyFill="0" applyBorder="0" applyAlignment="0" applyProtection="0"/>
    <xf numFmtId="177" fontId="39" fillId="0" borderId="0" applyNumberFormat="0" applyFill="0" applyBorder="0" applyAlignment="0" applyProtection="0"/>
    <xf numFmtId="177" fontId="39" fillId="0" borderId="0" applyNumberFormat="0" applyFill="0" applyBorder="0" applyAlignment="0" applyProtection="0"/>
    <xf numFmtId="177" fontId="40" fillId="0" borderId="0" applyNumberFormat="0" applyFill="0" applyBorder="0" applyAlignment="0" applyProtection="0"/>
    <xf numFmtId="0" fontId="23" fillId="9" borderId="0" applyNumberFormat="0" applyBorder="0" applyAlignment="0" applyProtection="0"/>
    <xf numFmtId="0" fontId="41" fillId="9" borderId="0" applyNumberFormat="0" applyBorder="0" applyAlignment="0" applyProtection="0"/>
    <xf numFmtId="0" fontId="34" fillId="13" borderId="53" applyNumberFormat="0" applyAlignment="0" applyProtection="0"/>
    <xf numFmtId="177" fontId="34" fillId="13" borderId="53" applyNumberFormat="0" applyAlignment="0" applyProtection="0"/>
    <xf numFmtId="177" fontId="34" fillId="13" borderId="53" applyNumberFormat="0" applyAlignment="0" applyProtection="0"/>
    <xf numFmtId="0" fontId="34" fillId="13" borderId="53" applyNumberFormat="0" applyAlignment="0" applyProtection="0"/>
    <xf numFmtId="0" fontId="30" fillId="0" borderId="55" applyNumberFormat="0" applyFill="0" applyAlignment="0" applyProtection="0"/>
    <xf numFmtId="177" fontId="30" fillId="0" borderId="55" applyNumberFormat="0" applyFill="0" applyAlignment="0" applyProtection="0"/>
    <xf numFmtId="177" fontId="30" fillId="0" borderId="55" applyNumberFormat="0" applyFill="0" applyAlignment="0" applyProtection="0"/>
    <xf numFmtId="183" fontId="2" fillId="0" borderId="0" applyFont="0" applyFill="0" applyBorder="0" applyAlignment="0" applyProtection="0"/>
    <xf numFmtId="184"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0" fontId="2" fillId="0" borderId="0" applyFont="0" applyFill="0" applyBorder="0" applyAlignment="0" applyProtection="0"/>
    <xf numFmtId="185" fontId="2" fillId="0" borderId="0" applyFont="0" applyFill="0" applyBorder="0" applyAlignment="0" applyProtection="0"/>
    <xf numFmtId="186" fontId="2" fillId="0" borderId="0" applyFont="0" applyFill="0" applyBorder="0" applyAlignment="0" applyProtection="0"/>
    <xf numFmtId="185"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81" fontId="1" fillId="0" borderId="0" applyFont="0" applyFill="0" applyBorder="0" applyAlignment="0" applyProtection="0"/>
    <xf numFmtId="0" fontId="42" fillId="28" borderId="0" applyNumberFormat="0" applyBorder="0" applyAlignment="0" applyProtection="0"/>
    <xf numFmtId="0" fontId="43" fillId="28" borderId="0" applyNumberFormat="0" applyBorder="0" applyAlignment="0" applyProtection="0"/>
    <xf numFmtId="177" fontId="1" fillId="0" borderId="0" applyNumberFormat="0" applyFill="0" applyBorder="0" applyAlignment="0" applyProtection="0"/>
    <xf numFmtId="0" fontId="2" fillId="0" borderId="0"/>
    <xf numFmtId="0" fontId="2" fillId="0" borderId="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2" fillId="0" borderId="0" applyNumberFormat="0" applyFill="0" applyBorder="0" applyAlignment="0" applyProtection="0"/>
    <xf numFmtId="0" fontId="2" fillId="0" borderId="0"/>
    <xf numFmtId="177" fontId="2" fillId="0" borderId="0" applyNumberFormat="0" applyFill="0" applyBorder="0" applyAlignment="0" applyProtection="0"/>
    <xf numFmtId="0" fontId="1" fillId="0" borderId="0"/>
    <xf numFmtId="0" fontId="1" fillId="0" borderId="0"/>
    <xf numFmtId="0" fontId="2" fillId="0" borderId="0" applyNumberFormat="0" applyFill="0" applyBorder="0" applyAlignment="0" applyProtection="0"/>
    <xf numFmtId="177" fontId="2" fillId="0" borderId="0"/>
    <xf numFmtId="0" fontId="2" fillId="0" borderId="0"/>
    <xf numFmtId="0" fontId="1" fillId="0" borderId="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177" fontId="2" fillId="0" borderId="0"/>
    <xf numFmtId="0" fontId="2" fillId="0" borderId="0"/>
    <xf numFmtId="0" fontId="2" fillId="0" borderId="0" applyNumberFormat="0" applyFill="0" applyBorder="0" applyAlignment="0" applyProtection="0"/>
    <xf numFmtId="177"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177"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xf numFmtId="0" fontId="2" fillId="0" borderId="0"/>
    <xf numFmtId="0" fontId="2" fillId="0" borderId="0"/>
    <xf numFmtId="177" fontId="2" fillId="0" borderId="0" applyNumberFormat="0" applyFill="0" applyBorder="0" applyAlignment="0" applyProtection="0"/>
    <xf numFmtId="0" fontId="2" fillId="0" borderId="0"/>
    <xf numFmtId="177"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4" fillId="0" borderId="0" applyNumberFormat="0" applyFill="0" applyBorder="0" applyAlignment="0" applyProtection="0"/>
    <xf numFmtId="177" fontId="2" fillId="0" borderId="0"/>
    <xf numFmtId="177" fontId="2" fillId="0" borderId="0"/>
    <xf numFmtId="0" fontId="44" fillId="0" borderId="0" applyNumberFormat="0" applyFill="0" applyBorder="0" applyAlignment="0" applyProtection="0"/>
    <xf numFmtId="177" fontId="2" fillId="0" borderId="0" applyNumberFormat="0" applyFill="0" applyBorder="0" applyAlignment="0" applyProtection="0"/>
    <xf numFmtId="0" fontId="44" fillId="0" borderId="0" applyNumberFormat="0" applyFill="0" applyBorder="0" applyAlignment="0" applyProtection="0"/>
    <xf numFmtId="0" fontId="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9" fillId="0" borderId="0"/>
    <xf numFmtId="177" fontId="19" fillId="0" borderId="0"/>
    <xf numFmtId="177" fontId="19" fillId="0" borderId="0"/>
    <xf numFmtId="177" fontId="19" fillId="0" borderId="0"/>
    <xf numFmtId="177" fontId="19" fillId="0" borderId="0"/>
    <xf numFmtId="177" fontId="19" fillId="0" borderId="0"/>
    <xf numFmtId="177" fontId="19" fillId="0" borderId="0"/>
    <xf numFmtId="177" fontId="19" fillId="0" borderId="0"/>
    <xf numFmtId="177" fontId="19" fillId="0" borderId="0"/>
    <xf numFmtId="177" fontId="19" fillId="0" borderId="0"/>
    <xf numFmtId="177" fontId="19" fillId="0" borderId="0"/>
    <xf numFmtId="0" fontId="19" fillId="0" borderId="0"/>
    <xf numFmtId="177" fontId="19" fillId="0" borderId="0"/>
    <xf numFmtId="177" fontId="19" fillId="0" borderId="0"/>
    <xf numFmtId="177" fontId="19" fillId="0" borderId="0"/>
    <xf numFmtId="177" fontId="19" fillId="0" borderId="0"/>
    <xf numFmtId="177" fontId="19" fillId="0" borderId="0"/>
    <xf numFmtId="177" fontId="19" fillId="0" borderId="0"/>
    <xf numFmtId="177" fontId="19" fillId="0" borderId="0"/>
    <xf numFmtId="177" fontId="19" fillId="0" borderId="0"/>
    <xf numFmtId="177" fontId="19" fillId="0" borderId="0"/>
    <xf numFmtId="177" fontId="19" fillId="0" borderId="0"/>
    <xf numFmtId="0" fontId="2" fillId="0" borderId="0"/>
    <xf numFmtId="0" fontId="2" fillId="0" borderId="0"/>
    <xf numFmtId="177" fontId="2" fillId="0" borderId="0"/>
    <xf numFmtId="177" fontId="2" fillId="0" borderId="0"/>
    <xf numFmtId="177" fontId="2" fillId="0" borderId="0"/>
    <xf numFmtId="177" fontId="2" fillId="0" borderId="0"/>
    <xf numFmtId="0" fontId="19" fillId="0" borderId="0"/>
    <xf numFmtId="177" fontId="19" fillId="0" borderId="0"/>
    <xf numFmtId="177" fontId="19" fillId="0" borderId="0"/>
    <xf numFmtId="177" fontId="19" fillId="0" borderId="0"/>
    <xf numFmtId="177" fontId="19" fillId="0" borderId="0"/>
    <xf numFmtId="177" fontId="19" fillId="0" borderId="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19" fillId="0" borderId="0"/>
    <xf numFmtId="177" fontId="19" fillId="0" borderId="0"/>
    <xf numFmtId="177" fontId="19" fillId="0" borderId="0"/>
    <xf numFmtId="177" fontId="19" fillId="0" borderId="0"/>
    <xf numFmtId="177" fontId="19" fillId="0" borderId="0"/>
    <xf numFmtId="177" fontId="2" fillId="0" borderId="0"/>
    <xf numFmtId="177" fontId="2" fillId="0" borderId="0"/>
    <xf numFmtId="0" fontId="2" fillId="0" borderId="0"/>
    <xf numFmtId="0" fontId="2" fillId="0" borderId="0" applyNumberFormat="0" applyFill="0" applyBorder="0" applyAlignment="0" applyProtection="0"/>
    <xf numFmtId="177" fontId="2" fillId="0" borderId="0"/>
    <xf numFmtId="177" fontId="2" fillId="0" borderId="0"/>
    <xf numFmtId="177" fontId="1" fillId="0" borderId="0"/>
    <xf numFmtId="0" fontId="2" fillId="0" borderId="0" applyNumberFormat="0" applyFill="0" applyBorder="0" applyAlignment="0" applyProtection="0"/>
    <xf numFmtId="177" fontId="1" fillId="0" borderId="0"/>
    <xf numFmtId="0" fontId="1" fillId="0" borderId="0"/>
    <xf numFmtId="177" fontId="19" fillId="0" borderId="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1" fillId="0" borderId="0"/>
    <xf numFmtId="177" fontId="19" fillId="0" borderId="0"/>
    <xf numFmtId="0" fontId="1" fillId="0" borderId="0"/>
    <xf numFmtId="0" fontId="2" fillId="29" borderId="59" applyNumberFormat="0" applyFont="0" applyAlignment="0" applyProtection="0"/>
    <xf numFmtId="177" fontId="2" fillId="29" borderId="59" applyNumberFormat="0" applyFont="0" applyAlignment="0" applyProtection="0"/>
    <xf numFmtId="0" fontId="2" fillId="29" borderId="59" applyNumberFormat="0" applyFont="0" applyAlignment="0" applyProtection="0"/>
    <xf numFmtId="0" fontId="2" fillId="29" borderId="59" applyNumberFormat="0" applyFont="0" applyAlignment="0" applyProtection="0"/>
    <xf numFmtId="0" fontId="19" fillId="29" borderId="59" applyNumberFormat="0" applyFont="0" applyAlignment="0" applyProtection="0"/>
    <xf numFmtId="177" fontId="19" fillId="29" borderId="59" applyNumberFormat="0" applyFont="0" applyAlignment="0" applyProtection="0"/>
    <xf numFmtId="177" fontId="19" fillId="29" borderId="59" applyNumberFormat="0" applyFont="0" applyAlignment="0" applyProtection="0"/>
    <xf numFmtId="177" fontId="19" fillId="29" borderId="59" applyNumberFormat="0" applyFont="0" applyAlignment="0" applyProtection="0"/>
    <xf numFmtId="177" fontId="19" fillId="29" borderId="59" applyNumberFormat="0" applyFont="0" applyAlignment="0" applyProtection="0"/>
    <xf numFmtId="0" fontId="19" fillId="29" borderId="59" applyNumberFormat="0" applyFont="0" applyAlignment="0" applyProtection="0"/>
    <xf numFmtId="0" fontId="45" fillId="26" borderId="60" applyNumberFormat="0" applyAlignment="0" applyProtection="0"/>
    <xf numFmtId="177" fontId="45" fillId="26" borderId="60" applyNumberFormat="0" applyAlignment="0" applyProtection="0"/>
    <xf numFmtId="177" fontId="45" fillId="26" borderId="60" applyNumberFormat="0" applyAlignment="0" applyProtection="0"/>
    <xf numFmtId="9" fontId="2" fillId="0" borderId="0" applyFont="0" applyFill="0" applyBorder="0" applyAlignment="0" applyProtection="0"/>
    <xf numFmtId="9" fontId="46" fillId="0" borderId="0" applyFont="0" applyFill="0" applyBorder="0" applyAlignment="0" applyProtection="0"/>
    <xf numFmtId="9" fontId="46" fillId="0" borderId="0" applyFont="0" applyFill="0" applyBorder="0" applyAlignment="0" applyProtection="0"/>
    <xf numFmtId="9" fontId="46" fillId="0" borderId="0" applyFont="0" applyFill="0" applyBorder="0" applyAlignment="0" applyProtection="0"/>
    <xf numFmtId="9" fontId="4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46" fillId="0" borderId="0" applyFont="0" applyFill="0" applyBorder="0" applyAlignment="0" applyProtection="0"/>
    <xf numFmtId="9" fontId="46" fillId="0" borderId="0" applyFont="0" applyFill="0" applyBorder="0" applyAlignment="0" applyProtection="0"/>
    <xf numFmtId="9" fontId="46" fillId="0" borderId="0" applyFont="0" applyFill="0" applyBorder="0" applyAlignment="0" applyProtection="0"/>
    <xf numFmtId="9" fontId="46" fillId="0" borderId="0" applyFont="0" applyFill="0" applyBorder="0" applyAlignment="0" applyProtection="0"/>
    <xf numFmtId="9" fontId="46" fillId="0" borderId="0" applyFont="0" applyFill="0" applyBorder="0" applyAlignment="0" applyProtection="0"/>
    <xf numFmtId="9" fontId="46" fillId="0" borderId="0" applyFont="0" applyFill="0" applyBorder="0" applyAlignment="0" applyProtection="0"/>
    <xf numFmtId="9" fontId="19"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ill="0" applyBorder="0" applyAlignment="0" applyProtection="0"/>
    <xf numFmtId="0" fontId="45" fillId="26" borderId="60" applyNumberFormat="0" applyAlignment="0" applyProtection="0"/>
    <xf numFmtId="0" fontId="47" fillId="26" borderId="60" applyNumberFormat="0" applyAlignment="0" applyProtection="0"/>
    <xf numFmtId="0" fontId="45" fillId="26" borderId="60" applyNumberFormat="0" applyAlignment="0" applyProtection="0"/>
    <xf numFmtId="0" fontId="48" fillId="0" borderId="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36" fillId="0" borderId="0" applyNumberFormat="0" applyFill="0" applyBorder="0" applyAlignment="0" applyProtection="0"/>
    <xf numFmtId="0" fontId="51" fillId="0" borderId="0" applyNumberFormat="0" applyFill="0" applyBorder="0" applyAlignment="0" applyProtection="0"/>
    <xf numFmtId="0" fontId="52" fillId="0" borderId="0" applyNumberFormat="0" applyFill="0" applyBorder="0" applyAlignment="0" applyProtection="0"/>
    <xf numFmtId="177" fontId="52" fillId="0" borderId="0" applyNumberFormat="0" applyFill="0" applyBorder="0" applyAlignment="0" applyProtection="0"/>
    <xf numFmtId="177" fontId="52" fillId="0" borderId="0" applyNumberFormat="0" applyFill="0" applyBorder="0" applyAlignment="0" applyProtection="0"/>
    <xf numFmtId="0" fontId="37" fillId="0" borderId="56" applyNumberFormat="0" applyFill="0" applyAlignment="0" applyProtection="0"/>
    <xf numFmtId="0" fontId="53" fillId="0" borderId="56" applyNumberFormat="0" applyFill="0" applyAlignment="0" applyProtection="0"/>
    <xf numFmtId="0" fontId="38" fillId="0" borderId="57" applyNumberFormat="0" applyFill="0" applyAlignment="0" applyProtection="0"/>
    <xf numFmtId="0" fontId="54" fillId="0" borderId="57" applyNumberFormat="0" applyFill="0" applyAlignment="0" applyProtection="0"/>
    <xf numFmtId="0" fontId="32" fillId="0" borderId="58" applyNumberFormat="0" applyFill="0" applyAlignment="0" applyProtection="0"/>
    <xf numFmtId="0" fontId="33" fillId="0" borderId="58" applyNumberFormat="0" applyFill="0" applyAlignment="0" applyProtection="0"/>
    <xf numFmtId="0" fontId="52" fillId="0" borderId="0" applyNumberFormat="0" applyFill="0" applyBorder="0" applyAlignment="0" applyProtection="0"/>
    <xf numFmtId="0" fontId="55" fillId="0" borderId="61" applyNumberFormat="0" applyFill="0" applyAlignment="0" applyProtection="0"/>
    <xf numFmtId="0" fontId="56" fillId="0" borderId="61" applyNumberFormat="0" applyFill="0" applyAlignment="0" applyProtection="0"/>
    <xf numFmtId="0" fontId="55" fillId="0" borderId="61" applyNumberFormat="0" applyFill="0" applyAlignment="0" applyProtection="0"/>
    <xf numFmtId="0" fontId="55" fillId="0" borderId="61" applyNumberFormat="0" applyFill="0" applyAlignment="0" applyProtection="0"/>
    <xf numFmtId="0" fontId="49" fillId="0" borderId="0" applyNumberFormat="0" applyFill="0" applyBorder="0" applyAlignment="0" applyProtection="0"/>
    <xf numFmtId="177" fontId="49" fillId="0" borderId="0" applyNumberFormat="0" applyFill="0" applyBorder="0" applyAlignment="0" applyProtection="0"/>
    <xf numFmtId="177" fontId="49" fillId="0" borderId="0" applyNumberFormat="0" applyFill="0" applyBorder="0" applyAlignment="0" applyProtection="0"/>
    <xf numFmtId="173" fontId="2" fillId="0" borderId="0" applyFont="0" applyFill="0" applyBorder="0" applyAlignment="0" applyProtection="0"/>
    <xf numFmtId="43"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1" fillId="0" borderId="0"/>
    <xf numFmtId="0" fontId="1" fillId="0" borderId="0"/>
    <xf numFmtId="0" fontId="2" fillId="0" borderId="0"/>
    <xf numFmtId="189"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3" fontId="1"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42" fontId="1" fillId="0" borderId="0" applyFont="0" applyFill="0" applyBorder="0" applyAlignment="0" applyProtection="0"/>
    <xf numFmtId="0" fontId="1" fillId="0" borderId="0"/>
    <xf numFmtId="0" fontId="1" fillId="0" borderId="0"/>
    <xf numFmtId="0" fontId="1" fillId="0" borderId="0"/>
    <xf numFmtId="173" fontId="1" fillId="0" borderId="0" applyFont="0" applyFill="0" applyBorder="0" applyAlignment="0" applyProtection="0"/>
    <xf numFmtId="173" fontId="2" fillId="0" borderId="0" applyFont="0" applyFill="0" applyBorder="0" applyAlignment="0" applyProtection="0"/>
    <xf numFmtId="0" fontId="1" fillId="0" borderId="0"/>
    <xf numFmtId="0" fontId="1" fillId="0" borderId="0"/>
    <xf numFmtId="42" fontId="1" fillId="0" borderId="0" applyFont="0" applyFill="0" applyBorder="0" applyAlignment="0" applyProtection="0"/>
    <xf numFmtId="0" fontId="1" fillId="0" borderId="0"/>
    <xf numFmtId="43" fontId="2" fillId="0" borderId="0" applyFont="0" applyFill="0" applyBorder="0" applyAlignment="0" applyProtection="0"/>
    <xf numFmtId="0" fontId="1" fillId="0" borderId="0"/>
    <xf numFmtId="165" fontId="2" fillId="0" borderId="0" applyFont="0" applyFill="0" applyBorder="0" applyAlignment="0" applyProtection="0"/>
    <xf numFmtId="189" fontId="2" fillId="0" borderId="0" applyFont="0" applyFill="0" applyBorder="0" applyAlignment="0" applyProtection="0"/>
    <xf numFmtId="0" fontId="2" fillId="0" borderId="0"/>
    <xf numFmtId="0" fontId="1" fillId="0" borderId="0"/>
    <xf numFmtId="165" fontId="2" fillId="0" borderId="0" applyFont="0" applyFill="0" applyBorder="0" applyAlignment="0" applyProtection="0"/>
    <xf numFmtId="44" fontId="2" fillId="0" borderId="0" applyFont="0" applyFill="0" applyBorder="0" applyAlignment="0" applyProtection="0"/>
    <xf numFmtId="0" fontId="1" fillId="0" borderId="0"/>
    <xf numFmtId="0" fontId="16" fillId="0" borderId="0"/>
    <xf numFmtId="165" fontId="2" fillId="0" borderId="0" applyFont="0" applyFill="0" applyBorder="0" applyAlignment="0" applyProtection="0"/>
    <xf numFmtId="173" fontId="2" fillId="0" borderId="0" applyFont="0" applyFill="0" applyBorder="0" applyAlignment="0" applyProtection="0"/>
    <xf numFmtId="0" fontId="19" fillId="0" borderId="0"/>
    <xf numFmtId="0" fontId="2" fillId="0" borderId="0"/>
    <xf numFmtId="44" fontId="1" fillId="0" borderId="0" applyFont="0" applyFill="0" applyBorder="0" applyAlignment="0" applyProtection="0"/>
    <xf numFmtId="164" fontId="2" fillId="0" borderId="0" applyFill="0" applyBorder="0" applyAlignment="0" applyProtection="0"/>
    <xf numFmtId="0" fontId="1" fillId="0" borderId="0"/>
    <xf numFmtId="0" fontId="1" fillId="0" borderId="0"/>
    <xf numFmtId="0" fontId="2" fillId="0" borderId="0"/>
    <xf numFmtId="0" fontId="19" fillId="0" borderId="0"/>
    <xf numFmtId="0" fontId="1" fillId="0" borderId="0"/>
  </cellStyleXfs>
  <cellXfs count="683">
    <xf numFmtId="0" fontId="0" fillId="0" borderId="0" xfId="0"/>
    <xf numFmtId="0" fontId="2" fillId="0" borderId="0" xfId="0" applyFont="1" applyAlignment="1">
      <alignment vertical="center" wrapText="1"/>
    </xf>
    <xf numFmtId="0" fontId="3" fillId="3" borderId="8" xfId="7" applyFont="1" applyFill="1" applyBorder="1" applyAlignment="1" applyProtection="1">
      <alignment vertical="center" wrapText="1"/>
      <protection hidden="1"/>
    </xf>
    <xf numFmtId="0" fontId="2" fillId="3" borderId="0" xfId="0" applyFont="1" applyFill="1" applyAlignment="1">
      <alignment vertical="center" wrapText="1"/>
    </xf>
    <xf numFmtId="0" fontId="2" fillId="3" borderId="0" xfId="0" applyFont="1" applyFill="1" applyAlignment="1" applyProtection="1">
      <alignment horizontal="center" vertical="center" wrapText="1"/>
      <protection hidden="1"/>
    </xf>
    <xf numFmtId="0" fontId="2" fillId="3" borderId="0" xfId="0" applyFont="1" applyFill="1" applyAlignment="1" applyProtection="1">
      <alignment vertical="center" wrapText="1"/>
      <protection hidden="1"/>
    </xf>
    <xf numFmtId="0" fontId="3" fillId="0" borderId="1" xfId="0" applyFont="1" applyBorder="1" applyAlignment="1">
      <alignment vertical="center" wrapText="1"/>
    </xf>
    <xf numFmtId="166" fontId="2" fillId="3" borderId="0" xfId="8" applyNumberFormat="1" applyFont="1" applyFill="1" applyAlignment="1">
      <alignment vertical="center" wrapText="1"/>
    </xf>
    <xf numFmtId="166" fontId="2" fillId="3" borderId="0" xfId="9" applyNumberFormat="1" applyFont="1" applyFill="1"/>
    <xf numFmtId="0" fontId="3" fillId="5" borderId="0" xfId="7" applyFont="1" applyFill="1" applyAlignment="1" applyProtection="1">
      <alignment vertical="center" wrapText="1"/>
      <protection hidden="1"/>
    </xf>
    <xf numFmtId="0" fontId="2" fillId="5" borderId="0" xfId="0" applyFont="1" applyFill="1" applyAlignment="1">
      <alignment vertical="center" wrapText="1"/>
    </xf>
    <xf numFmtId="0" fontId="3" fillId="0" borderId="1" xfId="0" applyFont="1" applyBorder="1" applyAlignment="1" applyProtection="1">
      <alignment vertical="center" wrapText="1"/>
      <protection hidden="1"/>
    </xf>
    <xf numFmtId="0" fontId="2" fillId="0" borderId="1" xfId="0" applyFont="1" applyBorder="1" applyAlignment="1" applyProtection="1">
      <alignment horizontal="left" vertical="center" wrapText="1"/>
      <protection hidden="1"/>
    </xf>
    <xf numFmtId="0" fontId="2" fillId="0" borderId="1" xfId="0" applyFont="1" applyBorder="1" applyAlignment="1" applyProtection="1">
      <alignment vertical="center" wrapText="1"/>
      <protection hidden="1"/>
    </xf>
    <xf numFmtId="0" fontId="2" fillId="0" borderId="0" xfId="0" applyFont="1" applyAlignment="1" applyProtection="1">
      <alignment horizontal="left" vertical="center" wrapText="1"/>
      <protection hidden="1"/>
    </xf>
    <xf numFmtId="0" fontId="2" fillId="0" borderId="6" xfId="0" applyFont="1" applyBorder="1" applyAlignment="1" applyProtection="1">
      <alignment horizontal="left" vertical="center" wrapText="1"/>
      <protection hidden="1"/>
    </xf>
    <xf numFmtId="0" fontId="2" fillId="0" borderId="4" xfId="0" applyFont="1" applyBorder="1" applyAlignment="1" applyProtection="1">
      <alignment horizontal="left" vertical="center" wrapText="1"/>
      <protection hidden="1"/>
    </xf>
    <xf numFmtId="0" fontId="2" fillId="0" borderId="0" xfId="24" applyFill="1" applyAlignment="1" applyProtection="1">
      <alignment vertical="center" wrapText="1"/>
      <protection hidden="1"/>
    </xf>
    <xf numFmtId="0" fontId="2" fillId="0" borderId="2" xfId="0" applyFont="1" applyBorder="1" applyAlignment="1" applyProtection="1">
      <alignment horizontal="left" vertical="center" wrapText="1"/>
      <protection hidden="1"/>
    </xf>
    <xf numFmtId="0" fontId="2" fillId="0" borderId="0" xfId="0" applyFont="1" applyAlignment="1" applyProtection="1">
      <alignment vertical="center" wrapText="1"/>
      <protection hidden="1"/>
    </xf>
    <xf numFmtId="0" fontId="2" fillId="0" borderId="1" xfId="4" applyFill="1" applyBorder="1" applyAlignment="1" applyProtection="1">
      <alignment horizontal="left" vertical="center" wrapText="1"/>
      <protection hidden="1"/>
    </xf>
    <xf numFmtId="0" fontId="3" fillId="5" borderId="1" xfId="0" applyFont="1" applyFill="1" applyBorder="1" applyAlignment="1" applyProtection="1">
      <alignment horizontal="left" vertical="center" wrapText="1"/>
      <protection hidden="1"/>
    </xf>
    <xf numFmtId="0" fontId="2" fillId="5" borderId="6" xfId="4" applyFill="1" applyBorder="1" applyAlignment="1" applyProtection="1">
      <alignment vertical="center" wrapText="1"/>
      <protection hidden="1"/>
    </xf>
    <xf numFmtId="0" fontId="2" fillId="5" borderId="1" xfId="4" applyFill="1" applyBorder="1" applyAlignment="1" applyProtection="1">
      <alignment vertical="center" wrapText="1"/>
      <protection hidden="1"/>
    </xf>
    <xf numFmtId="0" fontId="3" fillId="5" borderId="52" xfId="4" applyFont="1" applyFill="1" applyBorder="1" applyAlignment="1" applyProtection="1">
      <alignment vertical="center" wrapText="1"/>
      <protection hidden="1"/>
    </xf>
    <xf numFmtId="0" fontId="2" fillId="5" borderId="52" xfId="4" applyFill="1" applyBorder="1" applyAlignment="1" applyProtection="1">
      <alignment vertical="center" wrapText="1"/>
      <protection hidden="1"/>
    </xf>
    <xf numFmtId="0" fontId="2" fillId="5" borderId="11" xfId="4" applyFill="1" applyBorder="1" applyAlignment="1" applyProtection="1">
      <alignment vertical="center" wrapText="1"/>
      <protection hidden="1"/>
    </xf>
    <xf numFmtId="0" fontId="2" fillId="0" borderId="1" xfId="4" applyFill="1" applyBorder="1" applyAlignment="1" applyProtection="1">
      <alignment vertical="center" wrapText="1"/>
      <protection hidden="1"/>
    </xf>
    <xf numFmtId="0" fontId="3" fillId="5" borderId="9" xfId="4" applyFont="1" applyFill="1" applyBorder="1" applyAlignment="1" applyProtection="1">
      <alignment vertical="center" wrapText="1"/>
      <protection hidden="1"/>
    </xf>
    <xf numFmtId="0" fontId="3" fillId="0" borderId="4" xfId="4" applyFont="1" applyFill="1" applyBorder="1" applyAlignment="1" applyProtection="1">
      <alignment vertical="center" wrapText="1"/>
      <protection hidden="1"/>
    </xf>
    <xf numFmtId="0" fontId="2" fillId="3" borderId="0" xfId="4" applyFill="1" applyAlignment="1" applyProtection="1">
      <alignment vertical="center" wrapText="1"/>
      <protection hidden="1"/>
    </xf>
    <xf numFmtId="0" fontId="3" fillId="2" borderId="1" xfId="962" applyFont="1" applyFill="1" applyBorder="1" applyAlignment="1">
      <alignment horizontal="left" wrapText="1"/>
    </xf>
    <xf numFmtId="0" fontId="3" fillId="2" borderId="1" xfId="962" applyFont="1" applyFill="1" applyBorder="1" applyAlignment="1">
      <alignment horizontal="left"/>
    </xf>
    <xf numFmtId="0" fontId="2" fillId="0" borderId="0" xfId="962"/>
    <xf numFmtId="14" fontId="2" fillId="0" borderId="0" xfId="962" applyNumberFormat="1"/>
    <xf numFmtId="0" fontId="2" fillId="0" borderId="0" xfId="4" applyFill="1" applyAlignment="1" applyProtection="1">
      <alignment vertical="center" wrapText="1"/>
      <protection hidden="1"/>
    </xf>
    <xf numFmtId="0" fontId="6" fillId="5" borderId="0" xfId="24" applyFont="1" applyFill="1" applyBorder="1" applyAlignment="1">
      <alignment vertical="center" wrapText="1"/>
    </xf>
    <xf numFmtId="0" fontId="6" fillId="5" borderId="0" xfId="24" applyFont="1" applyFill="1" applyAlignment="1">
      <alignment vertical="center" wrapText="1"/>
    </xf>
    <xf numFmtId="0" fontId="6" fillId="0" borderId="0" xfId="24" applyFont="1" applyAlignment="1">
      <alignment vertical="center" wrapText="1"/>
    </xf>
    <xf numFmtId="0" fontId="6" fillId="5" borderId="0" xfId="7" applyFont="1" applyFill="1" applyAlignment="1">
      <alignment vertical="center" wrapText="1"/>
    </xf>
    <xf numFmtId="0" fontId="6" fillId="0" borderId="0" xfId="7" applyFont="1" applyAlignment="1">
      <alignment vertical="center" wrapText="1"/>
    </xf>
    <xf numFmtId="0" fontId="6" fillId="0" borderId="0" xfId="7" applyFont="1" applyAlignment="1" applyProtection="1">
      <alignment vertical="center" wrapText="1"/>
      <protection hidden="1"/>
    </xf>
    <xf numFmtId="0" fontId="5" fillId="0" borderId="1" xfId="7" applyFont="1" applyBorder="1" applyAlignment="1">
      <alignment vertical="center" wrapText="1"/>
    </xf>
    <xf numFmtId="0" fontId="6" fillId="0" borderId="1" xfId="24" applyFont="1" applyBorder="1" applyAlignment="1">
      <alignment vertical="center" wrapText="1"/>
    </xf>
    <xf numFmtId="3" fontId="5" fillId="5" borderId="1" xfId="24" applyNumberFormat="1" applyFont="1" applyFill="1" applyBorder="1" applyAlignment="1">
      <alignment horizontal="left" vertical="center" wrapText="1"/>
    </xf>
    <xf numFmtId="0" fontId="6" fillId="3" borderId="1" xfId="24" quotePrefix="1" applyFont="1" applyFill="1" applyBorder="1" applyAlignment="1">
      <alignment vertical="center" wrapText="1"/>
    </xf>
    <xf numFmtId="0" fontId="6" fillId="0" borderId="1" xfId="24" quotePrefix="1" applyFont="1" applyFill="1" applyBorder="1" applyAlignment="1">
      <alignment vertical="center" wrapText="1"/>
    </xf>
    <xf numFmtId="0" fontId="6" fillId="0" borderId="0" xfId="24" applyFont="1" applyFill="1" applyBorder="1" applyAlignment="1">
      <alignment vertical="center" wrapText="1"/>
    </xf>
    <xf numFmtId="0" fontId="6" fillId="0" borderId="0" xfId="24" applyFont="1" applyFill="1" applyAlignment="1">
      <alignment vertical="center" wrapText="1"/>
    </xf>
    <xf numFmtId="0" fontId="6" fillId="0" borderId="0" xfId="7" applyFont="1" applyAlignment="1">
      <alignment horizontal="center" vertical="center" wrapText="1"/>
    </xf>
    <xf numFmtId="0" fontId="6" fillId="0" borderId="0" xfId="5" applyFont="1" applyFill="1" applyBorder="1" applyAlignment="1">
      <alignment vertical="center" wrapText="1"/>
    </xf>
    <xf numFmtId="0" fontId="6" fillId="0" borderId="0" xfId="5" applyFont="1" applyFill="1" applyAlignment="1">
      <alignment vertical="center" wrapText="1"/>
    </xf>
    <xf numFmtId="0" fontId="5" fillId="0" borderId="0" xfId="7" applyFont="1" applyAlignment="1" applyProtection="1">
      <alignment vertical="center" wrapText="1"/>
      <protection hidden="1"/>
    </xf>
    <xf numFmtId="0" fontId="5" fillId="5" borderId="0" xfId="24" applyFont="1" applyFill="1" applyBorder="1" applyAlignment="1">
      <alignment vertical="center" wrapText="1"/>
    </xf>
    <xf numFmtId="0" fontId="5" fillId="3" borderId="0" xfId="24" applyFont="1" applyFill="1" applyBorder="1" applyAlignment="1">
      <alignment vertical="center" wrapText="1"/>
    </xf>
    <xf numFmtId="0" fontId="12" fillId="0" borderId="1" xfId="6" applyFont="1" applyBorder="1" applyAlignment="1">
      <alignment horizontal="left" vertical="center" wrapText="1"/>
    </xf>
    <xf numFmtId="0" fontId="2" fillId="0" borderId="0" xfId="987" applyAlignment="1">
      <alignment vertical="center"/>
    </xf>
    <xf numFmtId="0" fontId="59" fillId="2" borderId="1" xfId="987" applyFont="1" applyFill="1" applyBorder="1" applyAlignment="1">
      <alignment horizontal="left" vertical="center"/>
    </xf>
    <xf numFmtId="0" fontId="59" fillId="2" borderId="1" xfId="987" applyFont="1" applyFill="1" applyBorder="1" applyAlignment="1">
      <alignment vertical="center"/>
    </xf>
    <xf numFmtId="0" fontId="59" fillId="2" borderId="0" xfId="987" applyFont="1" applyFill="1" applyAlignment="1">
      <alignment vertical="center"/>
    </xf>
    <xf numFmtId="0" fontId="10" fillId="0" borderId="0" xfId="987" applyFont="1" applyAlignment="1">
      <alignment vertical="center"/>
    </xf>
    <xf numFmtId="0" fontId="2" fillId="3" borderId="0" xfId="987" applyFill="1" applyAlignment="1">
      <alignment vertical="center"/>
    </xf>
    <xf numFmtId="0" fontId="2" fillId="0" borderId="0" xfId="962" applyAlignment="1">
      <alignment vertical="center"/>
    </xf>
    <xf numFmtId="0" fontId="60" fillId="0" borderId="0" xfId="987" applyFont="1" applyAlignment="1">
      <alignment vertical="center"/>
    </xf>
    <xf numFmtId="0" fontId="12" fillId="0" borderId="1" xfId="780" applyFont="1" applyFill="1" applyBorder="1" applyAlignment="1">
      <alignment horizontal="left" vertical="center" wrapText="1"/>
    </xf>
    <xf numFmtId="0" fontId="3" fillId="0" borderId="1" xfId="5" applyFont="1" applyFill="1" applyBorder="1" applyAlignment="1">
      <alignment horizontal="left"/>
    </xf>
    <xf numFmtId="0" fontId="3" fillId="0" borderId="1" xfId="5" applyFont="1" applyFill="1" applyBorder="1" applyAlignment="1">
      <alignment horizontal="left" wrapText="1"/>
    </xf>
    <xf numFmtId="0" fontId="3" fillId="0" borderId="1" xfId="5" applyFont="1" applyFill="1" applyBorder="1" applyAlignment="1">
      <alignment horizontal="left" vertical="center"/>
    </xf>
    <xf numFmtId="0" fontId="14" fillId="0" borderId="1" xfId="5" applyFont="1" applyFill="1" applyBorder="1" applyAlignment="1">
      <alignment horizontal="left"/>
    </xf>
    <xf numFmtId="0" fontId="14" fillId="0" borderId="1" xfId="5" applyFont="1" applyFill="1" applyBorder="1" applyAlignment="1">
      <alignment horizontal="left" wrapText="1"/>
    </xf>
    <xf numFmtId="0" fontId="14" fillId="0" borderId="1" xfId="5" applyFont="1" applyFill="1" applyBorder="1" applyAlignment="1">
      <alignment horizontal="left" vertical="center"/>
    </xf>
    <xf numFmtId="0" fontId="9" fillId="0" borderId="0" xfId="0" applyFont="1" applyAlignment="1">
      <alignment vertical="center" wrapText="1"/>
    </xf>
    <xf numFmtId="0" fontId="13" fillId="2" borderId="18"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61" fillId="0" borderId="0" xfId="0" applyFont="1" applyAlignment="1">
      <alignment vertical="center" wrapText="1"/>
    </xf>
    <xf numFmtId="0" fontId="13" fillId="2" borderId="25" xfId="0" applyFont="1" applyFill="1" applyBorder="1" applyAlignment="1">
      <alignment horizontal="left" vertical="center" wrapText="1"/>
    </xf>
    <xf numFmtId="0" fontId="13" fillId="6" borderId="35" xfId="0" applyFont="1" applyFill="1" applyBorder="1" applyAlignment="1">
      <alignment horizontal="center" vertical="center" wrapText="1"/>
    </xf>
    <xf numFmtId="0" fontId="13" fillId="6" borderId="36" xfId="0" applyFont="1" applyFill="1" applyBorder="1" applyAlignment="1">
      <alignment horizontal="center" vertical="center" wrapText="1"/>
    </xf>
    <xf numFmtId="0" fontId="61" fillId="2" borderId="37" xfId="0" applyFont="1" applyFill="1" applyBorder="1" applyAlignment="1">
      <alignment horizontal="justify" vertical="center" wrapText="1"/>
    </xf>
    <xf numFmtId="167" fontId="57" fillId="2" borderId="6" xfId="1" applyNumberFormat="1" applyFont="1" applyFill="1" applyBorder="1" applyAlignment="1">
      <alignment vertical="center" wrapText="1"/>
    </xf>
    <xf numFmtId="168" fontId="9" fillId="2" borderId="6" xfId="0" applyNumberFormat="1" applyFont="1" applyFill="1" applyBorder="1" applyAlignment="1">
      <alignment horizontal="center" vertical="center" wrapText="1"/>
    </xf>
    <xf numFmtId="3" fontId="61" fillId="2" borderId="38" xfId="11" applyNumberFormat="1" applyFont="1" applyFill="1" applyBorder="1" applyAlignment="1" applyProtection="1">
      <alignment vertical="center" wrapText="1"/>
    </xf>
    <xf numFmtId="0" fontId="57" fillId="2" borderId="22" xfId="0" applyFont="1" applyFill="1" applyBorder="1" applyAlignment="1">
      <alignment horizontal="justify" vertical="center" wrapText="1"/>
    </xf>
    <xf numFmtId="167" fontId="57" fillId="0" borderId="1" xfId="1" applyNumberFormat="1" applyFont="1" applyFill="1" applyBorder="1" applyAlignment="1">
      <alignment vertical="center" wrapText="1"/>
    </xf>
    <xf numFmtId="167" fontId="57" fillId="2" borderId="1" xfId="1" applyNumberFormat="1" applyFont="1" applyFill="1" applyBorder="1" applyAlignment="1">
      <alignment vertical="center" wrapText="1"/>
    </xf>
    <xf numFmtId="168" fontId="9" fillId="2" borderId="1" xfId="0" applyNumberFormat="1" applyFont="1" applyFill="1" applyBorder="1" applyAlignment="1">
      <alignment horizontal="center" vertical="center" wrapText="1"/>
    </xf>
    <xf numFmtId="3" fontId="61" fillId="2" borderId="23" xfId="11" applyNumberFormat="1" applyFont="1" applyFill="1" applyBorder="1" applyAlignment="1" applyProtection="1">
      <alignment vertical="center" wrapText="1"/>
    </xf>
    <xf numFmtId="9" fontId="9" fillId="2" borderId="22" xfId="0" applyNumberFormat="1" applyFont="1" applyFill="1" applyBorder="1" applyAlignment="1">
      <alignment horizontal="justify" vertical="center" wrapText="1"/>
    </xf>
    <xf numFmtId="0" fontId="61" fillId="2" borderId="22" xfId="0" applyFont="1" applyFill="1" applyBorder="1" applyAlignment="1">
      <alignment horizontal="justify" vertical="center" wrapText="1"/>
    </xf>
    <xf numFmtId="0" fontId="9" fillId="2" borderId="22" xfId="0" applyFont="1" applyFill="1" applyBorder="1" applyAlignment="1">
      <alignment horizontal="justify" vertical="center" wrapText="1"/>
    </xf>
    <xf numFmtId="0" fontId="9" fillId="0" borderId="22" xfId="0" applyFont="1" applyBorder="1" applyAlignment="1">
      <alignment horizontal="justify" vertical="center" wrapText="1"/>
    </xf>
    <xf numFmtId="9" fontId="61" fillId="2" borderId="22" xfId="0" applyNumberFormat="1" applyFont="1" applyFill="1" applyBorder="1" applyAlignment="1">
      <alignment horizontal="justify" vertical="center" wrapText="1"/>
    </xf>
    <xf numFmtId="167" fontId="61" fillId="2" borderId="1" xfId="1" applyNumberFormat="1" applyFont="1" applyFill="1" applyBorder="1" applyAlignment="1">
      <alignment vertical="center" wrapText="1"/>
    </xf>
    <xf numFmtId="9" fontId="61" fillId="2" borderId="22" xfId="0" applyNumberFormat="1" applyFont="1" applyFill="1" applyBorder="1" applyAlignment="1">
      <alignment horizontal="left" vertical="center" wrapText="1"/>
    </xf>
    <xf numFmtId="4" fontId="9" fillId="2" borderId="1" xfId="0" applyNumberFormat="1" applyFont="1" applyFill="1" applyBorder="1" applyAlignment="1">
      <alignment horizontal="center" vertical="center" wrapText="1"/>
    </xf>
    <xf numFmtId="171" fontId="61" fillId="2" borderId="23" xfId="0" applyNumberFormat="1" applyFont="1" applyFill="1" applyBorder="1" applyAlignment="1">
      <alignment horizontal="right" vertical="center" wrapText="1"/>
    </xf>
    <xf numFmtId="4" fontId="9" fillId="2" borderId="35" xfId="0" applyNumberFormat="1" applyFont="1" applyFill="1" applyBorder="1" applyAlignment="1">
      <alignment horizontal="center" vertical="center" wrapText="1"/>
    </xf>
    <xf numFmtId="171" fontId="61" fillId="2" borderId="36" xfId="0" applyNumberFormat="1" applyFont="1" applyFill="1" applyBorder="1" applyAlignment="1">
      <alignment horizontal="right" vertical="center" wrapText="1"/>
    </xf>
    <xf numFmtId="0" fontId="13" fillId="6" borderId="42" xfId="0" applyFont="1" applyFill="1" applyBorder="1" applyAlignment="1">
      <alignment horizontal="center" vertical="center" wrapText="1"/>
    </xf>
    <xf numFmtId="0" fontId="13" fillId="6" borderId="42" xfId="0" applyFont="1" applyFill="1" applyBorder="1" applyAlignment="1">
      <alignment horizontal="left" vertical="center" wrapText="1"/>
    </xf>
    <xf numFmtId="0" fontId="9" fillId="2" borderId="19" xfId="0" applyFont="1" applyFill="1" applyBorder="1" applyAlignment="1">
      <alignment horizontal="left" vertical="center" wrapText="1"/>
    </xf>
    <xf numFmtId="0" fontId="9" fillId="2" borderId="5" xfId="0" applyFont="1" applyFill="1" applyBorder="1" applyAlignment="1">
      <alignment horizontal="left" vertical="center" wrapText="1"/>
    </xf>
    <xf numFmtId="0" fontId="61" fillId="0" borderId="19" xfId="4" applyNumberFormat="1" applyFont="1" applyFill="1" applyBorder="1" applyAlignment="1" applyProtection="1">
      <alignment vertical="center" wrapText="1"/>
    </xf>
    <xf numFmtId="2" fontId="61" fillId="2" borderId="22" xfId="0" applyNumberFormat="1" applyFont="1" applyFill="1" applyBorder="1" applyAlignment="1">
      <alignment vertical="center" wrapText="1"/>
    </xf>
    <xf numFmtId="0" fontId="9" fillId="0" borderId="0" xfId="4" applyNumberFormat="1" applyFont="1" applyFill="1" applyBorder="1" applyAlignment="1" applyProtection="1">
      <alignment vertical="center" wrapText="1"/>
    </xf>
    <xf numFmtId="2" fontId="63" fillId="2" borderId="22" xfId="0" applyNumberFormat="1" applyFont="1" applyFill="1" applyBorder="1" applyAlignment="1">
      <alignment vertical="center" wrapText="1"/>
    </xf>
    <xf numFmtId="0" fontId="13" fillId="0" borderId="22" xfId="4" applyFont="1" applyFill="1" applyBorder="1" applyAlignment="1">
      <alignment vertical="center" wrapText="1"/>
    </xf>
    <xf numFmtId="0" fontId="13" fillId="2" borderId="22" xfId="4" applyNumberFormat="1" applyFont="1" applyFill="1" applyBorder="1" applyAlignment="1" applyProtection="1">
      <alignment vertical="center" wrapText="1"/>
    </xf>
    <xf numFmtId="2" fontId="13" fillId="2" borderId="22" xfId="0" applyNumberFormat="1" applyFont="1" applyFill="1" applyBorder="1" applyAlignment="1">
      <alignment horizontal="left" vertical="center" wrapText="1"/>
    </xf>
    <xf numFmtId="2" fontId="61" fillId="2" borderId="46" xfId="0" applyNumberFormat="1" applyFont="1" applyFill="1" applyBorder="1" applyAlignment="1">
      <alignment vertical="center" wrapText="1"/>
    </xf>
    <xf numFmtId="0" fontId="9" fillId="0" borderId="0" xfId="0" applyFont="1" applyAlignment="1">
      <alignment horizontal="justify" vertical="center" wrapText="1"/>
    </xf>
    <xf numFmtId="0" fontId="9" fillId="2" borderId="0" xfId="0" applyFont="1" applyFill="1" applyAlignment="1">
      <alignment vertical="center" wrapText="1"/>
    </xf>
    <xf numFmtId="3" fontId="9" fillId="2" borderId="0" xfId="0" applyNumberFormat="1" applyFont="1" applyFill="1" applyAlignment="1">
      <alignment horizontal="right" vertical="center" wrapText="1"/>
    </xf>
    <xf numFmtId="0" fontId="9" fillId="0" borderId="0" xfId="0" applyFont="1"/>
    <xf numFmtId="0" fontId="61" fillId="2" borderId="37" xfId="962" applyFont="1" applyFill="1" applyBorder="1" applyAlignment="1">
      <alignment horizontal="left"/>
    </xf>
    <xf numFmtId="0" fontId="61" fillId="2" borderId="22" xfId="962" applyFont="1" applyFill="1" applyBorder="1" applyAlignment="1">
      <alignment horizontal="left" wrapText="1"/>
    </xf>
    <xf numFmtId="0" fontId="61" fillId="2" borderId="22" xfId="962" applyFont="1" applyFill="1" applyBorder="1" applyAlignment="1">
      <alignment horizontal="left"/>
    </xf>
    <xf numFmtId="0" fontId="61" fillId="2" borderId="22" xfId="962" applyFont="1" applyFill="1" applyBorder="1" applyAlignment="1">
      <alignment horizontal="left" vertical="center"/>
    </xf>
    <xf numFmtId="0" fontId="61" fillId="0" borderId="22" xfId="983" applyFont="1" applyBorder="1" applyAlignment="1">
      <alignment vertical="center" wrapText="1"/>
    </xf>
    <xf numFmtId="0" fontId="61" fillId="5" borderId="22" xfId="983" applyFont="1" applyFill="1" applyBorder="1" applyAlignment="1">
      <alignment horizontal="left" vertical="center" wrapText="1"/>
    </xf>
    <xf numFmtId="0" fontId="61" fillId="5" borderId="22" xfId="983" applyFont="1" applyFill="1" applyBorder="1" applyAlignment="1">
      <alignment horizontal="justify" vertical="center" wrapText="1"/>
    </xf>
    <xf numFmtId="0" fontId="57" fillId="5" borderId="22" xfId="983" applyFont="1" applyFill="1" applyBorder="1" applyAlignment="1">
      <alignment horizontal="left" vertical="center" wrapText="1" indent="1"/>
    </xf>
    <xf numFmtId="0" fontId="57" fillId="5" borderId="22" xfId="983" applyFont="1" applyFill="1" applyBorder="1" applyAlignment="1">
      <alignment horizontal="left" wrapText="1" indent="1"/>
    </xf>
    <xf numFmtId="0" fontId="57" fillId="0" borderId="22" xfId="983" applyFont="1" applyBorder="1" applyAlignment="1">
      <alignment horizontal="left" vertical="center" wrapText="1" indent="1"/>
    </xf>
    <xf numFmtId="0" fontId="57" fillId="5" borderId="22" xfId="983" applyFont="1" applyFill="1" applyBorder="1" applyAlignment="1">
      <alignment horizontal="left" vertical="center" wrapText="1"/>
    </xf>
    <xf numFmtId="0" fontId="9" fillId="0" borderId="0" xfId="0" applyFont="1" applyAlignment="1">
      <alignment wrapText="1"/>
    </xf>
    <xf numFmtId="0" fontId="61" fillId="3" borderId="22" xfId="983" applyFont="1" applyFill="1" applyBorder="1" applyAlignment="1">
      <alignment horizontal="left" vertical="center" wrapText="1"/>
    </xf>
    <xf numFmtId="0" fontId="61" fillId="0" borderId="22" xfId="983" applyFont="1" applyBorder="1" applyAlignment="1">
      <alignment horizontal="left" vertical="center" wrapText="1"/>
    </xf>
    <xf numFmtId="0" fontId="13" fillId="3" borderId="22" xfId="0" applyFont="1" applyFill="1" applyBorder="1" applyAlignment="1">
      <alignment vertical="center" wrapText="1"/>
    </xf>
    <xf numFmtId="0" fontId="13" fillId="3" borderId="26" xfId="0" applyFont="1" applyFill="1" applyBorder="1" applyAlignment="1">
      <alignment vertical="center" wrapText="1"/>
    </xf>
    <xf numFmtId="0" fontId="57" fillId="0" borderId="0" xfId="983" applyFont="1"/>
    <xf numFmtId="0" fontId="3" fillId="0" borderId="1" xfId="0" applyFont="1" applyBorder="1" applyAlignment="1">
      <alignment horizontal="left" vertical="center" wrapText="1"/>
    </xf>
    <xf numFmtId="0" fontId="2" fillId="0" borderId="4" xfId="4" applyFill="1" applyBorder="1" applyAlignment="1" applyProtection="1">
      <alignment vertical="center" wrapText="1"/>
      <protection hidden="1"/>
    </xf>
    <xf numFmtId="2" fontId="11" fillId="2" borderId="1" xfId="0" applyNumberFormat="1" applyFont="1" applyFill="1" applyBorder="1" applyAlignment="1">
      <alignment horizontal="left" vertical="center" wrapText="1"/>
    </xf>
    <xf numFmtId="0" fontId="2" fillId="0" borderId="1" xfId="4" applyNumberFormat="1" applyFill="1" applyBorder="1" applyAlignment="1" applyProtection="1">
      <alignment vertical="center" wrapText="1"/>
    </xf>
    <xf numFmtId="2" fontId="2" fillId="2" borderId="1" xfId="0" applyNumberFormat="1" applyFont="1" applyFill="1" applyBorder="1" applyAlignment="1">
      <alignment vertical="center" wrapText="1"/>
    </xf>
    <xf numFmtId="2" fontId="17" fillId="2" borderId="1" xfId="0" applyNumberFormat="1" applyFont="1" applyFill="1" applyBorder="1" applyAlignment="1">
      <alignment vertical="center" wrapText="1"/>
    </xf>
    <xf numFmtId="0" fontId="11" fillId="0" borderId="1" xfId="4" applyFont="1" applyFill="1" applyBorder="1" applyAlignment="1">
      <alignment vertical="center" wrapText="1"/>
    </xf>
    <xf numFmtId="0" fontId="11" fillId="2" borderId="1" xfId="4" applyNumberFormat="1" applyFont="1" applyFill="1" applyBorder="1" applyAlignment="1" applyProtection="1">
      <alignment vertical="center" wrapText="1"/>
    </xf>
    <xf numFmtId="2" fontId="3" fillId="2" borderId="1" xfId="0" applyNumberFormat="1" applyFont="1" applyFill="1" applyBorder="1" applyAlignment="1">
      <alignment vertical="center" wrapText="1"/>
    </xf>
    <xf numFmtId="2" fontId="59" fillId="2" borderId="1" xfId="0" applyNumberFormat="1" applyFont="1" applyFill="1" applyBorder="1" applyAlignment="1">
      <alignment vertical="center" wrapText="1"/>
    </xf>
    <xf numFmtId="0" fontId="12" fillId="0" borderId="1" xfId="4" applyFont="1" applyFill="1" applyBorder="1" applyAlignment="1">
      <alignment vertical="center" wrapText="1"/>
    </xf>
    <xf numFmtId="2" fontId="12" fillId="2" borderId="1" xfId="0" applyNumberFormat="1" applyFont="1" applyFill="1" applyBorder="1" applyAlignment="1">
      <alignment horizontal="left"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5" borderId="1" xfId="4" applyFont="1" applyFill="1" applyBorder="1" applyAlignment="1" applyProtection="1">
      <alignment vertical="center" wrapText="1"/>
      <protection hidden="1"/>
    </xf>
    <xf numFmtId="0" fontId="12" fillId="2" borderId="1" xfId="4" applyNumberFormat="1" applyFont="1" applyFill="1" applyBorder="1" applyAlignment="1" applyProtection="1">
      <alignment vertical="center" wrapText="1"/>
    </xf>
    <xf numFmtId="0" fontId="2" fillId="0" borderId="4" xfId="4" applyFill="1" applyBorder="1" applyAlignment="1" applyProtection="1">
      <alignment horizontal="left" vertical="center" wrapText="1"/>
      <protection hidden="1"/>
    </xf>
    <xf numFmtId="192" fontId="57" fillId="0" borderId="6" xfId="1" applyNumberFormat="1" applyFont="1" applyFill="1" applyBorder="1" applyAlignment="1">
      <alignment vertical="center" wrapText="1"/>
    </xf>
    <xf numFmtId="2" fontId="61" fillId="0" borderId="26" xfId="0" applyNumberFormat="1" applyFont="1" applyBorder="1" applyAlignment="1">
      <alignment vertical="center" wrapText="1"/>
    </xf>
    <xf numFmtId="0" fontId="57" fillId="0" borderId="22" xfId="983" applyFont="1" applyBorder="1" applyAlignment="1">
      <alignment horizontal="left" wrapText="1" indent="1"/>
    </xf>
    <xf numFmtId="0" fontId="57" fillId="0" borderId="22" xfId="983" applyFont="1" applyBorder="1" applyAlignment="1">
      <alignment horizontal="justify" vertical="center" wrapText="1"/>
    </xf>
    <xf numFmtId="0" fontId="13" fillId="0" borderId="22" xfId="0" applyFont="1" applyBorder="1" applyAlignment="1">
      <alignment vertical="center" wrapText="1"/>
    </xf>
    <xf numFmtId="2" fontId="2" fillId="0" borderId="1" xfId="0" applyNumberFormat="1" applyFont="1" applyBorder="1" applyAlignment="1">
      <alignment vertical="center" wrapText="1"/>
    </xf>
    <xf numFmtId="0" fontId="12" fillId="0" borderId="1" xfId="780" applyNumberFormat="1" applyFont="1" applyFill="1" applyBorder="1" applyAlignment="1">
      <alignment horizontal="center" vertical="center" wrapText="1"/>
    </xf>
    <xf numFmtId="0" fontId="12" fillId="0" borderId="7" xfId="780" applyNumberFormat="1" applyFont="1" applyFill="1" applyBorder="1" applyAlignment="1">
      <alignment vertical="center" wrapText="1"/>
    </xf>
    <xf numFmtId="2" fontId="3" fillId="0" borderId="1" xfId="0" applyNumberFormat="1" applyFont="1" applyBorder="1" applyAlignment="1">
      <alignment vertical="center" wrapText="1"/>
    </xf>
    <xf numFmtId="0" fontId="12" fillId="0" borderId="1" xfId="780" applyFont="1" applyFill="1" applyBorder="1" applyAlignment="1">
      <alignment horizontal="justify" vertical="center" wrapText="1"/>
    </xf>
    <xf numFmtId="0" fontId="12" fillId="0" borderId="1" xfId="0" applyFont="1" applyBorder="1" applyAlignment="1">
      <alignment horizontal="justify" vertical="center" wrapText="1"/>
    </xf>
    <xf numFmtId="0" fontId="12" fillId="0" borderId="1" xfId="0" applyFont="1" applyBorder="1" applyAlignment="1">
      <alignment horizontal="justify" vertical="center"/>
    </xf>
    <xf numFmtId="0" fontId="12" fillId="0" borderId="4" xfId="0" applyFont="1" applyBorder="1" applyAlignment="1">
      <alignment horizontal="justify" vertical="center" wrapText="1"/>
    </xf>
    <xf numFmtId="2" fontId="3" fillId="2" borderId="1" xfId="0" applyNumberFormat="1" applyFont="1" applyFill="1" applyBorder="1" applyAlignment="1">
      <alignment horizontal="justify" vertical="center" wrapText="1"/>
    </xf>
    <xf numFmtId="2" fontId="59" fillId="2" borderId="1" xfId="0" applyNumberFormat="1" applyFont="1" applyFill="1" applyBorder="1" applyAlignment="1">
      <alignment horizontal="justify" vertical="center" wrapText="1"/>
    </xf>
    <xf numFmtId="0" fontId="12" fillId="0" borderId="1" xfId="4" applyFont="1" applyFill="1" applyBorder="1" applyAlignment="1">
      <alignment horizontal="justify" vertical="center" wrapText="1"/>
    </xf>
    <xf numFmtId="0" fontId="12" fillId="0" borderId="1" xfId="4" applyNumberFormat="1" applyFont="1" applyFill="1" applyBorder="1" applyAlignment="1" applyProtection="1">
      <alignment horizontal="justify" vertical="center" wrapText="1"/>
    </xf>
    <xf numFmtId="2" fontId="12" fillId="2" borderId="1" xfId="0" applyNumberFormat="1" applyFont="1" applyFill="1" applyBorder="1" applyAlignment="1">
      <alignment horizontal="justify" vertical="center" wrapText="1"/>
    </xf>
    <xf numFmtId="2" fontId="3" fillId="0" borderId="1" xfId="0" applyNumberFormat="1" applyFont="1" applyBorder="1" applyAlignment="1">
      <alignment horizontal="justify" vertical="center" wrapText="1"/>
    </xf>
    <xf numFmtId="0" fontId="58" fillId="32" borderId="2" xfId="780" applyFont="1" applyFill="1" applyBorder="1" applyAlignment="1">
      <alignment horizontal="justify" vertical="center" wrapText="1"/>
    </xf>
    <xf numFmtId="0" fontId="58" fillId="32" borderId="1" xfId="780" applyFont="1" applyFill="1" applyBorder="1" applyAlignment="1">
      <alignment horizontal="justify" vertical="center" wrapText="1"/>
    </xf>
    <xf numFmtId="0" fontId="6" fillId="33" borderId="1" xfId="780" applyFont="1" applyFill="1" applyBorder="1" applyAlignment="1">
      <alignment horizontal="justify" vertical="center" wrapText="1"/>
    </xf>
    <xf numFmtId="0" fontId="2" fillId="33" borderId="1" xfId="987" applyFill="1" applyBorder="1" applyAlignment="1">
      <alignment horizontal="justify" vertical="center"/>
    </xf>
    <xf numFmtId="0" fontId="6" fillId="33" borderId="2" xfId="780" applyFont="1" applyFill="1" applyBorder="1" applyAlignment="1">
      <alignment horizontal="justify" vertical="center" wrapText="1"/>
    </xf>
    <xf numFmtId="0" fontId="6" fillId="33" borderId="7" xfId="780" applyFont="1" applyFill="1" applyBorder="1" applyAlignment="1">
      <alignment horizontal="justify" vertical="center" wrapText="1"/>
    </xf>
    <xf numFmtId="0" fontId="6" fillId="33" borderId="3" xfId="780" applyFont="1" applyFill="1" applyBorder="1" applyAlignment="1">
      <alignment horizontal="justify" vertical="center" wrapText="1"/>
    </xf>
    <xf numFmtId="3" fontId="5" fillId="0" borderId="1" xfId="24" applyNumberFormat="1" applyFont="1" applyBorder="1" applyAlignment="1">
      <alignment horizontal="left" vertical="center" wrapText="1"/>
    </xf>
    <xf numFmtId="3" fontId="5" fillId="0" borderId="2" xfId="24" applyNumberFormat="1" applyFont="1" applyFill="1" applyBorder="1" applyAlignment="1">
      <alignment vertical="center" wrapText="1"/>
    </xf>
    <xf numFmtId="4" fontId="5" fillId="0" borderId="2" xfId="24" applyNumberFormat="1" applyFont="1" applyFill="1" applyBorder="1" applyAlignment="1">
      <alignment vertical="center" wrapText="1"/>
    </xf>
    <xf numFmtId="4" fontId="5" fillId="0" borderId="1" xfId="24" applyNumberFormat="1" applyFont="1" applyFill="1" applyBorder="1" applyAlignment="1">
      <alignment vertical="top" wrapText="1"/>
    </xf>
    <xf numFmtId="4" fontId="5" fillId="0" borderId="1" xfId="24" applyNumberFormat="1" applyFont="1" applyBorder="1" applyAlignment="1">
      <alignment vertical="center" wrapText="1"/>
    </xf>
    <xf numFmtId="0" fontId="5" fillId="0" borderId="1" xfId="7" applyFont="1" applyBorder="1" applyAlignment="1">
      <alignment horizontal="justify" vertical="center" wrapText="1"/>
    </xf>
    <xf numFmtId="0" fontId="5" fillId="0" borderId="1" xfId="24" applyFont="1" applyFill="1" applyBorder="1" applyAlignment="1">
      <alignment horizontal="justify" vertical="center" wrapText="1"/>
    </xf>
    <xf numFmtId="0" fontId="5" fillId="0" borderId="6" xfId="24" applyFont="1" applyFill="1" applyBorder="1" applyAlignment="1">
      <alignment horizontal="justify" vertical="center" wrapText="1"/>
    </xf>
    <xf numFmtId="0" fontId="7" fillId="0" borderId="1" xfId="6" applyFont="1" applyBorder="1" applyAlignment="1">
      <alignment horizontal="justify" vertical="center" wrapText="1"/>
    </xf>
    <xf numFmtId="0" fontId="5" fillId="0" borderId="6" xfId="7" applyFont="1" applyBorder="1" applyAlignment="1" applyProtection="1">
      <alignment horizontal="justify" vertical="center" wrapText="1"/>
      <protection hidden="1"/>
    </xf>
    <xf numFmtId="0" fontId="5" fillId="0" borderId="1" xfId="5" applyFont="1" applyFill="1" applyBorder="1" applyAlignment="1">
      <alignment horizontal="justify" vertical="center" wrapText="1"/>
    </xf>
    <xf numFmtId="0" fontId="5" fillId="5" borderId="1" xfId="0" applyFont="1" applyFill="1" applyBorder="1" applyAlignment="1">
      <alignment horizontal="justify" vertical="center" wrapText="1"/>
    </xf>
    <xf numFmtId="0" fontId="5" fillId="0" borderId="2" xfId="0" applyFont="1" applyBorder="1" applyAlignment="1">
      <alignment horizontal="justify" vertical="center" wrapText="1"/>
    </xf>
    <xf numFmtId="0" fontId="5" fillId="5" borderId="2" xfId="0" applyFont="1" applyFill="1" applyBorder="1" applyAlignment="1">
      <alignment horizontal="justify" vertical="center" wrapText="1"/>
    </xf>
    <xf numFmtId="2" fontId="5" fillId="0" borderId="1" xfId="0" applyNumberFormat="1" applyFont="1" applyBorder="1" applyAlignment="1">
      <alignment horizontal="justify" vertical="center" wrapText="1"/>
    </xf>
    <xf numFmtId="0" fontId="3" fillId="0" borderId="1" xfId="0" applyFont="1" applyBorder="1" applyAlignment="1">
      <alignment horizontal="justify" vertical="center" wrapText="1"/>
    </xf>
    <xf numFmtId="0" fontId="2" fillId="3" borderId="0" xfId="729" applyFill="1"/>
    <xf numFmtId="0" fontId="68" fillId="2" borderId="1" xfId="992" applyFont="1" applyFill="1" applyBorder="1" applyAlignment="1">
      <alignment horizontal="left"/>
    </xf>
    <xf numFmtId="0" fontId="69" fillId="2" borderId="1" xfId="992" applyFont="1" applyFill="1" applyBorder="1" applyAlignment="1">
      <alignment horizontal="left"/>
    </xf>
    <xf numFmtId="0" fontId="71" fillId="5" borderId="1" xfId="748" applyFont="1" applyFill="1" applyBorder="1" applyAlignment="1">
      <alignment horizontal="center" vertical="center" wrapText="1"/>
    </xf>
    <xf numFmtId="0" fontId="71" fillId="5" borderId="7" xfId="748" applyFont="1" applyFill="1" applyBorder="1" applyAlignment="1">
      <alignment horizontal="center" vertical="center" wrapText="1"/>
    </xf>
    <xf numFmtId="3" fontId="71" fillId="5" borderId="7" xfId="748" applyNumberFormat="1" applyFont="1" applyFill="1" applyBorder="1" applyAlignment="1">
      <alignment horizontal="center" vertical="center" wrapText="1"/>
    </xf>
    <xf numFmtId="0" fontId="71" fillId="5" borderId="4" xfId="748" applyFont="1" applyFill="1" applyBorder="1" applyAlignment="1">
      <alignment wrapText="1"/>
    </xf>
    <xf numFmtId="0" fontId="71" fillId="5" borderId="52" xfId="748" applyFont="1" applyFill="1" applyBorder="1"/>
    <xf numFmtId="0" fontId="71" fillId="5" borderId="6" xfId="748" applyFont="1" applyFill="1" applyBorder="1"/>
    <xf numFmtId="191" fontId="71" fillId="5" borderId="14" xfId="748" applyNumberFormat="1" applyFont="1" applyFill="1" applyBorder="1" applyAlignment="1">
      <alignment horizontal="right"/>
    </xf>
    <xf numFmtId="0" fontId="2" fillId="3" borderId="0" xfId="736" applyFill="1" applyAlignment="1">
      <alignment vertical="center" wrapText="1"/>
    </xf>
    <xf numFmtId="0" fontId="2" fillId="3" borderId="0" xfId="736" applyFill="1" applyAlignment="1">
      <alignment horizontal="left" vertical="center" wrapText="1"/>
    </xf>
    <xf numFmtId="0" fontId="72" fillId="0" borderId="1" xfId="993" applyFont="1" applyBorder="1" applyAlignment="1">
      <alignment horizontal="center" vertical="center" wrapText="1" shrinkToFit="1"/>
    </xf>
    <xf numFmtId="190" fontId="72" fillId="0" borderId="23" xfId="968" applyNumberFormat="1" applyFont="1" applyBorder="1" applyAlignment="1">
      <alignment horizontal="center" vertical="center" wrapText="1" shrinkToFit="1"/>
    </xf>
    <xf numFmtId="0" fontId="73" fillId="0" borderId="1" xfId="994" applyFont="1" applyBorder="1" applyAlignment="1">
      <alignment horizontal="left" wrapText="1"/>
    </xf>
    <xf numFmtId="0" fontId="73" fillId="0" borderId="1" xfId="994" applyFont="1" applyBorder="1" applyAlignment="1">
      <alignment wrapText="1"/>
    </xf>
    <xf numFmtId="0" fontId="74" fillId="0" borderId="1" xfId="994" applyFont="1" applyBorder="1" applyAlignment="1">
      <alignment horizontal="left" vertical="center"/>
    </xf>
    <xf numFmtId="0" fontId="73" fillId="0" borderId="1" xfId="994" applyFont="1" applyBorder="1" applyAlignment="1">
      <alignment horizontal="center" wrapText="1"/>
    </xf>
    <xf numFmtId="0" fontId="75" fillId="0" borderId="1" xfId="994" applyFont="1" applyBorder="1" applyAlignment="1">
      <alignment horizontal="center"/>
    </xf>
    <xf numFmtId="0" fontId="74" fillId="0" borderId="1" xfId="731" applyFont="1" applyFill="1" applyBorder="1" applyAlignment="1">
      <alignment horizontal="left"/>
    </xf>
    <xf numFmtId="14" fontId="76" fillId="0" borderId="1" xfId="993" applyNumberFormat="1" applyFont="1" applyBorder="1"/>
    <xf numFmtId="190" fontId="76" fillId="0" borderId="23" xfId="968" applyNumberFormat="1" applyFont="1" applyBorder="1"/>
    <xf numFmtId="0" fontId="72" fillId="0" borderId="22" xfId="993" applyFont="1" applyBorder="1" applyAlignment="1">
      <alignment horizontal="center" vertical="center" wrapText="1" shrinkToFit="1"/>
    </xf>
    <xf numFmtId="0" fontId="74" fillId="0" borderId="22" xfId="994" applyFont="1" applyBorder="1"/>
    <xf numFmtId="192" fontId="57" fillId="0" borderId="1" xfId="1" applyNumberFormat="1" applyFont="1" applyFill="1" applyBorder="1" applyAlignment="1">
      <alignment vertical="center" wrapText="1"/>
    </xf>
    <xf numFmtId="192" fontId="9" fillId="0" borderId="1" xfId="1" applyNumberFormat="1" applyFont="1" applyFill="1" applyBorder="1" applyAlignment="1">
      <alignment vertical="center" wrapText="1"/>
    </xf>
    <xf numFmtId="41" fontId="9" fillId="0" borderId="0" xfId="0" applyNumberFormat="1" applyFont="1" applyAlignment="1">
      <alignment vertical="center" wrapText="1"/>
    </xf>
    <xf numFmtId="0" fontId="77" fillId="0" borderId="0" xfId="0" applyFont="1"/>
    <xf numFmtId="167" fontId="9" fillId="0" borderId="0" xfId="0" applyNumberFormat="1" applyFont="1" applyAlignment="1">
      <alignment vertical="center" wrapText="1"/>
    </xf>
    <xf numFmtId="9" fontId="78" fillId="0" borderId="22" xfId="0" applyNumberFormat="1" applyFont="1" applyBorder="1" applyAlignment="1">
      <alignment horizontal="justify" vertical="center" wrapText="1"/>
    </xf>
    <xf numFmtId="167" fontId="61" fillId="0" borderId="1" xfId="1" applyNumberFormat="1" applyFont="1" applyFill="1" applyBorder="1" applyAlignment="1">
      <alignment vertical="center" wrapText="1"/>
    </xf>
    <xf numFmtId="168" fontId="9" fillId="0" borderId="1" xfId="0" applyNumberFormat="1" applyFont="1" applyBorder="1" applyAlignment="1">
      <alignment horizontal="center" vertical="center" wrapText="1"/>
    </xf>
    <xf numFmtId="3" fontId="61" fillId="0" borderId="23" xfId="11" applyNumberFormat="1" applyFont="1" applyFill="1" applyBorder="1" applyAlignment="1" applyProtection="1">
      <alignment vertical="center" wrapText="1"/>
    </xf>
    <xf numFmtId="9" fontId="79" fillId="2" borderId="22" xfId="0" applyNumberFormat="1" applyFont="1" applyFill="1" applyBorder="1" applyAlignment="1">
      <alignment horizontal="justify" vertical="center" wrapText="1"/>
    </xf>
    <xf numFmtId="0" fontId="13" fillId="0" borderId="22" xfId="0" applyFont="1" applyBorder="1" applyAlignment="1">
      <alignment horizontal="left" vertical="center" wrapText="1"/>
    </xf>
    <xf numFmtId="0" fontId="9" fillId="0" borderId="22" xfId="0" applyFont="1" applyBorder="1" applyAlignment="1">
      <alignment horizontal="left" vertical="center" wrapText="1"/>
    </xf>
    <xf numFmtId="172" fontId="9" fillId="0" borderId="5" xfId="1" applyNumberFormat="1" applyFont="1" applyFill="1" applyBorder="1" applyAlignment="1">
      <alignment vertical="center" wrapText="1"/>
    </xf>
    <xf numFmtId="2" fontId="61" fillId="0" borderId="22" xfId="0" applyNumberFormat="1" applyFont="1" applyBorder="1" applyAlignment="1">
      <alignment vertical="center" wrapText="1"/>
    </xf>
    <xf numFmtId="0" fontId="61" fillId="0" borderId="37" xfId="4" applyNumberFormat="1" applyFont="1" applyFill="1" applyBorder="1" applyAlignment="1" applyProtection="1">
      <alignment vertical="center" wrapText="1"/>
    </xf>
    <xf numFmtId="0" fontId="61" fillId="0" borderId="22" xfId="4" applyNumberFormat="1" applyFont="1" applyFill="1" applyBorder="1" applyAlignment="1" applyProtection="1">
      <alignment vertical="center" wrapText="1"/>
    </xf>
    <xf numFmtId="2" fontId="13" fillId="0" borderId="22" xfId="0" applyNumberFormat="1" applyFont="1" applyBorder="1" applyAlignment="1">
      <alignment vertical="center" wrapText="1"/>
    </xf>
    <xf numFmtId="2" fontId="61" fillId="0" borderId="22" xfId="0" applyNumberFormat="1" applyFont="1" applyBorder="1" applyAlignment="1">
      <alignment horizontal="justify" vertical="center" wrapText="1"/>
    </xf>
    <xf numFmtId="0" fontId="61" fillId="0" borderId="22" xfId="0" applyFont="1" applyBorder="1" applyAlignment="1">
      <alignment vertical="center" wrapText="1"/>
    </xf>
    <xf numFmtId="0" fontId="61" fillId="0" borderId="22" xfId="7" applyFont="1" applyBorder="1" applyAlignment="1">
      <alignment horizontal="left" vertical="center" wrapText="1"/>
    </xf>
    <xf numFmtId="0" fontId="57" fillId="0" borderId="1" xfId="4" applyFont="1" applyFill="1" applyBorder="1" applyAlignment="1">
      <alignment horizontal="center" vertical="center" wrapText="1"/>
    </xf>
    <xf numFmtId="0" fontId="57" fillId="0" borderId="23" xfId="4" applyFont="1" applyFill="1" applyBorder="1" applyAlignment="1">
      <alignment horizontal="center" vertical="center" wrapText="1"/>
    </xf>
    <xf numFmtId="9" fontId="57" fillId="0" borderId="23" xfId="4" applyNumberFormat="1" applyFont="1" applyFill="1" applyBorder="1" applyAlignment="1">
      <alignment horizontal="center" vertical="center" wrapText="1"/>
    </xf>
    <xf numFmtId="0" fontId="61" fillId="0" borderId="22" xfId="4" applyFont="1" applyFill="1" applyBorder="1" applyAlignment="1">
      <alignment vertical="center" wrapText="1"/>
    </xf>
    <xf numFmtId="0" fontId="13" fillId="0" borderId="22" xfId="4" applyNumberFormat="1" applyFont="1" applyFill="1" applyBorder="1" applyAlignment="1" applyProtection="1">
      <alignment vertical="center" wrapText="1"/>
    </xf>
    <xf numFmtId="0" fontId="61" fillId="0" borderId="22" xfId="4" applyFont="1" applyFill="1" applyBorder="1" applyAlignment="1">
      <alignment vertical="top" wrapText="1"/>
    </xf>
    <xf numFmtId="0" fontId="13" fillId="0" borderId="26" xfId="4" applyFont="1" applyFill="1" applyBorder="1" applyAlignment="1">
      <alignment vertical="center" wrapText="1"/>
    </xf>
    <xf numFmtId="2" fontId="61" fillId="0" borderId="46" xfId="0" applyNumberFormat="1" applyFont="1" applyBorder="1" applyAlignment="1">
      <alignment vertical="center" wrapText="1"/>
    </xf>
    <xf numFmtId="2" fontId="61" fillId="0" borderId="37" xfId="0" applyNumberFormat="1" applyFont="1" applyBorder="1" applyAlignment="1">
      <alignment vertical="center" wrapText="1"/>
    </xf>
    <xf numFmtId="0" fontId="61" fillId="0" borderId="22" xfId="4" applyFont="1" applyFill="1" applyBorder="1" applyAlignment="1">
      <alignment horizontal="left" vertical="center" wrapText="1"/>
    </xf>
    <xf numFmtId="0" fontId="61" fillId="0" borderId="25" xfId="4" applyFont="1" applyFill="1" applyBorder="1" applyAlignment="1">
      <alignment horizontal="left" vertical="center" wrapText="1"/>
    </xf>
    <xf numFmtId="0" fontId="61" fillId="0" borderId="39" xfId="4" applyFont="1" applyFill="1" applyBorder="1" applyAlignment="1">
      <alignment horizontal="left" vertical="center" wrapText="1"/>
    </xf>
    <xf numFmtId="0" fontId="5" fillId="4" borderId="2" xfId="7" applyFont="1" applyFill="1" applyBorder="1" applyAlignment="1" applyProtection="1">
      <alignment horizontal="center" vertical="center" wrapText="1"/>
      <protection hidden="1"/>
    </xf>
    <xf numFmtId="0" fontId="5" fillId="4" borderId="3" xfId="7" applyFont="1" applyFill="1" applyBorder="1" applyAlignment="1" applyProtection="1">
      <alignment horizontal="center" vertical="center" wrapText="1"/>
      <protection hidden="1"/>
    </xf>
    <xf numFmtId="0" fontId="2" fillId="0" borderId="1" xfId="4" applyFill="1" applyBorder="1" applyAlignment="1">
      <alignment horizontal="justify" vertical="center" wrapText="1"/>
    </xf>
    <xf numFmtId="2" fontId="2" fillId="2" borderId="1" xfId="0" applyNumberFormat="1" applyFont="1" applyFill="1" applyBorder="1" applyAlignment="1">
      <alignment horizontal="justify" vertical="center" wrapText="1"/>
    </xf>
    <xf numFmtId="0" fontId="11" fillId="2" borderId="1" xfId="4" applyNumberFormat="1" applyFont="1" applyFill="1" applyBorder="1" applyAlignment="1" applyProtection="1">
      <alignment horizontal="justify" vertical="center" wrapText="1"/>
    </xf>
    <xf numFmtId="0" fontId="2" fillId="0" borderId="1" xfId="0" applyFont="1" applyBorder="1" applyAlignment="1">
      <alignment horizontal="justify" vertical="center" wrapText="1"/>
    </xf>
    <xf numFmtId="0" fontId="11" fillId="0" borderId="1" xfId="6" applyFont="1" applyBorder="1" applyAlignment="1">
      <alignment horizontal="justify" vertical="center" wrapText="1"/>
    </xf>
    <xf numFmtId="0" fontId="2" fillId="0" borderId="2" xfId="0" applyFont="1" applyBorder="1" applyAlignment="1">
      <alignment horizontal="left" vertical="center" wrapText="1"/>
    </xf>
    <xf numFmtId="0" fontId="2" fillId="0" borderId="7" xfId="0" applyFont="1" applyBorder="1" applyAlignment="1">
      <alignment horizontal="left" vertical="center" wrapText="1"/>
    </xf>
    <xf numFmtId="0" fontId="3" fillId="4" borderId="1" xfId="0" applyFont="1" applyFill="1" applyBorder="1" applyAlignment="1">
      <alignment horizontal="center" vertical="center" wrapText="1"/>
    </xf>
    <xf numFmtId="2" fontId="2" fillId="0" borderId="1" xfId="0" applyNumberFormat="1" applyFont="1" applyBorder="1" applyAlignment="1">
      <alignment horizontal="justify" vertical="center" wrapText="1"/>
    </xf>
    <xf numFmtId="0" fontId="2" fillId="5" borderId="1" xfId="0" applyFont="1" applyFill="1" applyBorder="1" applyAlignment="1">
      <alignment horizontal="justify" vertical="center" wrapText="1"/>
    </xf>
    <xf numFmtId="2" fontId="17" fillId="2" borderId="1" xfId="0" applyNumberFormat="1" applyFont="1" applyFill="1" applyBorder="1" applyAlignment="1">
      <alignment horizontal="justify" vertical="center" wrapText="1"/>
    </xf>
    <xf numFmtId="2" fontId="11" fillId="2" borderId="1" xfId="0" applyNumberFormat="1" applyFont="1" applyFill="1" applyBorder="1" applyAlignment="1">
      <alignment horizontal="justify" vertical="center" wrapText="1"/>
    </xf>
    <xf numFmtId="3" fontId="2" fillId="0" borderId="2" xfId="0" applyNumberFormat="1" applyFont="1" applyBorder="1" applyAlignment="1">
      <alignment horizontal="left" vertical="center" wrapText="1"/>
    </xf>
    <xf numFmtId="3" fontId="2" fillId="0" borderId="7" xfId="0" applyNumberFormat="1" applyFont="1" applyBorder="1" applyAlignment="1">
      <alignment horizontal="lef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3" fillId="0" borderId="14" xfId="0" applyFont="1" applyBorder="1" applyAlignment="1">
      <alignment horizontal="left" vertical="center" wrapText="1"/>
    </xf>
    <xf numFmtId="0" fontId="2" fillId="0" borderId="1" xfId="5" applyFill="1" applyBorder="1" applyAlignment="1">
      <alignment horizontal="center"/>
    </xf>
    <xf numFmtId="0" fontId="2" fillId="0" borderId="1" xfId="5" applyFill="1" applyBorder="1" applyAlignment="1">
      <alignment horizontal="center" vertical="center" wrapText="1"/>
    </xf>
    <xf numFmtId="0" fontId="3" fillId="0" borderId="1" xfId="0" applyFont="1" applyBorder="1" applyAlignment="1" applyProtection="1">
      <alignment horizontal="center" vertical="center" wrapText="1"/>
      <protection hidden="1"/>
    </xf>
    <xf numFmtId="0" fontId="2" fillId="0" borderId="1" xfId="0" applyFont="1" applyBorder="1" applyAlignment="1">
      <alignment horizontal="left" vertical="center" wrapText="1"/>
    </xf>
    <xf numFmtId="0" fontId="2" fillId="0" borderId="2" xfId="0" applyFont="1" applyBorder="1" applyAlignment="1">
      <alignment horizontal="justify" vertical="center" wrapText="1"/>
    </xf>
    <xf numFmtId="0" fontId="2" fillId="0" borderId="7" xfId="0" applyFont="1" applyBorder="1" applyAlignment="1">
      <alignment horizontal="justify" vertical="center" wrapText="1"/>
    </xf>
    <xf numFmtId="0" fontId="3" fillId="0" borderId="4" xfId="0" applyFont="1" applyBorder="1" applyAlignment="1">
      <alignment horizontal="left" vertical="center" wrapText="1"/>
    </xf>
    <xf numFmtId="0" fontId="3" fillId="0" borderId="52" xfId="0" applyFont="1" applyBorder="1" applyAlignment="1">
      <alignment horizontal="left" vertical="center" wrapText="1"/>
    </xf>
    <xf numFmtId="0" fontId="3" fillId="0" borderId="6" xfId="0" applyFont="1" applyBorder="1" applyAlignment="1">
      <alignment horizontal="left" vertical="center" wrapText="1"/>
    </xf>
    <xf numFmtId="0" fontId="5" fillId="0" borderId="1" xfId="5" applyFont="1" applyFill="1" applyBorder="1" applyAlignment="1">
      <alignment horizontal="center" vertical="center" wrapText="1"/>
    </xf>
    <xf numFmtId="2" fontId="57" fillId="0" borderId="2" xfId="0" applyNumberFormat="1" applyFont="1" applyBorder="1" applyAlignment="1">
      <alignment horizontal="left" vertical="center" wrapText="1"/>
    </xf>
    <xf numFmtId="2" fontId="57" fillId="0" borderId="3" xfId="0" applyNumberFormat="1" applyFont="1" applyBorder="1" applyAlignment="1">
      <alignment horizontal="left" vertical="center" wrapText="1"/>
    </xf>
    <xf numFmtId="2" fontId="57" fillId="0" borderId="24" xfId="0" applyNumberFormat="1" applyFont="1" applyBorder="1" applyAlignment="1">
      <alignment horizontal="left" vertical="center" wrapText="1"/>
    </xf>
    <xf numFmtId="2" fontId="57" fillId="2" borderId="2" xfId="0" applyNumberFormat="1" applyFont="1" applyFill="1" applyBorder="1" applyAlignment="1">
      <alignment horizontal="justify" vertical="center" wrapText="1"/>
    </xf>
    <xf numFmtId="2" fontId="57" fillId="2" borderId="3" xfId="0" applyNumberFormat="1" applyFont="1" applyFill="1" applyBorder="1" applyAlignment="1">
      <alignment horizontal="justify" vertical="center" wrapText="1"/>
    </xf>
    <xf numFmtId="2" fontId="57" fillId="2" borderId="24" xfId="0" applyNumberFormat="1" applyFont="1" applyFill="1" applyBorder="1" applyAlignment="1">
      <alignment horizontal="justify"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9" fillId="2" borderId="19"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23" xfId="0" applyFont="1" applyFill="1" applyBorder="1" applyAlignment="1">
      <alignment horizontal="center" vertical="center" wrapText="1"/>
    </xf>
    <xf numFmtId="0" fontId="61" fillId="2" borderId="5" xfId="0" applyFont="1" applyFill="1" applyBorder="1" applyAlignment="1">
      <alignment horizontal="center" vertical="center" wrapText="1"/>
    </xf>
    <xf numFmtId="0" fontId="61" fillId="2" borderId="3" xfId="0" applyFont="1" applyFill="1" applyBorder="1" applyAlignment="1">
      <alignment horizontal="center" vertical="center" wrapText="1"/>
    </xf>
    <xf numFmtId="0" fontId="61" fillId="2" borderId="24" xfId="0" applyFont="1" applyFill="1" applyBorder="1" applyAlignment="1">
      <alignment horizontal="center" vertical="center" wrapText="1"/>
    </xf>
    <xf numFmtId="0" fontId="57" fillId="0" borderId="1" xfId="4" applyFont="1" applyFill="1" applyBorder="1" applyAlignment="1">
      <alignment horizontal="justify" vertical="center" wrapText="1"/>
    </xf>
    <xf numFmtId="0" fontId="57" fillId="0" borderId="23" xfId="4" applyFont="1" applyFill="1" applyBorder="1" applyAlignment="1">
      <alignment horizontal="justify" vertical="center" wrapText="1"/>
    </xf>
    <xf numFmtId="0" fontId="61" fillId="0" borderId="22" xfId="7" applyFont="1" applyBorder="1" applyAlignment="1">
      <alignment horizontal="left" vertical="center" wrapText="1"/>
    </xf>
    <xf numFmtId="0" fontId="57" fillId="0" borderId="1" xfId="4" applyFont="1" applyFill="1" applyBorder="1" applyAlignment="1">
      <alignment horizontal="center" vertical="center" wrapText="1"/>
    </xf>
    <xf numFmtId="0" fontId="57" fillId="0" borderId="23" xfId="4" applyFont="1" applyFill="1" applyBorder="1" applyAlignment="1">
      <alignment horizontal="center" vertical="center" wrapText="1"/>
    </xf>
    <xf numFmtId="10" fontId="57" fillId="0" borderId="1" xfId="4" applyNumberFormat="1" applyFont="1" applyFill="1" applyBorder="1" applyAlignment="1">
      <alignment horizontal="center" vertical="center" wrapText="1"/>
    </xf>
    <xf numFmtId="0" fontId="61" fillId="2" borderId="7" xfId="0" applyFont="1" applyFill="1" applyBorder="1" applyAlignment="1">
      <alignment horizontal="center" vertical="center" wrapText="1"/>
    </xf>
    <xf numFmtId="0" fontId="61" fillId="2" borderId="39" xfId="0" applyFont="1" applyFill="1" applyBorder="1" applyAlignment="1">
      <alignment horizontal="center" vertical="center" wrapText="1"/>
    </xf>
    <xf numFmtId="0" fontId="61" fillId="2" borderId="40" xfId="0" applyFont="1" applyFill="1" applyBorder="1" applyAlignment="1">
      <alignment horizontal="center" vertical="center" wrapText="1"/>
    </xf>
    <xf numFmtId="0" fontId="61" fillId="2" borderId="41" xfId="0" applyFont="1" applyFill="1" applyBorder="1" applyAlignment="1">
      <alignment horizontal="center" vertical="center" wrapText="1"/>
    </xf>
    <xf numFmtId="171" fontId="9" fillId="2" borderId="43" xfId="0" applyNumberFormat="1" applyFont="1" applyFill="1" applyBorder="1" applyAlignment="1">
      <alignment horizontal="left" vertical="center" wrapText="1"/>
    </xf>
    <xf numFmtId="171" fontId="9" fillId="2" borderId="16" xfId="0" applyNumberFormat="1" applyFont="1" applyFill="1" applyBorder="1" applyAlignment="1">
      <alignment horizontal="left" vertical="center" wrapText="1"/>
    </xf>
    <xf numFmtId="171" fontId="9" fillId="2" borderId="17" xfId="0" applyNumberFormat="1" applyFont="1" applyFill="1" applyBorder="1" applyAlignment="1">
      <alignment horizontal="left" vertical="center" wrapText="1"/>
    </xf>
    <xf numFmtId="0" fontId="57" fillId="0" borderId="2" xfId="4" applyFont="1" applyFill="1" applyBorder="1" applyAlignment="1">
      <alignment horizontal="left" vertical="center" wrapText="1"/>
    </xf>
    <xf numFmtId="0" fontId="57" fillId="0" borderId="3" xfId="4" applyFont="1" applyFill="1" applyBorder="1" applyAlignment="1">
      <alignment horizontal="left" vertical="center" wrapText="1"/>
    </xf>
    <xf numFmtId="0" fontId="57" fillId="0" borderId="24" xfId="4" applyFont="1" applyFill="1" applyBorder="1" applyAlignment="1">
      <alignment horizontal="left" vertical="center" wrapText="1"/>
    </xf>
    <xf numFmtId="0" fontId="57" fillId="0" borderId="2" xfId="4" applyFont="1" applyFill="1" applyBorder="1" applyAlignment="1">
      <alignment horizontal="justify" vertical="top" wrapText="1"/>
    </xf>
    <xf numFmtId="0" fontId="57" fillId="0" borderId="3" xfId="4" applyFont="1" applyFill="1" applyBorder="1" applyAlignment="1">
      <alignment horizontal="justify" vertical="top" wrapText="1"/>
    </xf>
    <xf numFmtId="0" fontId="57" fillId="0" borderId="24" xfId="4" applyFont="1" applyFill="1" applyBorder="1" applyAlignment="1">
      <alignment horizontal="justify" vertical="top" wrapText="1"/>
    </xf>
    <xf numFmtId="0" fontId="57" fillId="0" borderId="2" xfId="4" applyFont="1" applyFill="1" applyBorder="1" applyAlignment="1">
      <alignment vertical="top" wrapText="1"/>
    </xf>
    <xf numFmtId="0" fontId="57" fillId="0" borderId="3" xfId="4" applyFont="1" applyFill="1" applyBorder="1" applyAlignment="1">
      <alignment vertical="top" wrapText="1"/>
    </xf>
    <xf numFmtId="0" fontId="57" fillId="0" borderId="24" xfId="4" applyFont="1" applyFill="1" applyBorder="1" applyAlignment="1">
      <alignment vertical="top" wrapText="1"/>
    </xf>
    <xf numFmtId="2" fontId="57" fillId="0" borderId="48" xfId="0" applyNumberFormat="1" applyFont="1" applyBorder="1" applyAlignment="1">
      <alignment horizontal="left" vertical="top" wrapText="1"/>
    </xf>
    <xf numFmtId="2" fontId="57" fillId="0" borderId="49" xfId="0" applyNumberFormat="1" applyFont="1" applyBorder="1" applyAlignment="1">
      <alignment horizontal="left" vertical="top" wrapText="1"/>
    </xf>
    <xf numFmtId="2" fontId="57" fillId="0" borderId="50" xfId="0" applyNumberFormat="1" applyFont="1" applyBorder="1" applyAlignment="1">
      <alignment horizontal="left" vertical="top" wrapText="1"/>
    </xf>
    <xf numFmtId="0" fontId="57" fillId="0" borderId="2" xfId="4" applyFont="1" applyFill="1" applyBorder="1" applyAlignment="1">
      <alignment horizontal="left" vertical="top" wrapText="1"/>
    </xf>
    <xf numFmtId="0" fontId="57" fillId="0" borderId="3" xfId="4" applyFont="1" applyFill="1" applyBorder="1" applyAlignment="1">
      <alignment horizontal="left" vertical="top" wrapText="1"/>
    </xf>
    <xf numFmtId="0" fontId="57" fillId="0" borderId="24" xfId="4" applyFont="1" applyFill="1" applyBorder="1" applyAlignment="1">
      <alignment horizontal="left" vertical="top" wrapText="1"/>
    </xf>
    <xf numFmtId="0" fontId="57" fillId="0" borderId="1" xfId="4" applyFont="1" applyFill="1" applyBorder="1" applyAlignment="1">
      <alignment horizontal="left" vertical="top" wrapText="1"/>
    </xf>
    <xf numFmtId="0" fontId="57" fillId="0" borderId="23" xfId="4" applyFont="1" applyFill="1" applyBorder="1" applyAlignment="1">
      <alignment horizontal="left" vertical="top" wrapText="1"/>
    </xf>
    <xf numFmtId="2" fontId="57" fillId="0" borderId="51" xfId="0" applyNumberFormat="1" applyFont="1" applyBorder="1" applyAlignment="1">
      <alignment horizontal="justify" vertical="center" wrapText="1"/>
    </xf>
    <xf numFmtId="2" fontId="57" fillId="0" borderId="40" xfId="0" applyNumberFormat="1" applyFont="1" applyBorder="1" applyAlignment="1">
      <alignment horizontal="justify" vertical="center" wrapText="1"/>
    </xf>
    <xf numFmtId="2" fontId="57" fillId="0" borderId="47" xfId="0" applyNumberFormat="1" applyFont="1" applyBorder="1" applyAlignment="1">
      <alignment horizontal="justify" vertical="center" wrapText="1"/>
    </xf>
    <xf numFmtId="2" fontId="57" fillId="0" borderId="2" xfId="0" applyNumberFormat="1" applyFont="1" applyBorder="1" applyAlignment="1">
      <alignment vertical="center" wrapText="1"/>
    </xf>
    <xf numFmtId="2" fontId="57" fillId="0" borderId="3" xfId="0" applyNumberFormat="1" applyFont="1" applyBorder="1" applyAlignment="1">
      <alignment vertical="center" wrapText="1"/>
    </xf>
    <xf numFmtId="2" fontId="57" fillId="0" borderId="24" xfId="0" applyNumberFormat="1" applyFont="1" applyBorder="1" applyAlignment="1">
      <alignment vertical="center" wrapText="1"/>
    </xf>
    <xf numFmtId="0" fontId="57" fillId="0" borderId="2" xfId="4" applyFont="1" applyFill="1" applyBorder="1" applyAlignment="1">
      <alignment horizontal="justify" vertical="center" wrapText="1"/>
    </xf>
    <xf numFmtId="0" fontId="57" fillId="0" borderId="3" xfId="4" applyFont="1" applyFill="1" applyBorder="1" applyAlignment="1">
      <alignment horizontal="justify" vertical="center" wrapText="1"/>
    </xf>
    <xf numFmtId="0" fontId="57" fillId="0" borderId="24" xfId="4" applyFont="1" applyFill="1" applyBorder="1" applyAlignment="1">
      <alignment horizontal="justify" vertical="center" wrapText="1"/>
    </xf>
    <xf numFmtId="0" fontId="13" fillId="6" borderId="15" xfId="0" applyFont="1" applyFill="1" applyBorder="1" applyAlignment="1">
      <alignment horizontal="center" vertical="center" wrapText="1"/>
    </xf>
    <xf numFmtId="0" fontId="13" fillId="7" borderId="16" xfId="0" applyFont="1" applyFill="1" applyBorder="1" applyAlignment="1">
      <alignment horizontal="center" vertical="center" wrapText="1"/>
    </xf>
    <xf numFmtId="0" fontId="13" fillId="7" borderId="17" xfId="0" applyFont="1" applyFill="1" applyBorder="1" applyAlignment="1">
      <alignment horizontal="center" vertical="center" wrapText="1"/>
    </xf>
    <xf numFmtId="0" fontId="61" fillId="2" borderId="44" xfId="0" applyFont="1" applyFill="1" applyBorder="1" applyAlignment="1">
      <alignment horizontal="justify" vertical="center" wrapText="1"/>
    </xf>
    <xf numFmtId="0" fontId="61" fillId="2" borderId="0" xfId="0" applyFont="1" applyFill="1" applyAlignment="1">
      <alignment horizontal="justify" vertical="center" wrapText="1"/>
    </xf>
    <xf numFmtId="0" fontId="61" fillId="2" borderId="45" xfId="0" applyFont="1" applyFill="1" applyBorder="1" applyAlignment="1">
      <alignment horizontal="justify" vertical="center" wrapText="1"/>
    </xf>
    <xf numFmtId="0" fontId="9" fillId="2" borderId="5"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24"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61" fillId="4" borderId="28" xfId="0" applyFont="1" applyFill="1" applyBorder="1" applyAlignment="1" applyProtection="1">
      <alignment horizontal="center" vertical="center" wrapText="1"/>
      <protection hidden="1"/>
    </xf>
    <xf numFmtId="0" fontId="61" fillId="4" borderId="29" xfId="0" applyFont="1" applyFill="1" applyBorder="1" applyAlignment="1" applyProtection="1">
      <alignment horizontal="center" vertical="center" wrapText="1"/>
      <protection hidden="1"/>
    </xf>
    <xf numFmtId="0" fontId="61" fillId="4" borderId="30" xfId="0" applyFont="1" applyFill="1" applyBorder="1" applyAlignment="1" applyProtection="1">
      <alignment horizontal="center" vertical="center" wrapText="1"/>
      <protection hidden="1"/>
    </xf>
    <xf numFmtId="0" fontId="13" fillId="6" borderId="31" xfId="0" applyFont="1" applyFill="1" applyBorder="1" applyAlignment="1">
      <alignment horizontal="center" vertical="center" wrapText="1"/>
    </xf>
    <xf numFmtId="0" fontId="13" fillId="7" borderId="33" xfId="0" applyFont="1" applyFill="1" applyBorder="1" applyAlignment="1">
      <alignment horizontal="center" vertical="center" wrapText="1"/>
    </xf>
    <xf numFmtId="0" fontId="13" fillId="6" borderId="32" xfId="0" applyFont="1" applyFill="1" applyBorder="1" applyAlignment="1">
      <alignment horizontal="center" vertical="center" wrapText="1"/>
    </xf>
    <xf numFmtId="0" fontId="13" fillId="7" borderId="34" xfId="0" applyFont="1" applyFill="1" applyBorder="1" applyAlignment="1">
      <alignment horizontal="center" vertical="center" wrapText="1"/>
    </xf>
    <xf numFmtId="3" fontId="13" fillId="6" borderId="32" xfId="0" applyNumberFormat="1" applyFont="1" applyFill="1" applyBorder="1" applyAlignment="1">
      <alignment horizontal="center" vertical="center" wrapText="1"/>
    </xf>
    <xf numFmtId="3" fontId="13" fillId="7" borderId="34" xfId="0" applyNumberFormat="1" applyFont="1" applyFill="1" applyBorder="1" applyAlignment="1">
      <alignment horizontal="center" vertical="center" wrapText="1"/>
    </xf>
    <xf numFmtId="0" fontId="13" fillId="6" borderId="20" xfId="0" applyFont="1" applyFill="1" applyBorder="1" applyAlignment="1">
      <alignment horizontal="center" vertical="center" wrapText="1"/>
    </xf>
    <xf numFmtId="0" fontId="13" fillId="7" borderId="21" xfId="0" applyFont="1" applyFill="1" applyBorder="1" applyAlignment="1">
      <alignment horizontal="center" vertical="center" wrapText="1"/>
    </xf>
    <xf numFmtId="2" fontId="9" fillId="0" borderId="2" xfId="0" applyNumberFormat="1" applyFont="1" applyBorder="1" applyAlignment="1">
      <alignment horizontal="left" vertical="center" wrapText="1"/>
    </xf>
    <xf numFmtId="2" fontId="9" fillId="0" borderId="3" xfId="0" applyNumberFormat="1" applyFont="1" applyBorder="1" applyAlignment="1">
      <alignment horizontal="left" vertical="center" wrapText="1"/>
    </xf>
    <xf numFmtId="2" fontId="9" fillId="0" borderId="24" xfId="0" applyNumberFormat="1" applyFont="1" applyBorder="1" applyAlignment="1">
      <alignment horizontal="left" vertical="center" wrapText="1"/>
    </xf>
    <xf numFmtId="9" fontId="9" fillId="0" borderId="1" xfId="0" applyNumberFormat="1" applyFont="1" applyBorder="1" applyAlignment="1">
      <alignment horizontal="center" vertical="center" wrapText="1"/>
    </xf>
    <xf numFmtId="9" fontId="9" fillId="0" borderId="23" xfId="0" applyNumberFormat="1" applyFont="1" applyBorder="1" applyAlignment="1">
      <alignment horizontal="center" vertical="center" wrapText="1"/>
    </xf>
    <xf numFmtId="9" fontId="9" fillId="2" borderId="1" xfId="0" applyNumberFormat="1" applyFont="1" applyFill="1" applyBorder="1" applyAlignment="1">
      <alignment horizontal="center" vertical="center" wrapText="1"/>
    </xf>
    <xf numFmtId="9" fontId="9" fillId="2" borderId="23" xfId="0" applyNumberFormat="1" applyFont="1" applyFill="1" applyBorder="1" applyAlignment="1">
      <alignment horizontal="center" vertical="center" wrapText="1"/>
    </xf>
    <xf numFmtId="172" fontId="9" fillId="0" borderId="2" xfId="1" applyNumberFormat="1" applyFont="1" applyFill="1" applyBorder="1" applyAlignment="1">
      <alignment horizontal="center" vertical="center" wrapText="1"/>
    </xf>
    <xf numFmtId="172" fontId="9" fillId="0" borderId="3" xfId="1" applyNumberFormat="1" applyFont="1" applyFill="1" applyBorder="1" applyAlignment="1">
      <alignment horizontal="center" vertical="center" wrapText="1"/>
    </xf>
    <xf numFmtId="172" fontId="9" fillId="0" borderId="24" xfId="1" applyNumberFormat="1" applyFont="1" applyFill="1" applyBorder="1" applyAlignment="1">
      <alignment horizontal="center" vertical="center" wrapText="1"/>
    </xf>
    <xf numFmtId="0" fontId="57" fillId="0" borderId="48" xfId="4" applyNumberFormat="1" applyFont="1" applyFill="1" applyBorder="1" applyAlignment="1" applyProtection="1">
      <alignment horizontal="justify" vertical="center" wrapText="1"/>
    </xf>
    <xf numFmtId="0" fontId="57" fillId="0" borderId="49" xfId="4" applyNumberFormat="1" applyFont="1" applyFill="1" applyBorder="1" applyAlignment="1" applyProtection="1">
      <alignment horizontal="justify" vertical="center" wrapText="1"/>
    </xf>
    <xf numFmtId="0" fontId="57" fillId="0" borderId="50" xfId="4" applyNumberFormat="1" applyFont="1" applyFill="1" applyBorder="1" applyAlignment="1" applyProtection="1">
      <alignment horizontal="justify" vertical="center" wrapText="1"/>
    </xf>
    <xf numFmtId="0" fontId="9" fillId="2" borderId="44" xfId="0" applyFont="1" applyFill="1" applyBorder="1" applyAlignment="1">
      <alignment horizontal="justify" vertical="center" wrapText="1"/>
    </xf>
    <xf numFmtId="0" fontId="9" fillId="2" borderId="0" xfId="0" applyFont="1" applyFill="1" applyAlignment="1">
      <alignment horizontal="justify" vertical="center" wrapText="1"/>
    </xf>
    <xf numFmtId="0" fontId="9" fillId="2" borderId="45" xfId="0" applyFont="1" applyFill="1" applyBorder="1" applyAlignment="1">
      <alignment horizontal="justify" vertical="center" wrapText="1"/>
    </xf>
    <xf numFmtId="0" fontId="80" fillId="0" borderId="42" xfId="0" applyFont="1" applyBorder="1" applyAlignment="1">
      <alignment horizontal="left" vertical="center" wrapText="1"/>
    </xf>
    <xf numFmtId="0" fontId="81" fillId="0" borderId="42" xfId="0" applyFont="1" applyBorder="1" applyAlignment="1">
      <alignment horizontal="left" vertical="center" wrapText="1"/>
    </xf>
    <xf numFmtId="0" fontId="13" fillId="6" borderId="42" xfId="0" applyFont="1" applyFill="1" applyBorder="1" applyAlignment="1">
      <alignment horizontal="center" vertical="center" wrapText="1"/>
    </xf>
    <xf numFmtId="0" fontId="13" fillId="7" borderId="42" xfId="0" applyFont="1" applyFill="1" applyBorder="1" applyAlignment="1">
      <alignment horizontal="center" vertical="center" wrapText="1"/>
    </xf>
    <xf numFmtId="9" fontId="9" fillId="2" borderId="20" xfId="0" applyNumberFormat="1" applyFont="1" applyFill="1" applyBorder="1" applyAlignment="1">
      <alignment horizontal="center" vertical="center" wrapText="1"/>
    </xf>
    <xf numFmtId="9" fontId="9" fillId="2" borderId="21" xfId="0" applyNumberFormat="1" applyFont="1" applyFill="1" applyBorder="1" applyAlignment="1">
      <alignment horizontal="center" vertical="center" wrapText="1"/>
    </xf>
    <xf numFmtId="9" fontId="13" fillId="0" borderId="1" xfId="0" applyNumberFormat="1" applyFont="1" applyBorder="1" applyAlignment="1">
      <alignment horizontal="center" vertical="center" wrapText="1"/>
    </xf>
    <xf numFmtId="9" fontId="13" fillId="0" borderId="23" xfId="0" applyNumberFormat="1" applyFont="1" applyBorder="1" applyAlignment="1">
      <alignment horizontal="center" vertical="center" wrapText="1"/>
    </xf>
    <xf numFmtId="2" fontId="57" fillId="0" borderId="2" xfId="0" applyNumberFormat="1" applyFont="1" applyBorder="1" applyAlignment="1">
      <alignment horizontal="justify" vertical="center" wrapText="1"/>
    </xf>
    <xf numFmtId="2" fontId="57" fillId="0" borderId="3" xfId="0" applyNumberFormat="1" applyFont="1" applyBorder="1" applyAlignment="1">
      <alignment horizontal="justify" vertical="center" wrapText="1"/>
    </xf>
    <xf numFmtId="2" fontId="57" fillId="0" borderId="24" xfId="0" applyNumberFormat="1" applyFont="1" applyBorder="1" applyAlignment="1">
      <alignment horizontal="justify" vertical="center" wrapText="1"/>
    </xf>
    <xf numFmtId="2" fontId="81" fillId="0" borderId="2" xfId="0" applyNumberFormat="1" applyFont="1" applyBorder="1" applyAlignment="1">
      <alignment horizontal="left" vertical="center" wrapText="1"/>
    </xf>
    <xf numFmtId="2" fontId="81" fillId="0" borderId="3" xfId="0" applyNumberFormat="1" applyFont="1" applyBorder="1" applyAlignment="1">
      <alignment horizontal="left" vertical="center" wrapText="1"/>
    </xf>
    <xf numFmtId="2" fontId="81" fillId="0" borderId="24" xfId="0" applyNumberFormat="1" applyFont="1" applyBorder="1" applyAlignment="1">
      <alignment horizontal="left" vertical="center" wrapText="1"/>
    </xf>
    <xf numFmtId="0" fontId="57" fillId="0" borderId="2" xfId="4" applyNumberFormat="1" applyFont="1" applyFill="1" applyBorder="1" applyAlignment="1" applyProtection="1">
      <alignment horizontal="left" vertical="center" wrapText="1"/>
    </xf>
    <xf numFmtId="0" fontId="57" fillId="0" borderId="3" xfId="4" applyNumberFormat="1" applyFont="1" applyFill="1" applyBorder="1" applyAlignment="1" applyProtection="1">
      <alignment horizontal="left" vertical="center" wrapText="1"/>
    </xf>
    <xf numFmtId="0" fontId="57" fillId="0" borderId="24" xfId="4" applyNumberFormat="1" applyFont="1" applyFill="1" applyBorder="1" applyAlignment="1" applyProtection="1">
      <alignment horizontal="left" vertical="center" wrapText="1"/>
    </xf>
    <xf numFmtId="2" fontId="57" fillId="2" borderId="51" xfId="0" applyNumberFormat="1" applyFont="1" applyFill="1" applyBorder="1" applyAlignment="1">
      <alignment horizontal="justify" vertical="center" wrapText="1"/>
    </xf>
    <xf numFmtId="2" fontId="57" fillId="2" borderId="40" xfId="0" applyNumberFormat="1" applyFont="1" applyFill="1" applyBorder="1" applyAlignment="1">
      <alignment horizontal="justify" vertical="center" wrapText="1"/>
    </xf>
    <xf numFmtId="2" fontId="57" fillId="2" borderId="47" xfId="0" applyNumberFormat="1" applyFont="1" applyFill="1" applyBorder="1" applyAlignment="1">
      <alignment horizontal="justify" vertical="center" wrapText="1"/>
    </xf>
    <xf numFmtId="2" fontId="9" fillId="0" borderId="2" xfId="0" applyNumberFormat="1" applyFont="1" applyBorder="1" applyAlignment="1">
      <alignment horizontal="justify" vertical="center" wrapText="1"/>
    </xf>
    <xf numFmtId="2" fontId="9" fillId="0" borderId="3" xfId="0" applyNumberFormat="1" applyFont="1" applyBorder="1" applyAlignment="1">
      <alignment horizontal="justify" vertical="center" wrapText="1"/>
    </xf>
    <xf numFmtId="2" fontId="9" fillId="0" borderId="24" xfId="0" applyNumberFormat="1" applyFont="1" applyBorder="1" applyAlignment="1">
      <alignment horizontal="justify" vertical="center" wrapText="1"/>
    </xf>
    <xf numFmtId="0" fontId="9" fillId="2" borderId="2" xfId="4" applyNumberFormat="1" applyFont="1" applyFill="1" applyBorder="1" applyAlignment="1" applyProtection="1">
      <alignment horizontal="justify" vertical="center" wrapText="1"/>
    </xf>
    <xf numFmtId="0" fontId="9" fillId="2" borderId="3" xfId="4" applyNumberFormat="1" applyFont="1" applyFill="1" applyBorder="1" applyAlignment="1" applyProtection="1">
      <alignment horizontal="justify" vertical="center" wrapText="1"/>
    </xf>
    <xf numFmtId="0" fontId="9" fillId="2" borderId="24" xfId="4" applyNumberFormat="1" applyFont="1" applyFill="1" applyBorder="1" applyAlignment="1" applyProtection="1">
      <alignment horizontal="justify" vertical="center" wrapText="1"/>
    </xf>
    <xf numFmtId="0" fontId="57" fillId="0" borderId="2" xfId="4" applyNumberFormat="1" applyFont="1" applyFill="1" applyBorder="1" applyAlignment="1" applyProtection="1">
      <alignment horizontal="justify" vertical="center" wrapText="1"/>
    </xf>
    <xf numFmtId="0" fontId="57" fillId="0" borderId="3" xfId="4" applyNumberFormat="1" applyFont="1" applyFill="1" applyBorder="1" applyAlignment="1" applyProtection="1">
      <alignment horizontal="justify" vertical="center" wrapText="1"/>
    </xf>
    <xf numFmtId="0" fontId="57" fillId="0" borderId="24" xfId="4" applyNumberFormat="1" applyFont="1" applyFill="1" applyBorder="1" applyAlignment="1" applyProtection="1">
      <alignment horizontal="justify" vertical="center" wrapText="1"/>
    </xf>
    <xf numFmtId="0" fontId="83" fillId="0" borderId="2" xfId="4" applyNumberFormat="1" applyFont="1" applyFill="1" applyBorder="1" applyAlignment="1" applyProtection="1">
      <alignment horizontal="left" vertical="center" wrapText="1"/>
    </xf>
    <xf numFmtId="2" fontId="57" fillId="0" borderId="1" xfId="0" applyNumberFormat="1" applyFont="1" applyBorder="1" applyAlignment="1">
      <alignment horizontal="left" vertical="center" wrapText="1"/>
    </xf>
    <xf numFmtId="2" fontId="57" fillId="0" borderId="23" xfId="0" applyNumberFormat="1" applyFont="1" applyBorder="1" applyAlignment="1">
      <alignment horizontal="left" vertical="center" wrapText="1"/>
    </xf>
    <xf numFmtId="2" fontId="64" fillId="2" borderId="2" xfId="0" applyNumberFormat="1" applyFont="1" applyFill="1" applyBorder="1" applyAlignment="1">
      <alignment horizontal="justify" vertical="center" wrapText="1"/>
    </xf>
    <xf numFmtId="2" fontId="64" fillId="2" borderId="3" xfId="0" applyNumberFormat="1" applyFont="1" applyFill="1" applyBorder="1" applyAlignment="1">
      <alignment horizontal="justify" vertical="center" wrapText="1"/>
    </xf>
    <xf numFmtId="2" fontId="64" fillId="2" borderId="24" xfId="0" applyNumberFormat="1" applyFont="1" applyFill="1" applyBorder="1" applyAlignment="1">
      <alignment horizontal="justify" vertical="center" wrapText="1"/>
    </xf>
    <xf numFmtId="0" fontId="57" fillId="0" borderId="3" xfId="0" applyFont="1" applyBorder="1" applyAlignment="1">
      <alignment horizontal="left" vertical="center" wrapText="1"/>
    </xf>
    <xf numFmtId="0" fontId="57" fillId="0" borderId="24" xfId="0" applyFont="1" applyBorder="1" applyAlignment="1">
      <alignment horizontal="left" vertical="center" wrapText="1"/>
    </xf>
    <xf numFmtId="2" fontId="84" fillId="0" borderId="3" xfId="0" applyNumberFormat="1" applyFont="1" applyBorder="1" applyAlignment="1">
      <alignment horizontal="left" vertical="center" wrapText="1"/>
    </xf>
    <xf numFmtId="2" fontId="9" fillId="2" borderId="2" xfId="0" applyNumberFormat="1" applyFont="1" applyFill="1" applyBorder="1" applyAlignment="1">
      <alignment horizontal="justify" vertical="center" wrapText="1"/>
    </xf>
    <xf numFmtId="2" fontId="9" fillId="2" borderId="3" xfId="0" applyNumberFormat="1" applyFont="1" applyFill="1" applyBorder="1" applyAlignment="1">
      <alignment horizontal="justify" vertical="center" wrapText="1"/>
    </xf>
    <xf numFmtId="2" fontId="9" fillId="2" borderId="24" xfId="0" applyNumberFormat="1" applyFont="1" applyFill="1" applyBorder="1" applyAlignment="1">
      <alignment horizontal="justify" vertical="center" wrapText="1"/>
    </xf>
    <xf numFmtId="0" fontId="83" fillId="0" borderId="3" xfId="0" applyFont="1" applyBorder="1" applyAlignment="1">
      <alignment horizontal="left" vertical="center" wrapText="1"/>
    </xf>
    <xf numFmtId="0" fontId="9" fillId="0" borderId="1" xfId="0" applyFont="1" applyBorder="1" applyAlignment="1">
      <alignment horizontal="justify" vertical="center"/>
    </xf>
    <xf numFmtId="0" fontId="9" fillId="0" borderId="23" xfId="0" applyFont="1" applyBorder="1" applyAlignment="1">
      <alignment horizontal="justify" vertical="center"/>
    </xf>
    <xf numFmtId="0" fontId="9" fillId="0" borderId="35" xfId="0" applyFont="1" applyBorder="1" applyAlignment="1">
      <alignment horizontal="justify" vertical="center"/>
    </xf>
    <xf numFmtId="0" fontId="9" fillId="0" borderId="36" xfId="0" applyFont="1" applyBorder="1" applyAlignment="1">
      <alignment horizontal="justify" vertical="center"/>
    </xf>
    <xf numFmtId="0" fontId="57" fillId="0" borderId="1" xfId="4" applyFont="1" applyFill="1" applyBorder="1" applyAlignment="1">
      <alignment horizontal="left" vertical="center" wrapText="1"/>
    </xf>
    <xf numFmtId="0" fontId="57" fillId="0" borderId="23" xfId="4" applyFont="1" applyFill="1" applyBorder="1" applyAlignment="1">
      <alignment horizontal="left" vertical="center" wrapText="1"/>
    </xf>
    <xf numFmtId="0" fontId="57" fillId="0" borderId="63" xfId="4" applyNumberFormat="1" applyFont="1" applyFill="1" applyBorder="1" applyAlignment="1" applyProtection="1">
      <alignment horizontal="justify" vertical="center" wrapText="1"/>
    </xf>
    <xf numFmtId="0" fontId="57" fillId="0" borderId="64" xfId="4" applyNumberFormat="1" applyFont="1" applyFill="1" applyBorder="1" applyAlignment="1" applyProtection="1">
      <alignment horizontal="justify" vertical="center" wrapText="1"/>
    </xf>
    <xf numFmtId="2" fontId="84" fillId="0" borderId="2" xfId="0" applyNumberFormat="1" applyFont="1" applyBorder="1" applyAlignment="1">
      <alignment horizontal="left" vertical="center" wrapText="1"/>
    </xf>
    <xf numFmtId="2" fontId="9" fillId="0" borderId="3" xfId="0" applyNumberFormat="1" applyFont="1" applyBorder="1" applyAlignment="1">
      <alignment horizontal="left" vertical="top" wrapText="1"/>
    </xf>
    <xf numFmtId="2" fontId="9" fillId="0" borderId="24" xfId="0" applyNumberFormat="1" applyFont="1" applyBorder="1" applyAlignment="1">
      <alignment horizontal="left" vertical="top" wrapText="1"/>
    </xf>
    <xf numFmtId="2" fontId="57" fillId="0" borderId="2" xfId="0" applyNumberFormat="1" applyFont="1" applyBorder="1" applyAlignment="1">
      <alignment horizontal="left" vertical="top" wrapText="1"/>
    </xf>
    <xf numFmtId="2" fontId="57" fillId="0" borderId="3" xfId="0" applyNumberFormat="1" applyFont="1" applyBorder="1" applyAlignment="1">
      <alignment horizontal="left" vertical="top" wrapText="1"/>
    </xf>
    <xf numFmtId="2" fontId="57" fillId="0" borderId="24" xfId="0" applyNumberFormat="1" applyFont="1" applyBorder="1" applyAlignment="1">
      <alignment horizontal="left" vertical="top" wrapText="1"/>
    </xf>
    <xf numFmtId="2" fontId="57" fillId="0" borderId="2" xfId="0" applyNumberFormat="1" applyFont="1" applyBorder="1" applyAlignment="1">
      <alignment horizontal="justify" vertical="top" wrapText="1"/>
    </xf>
    <xf numFmtId="2" fontId="57" fillId="0" borderId="3" xfId="0" applyNumberFormat="1" applyFont="1" applyBorder="1" applyAlignment="1">
      <alignment horizontal="justify" vertical="top" wrapText="1"/>
    </xf>
    <xf numFmtId="2" fontId="57" fillId="0" borderId="24" xfId="0" applyNumberFormat="1" applyFont="1" applyBorder="1" applyAlignment="1">
      <alignment horizontal="justify" vertical="top" wrapText="1"/>
    </xf>
    <xf numFmtId="0" fontId="9" fillId="0" borderId="2" xfId="4" applyNumberFormat="1" applyFont="1" applyFill="1" applyBorder="1" applyAlignment="1" applyProtection="1">
      <alignment horizontal="left" vertical="center" wrapText="1"/>
    </xf>
    <xf numFmtId="0" fontId="9" fillId="0" borderId="3" xfId="4" applyNumberFormat="1" applyFont="1" applyFill="1" applyBorder="1" applyAlignment="1" applyProtection="1">
      <alignment horizontal="left" vertical="center" wrapText="1"/>
    </xf>
    <xf numFmtId="0" fontId="9" fillId="0" borderId="24" xfId="4" applyNumberFormat="1" applyFont="1" applyFill="1" applyBorder="1" applyAlignment="1" applyProtection="1">
      <alignment horizontal="left" vertical="center" wrapText="1"/>
    </xf>
    <xf numFmtId="0" fontId="8" fillId="0" borderId="1" xfId="6" applyFont="1" applyBorder="1" applyAlignment="1">
      <alignment horizontal="justify" vertical="center" wrapText="1"/>
    </xf>
    <xf numFmtId="0" fontId="6" fillId="0" borderId="1" xfId="7" applyFont="1" applyBorder="1" applyAlignment="1" applyProtection="1">
      <alignment horizontal="justify" vertical="center" wrapText="1"/>
      <protection hidden="1"/>
    </xf>
    <xf numFmtId="0" fontId="6" fillId="0" borderId="2" xfId="7" applyFont="1" applyBorder="1" applyAlignment="1" applyProtection="1">
      <alignment horizontal="justify" vertical="center" wrapText="1"/>
      <protection hidden="1"/>
    </xf>
    <xf numFmtId="0" fontId="6" fillId="0" borderId="7" xfId="7" applyFont="1" applyBorder="1" applyAlignment="1" applyProtection="1">
      <alignment horizontal="justify" vertical="center" wrapText="1"/>
      <protection hidden="1"/>
    </xf>
    <xf numFmtId="0" fontId="6" fillId="0" borderId="3" xfId="7" applyFont="1" applyBorder="1" applyAlignment="1" applyProtection="1">
      <alignment horizontal="justify" vertical="center" wrapText="1"/>
      <protection hidden="1"/>
    </xf>
    <xf numFmtId="0" fontId="6" fillId="0" borderId="2" xfId="24" applyFont="1" applyFill="1" applyBorder="1" applyAlignment="1">
      <alignment horizontal="justify" vertical="center" wrapText="1"/>
    </xf>
    <xf numFmtId="0" fontId="6" fillId="0" borderId="7" xfId="24" applyFont="1" applyFill="1" applyBorder="1" applyAlignment="1">
      <alignment horizontal="justify" vertical="center" wrapText="1"/>
    </xf>
    <xf numFmtId="0" fontId="5" fillId="4" borderId="1" xfId="7" applyFont="1" applyFill="1" applyBorder="1" applyAlignment="1">
      <alignment horizontal="center" vertical="top" wrapText="1"/>
    </xf>
    <xf numFmtId="0" fontId="6" fillId="0" borderId="1" xfId="7" applyFont="1" applyBorder="1" applyAlignment="1">
      <alignment horizontal="justify" vertical="center" wrapText="1"/>
    </xf>
    <xf numFmtId="0" fontId="6" fillId="0" borderId="1" xfId="24" applyFont="1" applyFill="1" applyBorder="1" applyAlignment="1">
      <alignment horizontal="justify" vertical="center" wrapText="1"/>
    </xf>
    <xf numFmtId="0" fontId="8" fillId="0" borderId="2" xfId="6" applyFont="1" applyBorder="1" applyAlignment="1">
      <alignment horizontal="justify" vertical="center" wrapText="1"/>
    </xf>
    <xf numFmtId="0" fontId="8" fillId="0" borderId="7" xfId="6" applyFont="1" applyBorder="1" applyAlignment="1">
      <alignment horizontal="justify" vertical="center" wrapText="1"/>
    </xf>
    <xf numFmtId="0" fontId="5" fillId="4" borderId="9" xfId="24" quotePrefix="1" applyFont="1" applyFill="1" applyBorder="1" applyAlignment="1">
      <alignment horizontal="center" vertical="center" wrapText="1"/>
    </xf>
    <xf numFmtId="0" fontId="5" fillId="4" borderId="62" xfId="24" quotePrefix="1" applyFont="1" applyFill="1" applyBorder="1" applyAlignment="1">
      <alignment horizontal="center" vertical="center" wrapText="1"/>
    </xf>
    <xf numFmtId="3" fontId="6" fillId="0" borderId="1" xfId="24" applyNumberFormat="1" applyFont="1" applyFill="1" applyBorder="1" applyAlignment="1">
      <alignment horizontal="left" vertical="center" wrapText="1"/>
    </xf>
    <xf numFmtId="176" fontId="6" fillId="0" borderId="1" xfId="24" applyNumberFormat="1" applyFont="1" applyBorder="1" applyAlignment="1">
      <alignment horizontal="center" vertical="center" wrapText="1"/>
    </xf>
    <xf numFmtId="0" fontId="6" fillId="0" borderId="1" xfId="7" applyFont="1" applyBorder="1" applyAlignment="1">
      <alignment horizontal="left" vertical="center" wrapText="1"/>
    </xf>
    <xf numFmtId="3" fontId="5" fillId="4" borderId="9" xfId="24" applyNumberFormat="1" applyFont="1" applyFill="1" applyBorder="1" applyAlignment="1">
      <alignment horizontal="center" vertical="center" wrapText="1"/>
    </xf>
    <xf numFmtId="3" fontId="5" fillId="4" borderId="62" xfId="24" applyNumberFormat="1" applyFont="1" applyFill="1" applyBorder="1" applyAlignment="1">
      <alignment horizontal="center" vertical="center" wrapText="1"/>
    </xf>
    <xf numFmtId="3" fontId="5" fillId="5" borderId="11" xfId="24" applyNumberFormat="1" applyFont="1" applyFill="1" applyBorder="1" applyAlignment="1">
      <alignment horizontal="center" vertical="center" wrapText="1"/>
    </xf>
    <xf numFmtId="3" fontId="5" fillId="5" borderId="0" xfId="24" applyNumberFormat="1" applyFont="1" applyFill="1" applyBorder="1" applyAlignment="1">
      <alignment horizontal="center" vertical="center" wrapText="1"/>
    </xf>
    <xf numFmtId="3" fontId="6" fillId="5" borderId="1" xfId="24" applyNumberFormat="1" applyFont="1" applyFill="1" applyBorder="1" applyAlignment="1">
      <alignment horizontal="center" vertical="center" wrapText="1"/>
    </xf>
    <xf numFmtId="0" fontId="15" fillId="0" borderId="1" xfId="5" applyFont="1" applyFill="1" applyBorder="1" applyAlignment="1">
      <alignment horizontal="center"/>
    </xf>
    <xf numFmtId="0" fontId="15" fillId="0" borderId="1" xfId="5" applyFont="1" applyFill="1" applyBorder="1" applyAlignment="1">
      <alignment horizontal="center" wrapText="1"/>
    </xf>
    <xf numFmtId="0" fontId="5" fillId="4" borderId="62" xfId="7" applyFont="1" applyFill="1" applyBorder="1" applyAlignment="1" applyProtection="1">
      <alignment horizontal="center" vertical="center" wrapText="1"/>
      <protection hidden="1"/>
    </xf>
    <xf numFmtId="0" fontId="61" fillId="4" borderId="2" xfId="7" applyFont="1" applyFill="1" applyBorder="1" applyAlignment="1" applyProtection="1">
      <alignment horizontal="center" vertical="center" wrapText="1"/>
      <protection hidden="1"/>
    </xf>
    <xf numFmtId="0" fontId="61" fillId="4" borderId="3" xfId="7" applyFont="1" applyFill="1" applyBorder="1" applyAlignment="1" applyProtection="1">
      <alignment horizontal="center" vertical="center" wrapText="1"/>
      <protection hidden="1"/>
    </xf>
    <xf numFmtId="0" fontId="61" fillId="4" borderId="7" xfId="7" applyFont="1" applyFill="1" applyBorder="1" applyAlignment="1" applyProtection="1">
      <alignment horizontal="center" vertical="center" wrapText="1"/>
      <protection hidden="1"/>
    </xf>
    <xf numFmtId="0" fontId="2" fillId="0" borderId="2" xfId="4" applyFill="1" applyBorder="1" applyAlignment="1" applyProtection="1">
      <alignment horizontal="left" vertical="top" wrapText="1"/>
      <protection hidden="1"/>
    </xf>
    <xf numFmtId="0" fontId="2" fillId="0" borderId="3" xfId="4" applyFill="1" applyBorder="1" applyAlignment="1" applyProtection="1">
      <alignment horizontal="left" vertical="top" wrapText="1"/>
      <protection hidden="1"/>
    </xf>
    <xf numFmtId="0" fontId="2" fillId="0" borderId="7" xfId="4" applyFill="1" applyBorder="1" applyAlignment="1" applyProtection="1">
      <alignment horizontal="left" vertical="top" wrapText="1"/>
      <protection hidden="1"/>
    </xf>
    <xf numFmtId="0" fontId="2" fillId="0" borderId="4" xfId="0" applyFont="1" applyBorder="1" applyAlignment="1" applyProtection="1">
      <alignment horizontal="left" vertical="center" wrapText="1"/>
      <protection hidden="1"/>
    </xf>
    <xf numFmtId="0" fontId="2" fillId="0" borderId="6" xfId="0" applyFont="1" applyBorder="1" applyAlignment="1" applyProtection="1">
      <alignment horizontal="left" vertical="center" wrapText="1"/>
      <protection hidden="1"/>
    </xf>
    <xf numFmtId="0" fontId="2" fillId="0" borderId="9" xfId="4" applyFill="1" applyBorder="1" applyAlignment="1" applyProtection="1">
      <alignment horizontal="left" vertical="top" wrapText="1"/>
      <protection hidden="1"/>
    </xf>
    <xf numFmtId="0" fontId="2" fillId="0" borderId="62" xfId="4" applyFill="1" applyBorder="1" applyAlignment="1" applyProtection="1">
      <alignment horizontal="left" vertical="top" wrapText="1"/>
      <protection hidden="1"/>
    </xf>
    <xf numFmtId="0" fontId="2" fillId="0" borderId="10" xfId="4" applyFill="1" applyBorder="1" applyAlignment="1" applyProtection="1">
      <alignment horizontal="left" vertical="top" wrapText="1"/>
      <protection hidden="1"/>
    </xf>
    <xf numFmtId="0" fontId="2" fillId="0" borderId="13" xfId="4" applyFill="1" applyBorder="1" applyAlignment="1" applyProtection="1">
      <alignment horizontal="left" vertical="top" wrapText="1"/>
      <protection hidden="1"/>
    </xf>
    <xf numFmtId="0" fontId="2" fillId="0" borderId="63" xfId="4" applyFill="1" applyBorder="1" applyAlignment="1" applyProtection="1">
      <alignment horizontal="left" vertical="top" wrapText="1"/>
      <protection hidden="1"/>
    </xf>
    <xf numFmtId="0" fontId="2" fillId="0" borderId="14" xfId="4" applyFill="1" applyBorder="1" applyAlignment="1" applyProtection="1">
      <alignment horizontal="left" vertical="top" wrapText="1"/>
      <protection hidden="1"/>
    </xf>
    <xf numFmtId="0" fontId="2" fillId="0" borderId="2" xfId="0" applyFont="1" applyBorder="1" applyAlignment="1" applyProtection="1">
      <alignment horizontal="left" vertical="center" wrapText="1"/>
      <protection hidden="1"/>
    </xf>
    <xf numFmtId="0" fontId="2" fillId="0" borderId="11" xfId="4" applyFill="1" applyBorder="1" applyAlignment="1" applyProtection="1">
      <alignment horizontal="left" vertical="top" wrapText="1"/>
      <protection hidden="1"/>
    </xf>
    <xf numFmtId="0" fontId="2" fillId="0" borderId="0" xfId="4" applyFill="1" applyBorder="1" applyAlignment="1" applyProtection="1">
      <alignment horizontal="left" vertical="top" wrapText="1"/>
      <protection hidden="1"/>
    </xf>
    <xf numFmtId="0" fontId="2" fillId="0" borderId="12" xfId="4" applyFill="1" applyBorder="1" applyAlignment="1" applyProtection="1">
      <alignment horizontal="left" vertical="top" wrapText="1"/>
      <protection hidden="1"/>
    </xf>
    <xf numFmtId="0" fontId="2" fillId="0" borderId="2" xfId="4" applyFill="1" applyBorder="1" applyAlignment="1" applyProtection="1">
      <alignment horizontal="left" vertical="center" wrapText="1"/>
      <protection hidden="1"/>
    </xf>
    <xf numFmtId="0" fontId="2" fillId="0" borderId="3" xfId="4" applyFill="1" applyBorder="1" applyAlignment="1" applyProtection="1">
      <alignment horizontal="left" vertical="center" wrapText="1"/>
      <protection hidden="1"/>
    </xf>
    <xf numFmtId="0" fontId="2" fillId="0" borderId="7" xfId="4" applyFill="1" applyBorder="1" applyAlignment="1" applyProtection="1">
      <alignment horizontal="left" vertical="center" wrapText="1"/>
      <protection hidden="1"/>
    </xf>
    <xf numFmtId="0" fontId="2" fillId="0" borderId="1" xfId="4" applyFill="1" applyBorder="1" applyAlignment="1" applyProtection="1">
      <alignment horizontal="left" vertical="center" wrapText="1"/>
      <protection hidden="1"/>
    </xf>
    <xf numFmtId="3" fontId="2" fillId="0" borderId="1" xfId="4" applyNumberFormat="1" applyFill="1" applyBorder="1" applyAlignment="1" applyProtection="1">
      <alignment horizontal="right" vertical="center" wrapText="1"/>
      <protection hidden="1"/>
    </xf>
    <xf numFmtId="0" fontId="3" fillId="4" borderId="11" xfId="0" applyFont="1" applyFill="1" applyBorder="1" applyAlignment="1" applyProtection="1">
      <alignment horizontal="center" vertical="center" wrapText="1"/>
      <protection hidden="1"/>
    </xf>
    <xf numFmtId="0" fontId="3" fillId="4" borderId="0" xfId="0" applyFont="1" applyFill="1" applyAlignment="1" applyProtection="1">
      <alignment horizontal="center" vertical="center" wrapText="1"/>
      <protection hidden="1"/>
    </xf>
    <xf numFmtId="0" fontId="2" fillId="0" borderId="4" xfId="4" applyFill="1" applyBorder="1" applyAlignment="1" applyProtection="1">
      <alignment horizontal="left" vertical="center" wrapText="1"/>
      <protection hidden="1"/>
    </xf>
    <xf numFmtId="0" fontId="2" fillId="0" borderId="1" xfId="4" applyNumberFormat="1" applyFill="1" applyBorder="1" applyAlignment="1" applyProtection="1">
      <alignment horizontal="left" vertical="center" wrapText="1"/>
    </xf>
    <xf numFmtId="2" fontId="2" fillId="0" borderId="1" xfId="0" applyNumberFormat="1" applyFont="1" applyBorder="1" applyAlignment="1">
      <alignment horizontal="left" vertical="center" wrapText="1"/>
    </xf>
    <xf numFmtId="2" fontId="2" fillId="2" borderId="1" xfId="0" applyNumberFormat="1" applyFont="1" applyFill="1" applyBorder="1" applyAlignment="1">
      <alignment horizontal="left" vertical="center" wrapText="1"/>
    </xf>
    <xf numFmtId="2" fontId="17" fillId="2" borderId="1" xfId="0" applyNumberFormat="1" applyFont="1" applyFill="1" applyBorder="1" applyAlignment="1">
      <alignment horizontal="left" vertical="center" wrapText="1"/>
    </xf>
    <xf numFmtId="0" fontId="2" fillId="0" borderId="1" xfId="4" applyFill="1" applyBorder="1" applyAlignment="1">
      <alignment horizontal="left" vertical="center" wrapText="1"/>
    </xf>
    <xf numFmtId="0" fontId="11" fillId="2" borderId="1" xfId="4" applyNumberFormat="1" applyFont="1" applyFill="1" applyBorder="1" applyAlignment="1" applyProtection="1">
      <alignment horizontal="left" vertical="center" wrapText="1"/>
    </xf>
    <xf numFmtId="2" fontId="11" fillId="2" borderId="1" xfId="0" applyNumberFormat="1" applyFont="1" applyFill="1" applyBorder="1" applyAlignment="1">
      <alignment horizontal="left" vertical="center" wrapText="1"/>
    </xf>
    <xf numFmtId="0" fontId="3" fillId="2" borderId="1" xfId="962" applyFont="1" applyFill="1" applyBorder="1" applyAlignment="1">
      <alignment horizontal="center" wrapText="1"/>
    </xf>
    <xf numFmtId="0" fontId="2" fillId="0" borderId="1" xfId="962" applyBorder="1" applyAlignment="1">
      <alignment horizontal="center" wrapText="1"/>
    </xf>
    <xf numFmtId="0" fontId="2" fillId="0" borderId="1" xfId="0" applyFont="1" applyBorder="1" applyAlignment="1" applyProtection="1">
      <alignment horizontal="center" vertical="center" wrapText="1"/>
      <protection hidden="1"/>
    </xf>
    <xf numFmtId="0" fontId="2" fillId="0" borderId="2"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7" xfId="0" applyFont="1" applyBorder="1" applyAlignment="1" applyProtection="1">
      <alignment horizontal="center" vertical="center" wrapText="1"/>
      <protection hidden="1"/>
    </xf>
    <xf numFmtId="0" fontId="3" fillId="2" borderId="1" xfId="5" applyFont="1" applyFill="1" applyBorder="1" applyAlignment="1">
      <alignment horizontal="center" vertical="center" wrapText="1"/>
    </xf>
    <xf numFmtId="0" fontId="2" fillId="2" borderId="1" xfId="962" applyFill="1" applyBorder="1" applyAlignment="1">
      <alignment horizontal="center"/>
    </xf>
    <xf numFmtId="0" fontId="2" fillId="5" borderId="1" xfId="0" applyFont="1" applyFill="1" applyBorder="1" applyAlignment="1" applyProtection="1">
      <alignment horizontal="center" vertical="center" wrapText="1"/>
      <protection hidden="1"/>
    </xf>
    <xf numFmtId="0" fontId="2" fillId="5" borderId="1" xfId="0" applyFont="1" applyFill="1" applyBorder="1" applyAlignment="1" applyProtection="1">
      <alignment horizontal="left" vertical="center" wrapText="1"/>
      <protection hidden="1"/>
    </xf>
    <xf numFmtId="0" fontId="2" fillId="5" borderId="6" xfId="0" applyFont="1" applyFill="1" applyBorder="1" applyAlignment="1" applyProtection="1">
      <alignment horizontal="left" vertical="center" wrapText="1"/>
      <protection hidden="1"/>
    </xf>
    <xf numFmtId="0" fontId="3" fillId="4" borderId="1" xfId="0" applyFont="1" applyFill="1" applyBorder="1" applyAlignment="1" applyProtection="1">
      <alignment horizontal="center" vertical="center" wrapText="1"/>
      <protection hidden="1"/>
    </xf>
    <xf numFmtId="172" fontId="2" fillId="0" borderId="1" xfId="4" applyNumberFormat="1" applyFill="1" applyBorder="1" applyAlignment="1" applyProtection="1">
      <alignment horizontal="right" vertical="center" wrapText="1"/>
      <protection hidden="1"/>
    </xf>
    <xf numFmtId="2" fontId="9" fillId="2" borderId="1" xfId="0" applyNumberFormat="1" applyFont="1" applyFill="1" applyBorder="1" applyAlignment="1">
      <alignment horizontal="justify" vertical="top" wrapText="1"/>
    </xf>
    <xf numFmtId="2" fontId="9" fillId="2" borderId="2" xfId="0" applyNumberFormat="1" applyFont="1" applyFill="1" applyBorder="1" applyAlignment="1">
      <alignment horizontal="justify" vertical="top" wrapText="1"/>
    </xf>
    <xf numFmtId="2" fontId="9" fillId="2" borderId="23" xfId="0" applyNumberFormat="1" applyFont="1" applyFill="1" applyBorder="1" applyAlignment="1">
      <alignment horizontal="justify" vertical="top" wrapText="1"/>
    </xf>
    <xf numFmtId="2" fontId="57" fillId="0" borderId="1" xfId="0" applyNumberFormat="1" applyFont="1" applyBorder="1" applyAlignment="1">
      <alignment horizontal="justify" vertical="top" wrapText="1"/>
    </xf>
    <xf numFmtId="2" fontId="57" fillId="0" borderId="23" xfId="0" applyNumberFormat="1" applyFont="1" applyBorder="1" applyAlignment="1">
      <alignment horizontal="justify" vertical="top" wrapText="1"/>
    </xf>
    <xf numFmtId="0" fontId="57" fillId="5" borderId="1" xfId="983" applyFont="1" applyFill="1" applyBorder="1" applyAlignment="1">
      <alignment horizontal="justify" vertical="top" wrapText="1"/>
    </xf>
    <xf numFmtId="0" fontId="57" fillId="5" borderId="2" xfId="983" applyFont="1" applyFill="1" applyBorder="1" applyAlignment="1">
      <alignment horizontal="justify" vertical="top" wrapText="1"/>
    </xf>
    <xf numFmtId="0" fontId="57" fillId="5" borderId="23" xfId="983" applyFont="1" applyFill="1" applyBorder="1" applyAlignment="1">
      <alignment horizontal="justify" vertical="top" wrapText="1"/>
    </xf>
    <xf numFmtId="0" fontId="57" fillId="0" borderId="20" xfId="4" applyNumberFormat="1" applyFont="1" applyFill="1" applyBorder="1" applyAlignment="1" applyProtection="1">
      <alignment horizontal="justify" vertical="top" wrapText="1"/>
    </xf>
    <xf numFmtId="0" fontId="57" fillId="0" borderId="48" xfId="4" applyNumberFormat="1" applyFont="1" applyFill="1" applyBorder="1" applyAlignment="1" applyProtection="1">
      <alignment horizontal="justify" vertical="top" wrapText="1"/>
    </xf>
    <xf numFmtId="0" fontId="57" fillId="0" borderId="21" xfId="4" applyNumberFormat="1" applyFont="1" applyFill="1" applyBorder="1" applyAlignment="1" applyProtection="1">
      <alignment horizontal="justify" vertical="top" wrapText="1"/>
    </xf>
    <xf numFmtId="2" fontId="57" fillId="2" borderId="1" xfId="0" applyNumberFormat="1" applyFont="1" applyFill="1" applyBorder="1" applyAlignment="1">
      <alignment horizontal="justify" vertical="top" wrapText="1"/>
    </xf>
    <xf numFmtId="2" fontId="57" fillId="2" borderId="2" xfId="0" applyNumberFormat="1" applyFont="1" applyFill="1" applyBorder="1" applyAlignment="1">
      <alignment horizontal="justify" vertical="top" wrapText="1"/>
    </xf>
    <xf numFmtId="2" fontId="57" fillId="2" borderId="23" xfId="0" applyNumberFormat="1" applyFont="1" applyFill="1" applyBorder="1" applyAlignment="1">
      <alignment horizontal="justify" vertical="top" wrapText="1"/>
    </xf>
    <xf numFmtId="2" fontId="64" fillId="2" borderId="1" xfId="0" applyNumberFormat="1" applyFont="1" applyFill="1" applyBorder="1" applyAlignment="1">
      <alignment horizontal="justify" vertical="top" wrapText="1"/>
    </xf>
    <xf numFmtId="2" fontId="64" fillId="2" borderId="2" xfId="0" applyNumberFormat="1" applyFont="1" applyFill="1" applyBorder="1" applyAlignment="1">
      <alignment horizontal="justify" vertical="top" wrapText="1"/>
    </xf>
    <xf numFmtId="2" fontId="64" fillId="2" borderId="23" xfId="0" applyNumberFormat="1" applyFont="1" applyFill="1" applyBorder="1" applyAlignment="1">
      <alignment horizontal="justify" vertical="top" wrapText="1"/>
    </xf>
    <xf numFmtId="0" fontId="57" fillId="0" borderId="1" xfId="4" applyFont="1" applyFill="1" applyBorder="1" applyAlignment="1">
      <alignment horizontal="justify" vertical="top" wrapText="1"/>
    </xf>
    <xf numFmtId="0" fontId="57" fillId="0" borderId="23" xfId="4" applyFont="1" applyFill="1" applyBorder="1" applyAlignment="1">
      <alignment horizontal="justify" vertical="top" wrapText="1"/>
    </xf>
    <xf numFmtId="0" fontId="9" fillId="2" borderId="1" xfId="4" applyNumberFormat="1" applyFont="1" applyFill="1" applyBorder="1" applyAlignment="1" applyProtection="1">
      <alignment horizontal="justify" vertical="top" wrapText="1"/>
    </xf>
    <xf numFmtId="0" fontId="9" fillId="2" borderId="2" xfId="4" applyNumberFormat="1" applyFont="1" applyFill="1" applyBorder="1" applyAlignment="1" applyProtection="1">
      <alignment horizontal="justify" vertical="top" wrapText="1"/>
    </xf>
    <xf numFmtId="0" fontId="9" fillId="2" borderId="23" xfId="4" applyNumberFormat="1" applyFont="1" applyFill="1" applyBorder="1" applyAlignment="1" applyProtection="1">
      <alignment horizontal="justify" vertical="top" wrapText="1"/>
    </xf>
    <xf numFmtId="0" fontId="57" fillId="0" borderId="1" xfId="983" applyFont="1" applyBorder="1" applyAlignment="1">
      <alignment horizontal="justify" vertical="top" wrapText="1"/>
    </xf>
    <xf numFmtId="0" fontId="57" fillId="0" borderId="2" xfId="983" applyFont="1" applyBorder="1" applyAlignment="1">
      <alignment horizontal="justify" vertical="top" wrapText="1"/>
    </xf>
    <xf numFmtId="0" fontId="57" fillId="0" borderId="23" xfId="983" applyFont="1" applyBorder="1" applyAlignment="1">
      <alignment horizontal="justify" vertical="top" wrapText="1"/>
    </xf>
    <xf numFmtId="0" fontId="57" fillId="0" borderId="2" xfId="983" applyFont="1" applyBorder="1" applyAlignment="1">
      <alignment horizontal="left" vertical="center" wrapText="1"/>
    </xf>
    <xf numFmtId="0" fontId="57" fillId="0" borderId="3" xfId="983" applyFont="1" applyBorder="1" applyAlignment="1">
      <alignment horizontal="left" vertical="center" wrapText="1"/>
    </xf>
    <xf numFmtId="0" fontId="57" fillId="0" borderId="24" xfId="983" applyFont="1" applyBorder="1" applyAlignment="1">
      <alignment horizontal="left" vertical="center" wrapText="1"/>
    </xf>
    <xf numFmtId="0" fontId="9" fillId="0" borderId="1" xfId="0" applyFont="1" applyBorder="1" applyAlignment="1">
      <alignment horizontal="justify" vertical="top" wrapText="1"/>
    </xf>
    <xf numFmtId="0" fontId="9" fillId="0" borderId="2" xfId="0" applyFont="1" applyBorder="1" applyAlignment="1">
      <alignment horizontal="justify" vertical="top" wrapText="1"/>
    </xf>
    <xf numFmtId="0" fontId="9" fillId="0" borderId="23" xfId="0" applyFont="1" applyBorder="1" applyAlignment="1">
      <alignment horizontal="justify" vertical="top" wrapText="1"/>
    </xf>
    <xf numFmtId="0" fontId="9" fillId="0" borderId="23" xfId="0" applyFont="1" applyBorder="1" applyAlignment="1">
      <alignment horizontal="justify" vertical="top"/>
    </xf>
    <xf numFmtId="0" fontId="57" fillId="5" borderId="51" xfId="983" applyFont="1" applyFill="1" applyBorder="1" applyAlignment="1">
      <alignment horizontal="left" vertical="center" wrapText="1"/>
    </xf>
    <xf numFmtId="0" fontId="57" fillId="5" borderId="40" xfId="983" applyFont="1" applyFill="1" applyBorder="1" applyAlignment="1">
      <alignment horizontal="left" vertical="center" wrapText="1"/>
    </xf>
    <xf numFmtId="0" fontId="57" fillId="5" borderId="47" xfId="983" applyFont="1" applyFill="1" applyBorder="1" applyAlignment="1">
      <alignment horizontal="left" vertical="center" wrapText="1"/>
    </xf>
    <xf numFmtId="0" fontId="57" fillId="0" borderId="1" xfId="983" applyFont="1" applyBorder="1" applyAlignment="1">
      <alignment horizontal="left" vertical="center" wrapText="1"/>
    </xf>
    <xf numFmtId="0" fontId="57" fillId="0" borderId="23" xfId="983" applyFont="1" applyBorder="1" applyAlignment="1">
      <alignment horizontal="left" vertical="center" wrapText="1"/>
    </xf>
    <xf numFmtId="3" fontId="57" fillId="0" borderId="1" xfId="983" applyNumberFormat="1" applyFont="1" applyBorder="1" applyAlignment="1">
      <alignment horizontal="left" vertical="center" wrapText="1"/>
    </xf>
    <xf numFmtId="3" fontId="57" fillId="0" borderId="2" xfId="983" applyNumberFormat="1" applyFont="1" applyBorder="1" applyAlignment="1">
      <alignment horizontal="left" vertical="center" wrapText="1"/>
    </xf>
    <xf numFmtId="3" fontId="57" fillId="0" borderId="23" xfId="983" applyNumberFormat="1" applyFont="1" applyBorder="1" applyAlignment="1">
      <alignment horizontal="left" vertical="center" wrapText="1"/>
    </xf>
    <xf numFmtId="0" fontId="61" fillId="4" borderId="22" xfId="983" applyFont="1" applyFill="1" applyBorder="1" applyAlignment="1">
      <alignment horizontal="center" vertical="top" wrapText="1"/>
    </xf>
    <xf numFmtId="0" fontId="61" fillId="4" borderId="1" xfId="983" applyFont="1" applyFill="1" applyBorder="1" applyAlignment="1">
      <alignment horizontal="center" vertical="top" wrapText="1"/>
    </xf>
    <xf numFmtId="0" fontId="61" fillId="4" borderId="2" xfId="983" applyFont="1" applyFill="1" applyBorder="1" applyAlignment="1">
      <alignment horizontal="center" vertical="top" wrapText="1"/>
    </xf>
    <xf numFmtId="0" fontId="61" fillId="4" borderId="23" xfId="983" applyFont="1" applyFill="1" applyBorder="1" applyAlignment="1">
      <alignment horizontal="center" vertical="top" wrapText="1"/>
    </xf>
    <xf numFmtId="0" fontId="61" fillId="4" borderId="28" xfId="983" applyFont="1" applyFill="1" applyBorder="1" applyAlignment="1" applyProtection="1">
      <alignment horizontal="center" vertical="center" wrapText="1"/>
      <protection hidden="1"/>
    </xf>
    <xf numFmtId="0" fontId="61" fillId="4" borderId="29" xfId="983" applyFont="1" applyFill="1" applyBorder="1" applyAlignment="1" applyProtection="1">
      <alignment horizontal="center" vertical="center" wrapText="1"/>
      <protection hidden="1"/>
    </xf>
    <xf numFmtId="0" fontId="61" fillId="4" borderId="30" xfId="983" applyFont="1" applyFill="1" applyBorder="1" applyAlignment="1" applyProtection="1">
      <alignment horizontal="center" vertical="center" wrapText="1"/>
      <protection hidden="1"/>
    </xf>
    <xf numFmtId="0" fontId="57" fillId="5" borderId="1" xfId="983" applyFont="1" applyFill="1" applyBorder="1" applyAlignment="1">
      <alignment horizontal="left" vertical="top" wrapText="1"/>
    </xf>
    <xf numFmtId="0" fontId="57" fillId="5" borderId="2" xfId="983" applyFont="1" applyFill="1" applyBorder="1" applyAlignment="1">
      <alignment horizontal="left" vertical="top" wrapText="1"/>
    </xf>
    <xf numFmtId="0" fontId="57" fillId="5" borderId="23" xfId="983" applyFont="1" applyFill="1" applyBorder="1" applyAlignment="1">
      <alignment horizontal="left" vertical="top" wrapText="1"/>
    </xf>
    <xf numFmtId="0" fontId="61" fillId="2" borderId="28" xfId="5" applyFont="1" applyFill="1" applyBorder="1" applyAlignment="1">
      <alignment horizontal="center" vertical="center" wrapText="1"/>
    </xf>
    <xf numFmtId="0" fontId="61" fillId="2" borderId="29" xfId="5" applyFont="1" applyFill="1" applyBorder="1" applyAlignment="1">
      <alignment horizontal="center" vertical="center" wrapText="1"/>
    </xf>
    <xf numFmtId="0" fontId="61" fillId="2" borderId="30" xfId="5" applyFont="1" applyFill="1" applyBorder="1" applyAlignment="1">
      <alignment horizontal="center" vertical="center" wrapText="1"/>
    </xf>
    <xf numFmtId="0" fontId="57" fillId="2" borderId="6" xfId="962" applyFont="1" applyFill="1" applyBorder="1" applyAlignment="1">
      <alignment horizontal="center"/>
    </xf>
    <xf numFmtId="0" fontId="57" fillId="2" borderId="13" xfId="962" applyFont="1" applyFill="1" applyBorder="1" applyAlignment="1">
      <alignment horizontal="center"/>
    </xf>
    <xf numFmtId="0" fontId="57" fillId="2" borderId="38" xfId="962" applyFont="1" applyFill="1" applyBorder="1" applyAlignment="1">
      <alignment horizontal="center"/>
    </xf>
    <xf numFmtId="0" fontId="57" fillId="2" borderId="1" xfId="962" applyFont="1" applyFill="1" applyBorder="1" applyAlignment="1">
      <alignment horizontal="center"/>
    </xf>
    <xf numFmtId="0" fontId="57" fillId="2" borderId="2" xfId="962" applyFont="1" applyFill="1" applyBorder="1" applyAlignment="1">
      <alignment horizontal="center"/>
    </xf>
    <xf numFmtId="0" fontId="57" fillId="2" borderId="23" xfId="962" applyFont="1" applyFill="1" applyBorder="1" applyAlignment="1">
      <alignment horizontal="center"/>
    </xf>
    <xf numFmtId="0" fontId="61" fillId="2" borderId="1" xfId="962" applyFont="1" applyFill="1" applyBorder="1" applyAlignment="1">
      <alignment horizontal="center"/>
    </xf>
    <xf numFmtId="0" fontId="61" fillId="2" borderId="2" xfId="962" applyFont="1" applyFill="1" applyBorder="1" applyAlignment="1">
      <alignment horizontal="center"/>
    </xf>
    <xf numFmtId="0" fontId="61" fillId="2" borderId="23" xfId="962" applyFont="1" applyFill="1" applyBorder="1" applyAlignment="1">
      <alignment horizontal="center"/>
    </xf>
    <xf numFmtId="0" fontId="57" fillId="0" borderId="1" xfId="962" applyFont="1" applyBorder="1" applyAlignment="1">
      <alignment horizontal="center" vertical="center" wrapText="1"/>
    </xf>
    <xf numFmtId="0" fontId="57" fillId="0" borderId="2" xfId="962" applyFont="1" applyBorder="1" applyAlignment="1">
      <alignment horizontal="center" vertical="center" wrapText="1"/>
    </xf>
    <xf numFmtId="0" fontId="57" fillId="0" borderId="23" xfId="962" applyFont="1" applyBorder="1" applyAlignment="1">
      <alignment horizontal="center" vertical="center" wrapText="1"/>
    </xf>
    <xf numFmtId="0" fontId="61" fillId="4" borderId="22" xfId="983" applyFont="1" applyFill="1" applyBorder="1" applyAlignment="1" applyProtection="1">
      <alignment horizontal="center" vertical="center" wrapText="1"/>
      <protection hidden="1"/>
    </xf>
    <xf numFmtId="0" fontId="61" fillId="4" borderId="1" xfId="983" applyFont="1" applyFill="1" applyBorder="1" applyAlignment="1" applyProtection="1">
      <alignment horizontal="center" vertical="center" wrapText="1"/>
      <protection hidden="1"/>
    </xf>
    <xf numFmtId="0" fontId="61" fillId="4" borderId="2" xfId="983" applyFont="1" applyFill="1" applyBorder="1" applyAlignment="1" applyProtection="1">
      <alignment horizontal="center" vertical="center" wrapText="1"/>
      <protection hidden="1"/>
    </xf>
    <xf numFmtId="0" fontId="61" fillId="4" borderId="23" xfId="983" applyFont="1" applyFill="1" applyBorder="1" applyAlignment="1" applyProtection="1">
      <alignment horizontal="center" vertical="center" wrapText="1"/>
      <protection hidden="1"/>
    </xf>
    <xf numFmtId="0" fontId="57" fillId="0" borderId="3" xfId="983" applyFont="1" applyBorder="1" applyAlignment="1">
      <alignment horizontal="justify" vertical="top" wrapText="1"/>
    </xf>
    <xf numFmtId="0" fontId="57" fillId="0" borderId="24" xfId="983" applyFont="1" applyBorder="1" applyAlignment="1">
      <alignment horizontal="justify" vertical="top" wrapText="1"/>
    </xf>
    <xf numFmtId="0" fontId="57" fillId="5" borderId="1" xfId="983" applyFont="1" applyFill="1" applyBorder="1" applyAlignment="1">
      <alignment horizontal="justify" vertical="center" wrapText="1"/>
    </xf>
    <xf numFmtId="0" fontId="57" fillId="5" borderId="2" xfId="983" applyFont="1" applyFill="1" applyBorder="1" applyAlignment="1">
      <alignment horizontal="justify" vertical="center" wrapText="1"/>
    </xf>
    <xf numFmtId="0" fontId="57" fillId="5" borderId="23" xfId="983" applyFont="1" applyFill="1" applyBorder="1" applyAlignment="1">
      <alignment horizontal="justify" vertical="center" wrapText="1"/>
    </xf>
    <xf numFmtId="0" fontId="9" fillId="0" borderId="4" xfId="0" applyFont="1" applyBorder="1" applyAlignment="1">
      <alignment horizontal="justify" vertical="top" wrapText="1"/>
    </xf>
    <xf numFmtId="0" fontId="9" fillId="0" borderId="9" xfId="0" applyFont="1" applyBorder="1" applyAlignment="1">
      <alignment horizontal="justify" vertical="top" wrapText="1"/>
    </xf>
    <xf numFmtId="0" fontId="9" fillId="0" borderId="27" xfId="0" applyFont="1" applyBorder="1" applyAlignment="1">
      <alignment horizontal="justify" vertical="top"/>
    </xf>
    <xf numFmtId="0" fontId="61" fillId="4" borderId="9" xfId="7" applyFont="1" applyFill="1" applyBorder="1" applyAlignment="1" applyProtection="1">
      <alignment horizontal="center" vertical="center" wrapText="1"/>
      <protection hidden="1"/>
    </xf>
    <xf numFmtId="0" fontId="61" fillId="4" borderId="62" xfId="7" applyFont="1" applyFill="1" applyBorder="1" applyAlignment="1" applyProtection="1">
      <alignment horizontal="center" vertical="center" wrapText="1"/>
      <protection hidden="1"/>
    </xf>
    <xf numFmtId="3" fontId="57" fillId="5" borderId="1" xfId="983" applyNumberFormat="1" applyFont="1" applyFill="1" applyBorder="1" applyAlignment="1">
      <alignment horizontal="right" vertical="center" wrapText="1"/>
    </xf>
    <xf numFmtId="3" fontId="57" fillId="5" borderId="2" xfId="983" applyNumberFormat="1" applyFont="1" applyFill="1" applyBorder="1" applyAlignment="1">
      <alignment horizontal="right" vertical="center" wrapText="1"/>
    </xf>
    <xf numFmtId="3" fontId="57" fillId="5" borderId="23" xfId="983" applyNumberFormat="1" applyFont="1" applyFill="1" applyBorder="1" applyAlignment="1">
      <alignment horizontal="right" vertical="center" wrapText="1"/>
    </xf>
    <xf numFmtId="3" fontId="57" fillId="0" borderId="1" xfId="983" applyNumberFormat="1" applyFont="1" applyBorder="1" applyAlignment="1">
      <alignment horizontal="right" vertical="center" wrapText="1"/>
    </xf>
    <xf numFmtId="3" fontId="57" fillId="0" borderId="2" xfId="983" applyNumberFormat="1" applyFont="1" applyBorder="1" applyAlignment="1">
      <alignment horizontal="right" vertical="center" wrapText="1"/>
    </xf>
    <xf numFmtId="3" fontId="57" fillId="0" borderId="23" xfId="983" applyNumberFormat="1" applyFont="1" applyBorder="1" applyAlignment="1">
      <alignment horizontal="right" vertical="center" wrapText="1"/>
    </xf>
    <xf numFmtId="0" fontId="61" fillId="4" borderId="22" xfId="983" applyFont="1" applyFill="1" applyBorder="1" applyAlignment="1">
      <alignment horizontal="center" vertical="center" wrapText="1"/>
    </xf>
    <xf numFmtId="0" fontId="61" fillId="4" borderId="1" xfId="983" applyFont="1" applyFill="1" applyBorder="1" applyAlignment="1">
      <alignment horizontal="center" vertical="center" wrapText="1"/>
    </xf>
    <xf numFmtId="0" fontId="61" fillId="4" borderId="2" xfId="983" applyFont="1" applyFill="1" applyBorder="1" applyAlignment="1">
      <alignment horizontal="center" vertical="center" wrapText="1"/>
    </xf>
    <xf numFmtId="0" fontId="61" fillId="4" borderId="23" xfId="983" applyFont="1" applyFill="1" applyBorder="1" applyAlignment="1">
      <alignment horizontal="center" vertical="center" wrapText="1"/>
    </xf>
    <xf numFmtId="0" fontId="61" fillId="5" borderId="22" xfId="983" applyFont="1" applyFill="1" applyBorder="1" applyAlignment="1">
      <alignment horizontal="left" vertical="center" wrapText="1"/>
    </xf>
    <xf numFmtId="2" fontId="2" fillId="2" borderId="2" xfId="0" applyNumberFormat="1" applyFont="1" applyFill="1" applyBorder="1" applyAlignment="1">
      <alignment horizontal="justify" vertical="center" wrapText="1"/>
    </xf>
    <xf numFmtId="2" fontId="2" fillId="2" borderId="3" xfId="0" applyNumberFormat="1" applyFont="1" applyFill="1" applyBorder="1" applyAlignment="1">
      <alignment horizontal="justify" vertical="center" wrapText="1"/>
    </xf>
    <xf numFmtId="2" fontId="2" fillId="2" borderId="7" xfId="0" applyNumberFormat="1" applyFont="1" applyFill="1" applyBorder="1" applyAlignment="1">
      <alignment horizontal="justify" vertical="center" wrapText="1"/>
    </xf>
    <xf numFmtId="2" fontId="2" fillId="0" borderId="2" xfId="0" applyNumberFormat="1" applyFont="1" applyBorder="1" applyAlignment="1">
      <alignment horizontal="justify" vertical="center" wrapText="1"/>
    </xf>
    <xf numFmtId="2" fontId="2" fillId="0" borderId="3" xfId="0" applyNumberFormat="1" applyFont="1" applyBorder="1" applyAlignment="1">
      <alignment horizontal="justify" vertical="center" wrapText="1"/>
    </xf>
    <xf numFmtId="2" fontId="2" fillId="0" borderId="7" xfId="0" applyNumberFormat="1" applyFont="1" applyBorder="1" applyAlignment="1">
      <alignment horizontal="justify" vertical="center" wrapText="1"/>
    </xf>
    <xf numFmtId="0" fontId="11" fillId="0" borderId="2" xfId="780" applyFont="1" applyFill="1" applyBorder="1" applyAlignment="1">
      <alignment horizontal="justify" vertical="center" wrapText="1"/>
    </xf>
    <xf numFmtId="0" fontId="11" fillId="0" borderId="3" xfId="780" applyFont="1" applyFill="1" applyBorder="1" applyAlignment="1">
      <alignment horizontal="justify" vertical="center" wrapText="1"/>
    </xf>
    <xf numFmtId="0" fontId="11" fillId="0" borderId="7" xfId="780" applyFont="1" applyFill="1" applyBorder="1" applyAlignment="1">
      <alignment horizontal="justify" vertical="center" wrapText="1"/>
    </xf>
    <xf numFmtId="0" fontId="11" fillId="0" borderId="1" xfId="780" applyFont="1" applyFill="1" applyBorder="1" applyAlignment="1">
      <alignment horizontal="justify" vertical="center" wrapText="1"/>
    </xf>
    <xf numFmtId="0" fontId="11" fillId="0" borderId="4" xfId="780" applyFont="1" applyFill="1" applyBorder="1" applyAlignment="1">
      <alignment horizontal="justify" vertical="center" wrapText="1"/>
    </xf>
    <xf numFmtId="0" fontId="11" fillId="0" borderId="52" xfId="780" applyFont="1" applyFill="1" applyBorder="1" applyAlignment="1">
      <alignment horizontal="justify" vertical="center" wrapText="1"/>
    </xf>
    <xf numFmtId="0" fontId="11" fillId="0" borderId="6" xfId="780" applyFont="1" applyFill="1" applyBorder="1" applyAlignment="1">
      <alignment horizontal="justify" vertical="center" wrapText="1"/>
    </xf>
    <xf numFmtId="0" fontId="2" fillId="0" borderId="2" xfId="987" applyBorder="1" applyAlignment="1">
      <alignment horizontal="justify" vertical="center" wrapText="1"/>
    </xf>
    <xf numFmtId="0" fontId="2" fillId="0" borderId="3" xfId="987" applyBorder="1" applyAlignment="1">
      <alignment horizontal="justify" vertical="center" wrapText="1"/>
    </xf>
    <xf numFmtId="0" fontId="2" fillId="0" borderId="7" xfId="987" applyBorder="1" applyAlignment="1">
      <alignment horizontal="justify" vertical="center" wrapText="1"/>
    </xf>
    <xf numFmtId="0" fontId="87" fillId="3" borderId="2" xfId="780" applyFont="1" applyFill="1" applyBorder="1" applyAlignment="1">
      <alignment horizontal="justify" vertical="center" wrapText="1"/>
    </xf>
    <xf numFmtId="0" fontId="2" fillId="3" borderId="3" xfId="780" applyFont="1" applyFill="1" applyBorder="1" applyAlignment="1">
      <alignment horizontal="justify" vertical="center" wrapText="1"/>
    </xf>
    <xf numFmtId="0" fontId="2" fillId="3" borderId="7" xfId="780" applyFont="1" applyFill="1" applyBorder="1" applyAlignment="1">
      <alignment horizontal="justify" vertical="center" wrapText="1"/>
    </xf>
    <xf numFmtId="0" fontId="86" fillId="3" borderId="2" xfId="780" applyFont="1" applyFill="1" applyBorder="1" applyAlignment="1">
      <alignment horizontal="justify" vertical="center" wrapText="1"/>
    </xf>
    <xf numFmtId="0" fontId="12" fillId="0" borderId="4" xfId="780" applyFont="1" applyFill="1" applyBorder="1" applyAlignment="1">
      <alignment horizontal="justify" vertical="center" wrapText="1"/>
    </xf>
    <xf numFmtId="0" fontId="12" fillId="0" borderId="52" xfId="780" applyFont="1" applyFill="1" applyBorder="1" applyAlignment="1">
      <alignment horizontal="justify" vertical="center" wrapText="1"/>
    </xf>
    <xf numFmtId="0" fontId="12" fillId="0" borderId="6" xfId="780" applyFont="1" applyFill="1" applyBorder="1" applyAlignment="1">
      <alignment horizontal="justify" vertical="center" wrapText="1"/>
    </xf>
    <xf numFmtId="0" fontId="12" fillId="0" borderId="2" xfId="780" applyFont="1" applyFill="1" applyBorder="1" applyAlignment="1">
      <alignment horizontal="justify" vertical="center" wrapText="1"/>
    </xf>
    <xf numFmtId="0" fontId="12" fillId="0" borderId="3" xfId="780" applyFont="1" applyFill="1" applyBorder="1" applyAlignment="1">
      <alignment horizontal="justify" vertical="center" wrapText="1"/>
    </xf>
    <xf numFmtId="0" fontId="12" fillId="0" borderId="7" xfId="780" applyFont="1" applyFill="1" applyBorder="1" applyAlignment="1">
      <alignment horizontal="justify" vertical="center" wrapText="1"/>
    </xf>
    <xf numFmtId="0" fontId="12" fillId="0" borderId="2" xfId="0" applyFont="1" applyBorder="1" applyAlignment="1">
      <alignment horizontal="justify" vertical="center"/>
    </xf>
    <xf numFmtId="0" fontId="12" fillId="0" borderId="3" xfId="0" applyFont="1" applyBorder="1" applyAlignment="1">
      <alignment horizontal="justify" vertical="center"/>
    </xf>
    <xf numFmtId="0" fontId="12" fillId="0" borderId="7" xfId="0" applyFont="1" applyBorder="1" applyAlignment="1">
      <alignment horizontal="justify" vertical="center"/>
    </xf>
    <xf numFmtId="0" fontId="11" fillId="0" borderId="1" xfId="0" applyFont="1" applyBorder="1" applyAlignment="1">
      <alignment horizontal="justify" vertical="center" wrapText="1"/>
    </xf>
    <xf numFmtId="0" fontId="11" fillId="0" borderId="1" xfId="0" applyFont="1" applyBorder="1" applyAlignment="1">
      <alignment horizontal="justify" vertical="center"/>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7" xfId="0" applyFont="1" applyBorder="1" applyAlignment="1">
      <alignment horizontal="justify" vertical="center" wrapText="1"/>
    </xf>
    <xf numFmtId="0" fontId="8" fillId="0" borderId="1" xfId="0" applyFont="1" applyBorder="1" applyAlignment="1">
      <alignment horizontal="justify" vertical="center"/>
    </xf>
    <xf numFmtId="0" fontId="12" fillId="0" borderId="1" xfId="780" applyFont="1" applyFill="1" applyBorder="1" applyAlignment="1">
      <alignment horizontal="left" vertical="center" wrapText="1"/>
    </xf>
    <xf numFmtId="172" fontId="12" fillId="0" borderId="2" xfId="780" applyNumberFormat="1" applyFont="1" applyFill="1" applyBorder="1" applyAlignment="1">
      <alignment horizontal="right" vertical="center" wrapText="1"/>
    </xf>
    <xf numFmtId="172" fontId="12" fillId="0" borderId="3" xfId="780" applyNumberFormat="1" applyFont="1" applyFill="1" applyBorder="1" applyAlignment="1">
      <alignment horizontal="right" vertical="center" wrapText="1"/>
    </xf>
    <xf numFmtId="172" fontId="12" fillId="0" borderId="7" xfId="780" applyNumberFormat="1" applyFont="1" applyFill="1" applyBorder="1" applyAlignment="1">
      <alignment horizontal="right" vertical="center" wrapText="1"/>
    </xf>
    <xf numFmtId="0" fontId="3" fillId="3" borderId="1" xfId="780" applyFont="1" applyFill="1" applyBorder="1" applyAlignment="1">
      <alignment horizontal="center" vertical="center"/>
    </xf>
    <xf numFmtId="0" fontId="3" fillId="0" borderId="1" xfId="780" applyFont="1" applyFill="1" applyBorder="1" applyAlignment="1">
      <alignment horizontal="center" vertical="center" wrapText="1"/>
    </xf>
    <xf numFmtId="0" fontId="11" fillId="0" borderId="1" xfId="780" applyFont="1" applyFill="1" applyBorder="1" applyAlignment="1">
      <alignment horizontal="left" vertical="top" wrapText="1"/>
    </xf>
    <xf numFmtId="0" fontId="2" fillId="3" borderId="2" xfId="780" applyFont="1" applyFill="1" applyBorder="1" applyAlignment="1">
      <alignment horizontal="justify" vertical="center" wrapText="1"/>
    </xf>
    <xf numFmtId="0" fontId="4" fillId="30" borderId="1" xfId="780" applyFont="1" applyFill="1" applyBorder="1" applyAlignment="1">
      <alignment horizontal="center" vertical="center"/>
    </xf>
    <xf numFmtId="0" fontId="58" fillId="31" borderId="11" xfId="780" applyFont="1" applyFill="1" applyBorder="1" applyAlignment="1">
      <alignment horizontal="justify" vertical="center" wrapText="1"/>
    </xf>
    <xf numFmtId="0" fontId="58" fillId="31" borderId="0" xfId="780" applyFont="1" applyFill="1" applyAlignment="1">
      <alignment horizontal="justify" vertical="center" wrapText="1"/>
    </xf>
    <xf numFmtId="0" fontId="17" fillId="2" borderId="1" xfId="780" applyFont="1" applyFill="1" applyBorder="1" applyAlignment="1">
      <alignment horizontal="center" vertical="center"/>
    </xf>
    <xf numFmtId="0" fontId="59" fillId="2" borderId="2" xfId="987" applyFont="1" applyFill="1" applyBorder="1" applyAlignment="1">
      <alignment horizontal="center" vertical="center"/>
    </xf>
    <xf numFmtId="0" fontId="59" fillId="2" borderId="3" xfId="987" applyFont="1" applyFill="1" applyBorder="1" applyAlignment="1">
      <alignment horizontal="center" vertical="center"/>
    </xf>
    <xf numFmtId="0" fontId="59" fillId="2" borderId="7" xfId="987" applyFont="1" applyFill="1" applyBorder="1" applyAlignment="1">
      <alignment horizontal="center" vertical="center"/>
    </xf>
    <xf numFmtId="0" fontId="5" fillId="0" borderId="1" xfId="780" applyFont="1" applyFill="1" applyBorder="1" applyAlignment="1">
      <alignment horizontal="center" vertical="center" wrapText="1"/>
    </xf>
    <xf numFmtId="0" fontId="59" fillId="2" borderId="1" xfId="780" applyFont="1" applyFill="1" applyBorder="1" applyAlignment="1">
      <alignment horizontal="center" vertical="center"/>
    </xf>
    <xf numFmtId="0" fontId="3" fillId="2" borderId="1" xfId="780" applyFont="1" applyFill="1" applyBorder="1" applyAlignment="1">
      <alignment horizontal="center" vertical="center"/>
    </xf>
    <xf numFmtId="0" fontId="12" fillId="0" borderId="1" xfId="780" applyFont="1" applyFill="1" applyBorder="1" applyAlignment="1">
      <alignment horizontal="center" vertical="center" wrapText="1"/>
    </xf>
    <xf numFmtId="170" fontId="12" fillId="0" borderId="2" xfId="1" applyNumberFormat="1" applyFont="1" applyFill="1" applyBorder="1" applyAlignment="1">
      <alignment horizontal="justify" vertical="center" wrapText="1"/>
    </xf>
    <xf numFmtId="170" fontId="12" fillId="0" borderId="3" xfId="1" applyNumberFormat="1" applyFont="1" applyFill="1" applyBorder="1" applyAlignment="1">
      <alignment horizontal="justify" vertical="center" wrapText="1"/>
    </xf>
    <xf numFmtId="170" fontId="12" fillId="0" borderId="7" xfId="1" applyNumberFormat="1" applyFont="1" applyFill="1" applyBorder="1" applyAlignment="1">
      <alignment horizontal="justify" vertical="center" wrapText="1"/>
    </xf>
    <xf numFmtId="0" fontId="71" fillId="5" borderId="1" xfId="748" applyFont="1" applyFill="1" applyBorder="1" applyAlignment="1">
      <alignment horizontal="center" vertical="center" wrapText="1"/>
    </xf>
    <xf numFmtId="0" fontId="71" fillId="5" borderId="9" xfId="748" applyFont="1" applyFill="1" applyBorder="1" applyAlignment="1">
      <alignment horizontal="center" vertical="center" wrapText="1"/>
    </xf>
    <xf numFmtId="0" fontId="71" fillId="5" borderId="62" xfId="748" applyFont="1" applyFill="1" applyBorder="1" applyAlignment="1">
      <alignment horizontal="center" vertical="center" wrapText="1"/>
    </xf>
    <xf numFmtId="0" fontId="71" fillId="5" borderId="10" xfId="748" applyFont="1" applyFill="1" applyBorder="1" applyAlignment="1">
      <alignment horizontal="center" vertical="center" wrapText="1"/>
    </xf>
    <xf numFmtId="0" fontId="71" fillId="5" borderId="11" xfId="748" applyFont="1" applyFill="1" applyBorder="1" applyAlignment="1">
      <alignment horizontal="center" vertical="center" wrapText="1"/>
    </xf>
    <xf numFmtId="0" fontId="71" fillId="5" borderId="0" xfId="748" applyFont="1" applyFill="1" applyAlignment="1">
      <alignment horizontal="center" vertical="center" wrapText="1"/>
    </xf>
    <xf numFmtId="0" fontId="71" fillId="5" borderId="12" xfId="748" applyFont="1" applyFill="1" applyBorder="1" applyAlignment="1">
      <alignment horizontal="center" vertical="center" wrapText="1"/>
    </xf>
    <xf numFmtId="0" fontId="71" fillId="5" borderId="4" xfId="748" applyFont="1" applyFill="1" applyBorder="1" applyAlignment="1">
      <alignment horizontal="center" vertical="center" wrapText="1"/>
    </xf>
    <xf numFmtId="0" fontId="71" fillId="5" borderId="52" xfId="748" applyFont="1" applyFill="1" applyBorder="1" applyAlignment="1">
      <alignment horizontal="center" vertical="center" wrapText="1"/>
    </xf>
    <xf numFmtId="0" fontId="71" fillId="5" borderId="6" xfId="748" applyFont="1" applyFill="1" applyBorder="1" applyAlignment="1">
      <alignment horizontal="center" vertical="center" wrapText="1"/>
    </xf>
    <xf numFmtId="49" fontId="71" fillId="5" borderId="4" xfId="748" applyNumberFormat="1" applyFont="1" applyFill="1" applyBorder="1" applyAlignment="1">
      <alignment horizontal="center" vertical="center" wrapText="1"/>
    </xf>
    <xf numFmtId="0" fontId="70" fillId="0" borderId="52" xfId="729" applyFont="1" applyBorder="1" applyAlignment="1">
      <alignment vertical="center" wrapText="1"/>
    </xf>
    <xf numFmtId="0" fontId="71" fillId="5" borderId="4" xfId="748" applyFont="1" applyFill="1" applyBorder="1" applyAlignment="1">
      <alignment horizontal="center" vertical="center"/>
    </xf>
    <xf numFmtId="0" fontId="71" fillId="5" borderId="52" xfId="748" applyFont="1" applyFill="1" applyBorder="1" applyAlignment="1">
      <alignment horizontal="center" vertical="center"/>
    </xf>
    <xf numFmtId="0" fontId="71" fillId="5" borderId="6" xfId="748" applyFont="1" applyFill="1" applyBorder="1" applyAlignment="1">
      <alignment horizontal="center" vertical="center"/>
    </xf>
    <xf numFmtId="172" fontId="71" fillId="5" borderId="4" xfId="748" applyNumberFormat="1" applyFont="1" applyFill="1" applyBorder="1" applyAlignment="1">
      <alignment horizontal="center" vertical="center"/>
    </xf>
    <xf numFmtId="172" fontId="71" fillId="5" borderId="52" xfId="748" applyNumberFormat="1" applyFont="1" applyFill="1" applyBorder="1" applyAlignment="1">
      <alignment horizontal="center" vertical="center"/>
    </xf>
    <xf numFmtId="172" fontId="71" fillId="5" borderId="6" xfId="748" applyNumberFormat="1" applyFont="1" applyFill="1" applyBorder="1" applyAlignment="1">
      <alignment horizontal="center" vertical="center"/>
    </xf>
    <xf numFmtId="0" fontId="71" fillId="5" borderId="13" xfId="748" applyFont="1" applyFill="1" applyBorder="1" applyAlignment="1">
      <alignment horizontal="center" vertical="center" wrapText="1"/>
    </xf>
    <xf numFmtId="0" fontId="71" fillId="5" borderId="63" xfId="748" applyFont="1" applyFill="1" applyBorder="1" applyAlignment="1">
      <alignment horizontal="center" vertical="center" wrapText="1"/>
    </xf>
    <xf numFmtId="0" fontId="71" fillId="5" borderId="14" xfId="748" applyFont="1" applyFill="1" applyBorder="1" applyAlignment="1">
      <alignment horizontal="center" vertical="center" wrapText="1"/>
    </xf>
    <xf numFmtId="0" fontId="68" fillId="0" borderId="11" xfId="992" applyFont="1" applyBorder="1" applyAlignment="1">
      <alignment horizontal="center" vertical="center" wrapText="1"/>
    </xf>
    <xf numFmtId="0" fontId="68" fillId="0" borderId="0" xfId="992" applyFont="1" applyAlignment="1">
      <alignment horizontal="center" vertical="center" wrapText="1"/>
    </xf>
    <xf numFmtId="0" fontId="68" fillId="0" borderId="1" xfId="992" applyFont="1" applyBorder="1" applyAlignment="1">
      <alignment horizontal="center" vertical="center" wrapText="1"/>
    </xf>
    <xf numFmtId="0" fontId="69" fillId="0" borderId="2" xfId="992" applyFont="1" applyBorder="1" applyAlignment="1">
      <alignment horizontal="center" vertical="center" wrapText="1"/>
    </xf>
    <xf numFmtId="0" fontId="69" fillId="0" borderId="3" xfId="992" applyFont="1" applyBorder="1" applyAlignment="1">
      <alignment horizontal="center" vertical="center" wrapText="1"/>
    </xf>
    <xf numFmtId="0" fontId="69" fillId="0" borderId="62" xfId="992" applyFont="1" applyBorder="1" applyAlignment="1">
      <alignment horizontal="center" vertical="center" wrapText="1"/>
    </xf>
    <xf numFmtId="0" fontId="69" fillId="0" borderId="10" xfId="992" applyFont="1" applyBorder="1" applyAlignment="1">
      <alignment horizontal="center" vertical="center" wrapText="1"/>
    </xf>
    <xf numFmtId="0" fontId="3" fillId="3" borderId="8" xfId="7" applyFont="1" applyFill="1" applyBorder="1" applyAlignment="1" applyProtection="1">
      <alignment horizontal="center" vertical="center" wrapText="1"/>
      <protection hidden="1"/>
    </xf>
    <xf numFmtId="0" fontId="3" fillId="5" borderId="0" xfId="7" applyFont="1" applyFill="1" applyAlignment="1" applyProtection="1">
      <alignment horizontal="left" vertical="center" wrapText="1"/>
      <protection hidden="1"/>
    </xf>
    <xf numFmtId="0" fontId="2" fillId="3" borderId="0" xfId="4" applyFill="1" applyAlignment="1" applyProtection="1">
      <alignment horizontal="left" vertical="center" wrapText="1"/>
      <protection hidden="1"/>
    </xf>
    <xf numFmtId="0" fontId="2" fillId="3" borderId="0" xfId="4" applyFill="1" applyAlignment="1" applyProtection="1">
      <alignment horizontal="left" vertical="center" wrapText="1"/>
      <protection hidden="1"/>
    </xf>
  </cellXfs>
  <cellStyles count="995">
    <cellStyle name=" 1" xfId="43" xr:uid="{7A30BC59-9150-4D01-B145-17F74E18D67B}"/>
    <cellStyle name="%" xfId="44" xr:uid="{6012B88F-0511-4F34-97AD-53029D26B876}"/>
    <cellStyle name="_01208_ ASEPEMCALI_Siniestralidad-ortizj1" xfId="45" xr:uid="{C6EBAB03-9D0A-4CE7-80B4-DC166E0DD0F2}"/>
    <cellStyle name="_01208_ ASEPEMCALI_Siniestralidad-ortizj1 2" xfId="46" xr:uid="{1B7ED6FE-8D7B-44E9-9A74-38E00B715732}"/>
    <cellStyle name="_01208_ ASEPEMCALI_Siniestralidad-ortizj1 2 2" xfId="47" xr:uid="{B8535039-2A71-40AF-B95C-EAE08B379231}"/>
    <cellStyle name="_01208_ ASEPEMCALI_Siniestralidad-ortizj1 3" xfId="48" xr:uid="{DB5A90C7-F738-4FFE-9DF0-91A69CE1070A}"/>
    <cellStyle name="_01208_ ASEPEMCALI_Siniestralidad-ortizj1 3 2" xfId="49" xr:uid="{F5AD6158-3402-44E9-B8B8-C12DD0B03282}"/>
    <cellStyle name="_01208_ ASEPEMCALI_Siniestralidad-ortizj1 4" xfId="50" xr:uid="{8C6DC8CC-2459-4A59-BF83-C3525EE08D1C}"/>
    <cellStyle name="_01208_ ASEPEMCALI_Siniestralidad-ortizj1 5" xfId="51" xr:uid="{B3B1C4D8-5B4C-41BE-B3FB-DC63FECADF09}"/>
    <cellStyle name="_01208_ ASEPEMCALI_Siniestralidad-ortizj1 6" xfId="52" xr:uid="{1CABE812-C19D-4D6A-BAE2-E73204678FB2}"/>
    <cellStyle name="_040210_Asepemcali_Slip de Cotizacion Autos_ortizj1" xfId="53" xr:uid="{2EFB7EFB-F0D0-4D7C-A921-51B984D34CE9}"/>
    <cellStyle name="_040210_Asepemcali_Slip de Cotizacion Autos_ortizj1 2" xfId="54" xr:uid="{44CC5BF1-7948-4F21-B65C-9139525CCE0C}"/>
    <cellStyle name="_040210_Asepemcali_Slip de Cotizacion Autos_ortizj1 2 2" xfId="55" xr:uid="{118C11A5-AD85-42A0-83F4-189836C5C5C4}"/>
    <cellStyle name="_040210_Asepemcali_Slip de Cotizacion Autos_ortizj1 3" xfId="56" xr:uid="{44FB90A1-B050-4100-9800-9223330EB8F0}"/>
    <cellStyle name="_040210_Asepemcali_Slip de Cotizacion Autos_ortizj1 3 2" xfId="57" xr:uid="{D4FA5362-A5CF-424E-A9A2-8806CDE7C0B9}"/>
    <cellStyle name="_040210_Asepemcali_Slip de Cotizacion Autos_ortizj1 4" xfId="58" xr:uid="{CA5F718A-52CC-4035-8EF5-A4A03E1B9762}"/>
    <cellStyle name="_040210_Asepemcali_Slip de Cotizacion Autos_ortizj1 5" xfId="59" xr:uid="{02C2403A-7D45-4B7B-B231-4C4642A8A789}"/>
    <cellStyle name="_040210_Asepemcali_Slip de Cotizacion Autos_ortizj1 6" xfId="60" xr:uid="{B68DDB51-B262-4B54-BCFE-3275776FB0E7}"/>
    <cellStyle name="_041110.sos.presentacion automoviles cliente.0405.castanedale" xfId="61" xr:uid="{1C938FE5-65DF-44FF-B320-AD215C183C7F}"/>
    <cellStyle name="_041110.sos.presentacion automoviles cliente.0405.castanedale 2" xfId="62" xr:uid="{70E22651-36B6-42B1-9BD7-CBA64103F0F8}"/>
    <cellStyle name="_041110.sos.presentacion automoviles cliente.0405.castanedale 2 2" xfId="63" xr:uid="{0C33F65C-A0BC-4056-ADBC-5A20B17037AD}"/>
    <cellStyle name="_041110.sos.presentacion automoviles cliente.0405.castanedale 2 3" xfId="64" xr:uid="{0205034D-C498-4BF9-8B9F-DC43243B6275}"/>
    <cellStyle name="_041110.sos.presentacion automoviles cliente.0405.castanedale 3" xfId="65" xr:uid="{D367CDF2-89F2-4ABC-9E30-92FACE8F69FC}"/>
    <cellStyle name="_041110.sos.presentacion automoviles cliente.0405.castanedale 3 2" xfId="66" xr:uid="{689F8539-B699-4803-B07F-7CC277C8F035}"/>
    <cellStyle name="_041110.sos.presentacion automoviles cliente.0405.castanedale 4" xfId="67" xr:uid="{6EB91A68-E6EB-4FA8-B202-9FFB19556335}"/>
    <cellStyle name="_041110.sos.presentacion automoviles cliente.0405.castanedale 5" xfId="68" xr:uid="{A9C4E457-815C-46AB-905B-6D67B00D9D13}"/>
    <cellStyle name="_041110.sos.presentacion automoviles cliente.0405.castanedale 6" xfId="69" xr:uid="{0AD4ED44-720A-4E00-91F7-C3F1442BA9BB}"/>
    <cellStyle name="_041110.sos.resumen de seguros automoviles para las compañias.0304.castanedale" xfId="70" xr:uid="{C223A994-B8D4-4AE8-ADB5-0D6CABB1A423}"/>
    <cellStyle name="_041110.sos.resumen de seguros automoviles para las compañias.0304.castanedale 2" xfId="71" xr:uid="{5B621FB5-012A-40A2-A259-08E9794ACAFC}"/>
    <cellStyle name="_041110.sos.resumen de seguros automoviles para las compañias.0304.castanedale 2 2" xfId="72" xr:uid="{0B4DC5A8-26DE-4E56-BCA0-C842C97A3F25}"/>
    <cellStyle name="_041110.sos.resumen de seguros automoviles para las compañias.0304.castanedale 3" xfId="73" xr:uid="{444D69C5-75DF-4D35-8292-A63F0CFB579A}"/>
    <cellStyle name="_041118.bms.presentacion cliente.0405.castanedale" xfId="74" xr:uid="{0F6767C4-4056-4EAE-A2C0-7B5C9FD9CD0F}"/>
    <cellStyle name="_041118.bms.presentacion cliente.0405.castanedale 2" xfId="75" xr:uid="{B7376218-F28A-4829-A137-08CB582FB3FC}"/>
    <cellStyle name="_041118.bms.presentacion cliente.0405.castanedale 2 2" xfId="76" xr:uid="{B6E1E0F2-57FB-4DD3-B8B4-4B7744740EDC}"/>
    <cellStyle name="_041118.bms.presentacion cliente.0405.castanedale 3" xfId="77" xr:uid="{CAE3D3D0-5DC1-453A-BB3F-D773FCD5050E}"/>
    <cellStyle name="_041118.bms.presentacion cliente.0405.castanedale 3 2" xfId="78" xr:uid="{FB346A6E-C52E-44EC-8308-B16B423CD6C8}"/>
    <cellStyle name="_041118.bms.presentacion cliente.0405.castanedale 4" xfId="79" xr:uid="{E83C08EE-5B5E-4ADE-9DDF-ADE3010FA9B0}"/>
    <cellStyle name="_041118.bms.presentacion cliente.0405.castanedale 5" xfId="80" xr:uid="{D3EFCC7F-AC9F-408A-9AA6-E83EEE569E77}"/>
    <cellStyle name="_041118.bms.presentacion cliente.0405.castanedale 6" xfId="81" xr:uid="{91899F39-53DF-4D91-92D6-8959A5226B32}"/>
    <cellStyle name="_050310.sos.actualizado.castenedale" xfId="82" xr:uid="{BB8D6387-DAD1-4CF1-B294-F8501B991E39}"/>
    <cellStyle name="_050310.sos.actualizado.castenedale 2" xfId="83" xr:uid="{C3577DB2-E875-4D3A-B2B5-9A49913BEA68}"/>
    <cellStyle name="_050310.sos.actualizado.castenedale 2 2" xfId="84" xr:uid="{C6EC1062-EE64-46CD-A3E6-B1193B2B64E2}"/>
    <cellStyle name="_050310.sos.actualizado.castenedale 2 3" xfId="85" xr:uid="{1E8062B6-918E-476B-BD3C-7A8241DF7D90}"/>
    <cellStyle name="_050310.sos.actualizado.castenedale 3" xfId="86" xr:uid="{E147003F-42F2-464F-BF4E-EC75F8D67D1D}"/>
    <cellStyle name="_050310.sos.actualizado.castenedale 3 2" xfId="87" xr:uid="{F4545FAB-8787-4863-ABA0-1E27E012EE4B}"/>
    <cellStyle name="_050310.sos.actualizado.castenedale 4" xfId="88" xr:uid="{3DB6AB19-DE5A-4A4E-8266-D0C96C8EC47D}"/>
    <cellStyle name="_050310.sos.actualizado.castenedale 5" xfId="89" xr:uid="{351AB2AC-1304-4BDE-A9CD-52277AF55846}"/>
    <cellStyle name="_050310.sos.actualizado.castenedale 6" xfId="90" xr:uid="{99829B92-CD24-4CB3-8B3F-885E279D3274}"/>
    <cellStyle name="_051111_sos_Listado para las aseguradoras_0506_castanedale" xfId="91" xr:uid="{83AB8524-4281-41F6-9913-C001FD639BE3}"/>
    <cellStyle name="_051111_sos_Listado para las aseguradoras_0506_castanedale 2" xfId="92" xr:uid="{0D4C7FDF-0DED-4639-B8EB-24C3DD2EBA00}"/>
    <cellStyle name="_051111_sos_Listado para las aseguradoras_0506_castanedale 3" xfId="93" xr:uid="{3472E0BB-BB82-4C38-9352-95E8A9FDDC5F}"/>
    <cellStyle name="_051231_sos_Renovacion_0506_castanedale" xfId="94" xr:uid="{5CCB51C0-0FE5-484C-AC68-3C0E5D3B9474}"/>
    <cellStyle name="_051231_sos_Renovacion_0506_castanedale 2" xfId="95" xr:uid="{310D370B-EF52-40BF-A959-012FE1D9D16A}"/>
    <cellStyle name="_051231_sos_Renovacion_0506_castanedale 2 2" xfId="96" xr:uid="{2B54659B-1B33-4E42-AAFB-052051AB1959}"/>
    <cellStyle name="_051231_sos_Renovacion_0506_castanedale 3" xfId="97" xr:uid="{86434C92-79DE-4249-8051-A097DC539D5F}"/>
    <cellStyle name="_051231_sos_Renovacion_0506_castanedale 3 2" xfId="98" xr:uid="{DF34EBD3-4E09-44DB-83BA-693ADCA9B6CC}"/>
    <cellStyle name="_051231_sos_Renovacion_0506_castanedale 4" xfId="99" xr:uid="{61ABDCAC-AC11-4EAB-B07F-AD663B712AB6}"/>
    <cellStyle name="_051231_sos_Renovacion_0506_castanedale 5" xfId="100" xr:uid="{1D77441E-4C89-45E5-974A-32DFD205E04F}"/>
    <cellStyle name="_051231_sos_Renovacion_0506_castanedale 6" xfId="101" xr:uid="{F4604009-D5CE-4370-A93F-5E4EDB62E122}"/>
    <cellStyle name="_060530_Epsa y Cetsa_Poliza_0607_castanedale" xfId="102" xr:uid="{B40560CF-8DF9-4349-9A45-FE63F7E7ED84}"/>
    <cellStyle name="_060530_Epsa y Cetsa_Poliza_0607_castanedale 2" xfId="103" xr:uid="{9206F625-0A45-499B-B55F-30F86F65AC40}"/>
    <cellStyle name="_060530_Epsa y Cetsa_Poliza_0607_castanedale 2 2" xfId="104" xr:uid="{C31BE6A9-DB16-4235-83BA-6317AE9154C6}"/>
    <cellStyle name="_060530_Epsa y Cetsa_Poliza_0607_castanedale 3" xfId="105" xr:uid="{32876EC4-0025-4F09-8FB3-B498BF6E653F}"/>
    <cellStyle name="_060804 Prodesal Comparativo Cotizacion Poliza de Autos osorioea V2" xfId="106" xr:uid="{F4714E72-88AA-4E68-BB41-1D47BB4C48CB}"/>
    <cellStyle name="_060804 Prodesal Comparativo Cotizacion Poliza de Autos osorioea V2 2" xfId="107" xr:uid="{9EDC01DC-0CBF-4B37-B4DC-B45329140DEF}"/>
    <cellStyle name="_060804 Prodesal Comparativo Cotizacion Poliza de Autos osorioea V2 3" xfId="108" xr:uid="{FB0BED82-D3E2-4941-869E-ED13E1BCEEDC}"/>
    <cellStyle name="_060913_Grancoop_Comparativo cotizacion Poliza de Autos osorioea" xfId="109" xr:uid="{0EFE4E1F-E0A2-4BE9-87DC-8ECC0DC3792E}"/>
    <cellStyle name="_060913_Grancoop_Comparativo cotizacion Poliza de Autos osorioea 2" xfId="110" xr:uid="{E7D6E8D9-A243-4248-A5D4-7822BC0A8071}"/>
    <cellStyle name="_060913_Grancoop_Comparativo cotizacion Poliza de Autos osorioea 3" xfId="111" xr:uid="{7DE59876-C838-432B-A229-42A692A480DA}"/>
    <cellStyle name="_061006_AMALFI_Amparo Provisional_castanedale_06-07 ARREGLADO" xfId="112" xr:uid="{005E6627-7F5A-4707-8AB2-458875D98863}"/>
    <cellStyle name="_061006_AMALFI_Amparo Provisional_castanedale_06-07 ARREGLADO 2" xfId="113" xr:uid="{F31AA09D-6A64-46D9-9042-5B5F34903F1A}"/>
    <cellStyle name="_061006_AMALFI_Amparo Provisional_castanedale_06-07 ARREGLADO 3" xfId="114" xr:uid="{1B135F86-FA3C-4E38-8D01-F66764AB216F}"/>
    <cellStyle name="_061214_Amalfi_Facturacion" xfId="115" xr:uid="{859704E9-7097-4EEE-B3FC-64040363CA9F}"/>
    <cellStyle name="_061214_Amalfi_Facturacion 2" xfId="116" xr:uid="{7232623A-397A-4BFE-A2CB-2F07E82149EF}"/>
    <cellStyle name="_061214_Amalfi_Facturacion 3" xfId="117" xr:uid="{193307AA-4EBC-40E9-A47E-C391D39752E8}"/>
    <cellStyle name="_061219_PISA_Poliza 2006  - 2007_0607" xfId="118" xr:uid="{37755475-6B56-4701-BF3E-8D433FF615A2}"/>
    <cellStyle name="_061219_PISA_Poliza 2006  - 2007_0607 2" xfId="119" xr:uid="{849F56EE-27B1-414B-8B4D-5428D3BAD18D}"/>
    <cellStyle name="_061219_PISA_Poliza 2006  - 2007_0607 3" xfId="120" xr:uid="{CB1C9144-54E7-4D42-80DB-76E747EB657B}"/>
    <cellStyle name="_061222_SOS_Amparo Provisional_0607_castanedale" xfId="121" xr:uid="{BD8A484F-3B53-4503-A4B3-0E9ABC65E52B}"/>
    <cellStyle name="_061222_SOS_Amparo Provisional_0607_castanedale 2" xfId="122" xr:uid="{17FE9DAC-E604-426E-AE35-4DC637FF86EF}"/>
    <cellStyle name="_061222_SOS_Amparo Provisional_0607_castanedale 3" xfId="123" xr:uid="{513DB83F-88D5-402A-AFA2-FEDB03749E83}"/>
    <cellStyle name="_061228_Listado Final de FEBMS" xfId="124" xr:uid="{8B3295AD-E571-47AD-83DA-AD5654E51448}"/>
    <cellStyle name="_061228_Listado Final de FEBMS 2" xfId="125" xr:uid="{5EE20889-B20E-477D-BE02-668381A0F30E}"/>
    <cellStyle name="_061228_Listado Final de FEBMS 2 2" xfId="126" xr:uid="{AD2D0FFD-0BB3-496E-AAE1-1AB642216C0B}"/>
    <cellStyle name="_061228_Listado Final de FEBMS 3" xfId="127" xr:uid="{E471FD3E-9CAB-451A-B720-3D9C224623F4}"/>
    <cellStyle name="_061228_Listado Final de FEBMS 3 2" xfId="128" xr:uid="{1A262299-7175-49D3-BE3C-D62010435F38}"/>
    <cellStyle name="_061228_Listado Final de FEBMS 4" xfId="129" xr:uid="{6C8BAA39-04D2-4714-BD4F-ED20919092D0}"/>
    <cellStyle name="_061228_Listado Final de FEBMS 5" xfId="130" xr:uid="{30FADE56-D7CA-4525-86F0-55619A67C560}"/>
    <cellStyle name="_061228_Listado Final de FEBMS 6" xfId="131" xr:uid="{5D4111C4-DA49-4B5C-9206-64EAA1FB367F}"/>
    <cellStyle name="_07_02_05.agropecuaria goloso del valle.automoviles.arenasf-1" xfId="132" xr:uid="{C31562C2-AE5A-4583-8AAE-D5C94D017C09}"/>
    <cellStyle name="_070412 CVC  Poliza de Autos y Motos sin Primas Previsora 2007 2008 " xfId="13" xr:uid="{3AE3E9E7-99F5-4428-89F9-71105EC0BC54}"/>
    <cellStyle name="_070902 Colombina SLIP COTIZACION Autos zapatamc" xfId="133" xr:uid="{4CD3A8DD-71CD-45CE-AC68-3BF81EB3D133}"/>
    <cellStyle name="_070902 Colombina SLIP COTIZACION Autos zapatamc 2" xfId="134" xr:uid="{383B895A-3AFB-409B-97C3-DA863C91DE82}"/>
    <cellStyle name="_070902 Colombina SLIP COTIZACION Autos zapatamc 2 2" xfId="135" xr:uid="{75C21E3E-4C6E-445D-B031-FEF9EC7497DB}"/>
    <cellStyle name="_070902 Colombina SLIP COTIZACION Autos zapatamc 3" xfId="136" xr:uid="{D2D7D93B-4341-4D34-8901-2DCF89BCB793}"/>
    <cellStyle name="_071007_LISTADORCEGRANCOOPFASE.134_erazoe" xfId="137" xr:uid="{4B211041-B358-400A-BE01-B019659AF223}"/>
    <cellStyle name="_071007_LISTADORCEGRANCOOPFASE.134_erazoe 2" xfId="138" xr:uid="{014503C7-E682-4E7F-B204-878F9FCA411D}"/>
    <cellStyle name="_071007_LISTADORCEGRANCOOPFASE.134_erazoe 3" xfId="139" xr:uid="{F0F1A6C6-103F-4B19-AD22-5A891C4CC272}"/>
    <cellStyle name="_071009_LISTADO GAP GRANCOOP_zapatamc" xfId="140" xr:uid="{6DDC7B3B-B61C-43C5-9920-D523981FD97B}"/>
    <cellStyle name="_071009_LISTADO GAP GRANCOOP_zapatamc 2" xfId="141" xr:uid="{62DCAAC7-1DDA-4F48-A799-28C4837D6796}"/>
    <cellStyle name="_071009_LISTADO GAP GRANCOOP_zapatamc 3" xfId="142" xr:uid="{135C6BFF-07BD-4919-9DEA-CFA308D30716}"/>
    <cellStyle name="_071204_SOS_Inf  para las compañias_0708_castanedale" xfId="143" xr:uid="{A37F33D6-5676-4CCB-88C6-CED71B7613D4}"/>
    <cellStyle name="_071204_SOS_Inf  para las compañias_0708_castanedale 2" xfId="144" xr:uid="{BD991988-FC4A-4EF7-8C6F-27812502730B}"/>
    <cellStyle name="_080112_sos_confirmacion Ma del Pilar Aguilar" xfId="145" xr:uid="{0429488F-2AEE-43C5-8516-42D6EFCEE42B}"/>
    <cellStyle name="_080112_sos_confirmacion Ma del Pilar Aguilar 2" xfId="146" xr:uid="{5B04EB74-F4C4-4382-8BD3-4DE27A234667}"/>
    <cellStyle name="_080130_SOS_Amparo Provisional_0708_castanedale" xfId="147" xr:uid="{F861D421-DCD3-497F-B444-3A50A4A84013}"/>
    <cellStyle name="_080130_SOS_Amparo Provisional_0708_castanedale 2" xfId="148" xr:uid="{CA6063CD-3242-4551-910F-9283FB3A5F78}"/>
    <cellStyle name="_080516_Ciat_Automoviles 141 _Propuesta de cotización_automóviles_manzanaresz" xfId="149" xr:uid="{4DE1DBD0-048B-4D29-B24A-0503B1B5171D}"/>
    <cellStyle name="_080516_Ciat_Automoviles 141 _Propuesta de cotización_automóviles_manzanaresz 2" xfId="150" xr:uid="{18FE9599-B42C-426A-95A1-31B769056F65}"/>
    <cellStyle name="_080516_Ciat_Automoviles 141 _Propuesta de cotización_automóviles_manzanaresz 3" xfId="151" xr:uid="{03A7FE7A-F1C8-424B-B805-E2A4CEC55849}"/>
    <cellStyle name="_080601_Ciat_Póliza Autos No. 22335_Propios_Básicos_manzanaresz" xfId="152" xr:uid="{18A7764D-7E21-4149-9682-B5487278FE97}"/>
    <cellStyle name="_080601_Ciat_Póliza Autos No. 22335_Propios_Básicos_manzanaresz 2" xfId="153" xr:uid="{0CD4FBFF-F725-4DED-BC5B-EE8AC35B344E}"/>
    <cellStyle name="_080601_Ciat_Póliza Autos No. 22335_Propios_Básicos_manzanaresz 3" xfId="154" xr:uid="{36EAAC3D-4004-4B88-A412-2685C19F3976}"/>
    <cellStyle name="_080601_Ciat_Póliza Autos No. 22337_Propios Full Cobertura_manzanaresz" xfId="155" xr:uid="{D4AD451A-4277-41DE-9E2C-31A34E90B97A}"/>
    <cellStyle name="_080601_Ciat_Póliza Autos No. 22337_Propios Full Cobertura_manzanaresz 2" xfId="156" xr:uid="{994064E6-994E-4129-AB53-2BE1C9E12E67}"/>
    <cellStyle name="_080601_Ciat_Póliza Autos No. 22337_Propios Full Cobertura_manzanaresz 3" xfId="157" xr:uid="{0E9FAFA9-7D7C-48D1-94D6-E446DB594B7E}"/>
    <cellStyle name="_080709_ LISTADO DE VEHICULOS _ Poliza de  Autos_zapatamc" xfId="158" xr:uid="{19B7E8B6-90E6-4E69-B735-3B1566F45BBF}"/>
    <cellStyle name="_080709_ LISTADO DE VEHICULOS _ Poliza de  Autos_zapatamc 2" xfId="159" xr:uid="{16DEE963-8C91-4DEF-9E1A-00D7168016EB}"/>
    <cellStyle name="_080709_ LISTADO DE VEHICULOS _ Poliza de  Autos_zapatamc 2 2" xfId="160" xr:uid="{7C1C26C0-A2FB-4C4E-B4C9-C4EBDD453F48}"/>
    <cellStyle name="_080709_ LISTADO DE VEHICULOS _ Poliza de  Autos_zapatamc 3" xfId="161" xr:uid="{BEC9D0DC-1BB1-4EC3-90DC-BFED9D64BA53}"/>
    <cellStyle name="_080709_ LISTADO DE VEHICULOS _ Poliza de  Autos_zapatamc 3 2" xfId="162" xr:uid="{9F12C12A-D173-4B0E-B36D-63FE072FB163}"/>
    <cellStyle name="_080709_ LISTADO DE VEHICULOS _ Poliza de  Autos_zapatamc 4" xfId="163" xr:uid="{E7E5E273-FA5B-4353-BAE0-EDCEA9C661AB}"/>
    <cellStyle name="_080709_ LISTADO DE VEHICULOS _ Poliza de  Autos_zapatamc 5" xfId="164" xr:uid="{632E2A15-5462-44B4-9843-704D312DC767}"/>
    <cellStyle name="_080709_ LISTADO DE VEHICULOS _ Poliza de  Autos_zapatamc 6" xfId="165" xr:uid="{8AEF9177-D70A-4F09-B76E-9E9AE5DE2C66}"/>
    <cellStyle name="_080716_Fanalca_comparativo_ Colocacion 2008_zapatamc" xfId="166" xr:uid="{9DF764D9-CB6E-4ED0-987F-E37E7B8A5647}"/>
    <cellStyle name="_080716_Fanalca_comparativo_ Colocacion 2008_zapatamc 2" xfId="167" xr:uid="{C13CAB83-2ED1-4079-B1F5-DE9CFE2417E4}"/>
    <cellStyle name="_080716_Fanalca_comparativo_ Colocacion 2008_zapatamc 2 2" xfId="168" xr:uid="{494E62EA-87C2-49FF-A845-511A12E418AF}"/>
    <cellStyle name="_080716_Fanalca_comparativo_ Colocacion 2008_zapatamc 3" xfId="169" xr:uid="{AA97968D-D8A3-4F1A-8992-D20361FC862D}"/>
    <cellStyle name="_080716_Fanalca_comparativo_ Colocacion 2008_zapatamc 3 2" xfId="170" xr:uid="{D0EB60A9-D873-4B37-8DD1-016D9C5767DF}"/>
    <cellStyle name="_080716_Fanalca_comparativo_ Colocacion 2008_zapatamc 4" xfId="171" xr:uid="{1B6F2ED0-A2B2-46B8-A3B4-9A13BFF9DFA1}"/>
    <cellStyle name="_080716_Fanalca_comparativo_ Colocacion 2008_zapatamc 5" xfId="172" xr:uid="{3DFF8D8C-A6C3-4EBD-B5F0-8BB7F0865E5B}"/>
    <cellStyle name="_080716_Fanalca_comparativo_ Colocacion 2008_zapatamc 6" xfId="173" xr:uid="{976767DE-D5CD-4D0A-847C-FB7D3AA29DA8}"/>
    <cellStyle name="_080829_ COMPARATIVO _ Poliza de  Autos_zapatamc" xfId="174" xr:uid="{A9EA631E-08E5-46BC-AC9D-5619C246473B}"/>
    <cellStyle name="_080829_ COMPARATIVO _ Poliza de  Autos_zapatamc 2" xfId="175" xr:uid="{8CC3F1CE-2B7F-4103-9571-BABAB6990C93}"/>
    <cellStyle name="_080829_ COMPARATIVO _ Poliza de  Autos_zapatamc 2 2" xfId="176" xr:uid="{92748A64-3CB4-4E7C-9643-A260DA0BAC36}"/>
    <cellStyle name="_080829_ COMPARATIVO _ Poliza de  Autos_zapatamc 3" xfId="177" xr:uid="{23F0896B-C1EA-4F78-9AB4-A15453C7996C}"/>
    <cellStyle name="_080829_ COMPARATIVO _ Poliza de  Autos_zapatamc 3 2" xfId="178" xr:uid="{46ED22B7-ED4C-4F2E-83AD-2715E25075A9}"/>
    <cellStyle name="_080829_ COMPARATIVO _ Poliza de  Autos_zapatamc 4" xfId="179" xr:uid="{2DC4C7F7-A06A-4E20-AFF8-C0DDDB8370B7}"/>
    <cellStyle name="_080829_ COMPARATIVO _ Poliza de  Autos_zapatamc 5" xfId="180" xr:uid="{660A232E-CEA0-49FC-B8C0-E6AA1B260CB1}"/>
    <cellStyle name="_080829_ COMPARATIVO _ Poliza de  Autos_zapatamc 6" xfId="181" xr:uid="{2F0262D7-1839-4E3A-8F1A-87B18E248FC5}"/>
    <cellStyle name="_081021_Centro Cial Chipichape_Propuesta presentada al cliente_nanezd" xfId="182" xr:uid="{C0D76962-CEDA-44BC-A705-68E3B27AC449}"/>
    <cellStyle name="_081021_Centro Cial Chipichape_Propuesta presentada al cliente_nanezd 2" xfId="183" xr:uid="{7370F3C2-EB4F-4021-826E-A574BF1FD7EC}"/>
    <cellStyle name="_081021_Centro Cial Chipichape_Propuesta presentada al cliente_nanezd 2 2" xfId="184" xr:uid="{6ED941F5-FC72-41ED-9DCA-03357916858B}"/>
    <cellStyle name="_081021_Centro Cial Chipichape_Propuesta presentada al cliente_nanezd 3" xfId="185" xr:uid="{D47FA5F0-6AD6-4C28-8CAC-E86C68A8C271}"/>
    <cellStyle name="_081021_Centro Cial Chipichape_Propuesta presentada al cliente_nanezd 4" xfId="186" xr:uid="{C31F2692-EA63-4E5C-A877-F55AB926615E}"/>
    <cellStyle name="_081031_ COBROS MENSUALES_  Pòliza de Automoviles_ Asepemcali _ vigencia 2008_2009.manzanaresz renovacion 2008_2009_manzanarezz" xfId="187" xr:uid="{EB2B1087-8B38-4E29-96E0-E9F93CC2B5E1}"/>
    <cellStyle name="_081031_ COBROS MENSUALES_  Pòliza de Automoviles_ Asepemcali _ vigencia 2008_2009.manzanaresz renovacion 2008_2009_manzanarezz 2" xfId="188" xr:uid="{BFE85BCE-6BDC-44F6-9F34-F2D4C4C5B260}"/>
    <cellStyle name="_081031_ COBROS MENSUALES_  Pòliza de Automoviles_ Asepemcali _ vigencia 2008_2009.manzanaresz renovacion 2008_2009_manzanarezz 2 2" xfId="189" xr:uid="{452FC765-48A4-4E0A-B634-1ACE58BD996B}"/>
    <cellStyle name="_081031_ COBROS MENSUALES_  Pòliza de Automoviles_ Asepemcali _ vigencia 2008_2009.manzanaresz renovacion 2008_2009_manzanarezz 3" xfId="190" xr:uid="{1656EF36-15FF-41D7-9489-3015CFC7618E}"/>
    <cellStyle name="_081031_ COBROS MENSUALES_  Pòliza de Automoviles_ Asepemcali _ vigencia 2008_2009.manzanaresz renovacion 2008_2009_manzanarezz 3 2" xfId="191" xr:uid="{95033BDD-BF11-43F2-8513-34A564CEF76B}"/>
    <cellStyle name="_081031_ COBROS MENSUALES_  Pòliza de Automoviles_ Asepemcali _ vigencia 2008_2009.manzanaresz renovacion 2008_2009_manzanarezz 4" xfId="192" xr:uid="{D4243645-BD5E-4C46-9428-B36046EF7105}"/>
    <cellStyle name="_081031_ COBROS MENSUALES_  Pòliza de Automoviles_ Asepemcali _ vigencia 2008_2009.manzanaresz renovacion 2008_2009_manzanarezz 5" xfId="193" xr:uid="{7CC2C8D2-0375-48B4-9901-E5F693E28A39}"/>
    <cellStyle name="_081031_ COBROS MENSUALES_  Pòliza de Automoviles_ Asepemcali _ vigencia 2008_2009.manzanaresz renovacion 2008_2009_manzanarezz 6" xfId="194" xr:uid="{B24C6DEB-DE3A-4307-B9CD-5C556D2ED0E8}"/>
    <cellStyle name="_090205_SOS_Nota de Cobertura 2008-2009" xfId="195" xr:uid="{3942BF7B-C3F7-45FD-90E2-5D3474D0CC05}"/>
    <cellStyle name="_090205_SOS_Nota de Cobertura 2008-2009 2" xfId="196" xr:uid="{19602753-476C-4A36-949C-1E3AB43FFEA8}"/>
    <cellStyle name="_091008_Centro Cial Chipichape_cuestionario de necesidades_nanezd" xfId="197" xr:uid="{AA9D800D-BE28-4B62-8AEE-8976EE6F3766}"/>
    <cellStyle name="_091008_Centro Cial Chipichape_cuestionario de necesidades_nanezd 2" xfId="198" xr:uid="{8F94B0CD-61B9-4375-AFA4-9480D27044A9}"/>
    <cellStyle name="_091008_Centro Cial Chipichape_cuestionario de necesidades_nanezd 2 2" xfId="199" xr:uid="{9CD404D6-1ED6-44D4-982F-4CFA57C54731}"/>
    <cellStyle name="_091008_Centro Cial Chipichape_cuestionario de necesidades_nanezd 3" xfId="200" xr:uid="{E8E94662-495F-4090-B072-0B8AB68CCD1C}"/>
    <cellStyle name="_091008_Centro Cial Chipichape_cuestionario de necesidades_nanezd 4" xfId="201" xr:uid="{4B2E4C6D-FF36-4DAE-857E-7F59591A1361}"/>
    <cellStyle name="_100205_Centelsa_Slip Cotizacion 10-11 - 2_ortizj1" xfId="202" xr:uid="{05D9A850-6FA0-44DE-8072-0BB83A1FF258}"/>
    <cellStyle name="_100205_Centelsa_Slip Cotizacion 10-11 - 2_ortizj1 2" xfId="203" xr:uid="{1C74A9D9-C6F4-4C0E-8925-00B2F8B8D498}"/>
    <cellStyle name="_100205_Centelsa_Slip Cotizacion 10-11 - 2_ortizj1 3" xfId="204" xr:uid="{64A6429E-AFB8-4DD0-95BB-E8B0958FD1AE}"/>
    <cellStyle name="_100622_Favestrella_amparo provisional Autos 10-11_Alegriama" xfId="205" xr:uid="{6A8C50ED-BC0B-4F49-A172-A80E527F59DA}"/>
    <cellStyle name="_100622_Favestrella_amparo provisional Autos 10-11_Alegriama 2" xfId="206" xr:uid="{25DAB88E-84A2-420E-A5C9-ECB60DC844EE}"/>
    <cellStyle name="_101004_CC Chipichape_Cuestionario de Necesidades_nanezd" xfId="207" xr:uid="{24ED500D-850C-4B76-821C-122EDC788118}"/>
    <cellStyle name="_101004_CC Chipichape_Cuestionario de Necesidades_nanezd 2" xfId="208" xr:uid="{D084BDC9-DAA9-47A0-B8D3-D1CAE65113D5}"/>
    <cellStyle name="_101004_CC Chipichape_Cuestionario de Necesidades_nanezd 2 2" xfId="209" xr:uid="{1FAEF569-7081-413E-8120-D12FF901ABFD}"/>
    <cellStyle name="_101004_CC Chipichape_Cuestionario de Necesidades_nanezd 3" xfId="210" xr:uid="{79DB9DC8-4978-4411-BCE9-C467517A0C25}"/>
    <cellStyle name="_101004_CC Chipichape_Cuestionario de Necesidades_nanezd 4" xfId="211" xr:uid="{3611E438-05F6-420C-A65A-69747EC2A997}"/>
    <cellStyle name="_101027_Centro Cial Chipichape_Salida al mercado_nanezd" xfId="212" xr:uid="{2144DB57-5FF9-4400-BB84-A8F5B1C8116D}"/>
    <cellStyle name="_101027_Centro Cial Chipichape_Salida al mercado_nanezd 2" xfId="213" xr:uid="{9DD78178-82E4-4DA2-8AD5-3559ABB61862}"/>
    <cellStyle name="_101027_Centro Cial Chipichape_Salida al mercado_nanezd 2 2" xfId="214" xr:uid="{6874B01E-0D48-40C0-9366-B052A8D37E3A}"/>
    <cellStyle name="_101027_Centro Cial Chipichape_Salida al mercado_nanezd 3" xfId="215" xr:uid="{BE498640-BB73-40F1-8EEF-483B05A999A6}"/>
    <cellStyle name="_101027_Centro Cial Chipichape_Salida al mercado_nanezd 4" xfId="216" xr:uid="{5B2483C2-6C8B-48AD-882A-26C3ACB9D3F3}"/>
    <cellStyle name="_110808_Fondex_Relacion de Vehiculos Cobros Mensuales_GAP_castanedal" xfId="217" xr:uid="{36864AE9-9E23-46D7-A3ED-7DCA08BCCFE5}"/>
    <cellStyle name="_110808_Fondex_Relacion de Vehiculos Cobros Mensuales_GAP_castanedal 2" xfId="218" xr:uid="{2129AC67-895A-4193-8128-3A2B08530ED5}"/>
    <cellStyle name="_120522_Fondex_Cuestionario de Necesidades_Automoviles_castanedal" xfId="219" xr:uid="{079B0ADF-B01B-484C-BB15-6620B2FD0A2D}"/>
    <cellStyle name="_120522_Fondex_Cuestionario de Necesidades_Automoviles_castanedal 2" xfId="220" xr:uid="{D9C9FBE0-EB0D-426C-ADAF-1C59B524AFF8}"/>
    <cellStyle name="_120606_Cobro Fondex  Junio - Julio  de 2012" xfId="221" xr:uid="{ACF46238-0990-4CFF-A13E-348C442D39E1}"/>
    <cellStyle name="_120606_Cobro Fondex  Junio - Julio  de 2012 2" xfId="222" xr:uid="{5DE41473-7225-4F37-97A8-7519EF01DDC2}"/>
    <cellStyle name="_BMS TERCEROS" xfId="223" xr:uid="{82BABBA9-5181-45CE-8436-6FBEC379F124}"/>
    <cellStyle name="_BMS TERCEROS 2" xfId="224" xr:uid="{B6D4DE21-1911-4BA3-AEFE-B0DF1FFB182E}"/>
    <cellStyle name="_BMS TERCEROS 2 2" xfId="225" xr:uid="{AD0F941E-54D8-4DB5-BB91-11C61338F4DE}"/>
    <cellStyle name="_BMS TERCEROS 3" xfId="226" xr:uid="{BE6D992C-6FAB-479B-B976-B18D3AD8BBE3}"/>
    <cellStyle name="_BMS TERCEROS 3 2" xfId="227" xr:uid="{E7FCF775-4858-42FE-B22F-E1FA07E1CEC7}"/>
    <cellStyle name="_BMS TERCEROS 4" xfId="228" xr:uid="{EF3E1078-E493-4032-B48F-DB0C648A24DA}"/>
    <cellStyle name="_BMS TERCEROS 5" xfId="229" xr:uid="{74BBCF61-6165-4246-8BF5-291F5979AC14}"/>
    <cellStyle name="_BMS TERCEROS 6" xfId="230" xr:uid="{45908215-6255-4AF8-B1AA-525FC7D90E21}"/>
    <cellStyle name="_CAMARA DE COMERCIO (DM)" xfId="231" xr:uid="{BD01C1F6-38B7-4910-9DDF-6EBF3B384510}"/>
    <cellStyle name="_CAMARA DE COMERCIO (DM) 2" xfId="232" xr:uid="{0B9532DD-35C4-4CF2-9AB3-697B7B5B00C3}"/>
    <cellStyle name="_CAMARA DE COMERCIO (DM) 3" xfId="233" xr:uid="{20BA4555-A07F-4395-83D9-AE19B9BA28C9}"/>
    <cellStyle name="_CAMARA DE COMERCIO 2006" xfId="234" xr:uid="{E308D172-A017-4532-96A5-ED8BB02CB206}"/>
    <cellStyle name="_CAMARA DE COMERCIO 2006 2" xfId="235" xr:uid="{ED9A58FF-B454-419C-A256-1939A954E988}"/>
    <cellStyle name="_CAMARA DE COMERCIO 2006 3" xfId="236" xr:uid="{952C2451-6550-408A-AD86-ECDC6EA5FCD3}"/>
    <cellStyle name="_Condiciones" xfId="237" xr:uid="{1EF7A5F8-113F-4B4A-8642-ADDDC2894A53}"/>
    <cellStyle name="_Condiciones 2" xfId="238" xr:uid="{86400681-3E57-4012-933A-2373961D5351}"/>
    <cellStyle name="_Condiciones 3" xfId="239" xr:uid="{C63D7D73-80CB-4318-80F7-6CF6F9A53065}"/>
    <cellStyle name="_Coop Carvajal Stros 2006-2007" xfId="240" xr:uid="{A334131D-D7C9-4D76-947C-468FEB4CCF1B}"/>
    <cellStyle name="_Coop Carvajal Stros 2006-2007 2" xfId="241" xr:uid="{B4392A56-2055-489F-B513-4BCA3F4AF3FD}"/>
    <cellStyle name="_Copia de 120522_Fondex_Cuestionario de Necesidades_Automoviles_castanedal" xfId="242" xr:uid="{59CF26F0-14B0-4A39-84C7-A3565AB174E2}"/>
    <cellStyle name="_Copia de 120522_Fondex_Cuestionario de Necesidades_Automoviles_castanedal 2" xfId="243" xr:uid="{DAA347C5-1516-449F-85C8-ABB231851408}"/>
    <cellStyle name="_Copia de Siniestralidad Vehiculos PISA" xfId="244" xr:uid="{430AEC9C-4208-497A-AD18-C2C3E27FEA87}"/>
    <cellStyle name="_Copia de Siniestralidad Vehiculos PISA 2" xfId="245" xr:uid="{B4BCE3EA-40FB-4ABA-B42E-BFF6EAA680BF}"/>
    <cellStyle name="_Copia de Siniestralidad Vehiculos PISA 3" xfId="246" xr:uid="{C8F11260-A9A7-4CC6-A7CD-FC4D00C644E6}"/>
    <cellStyle name="_Cotizador de Flotas v07.2_NN Ladrillera Santafe" xfId="247" xr:uid="{7A4DDECE-70B0-4EF2-81DA-374257038CCE}"/>
    <cellStyle name="_Cotizador de Flotas v07.4_NN ASOBURSATIL OP" xfId="248" xr:uid="{F113D679-C952-4BE0-A75D-42168DA6177C}"/>
    <cellStyle name="_DICIEMBRE2007" xfId="952" xr:uid="{C283947F-508E-451E-8239-5E0A786A50E7}"/>
    <cellStyle name="_DICIEMBRE2007 2" xfId="953" xr:uid="{D5188D4A-C5C5-4AE7-A1D1-BACD2BCA1211}"/>
    <cellStyle name="_EMPLEADOS" xfId="249" xr:uid="{54382E93-B9E4-4EA6-946D-0D950510FA53}"/>
    <cellStyle name="_EMPLEADOS 2" xfId="250" xr:uid="{481B4A87-AD17-4A07-B311-8E34801D7A2B}"/>
    <cellStyle name="_EMPLEADOS 3" xfId="251" xr:uid="{C9ECFAB6-2338-4C08-B571-3CD08943C5A0}"/>
    <cellStyle name="_FECCB LISTADO A RENOVAR AUTOS RSA" xfId="252" xr:uid="{0C0D0CA2-73B3-44C9-9F47-180253E81188}"/>
    <cellStyle name="_Formato de Cotizacion Ing San Carlos Autos 2004-2005" xfId="253" xr:uid="{BB296836-A96A-4FF4-AE32-D2F7080A53D5}"/>
    <cellStyle name="_Formato de Cotizacion Ing San Carlos Autos 2004-2005 2" xfId="254" xr:uid="{5E4346CE-CBC2-4755-BA59-3F878E3D6D0B}"/>
    <cellStyle name="_Formato de Cotizacion Ing San Carlos Autos 2004-2005 3" xfId="255" xr:uid="{CB7DC6CD-3D6B-45CC-89F7-2FF5E933F7C1}"/>
    <cellStyle name="_Libro1" xfId="256" xr:uid="{B8D6152D-9EEF-47E0-B1E4-2326DD66EF91}"/>
    <cellStyle name="_Libro1 2" xfId="257" xr:uid="{0A3015A7-76D5-4B2B-B4EE-210C76EFA85C}"/>
    <cellStyle name="_Libro2" xfId="258" xr:uid="{B2413D52-8CF8-48D2-BDEA-EA99012A986F}"/>
    <cellStyle name="_Libro2 2" xfId="259" xr:uid="{959ADF1B-6A33-46CD-AA5D-8FC5A405AB0A}"/>
    <cellStyle name="_LIQUIDACION" xfId="260" xr:uid="{D87DFE1F-0EF6-45D1-B69D-7DC2B8E18940}"/>
    <cellStyle name="_NUEVAS COBERTURAS EN SLIP" xfId="261" xr:uid="{FB828A18-E847-46C7-86BD-D4BAA53FC4FA}"/>
    <cellStyle name="_NUEVAS COBERTURAS EN SLIP 2" xfId="262" xr:uid="{E49D5E5E-3DCF-4AED-9DD4-0BAC9EF0831E}"/>
    <cellStyle name="_NUEVAS COBERTURAS EN SLIP 3" xfId="263" xr:uid="{E5F88464-A003-4612-AE5D-98E3A7B08AC6}"/>
    <cellStyle name="_NUEVAS COBERTURAS EN SLIP 4" xfId="264" xr:uid="{67F191CC-394C-494A-A2F7-ED8D921C9950}"/>
    <cellStyle name="_NUEVAS COBERTURAS EN SLIP 5" xfId="265" xr:uid="{5969E65F-BD61-4479-8BFF-D566BE08858A}"/>
    <cellStyle name="_NUEVAS COBERTURAS EN SLIP 6" xfId="266" xr:uid="{B60EC82F-9805-4289-B727-C18B19990390}"/>
    <cellStyle name="_NUEVAS COBERTURAS EN SLIP 7" xfId="267" xr:uid="{8A6AB2A9-E020-4A07-BA73-2607B08EA6FF}"/>
    <cellStyle name="_NUEVAS COBERTURAS EN SLIP 8" xfId="268" xr:uid="{B91A07E1-EAF9-4D2D-BA13-0F138D447553}"/>
    <cellStyle name="_NUEVAS COBERTURAS EN SLIP_SLIP AUTOMOVILES FON EMP CHALVER V1" xfId="269" xr:uid="{CFFD3CD5-EB69-4106-BDBC-84E9FD48ADC4}"/>
    <cellStyle name="_PARQUE AUTOMOTOR Y SINIESTRALIDAD - FONDEX 2008 - 2012" xfId="270" xr:uid="{AADBB571-58FF-40A1-AEF8-9C73C2BC4D09}"/>
    <cellStyle name="_PARQUE AUTOMOTOR Y SINIESTRALIDAD - FONDEX 2008 - 2012 2" xfId="271" xr:uid="{6840549C-C1C5-45A6-A640-6E41A0AD67FB}"/>
    <cellStyle name="_PDU" xfId="272" xr:uid="{EA3600FB-009C-4464-8B8B-A7815B9CD863}"/>
    <cellStyle name="_PDU 2" xfId="273" xr:uid="{30B65E7F-9E06-470B-A388-27874AAD0BF9}"/>
    <cellStyle name="_PDU 3" xfId="274" xr:uid="{14457773-57BC-4FCF-AD50-1D8253603851}"/>
    <cellStyle name="_Poliza de Wilis_0708" xfId="275" xr:uid="{93AF897E-167A-4014-9C29-2E2EF7E61D11}"/>
    <cellStyle name="_Poliza de Wilis_0708 2" xfId="276" xr:uid="{124BA3F2-CF7C-414B-80D3-D5103650C6EE}"/>
    <cellStyle name="_Poliza de Wilis_0708 3" xfId="277" xr:uid="{51052228-225A-4241-A794-E412CD196054}"/>
    <cellStyle name="_POLIZA FONDECOM 2005 - 2006" xfId="278" xr:uid="{DC2B6C27-678B-497C-A6A8-48F209C84C23}"/>
    <cellStyle name="_POLIZA FONDECOM 2005 - 2006 2" xfId="279" xr:uid="{AE3E3B04-4A90-4152-9424-A8037EEF9756}"/>
    <cellStyle name="_POLIZA FONDECOM 2005 - 2006 2 2" xfId="280" xr:uid="{4E7AB0F0-A50A-4DD5-A879-AB3659EEB431}"/>
    <cellStyle name="_POLIZA FONDECOM 2005 - 2006 3" xfId="281" xr:uid="{24B6988F-8337-4858-BB0B-63E1AA80C3DA}"/>
    <cellStyle name="_POLIZA SOS 2004 - 2005" xfId="282" xr:uid="{640097FF-B41E-43DE-B951-F1BA9B6DC0D5}"/>
    <cellStyle name="_POLIZA SOS 2004 - 2005 2" xfId="283" xr:uid="{E10F485F-C823-4DED-80C0-E8717C7DCE68}"/>
    <cellStyle name="_POLIZA SOS 2004 - 2005 2 2" xfId="284" xr:uid="{D340ECD8-4D44-4D09-9E49-97A48F7B412F}"/>
    <cellStyle name="_POLIZA SOS 2004 - 2005 2 3" xfId="285" xr:uid="{77A90BB7-0B52-4F9C-87F2-4A485FB7CBBD}"/>
    <cellStyle name="_POLIZA SOS 2004 - 2005 3" xfId="286" xr:uid="{90CB49A0-81C4-46C2-9A6D-2904C84CB8D8}"/>
    <cellStyle name="_POLIZA SOS 2004 - 2005 3 2" xfId="287" xr:uid="{F427976D-01FC-4509-9963-0AC6FD0C8260}"/>
    <cellStyle name="_POLIZA SOS 2004 - 2005 4" xfId="288" xr:uid="{8DA0A586-FB97-4F68-881F-BB8F6765A329}"/>
    <cellStyle name="_POLIZA SOS 2004 - 2005 5" xfId="289" xr:uid="{2DCDC6DE-F52B-4CA7-9562-128DC97B13D3}"/>
    <cellStyle name="_POLIZA SOS 2004 - 2005 6" xfId="290" xr:uid="{B6C73F04-9762-46B5-B94D-AA173B591A98}"/>
    <cellStyle name="_POLIZA SOS 2005 - 2006" xfId="291" xr:uid="{2A8DDA27-0086-468F-8CBF-5D1A9D71597C}"/>
    <cellStyle name="_POLIZA SOS 2005 - 2006 2" xfId="292" xr:uid="{DCE0DDCB-FA64-4E7F-8545-8D1004C929AB}"/>
    <cellStyle name="_POLIZA SOS 2005 - 2006 3" xfId="293" xr:uid="{8821E49F-1D7B-4B81-AE73-B9238B148180}"/>
    <cellStyle name="_Presentacion al cliente Ing. Sancarlos  2004 - 2005" xfId="294" xr:uid="{E76759DB-B739-4309-B6ED-0B047BC60A2B}"/>
    <cellStyle name="_Presentacion al cliente Ing. Sancarlos  2004 - 2005 2" xfId="295" xr:uid="{8CA4741C-4FEF-420D-831B-C5049B0AD9F6}"/>
    <cellStyle name="_Presentacion al cliente Ing. Sancarlos  2004 - 2005 3" xfId="296" xr:uid="{ADB0A8E5-4DA2-4319-AE38-263B0377E64B}"/>
    <cellStyle name="_PROPIOS FULL" xfId="297" xr:uid="{737CD1F3-0C6B-4C87-B1D3-61B1AC694B86}"/>
    <cellStyle name="_PROPIOS FULL 2" xfId="298" xr:uid="{C9B6012F-9465-4E20-8002-66BA06429199}"/>
    <cellStyle name="_PROPIOS FULL 3" xfId="299" xr:uid="{C00CA118-25F9-4654-A9A9-52A3C9428B8A}"/>
    <cellStyle name="_PROPUESTA COTIZACION COLECTIVA" xfId="300" xr:uid="{FC7BDF89-7AF7-46FE-B553-A405889D6400}"/>
    <cellStyle name="_PROPUESTA COTIZACION COLECTIVA_COTIZACION RENOVACION NESTLE" xfId="301" xr:uid="{C80C2084-D2A7-4E93-9E47-73512576D1C2}"/>
    <cellStyle name="_PROPUESTA COTIZACION COLECTIVA_COTIZACION RENOVACION NESTLE 2" xfId="302" xr:uid="{311E407B-A49A-4C62-ACA9-38FD67DC2F1F}"/>
    <cellStyle name="_PROPUESTA COTIZACION COLECTIVA_COTIZACION RENOVACION NESTLE 3" xfId="303" xr:uid="{6F5B51FD-8EB9-480D-AA72-933906AE665B}"/>
    <cellStyle name="_PROPUESTA COTIZACION COLECTIVA_COTIZACION RENOVACION NESTLE_CAMBIOS VERSION 6 y 7" xfId="304" xr:uid="{852E97A8-D743-462C-BBCB-14E23A7DA8FA}"/>
    <cellStyle name="_PROPUESTA COTIZACION COLECTIVA_COTIZACION RENOVACION NESTLE_CAMBIOS VERSION 6 y 7 2" xfId="305" xr:uid="{E78C47F9-C31D-472B-8A64-3755A23EE8AF}"/>
    <cellStyle name="_PROPUESTA COTIZACION COLECTIVA_COTIZACION RENOVACION NESTLE_CAMBIOS VERSION 6 y 7 3" xfId="306" xr:uid="{4935E776-D6CE-477F-8144-8A6C81728CEE}"/>
    <cellStyle name="_PROPUESTA COTIZACION COLECTIVA_COTIZACION RENOVACION NESTLE_Cotizador de Flotas v07.4_HPC" xfId="307" xr:uid="{266ABB15-0CAA-44AB-9BF0-37141AC5EC57}"/>
    <cellStyle name="_PROPUESTA COTIZACION COLECTIVA_COTIZACION RENOVACION NESTLE_Cotizador de Flotas v07.4_RN" xfId="308" xr:uid="{A740D28F-B11B-4CAF-8B6E-7EBDFFEADC1A}"/>
    <cellStyle name="_PROPUESTA COTIZACION COLECTIVA_COTIZACION RENOVACION NESTLE_Cotizador de Flotas v07.4_TYCO HEALTHCARE COLOMBIA S.A." xfId="309" xr:uid="{85372FC7-038F-4594-8507-7B69F608F949}"/>
    <cellStyle name="_PROPUESTA COTIZACION COLECTIVA_INFORMACION PARA RENOVACION RSA - GLAXO SMITH KLINE" xfId="310" xr:uid="{6F4B2A39-75AC-49B9-B5EE-8B2487540DFD}"/>
    <cellStyle name="_PROPUESTA COTIZACION COLECTIVA_INFORMACION PARA RENOVACION RSA - GLAXO SMITH KLINE 2" xfId="311" xr:uid="{0061BD73-6FA4-4192-A7F6-325BBCFBACF9}"/>
    <cellStyle name="_PROPUESTA COTIZACION COLECTIVA_INFORMACION PARA RENOVACION RSA - GLAXO SMITH KLINE 3" xfId="312" xr:uid="{DB4F0B49-1EAD-43B8-9F6D-732BE37A83E5}"/>
    <cellStyle name="_PROPUESTA COTIZACION COLECTIVA_INFORMACION PARA RENOVACION RSA - GLAXO SMITH KLINE_CAMBIOS VERSION 6 y 7" xfId="313" xr:uid="{C074A1C7-8FBD-4BC9-B7C8-F813C21F31D9}"/>
    <cellStyle name="_PROPUESTA COTIZACION COLECTIVA_INFORMACION PARA RENOVACION RSA - GLAXO SMITH KLINE_CAMBIOS VERSION 6 y 7 2" xfId="314" xr:uid="{DE2F6809-0744-4364-B49E-8B6C3A531C5F}"/>
    <cellStyle name="_PROPUESTA COTIZACION COLECTIVA_INFORMACION PARA RENOVACION RSA - GLAXO SMITH KLINE_CAMBIOS VERSION 6 y 7 3" xfId="315" xr:uid="{CEF55ADA-B23E-4784-AD5D-58D585D382E0}"/>
    <cellStyle name="_PROPUESTA COTIZACION COLECTIVA_INFORMACION PARA RENOVACION RSA - GLAXO SMITH KLINE_Cotizador de Flotas v07.4_HPC" xfId="316" xr:uid="{7186B979-37CB-4E43-8455-EE354C96B990}"/>
    <cellStyle name="_PROPUESTA COTIZACION COLECTIVA_INFORMACION PARA RENOVACION RSA - GLAXO SMITH KLINE_Cotizador de Flotas v07.4_RN" xfId="317" xr:uid="{37D6A79C-E094-4F87-83B4-DCF1A9672499}"/>
    <cellStyle name="_PROPUESTA COTIZACION COLECTIVA_INFORMACION PARA RENOVACION RSA - GLAXO SMITH KLINE_Cotizador de Flotas v07.4_TYCO HEALTHCARE COLOMBIA S.A." xfId="318" xr:uid="{46B9E5DF-3266-470F-BDD0-A7BF14C3A130}"/>
    <cellStyle name="_RC Exceso" xfId="319" xr:uid="{6747D47D-2235-4460-8D7D-435EC01EFF4E}"/>
    <cellStyle name="_RC Exceso 2" xfId="320" xr:uid="{05D9E12E-4DB7-42A6-AC30-126D5B992F59}"/>
    <cellStyle name="_RC Exceso 3" xfId="321" xr:uid="{14E3FB41-4FAF-4C3D-B8AF-10906CAE04F1}"/>
    <cellStyle name="_Renovacion y condiciones de sos" xfId="322" xr:uid="{C38F793B-D7ED-4478-9DD1-DE135B146B0E}"/>
    <cellStyle name="_Renovacion y condiciones de sos 2" xfId="323" xr:uid="{D09FE90C-72B0-4D08-BBFB-7B3D1909707A}"/>
    <cellStyle name="_Siniestraldiad Coop Carvajal Stros 2004-2007" xfId="324" xr:uid="{9CEE13FC-0411-470E-A95F-198E35B6463A}"/>
    <cellStyle name="_Siniestraldiad Coop Carvajal Stros 2004-2007 2" xfId="325" xr:uid="{942E41D2-2835-4897-8835-04FD2F8A0486}"/>
    <cellStyle name="_SINIESTROS 2003-2005" xfId="326" xr:uid="{F6720437-1FEA-4AFE-9E0D-E44117769FC3}"/>
    <cellStyle name="_SINIESTROS 2003-2005 2" xfId="327" xr:uid="{77E714EE-CC11-4E02-8FD4-F56EC6C5FC73}"/>
    <cellStyle name="_SLIP AUTOMOVILES FON EMP CHALVER V1" xfId="328" xr:uid="{959A0E42-A906-4266-AC02-9B0472E0E660}"/>
    <cellStyle name="_slip chipihape Vida" xfId="329" xr:uid="{AEB58EC5-BF85-4774-9D67-A9CC23B64AEC}"/>
    <cellStyle name="_slip chipihape Vida 2" xfId="330" xr:uid="{C4B398C8-BF89-487E-A5D8-5716616E4B58}"/>
    <cellStyle name="_slip chipihape Vida 2 2" xfId="331" xr:uid="{64EDA5A5-FAC5-4FF5-BCB7-7301FB378110}"/>
    <cellStyle name="_slip chipihape Vida 3" xfId="332" xr:uid="{8236F6A8-9BB9-4634-9F68-76CC534AEDA9}"/>
    <cellStyle name="_slip chipihape Vida 4" xfId="333" xr:uid="{7235A41A-6F28-4ED7-9603-14256C9828C5}"/>
    <cellStyle name="_SLIP CIAT  2009  - 2010 O.K.4" xfId="334" xr:uid="{A22C54D0-CF2B-4A64-8BCB-2078EBD91FDC}"/>
    <cellStyle name="_SLIP CIAT  2009  - 2010 O.K.4 2" xfId="335" xr:uid="{9B742431-6201-4337-874F-DC817CFE2E0B}"/>
    <cellStyle name="_SLIP CIAT  2009  - 2010 O.K.4 3" xfId="336" xr:uid="{354CF942-40DB-41B0-99E4-CF4262583163}"/>
    <cellStyle name="_SLIP RSA AUTOS TRANSPORTES FD -  PU V3" xfId="337" xr:uid="{25414694-C9B7-4437-BB0C-4B084D551EC9}"/>
    <cellStyle name="_SOLO RCE" xfId="338" xr:uid="{5EF9DD4C-E2B8-4C26-9FF9-EE0C20A5659A}"/>
    <cellStyle name="_SOLO RCE 2" xfId="339" xr:uid="{1F5421C2-BD78-45E1-9E83-8989B4BDD244}"/>
    <cellStyle name="_SOLO RCE 3" xfId="340" xr:uid="{A34A415A-D988-4E37-93F0-20BD83E0A055}"/>
    <cellStyle name="_TASAS CONVENIO CITIBANK RENOVACIÓN 2008" xfId="341" xr:uid="{95EB06A8-9221-44D6-910B-1E672327EDB3}"/>
    <cellStyle name="_TASAS CONVENIO CITIBANK RENOVACIÓN 2008 2" xfId="342" xr:uid="{A6911C8C-67DA-478D-9598-62B374BBD408}"/>
    <cellStyle name="_TASAS CONVENIO CITIBANK RENOVACIÓN 2008 2 2" xfId="343" xr:uid="{881E3E1A-6253-490E-9DB0-A45C3938EAB1}"/>
    <cellStyle name="_TASAS CONVENIO CITIBANK RENOVACIÓN 2008 3" xfId="344" xr:uid="{2A2831A2-36C6-42A7-A9AD-9F34786999CD}"/>
    <cellStyle name="_TASAS CONVENIO CITIBANK RENOVACIÓN 2008 4" xfId="345" xr:uid="{86AC0B5F-B360-4FC0-821D-7DA4E5B64DAB}"/>
    <cellStyle name="_TASAS CONVENIO CITIBANK RENOVACIÓN 2008 5" xfId="346" xr:uid="{8E7305F5-49FA-44EB-89E6-DBC431028062}"/>
    <cellStyle name="_TASAS CONVENIO CITIBANK RENOVACIÓN 2008 6" xfId="347" xr:uid="{B490F534-07DE-4101-9DF2-13EC9C894ADA}"/>
    <cellStyle name="_TASAS CONVENIO CITIBANK RENOVACIÓN 2008 7" xfId="348" xr:uid="{4ECC2603-2EC8-4F33-92AB-428AB3F7BB5A}"/>
    <cellStyle name="_TASAS CONVENIO CITIBANK RENOVACIÓN 2008 8" xfId="349" xr:uid="{B0F475EE-B125-4F6F-B60E-A782A112C56D}"/>
    <cellStyle name="_TASAS CONVENIO CITIBANK RENOVACIÓN 2008 9" xfId="350" xr:uid="{8DFB2FD7-1363-4CBA-AB46-3D74B0DE29FC}"/>
    <cellStyle name="_TASAS CONVENIO CITIBANK RENOVACIÓN 2008_SLIP AUTOMOVILES FON EMP CHALVER V1" xfId="351" xr:uid="{C1BF21F1-F347-4452-9C10-CC262D3B22CA}"/>
    <cellStyle name="_TASAS GMAC 2009 LICITACION" xfId="352" xr:uid="{018EC86F-A870-45D6-81B5-420BDF7A55E3}"/>
    <cellStyle name="_TASAS GMAC 2009 LICITACION 2" xfId="353" xr:uid="{E914E90D-E7DD-44D3-B07E-304E2E1C485F}"/>
    <cellStyle name="_TASAS GMAC 2009 LICITACION 3" xfId="354" xr:uid="{70B77AD5-4943-4685-9BBA-83FCD1011E83}"/>
    <cellStyle name="_TASAS GMAC 2009 LICITACION 4" xfId="355" xr:uid="{B232CA76-82B0-466B-AF5D-B97E931A5382}"/>
    <cellStyle name="_TASAS GMAC 2009 LICITACION 5" xfId="356" xr:uid="{FFA4EDCE-75B4-462C-9B29-1B31CE716827}"/>
    <cellStyle name="_TASAS GMAC 2009 LICITACION 6" xfId="357" xr:uid="{A7004F57-8CE2-417E-AF78-EFA9DE9B2E8A}"/>
    <cellStyle name="_TASAS GMAC 2009 LICITACION 7" xfId="358" xr:uid="{9DA3EB28-562D-4276-BA13-259F20EA9320}"/>
    <cellStyle name="_TASAS GMAC 2009 LICITACION 8" xfId="359" xr:uid="{DD7B5BF4-8B1D-4AC9-9CC7-3F2949D81AFC}"/>
    <cellStyle name="_TASAS GMAC 2009 LICITACION_SLIP AUTOMOVILES FON EMP CHALVER V1" xfId="360" xr:uid="{A2B9ADBC-AA9A-4A0B-B4DA-F4C9F64D4D2A}"/>
    <cellStyle name="_VEHICULOS VIGENTES 14-06-06-1" xfId="361" xr:uid="{845BBCBA-ACB3-4BA5-8C22-F90B27178B10}"/>
    <cellStyle name="_VEHICULOS VIGENTES 14-06-06-1 2" xfId="362" xr:uid="{733B54E9-A551-4792-BFCC-BCB94B188395}"/>
    <cellStyle name="_Willis - propuesta 20080915" xfId="363" xr:uid="{A4238850-E694-41B0-9EC1-792947A382C3}"/>
    <cellStyle name="_Willis - propuesta 20080915 2" xfId="364" xr:uid="{79CEDD0C-C304-4998-9AAD-4637FE0DBB37}"/>
    <cellStyle name="_Willis - propuesta 20080915 2 2" xfId="365" xr:uid="{F6E9E3C7-67B2-4D03-83C8-10506DD1748C}"/>
    <cellStyle name="_Willis - propuesta 20080915 3" xfId="366" xr:uid="{A39C4ECA-5338-4553-AF74-B640A4000668}"/>
    <cellStyle name="_Willis - propuesta 20080915 3 2" xfId="367" xr:uid="{FB3C67B3-E622-405C-9516-26F4064B412E}"/>
    <cellStyle name="_Willis - propuesta 20080915 4" xfId="368" xr:uid="{2CAEB93C-2809-4F2F-BEDC-44152D695483}"/>
    <cellStyle name="_Willis - propuesta 20080915 5" xfId="369" xr:uid="{32596052-D2AF-46FE-B613-01C839944BE4}"/>
    <cellStyle name="_Willis - propuesta 20080915 6" xfId="370" xr:uid="{A4284710-0646-4247-9D76-50F8C6C49369}"/>
    <cellStyle name="20% - Accent1" xfId="371" xr:uid="{3EDB301C-2D85-426A-8556-A8038D1A28F3}"/>
    <cellStyle name="20% - Accent1 2" xfId="372" xr:uid="{DC321B28-0420-4723-BAFD-BD54D062AEB9}"/>
    <cellStyle name="20% - Accent1 2 2" xfId="373" xr:uid="{50EA7B61-8632-46BA-8047-786AA03E1927}"/>
    <cellStyle name="20% - Accent1 2 2 2" xfId="374" xr:uid="{9B2CCD7B-B9A2-4034-A4FB-EEA6EF4B3410}"/>
    <cellStyle name="20% - Accent1 2 3" xfId="375" xr:uid="{338ECCF2-5709-463A-9308-5433DA163962}"/>
    <cellStyle name="20% - Accent1 2 4" xfId="376" xr:uid="{73570082-A39A-499E-B7AB-3D61F8808761}"/>
    <cellStyle name="20% - Accent1 2_Hoja2" xfId="377" xr:uid="{7AE711C5-3328-4652-9D6F-E5C31A9088F3}"/>
    <cellStyle name="20% - Accent1 3" xfId="378" xr:uid="{E3D6C094-EECF-454C-98D3-99ACC4365D14}"/>
    <cellStyle name="20% - Accent1 3 2" xfId="379" xr:uid="{AEB0AB82-EC83-4B23-907D-D56DB6DF2623}"/>
    <cellStyle name="20% - Accent1 4" xfId="380" xr:uid="{56DEDEA2-CB95-4445-90B8-6338799E30DD}"/>
    <cellStyle name="20% - Accent1 5" xfId="381" xr:uid="{122E09B0-5A98-4C1C-B09E-D8D07FFF351F}"/>
    <cellStyle name="20% - Accent1_121023_constructora Melendez_cotización al asegurado_garciam1" xfId="382" xr:uid="{4FDA2C20-1737-430A-9EE9-F440CEC79EDC}"/>
    <cellStyle name="20% - Accent2" xfId="383" xr:uid="{2B5EA874-33A9-4670-9C0E-A8C55BBF9415}"/>
    <cellStyle name="20% - Accent2 2" xfId="384" xr:uid="{4FCC448E-D2E3-411F-8A1F-67C37E924F05}"/>
    <cellStyle name="20% - Accent2 2 2" xfId="385" xr:uid="{894C1A1D-FF02-4495-8A59-B7641EB5F936}"/>
    <cellStyle name="20% - Accent2 2 2 2" xfId="386" xr:uid="{DC539C10-C20E-45E4-ADC6-6C0BC1C00F78}"/>
    <cellStyle name="20% - Accent2 2 3" xfId="387" xr:uid="{5188E70A-1819-4274-93E4-08DBA2F7A14C}"/>
    <cellStyle name="20% - Accent2 2 4" xfId="388" xr:uid="{5DCC60C1-B11B-4F0D-A50D-F3A2B215D10D}"/>
    <cellStyle name="20% - Accent2 2_Hoja2" xfId="389" xr:uid="{29548BE6-A269-47D8-918A-963698B73DC9}"/>
    <cellStyle name="20% - Accent2 3" xfId="390" xr:uid="{2DCDF65D-2A19-472D-B63A-AE8F95DC1878}"/>
    <cellStyle name="20% - Accent2 3 2" xfId="391" xr:uid="{E58F28B1-8262-4535-BBBF-1D180B26A456}"/>
    <cellStyle name="20% - Accent2 4" xfId="392" xr:uid="{B903EC8E-A5E6-47C2-B2DE-E0B68432B859}"/>
    <cellStyle name="20% - Accent2 5" xfId="393" xr:uid="{4447A10B-9AE3-47CB-A6F3-8D8EDA6DE9F5}"/>
    <cellStyle name="20% - Accent2_121023_constructora Melendez_cotización al asegurado_garciam1" xfId="394" xr:uid="{97A55C06-D253-4F5F-B4E3-B2B09900C140}"/>
    <cellStyle name="20% - Accent3" xfId="395" xr:uid="{9279C131-E01D-44F0-8267-839BDFD73AEE}"/>
    <cellStyle name="20% - Accent3 2" xfId="396" xr:uid="{24034391-84BB-4C83-A0AB-4E362B8CF08E}"/>
    <cellStyle name="20% - Accent3 2 2" xfId="397" xr:uid="{3402D5E5-2B90-45B1-AF7E-D662F4EAF53E}"/>
    <cellStyle name="20% - Accent3 2 2 2" xfId="398" xr:uid="{C57732FE-FBA7-477A-9A83-6DED1569BA3A}"/>
    <cellStyle name="20% - Accent3 2 3" xfId="399" xr:uid="{27968175-E7DB-429A-9522-FF59A0887162}"/>
    <cellStyle name="20% - Accent3 2 4" xfId="400" xr:uid="{2719A0C3-000A-4920-A0DD-1EE065A76E9B}"/>
    <cellStyle name="20% - Accent3 2_Hoja2" xfId="401" xr:uid="{C915801E-A008-4411-AB20-161CAA572212}"/>
    <cellStyle name="20% - Accent3 3" xfId="402" xr:uid="{11509757-7453-4B67-B3C2-E08E754A1FAF}"/>
    <cellStyle name="20% - Accent3 3 2" xfId="403" xr:uid="{E1C3822E-F0A4-4A19-9F7C-92EDE52FB31A}"/>
    <cellStyle name="20% - Accent3 4" xfId="404" xr:uid="{292548E2-5402-4260-A643-32958CCD997F}"/>
    <cellStyle name="20% - Accent3 5" xfId="405" xr:uid="{95D1879B-2F64-4C95-8668-D2DA8C60907F}"/>
    <cellStyle name="20% - Accent3_121023_constructora Melendez_cotización al asegurado_garciam1" xfId="406" xr:uid="{C862CA98-8B20-41F7-AE23-54CAC2904273}"/>
    <cellStyle name="20% - Accent4" xfId="407" xr:uid="{1C6C6B9B-2A18-4988-9604-6B11A0BD127C}"/>
    <cellStyle name="20% - Accent4 2" xfId="408" xr:uid="{32A55C81-F689-4D1E-88B3-59461B834BF5}"/>
    <cellStyle name="20% - Accent4 2 2" xfId="409" xr:uid="{2AD2952E-3647-4814-9D17-FB2B85519329}"/>
    <cellStyle name="20% - Accent4 2 2 2" xfId="410" xr:uid="{C955AC33-88F9-4518-B440-4068DA0041E1}"/>
    <cellStyle name="20% - Accent4 2 3" xfId="411" xr:uid="{0F60B4F6-F57B-4FB5-BC8D-421AB24D3C2F}"/>
    <cellStyle name="20% - Accent4 2 4" xfId="412" xr:uid="{23015211-C99D-4118-A8ED-D7489346E645}"/>
    <cellStyle name="20% - Accent4 2_Hoja2" xfId="413" xr:uid="{0A976020-36C0-4E03-92E6-40AA4432D174}"/>
    <cellStyle name="20% - Accent4 3" xfId="414" xr:uid="{C0198E9E-1049-48BA-BD38-7BA4C901CC58}"/>
    <cellStyle name="20% - Accent4 3 2" xfId="415" xr:uid="{72AC8132-3430-45D2-ADD3-DCBB334031D6}"/>
    <cellStyle name="20% - Accent4 4" xfId="416" xr:uid="{1AD0FF0D-0DA6-438F-852D-2EC2B1B4CDA6}"/>
    <cellStyle name="20% - Accent4 5" xfId="417" xr:uid="{E62915F2-FE76-4016-99A4-9AB232AB939A}"/>
    <cellStyle name="20% - Accent4_121023_constructora Melendez_cotización al asegurado_garciam1" xfId="418" xr:uid="{D91562DA-142A-47D7-861F-33E2BFD17E9F}"/>
    <cellStyle name="20% - Accent5" xfId="419" xr:uid="{28076D05-82A8-4182-8F13-285C17B45B08}"/>
    <cellStyle name="20% - Accent5 2" xfId="420" xr:uid="{C0F4F71C-F4D8-40AD-B3B0-0CC40A81099E}"/>
    <cellStyle name="20% - Accent5 2 2" xfId="421" xr:uid="{D4C00749-166D-42E5-840B-C0152FB78DAC}"/>
    <cellStyle name="20% - Accent5 2 2 2" xfId="422" xr:uid="{AD059EE8-A19D-4E64-A314-0540BD37669D}"/>
    <cellStyle name="20% - Accent5 2 3" xfId="423" xr:uid="{E9DB4B49-D5CD-4D4F-812D-7B43D64D1AC5}"/>
    <cellStyle name="20% - Accent5 2 4" xfId="424" xr:uid="{BCD213DD-4B4F-4321-9C70-238FDA62A73C}"/>
    <cellStyle name="20% - Accent5 2_Hoja2" xfId="425" xr:uid="{BCC75D00-C270-4BDB-8FCE-CC292EE617C3}"/>
    <cellStyle name="20% - Accent5 3" xfId="426" xr:uid="{3A8BA46A-491A-4E46-BA85-BA5811FE4AB7}"/>
    <cellStyle name="20% - Accent5 3 2" xfId="427" xr:uid="{F0C9E7BC-2EA5-46A6-A6B9-2B30D1F32D81}"/>
    <cellStyle name="20% - Accent5 4" xfId="428" xr:uid="{D5EC72BD-A3D2-4383-BA01-7C0CD5BEA05D}"/>
    <cellStyle name="20% - Accent5 5" xfId="429" xr:uid="{B6824397-AB59-4F12-81C5-C71BE1706CC9}"/>
    <cellStyle name="20% - Accent5_121023_constructora Melendez_cotización al asegurado_garciam1" xfId="430" xr:uid="{6A1E0B53-219E-4D9D-9647-D3EC93702BD8}"/>
    <cellStyle name="20% - Accent6" xfId="431" xr:uid="{2FF6320B-FB1D-44C6-B07E-E5C398FCA6F4}"/>
    <cellStyle name="20% - Accent6 2" xfId="432" xr:uid="{0AF351B2-C656-4344-A3E5-E7E9FE556808}"/>
    <cellStyle name="20% - Accent6 2 2" xfId="433" xr:uid="{EC3D59F8-8EA4-400D-B909-9A9D2F8774FC}"/>
    <cellStyle name="20% - Accent6 2 2 2" xfId="434" xr:uid="{27E70EC0-A0E7-491F-98CF-2AA87D17D5AA}"/>
    <cellStyle name="20% - Accent6 2 3" xfId="435" xr:uid="{9D57F88C-18B0-4101-960D-5B95BD0B91CB}"/>
    <cellStyle name="20% - Accent6 2 4" xfId="436" xr:uid="{7610C249-1E38-4941-82C2-6EE6968F0F00}"/>
    <cellStyle name="20% - Accent6 2_Hoja2" xfId="437" xr:uid="{A3A0F3F1-EA83-431C-89FF-242B2CE52D9D}"/>
    <cellStyle name="20% - Accent6 3" xfId="438" xr:uid="{B5350C47-7738-40F5-B38E-DF19A4987B17}"/>
    <cellStyle name="20% - Accent6 3 2" xfId="439" xr:uid="{2AC5C686-B913-4834-BB6B-DFE462F53E35}"/>
    <cellStyle name="20% - Accent6 4" xfId="440" xr:uid="{D287B167-4B6B-42C6-9303-05E5C4FD8D4D}"/>
    <cellStyle name="20% - Accent6 5" xfId="441" xr:uid="{B18DFADD-72DE-47FC-A2A4-83E28726A882}"/>
    <cellStyle name="20% - Accent6_121023_constructora Melendez_cotización al asegurado_garciam1" xfId="442" xr:uid="{E1DB8138-953E-49D1-806A-290F10E24832}"/>
    <cellStyle name="20% - Énfasis1 2" xfId="443" xr:uid="{D4DFDC57-6A9A-41BF-BA5F-DB817893137F}"/>
    <cellStyle name="20% - Énfasis1 2 2" xfId="444" xr:uid="{0EAC15B3-17AA-480B-9AB3-BAE27367F722}"/>
    <cellStyle name="20% - Énfasis2 2" xfId="445" xr:uid="{0F0758EB-7FC6-4CBB-80A4-B7A16167CB1F}"/>
    <cellStyle name="20% - Énfasis2 2 2" xfId="446" xr:uid="{64D88D30-B1F8-4173-A362-B58980F5BF13}"/>
    <cellStyle name="20% - Énfasis3 2" xfId="447" xr:uid="{75E2C860-F64D-46C4-992C-3F31E2E5DACC}"/>
    <cellStyle name="20% - Énfasis3 2 2" xfId="448" xr:uid="{4D5E555B-D1BF-4536-AB23-211DCCF3DDA8}"/>
    <cellStyle name="20% - Énfasis4 2" xfId="449" xr:uid="{4B9B0D94-DCEC-4488-927A-A71FA0F8B1F3}"/>
    <cellStyle name="20% - Énfasis4 2 2" xfId="450" xr:uid="{6242E24C-F1F9-47AF-B010-6AF29EF1790B}"/>
    <cellStyle name="20% - Énfasis5 2" xfId="451" xr:uid="{24F4BD42-A001-4260-A692-67905652DF43}"/>
    <cellStyle name="20% - Énfasis5 2 2" xfId="452" xr:uid="{FD4F29F9-1086-429A-821B-14FC544EDA9B}"/>
    <cellStyle name="20% - Énfasis6 2" xfId="453" xr:uid="{8D4E9C2C-5315-4C09-8A55-764141CA5B53}"/>
    <cellStyle name="20% - Énfasis6 2 2" xfId="454" xr:uid="{B1F88770-ADC0-471A-897F-68A1CE8F12DC}"/>
    <cellStyle name="40% - Accent1" xfId="455" xr:uid="{7FD0A55D-C05D-4011-B956-3BCCBE4E47FC}"/>
    <cellStyle name="40% - Accent1 2" xfId="456" xr:uid="{7CF19049-A513-4BED-98B4-9ACD04EE97FF}"/>
    <cellStyle name="40% - Accent1 2 2" xfId="457" xr:uid="{1B49287B-34F6-4A31-B399-A30FBCA721EB}"/>
    <cellStyle name="40% - Accent1 2 2 2" xfId="458" xr:uid="{C9160D86-8655-4ACC-AD75-75D0E18F4584}"/>
    <cellStyle name="40% - Accent1 2 3" xfId="459" xr:uid="{822F97F0-7041-4623-B60F-A5B8059537BB}"/>
    <cellStyle name="40% - Accent1 2 4" xfId="460" xr:uid="{D9102FE2-56AE-40EE-AFC9-04B71CC3C38A}"/>
    <cellStyle name="40% - Accent1 2_Hoja2" xfId="461" xr:uid="{D5604D88-15B8-449E-B5A5-BB493EA5FF20}"/>
    <cellStyle name="40% - Accent1 3" xfId="462" xr:uid="{8E57667C-A283-447C-A0E0-105C9BFB528D}"/>
    <cellStyle name="40% - Accent1 3 2" xfId="463" xr:uid="{AA5871C3-9AD1-4A0B-BCE1-F585D9575DAA}"/>
    <cellStyle name="40% - Accent1 4" xfId="464" xr:uid="{C07E611B-0785-4B4B-9AC0-0D2A7B79D828}"/>
    <cellStyle name="40% - Accent1 5" xfId="465" xr:uid="{908C49A5-83BB-4FB4-B5E0-528CB524A422}"/>
    <cellStyle name="40% - Accent1_121023_constructora Melendez_cotización al asegurado_garciam1" xfId="466" xr:uid="{0E55B88C-B229-40B7-A1F6-9506E58D6900}"/>
    <cellStyle name="40% - Accent2" xfId="467" xr:uid="{BE4DD11F-9576-4F73-B651-14695A6C4E0E}"/>
    <cellStyle name="40% - Accent2 2" xfId="468" xr:uid="{0B6694D5-7C6A-4D4C-86FD-A73380084204}"/>
    <cellStyle name="40% - Accent2 2 2" xfId="469" xr:uid="{FB6D86B1-9511-4133-B15D-ECA1BE630A18}"/>
    <cellStyle name="40% - Accent2 2 2 2" xfId="470" xr:uid="{A36652B9-6771-4975-B33D-2A9F38D89EC4}"/>
    <cellStyle name="40% - Accent2 2 3" xfId="471" xr:uid="{DB5C5EF1-4743-4A51-9185-A96EBE5BB5F2}"/>
    <cellStyle name="40% - Accent2 2 4" xfId="472" xr:uid="{6C037B50-CF9A-4FD2-B565-CAB294767ED6}"/>
    <cellStyle name="40% - Accent2 2_Hoja2" xfId="473" xr:uid="{7412AB6F-B070-4C9F-AE3B-F72BFD2EAD73}"/>
    <cellStyle name="40% - Accent2 3" xfId="474" xr:uid="{B5B4E59F-98DF-4B43-A95C-68E420FF3D62}"/>
    <cellStyle name="40% - Accent2 3 2" xfId="475" xr:uid="{C800EC7E-2E87-43A9-97D0-AC785ACD6D61}"/>
    <cellStyle name="40% - Accent2 4" xfId="476" xr:uid="{2133E5BE-DE1B-4331-938D-2BA9F6252368}"/>
    <cellStyle name="40% - Accent2 5" xfId="477" xr:uid="{1457E5E0-C2EB-4EA0-A549-288C9828330A}"/>
    <cellStyle name="40% - Accent2_121023_constructora Melendez_cotización al asegurado_garciam1" xfId="478" xr:uid="{B9762625-4BDE-4DF9-B15D-614252BA6D92}"/>
    <cellStyle name="40% - Accent3" xfId="479" xr:uid="{90B3395D-6ADE-4C81-9106-D1FB07054568}"/>
    <cellStyle name="40% - Accent3 2" xfId="480" xr:uid="{6EC7569B-2FD5-4F62-8270-9FDCDAAC4181}"/>
    <cellStyle name="40% - Accent3 2 2" xfId="481" xr:uid="{9A791AAA-7286-450E-8ED1-1BC34A247F7A}"/>
    <cellStyle name="40% - Accent3 2 2 2" xfId="482" xr:uid="{BE4C6AED-C715-42B0-B923-7650106945AF}"/>
    <cellStyle name="40% - Accent3 2 3" xfId="483" xr:uid="{B052F482-2456-4963-BBCE-4E70AE040AB8}"/>
    <cellStyle name="40% - Accent3 2 4" xfId="484" xr:uid="{9C1255B0-58AC-4C87-95A6-6505ACBB7546}"/>
    <cellStyle name="40% - Accent3 2_Hoja2" xfId="485" xr:uid="{214DC7D2-A154-4C22-8CE3-1F192F76A066}"/>
    <cellStyle name="40% - Accent3 3" xfId="486" xr:uid="{CE5B73E2-AE32-40EC-B3B0-7900627207D2}"/>
    <cellStyle name="40% - Accent3 3 2" xfId="487" xr:uid="{BCCE3C5E-B098-4B50-B2C9-9CCFC0AA114A}"/>
    <cellStyle name="40% - Accent3 4" xfId="488" xr:uid="{D8EB1CC4-E72B-467C-9691-93D6C026DC46}"/>
    <cellStyle name="40% - Accent3 5" xfId="489" xr:uid="{230BCDEC-1D9D-48E0-AAD5-E58ECDADC264}"/>
    <cellStyle name="40% - Accent3_121023_constructora Melendez_cotización al asegurado_garciam1" xfId="490" xr:uid="{B64E9E75-FEB4-4614-B168-ECA5323D1E3E}"/>
    <cellStyle name="40% - Accent4" xfId="491" xr:uid="{58CDE3C8-6EE9-4162-AFB0-BAB8002E0091}"/>
    <cellStyle name="40% - Accent4 2" xfId="492" xr:uid="{BAF512CE-27B5-466A-B8F2-1533FC6E0F1D}"/>
    <cellStyle name="40% - Accent4 2 2" xfId="493" xr:uid="{62C672F4-078D-4D55-9774-7C2CCA57A9FF}"/>
    <cellStyle name="40% - Accent4 2 2 2" xfId="494" xr:uid="{8F567FE0-727B-4CED-9F4F-82B83FE531FB}"/>
    <cellStyle name="40% - Accent4 2 3" xfId="495" xr:uid="{8480F7D4-8AE0-4014-8C10-03A174F41543}"/>
    <cellStyle name="40% - Accent4 2 4" xfId="496" xr:uid="{5B94FD92-CB8E-4CC8-ABB8-41E8565484BA}"/>
    <cellStyle name="40% - Accent4 2_Hoja2" xfId="497" xr:uid="{9D65132A-24F9-482E-A63F-11E8B69FD7A5}"/>
    <cellStyle name="40% - Accent4 3" xfId="498" xr:uid="{EE2A7343-83CD-4137-A7F0-C75ADE8293C3}"/>
    <cellStyle name="40% - Accent4 3 2" xfId="499" xr:uid="{19B28E34-7456-4110-82D4-F0C9B7939E5F}"/>
    <cellStyle name="40% - Accent4 4" xfId="500" xr:uid="{7E0B5254-CE8B-4884-8ADF-A7DC0167B341}"/>
    <cellStyle name="40% - Accent4 5" xfId="501" xr:uid="{007CC72D-BAED-48CF-97F1-F80151DDA480}"/>
    <cellStyle name="40% - Accent4_121023_constructora Melendez_cotización al asegurado_garciam1" xfId="502" xr:uid="{C9FDBEFA-5484-4FAD-A674-DEFBE00C1E8C}"/>
    <cellStyle name="40% - Accent5" xfId="503" xr:uid="{E749B379-7962-4D63-9CCD-6D3FAF9442B1}"/>
    <cellStyle name="40% - Accent5 2" xfId="504" xr:uid="{FF679FB7-4481-4811-9611-65C4AB37B0A8}"/>
    <cellStyle name="40% - Accent5 2 2" xfId="505" xr:uid="{EC38CFC8-4861-4325-993E-94F098AF587E}"/>
    <cellStyle name="40% - Accent5 2 2 2" xfId="506" xr:uid="{EB7B04E2-B74C-4FAD-8B4D-8B6693156775}"/>
    <cellStyle name="40% - Accent5 2 3" xfId="507" xr:uid="{86A0FD67-48CD-43A5-B009-C28461AFD49B}"/>
    <cellStyle name="40% - Accent5 2 4" xfId="508" xr:uid="{47DBBD05-A94E-4FB6-8B7A-BDEB58B8E2B8}"/>
    <cellStyle name="40% - Accent5 2_Hoja2" xfId="509" xr:uid="{CCC41A07-A59A-4D9D-B54D-0ADAD2ED1BAB}"/>
    <cellStyle name="40% - Accent5 3" xfId="510" xr:uid="{6B2EA983-DD41-431C-9F89-3EFFEA3C5E55}"/>
    <cellStyle name="40% - Accent5 3 2" xfId="511" xr:uid="{E5064195-501F-4F4D-9BF7-67C40005881E}"/>
    <cellStyle name="40% - Accent5 4" xfId="512" xr:uid="{426EAA67-4C2F-40C5-BF5E-86CF4555FECE}"/>
    <cellStyle name="40% - Accent5 5" xfId="513" xr:uid="{C8992995-4CB9-43F3-AFA3-2E5AE998F9E9}"/>
    <cellStyle name="40% - Accent5_121023_constructora Melendez_cotización al asegurado_garciam1" xfId="514" xr:uid="{9E1D48FA-6130-4D17-8727-CC4F4DBBAAE2}"/>
    <cellStyle name="40% - Accent6" xfId="515" xr:uid="{3696D951-669B-4238-ACA4-5C6FDA56FC7E}"/>
    <cellStyle name="40% - Accent6 2" xfId="516" xr:uid="{2CFAA8ED-6C99-4859-970D-52F76916EBA9}"/>
    <cellStyle name="40% - Accent6 2 2" xfId="517" xr:uid="{CAFA5771-3BF3-49EC-B863-6E7741201445}"/>
    <cellStyle name="40% - Accent6 2 2 2" xfId="518" xr:uid="{EC763E89-AB02-4B67-A851-2DD727A65BE1}"/>
    <cellStyle name="40% - Accent6 2 3" xfId="519" xr:uid="{195722AB-44E7-4BA4-AAC3-FAD9E6D95D9D}"/>
    <cellStyle name="40% - Accent6 2 4" xfId="520" xr:uid="{88278E57-B69D-4DE9-A791-1D3F1524FE32}"/>
    <cellStyle name="40% - Accent6 2_Hoja2" xfId="521" xr:uid="{3BE849DA-6E3E-47F4-8487-20CE07D465DF}"/>
    <cellStyle name="40% - Accent6 3" xfId="522" xr:uid="{EC7BD81C-6639-4AED-9F53-C60D262C2078}"/>
    <cellStyle name="40% - Accent6 3 2" xfId="523" xr:uid="{ED712B83-E78D-4821-A77B-F3C0F14D1DBF}"/>
    <cellStyle name="40% - Accent6 4" xfId="524" xr:uid="{156281D1-7EA7-4DA4-BB93-3E4F96CAE0CB}"/>
    <cellStyle name="40% - Accent6 5" xfId="525" xr:uid="{25F0C0A1-4953-4F05-9B60-995E35C002D5}"/>
    <cellStyle name="40% - Accent6_121023_constructora Melendez_cotización al asegurado_garciam1" xfId="526" xr:uid="{1CF9F882-FFB2-4694-95D0-CDC27D5E5DCA}"/>
    <cellStyle name="40% - Énfasis1 2" xfId="527" xr:uid="{6B1D8939-A37D-4326-A20F-55BDD02D9F52}"/>
    <cellStyle name="40% - Énfasis1 2 2" xfId="528" xr:uid="{34AD0A47-F6BE-4AF2-A56E-DEB51ECA1AB6}"/>
    <cellStyle name="40% - Énfasis2 2" xfId="529" xr:uid="{27550A41-8881-4311-8179-9E02C07ACF73}"/>
    <cellStyle name="40% - Énfasis2 2 2" xfId="530" xr:uid="{1517CD17-AC40-4CA8-A8C1-56D6C7871090}"/>
    <cellStyle name="40% - Énfasis3 2" xfId="531" xr:uid="{902D04AC-9CAC-408E-81DB-6C87B3507B32}"/>
    <cellStyle name="40% - Énfasis3 2 2" xfId="532" xr:uid="{6831EE8A-A807-460F-91C3-8458EE27C19F}"/>
    <cellStyle name="40% - Énfasis4 2" xfId="533" xr:uid="{7D5255C0-D109-4C9C-A481-C263C92C3FB0}"/>
    <cellStyle name="40% - Énfasis4 2 2" xfId="534" xr:uid="{7A7B4056-95C5-4ECD-B776-E42D999C383B}"/>
    <cellStyle name="40% - Énfasis5 2" xfId="535" xr:uid="{384C6E5B-AA13-45CE-A131-568DC501565B}"/>
    <cellStyle name="40% - Énfasis5 2 2" xfId="536" xr:uid="{95D5C144-7DD1-4939-9011-99AEAF71F3FE}"/>
    <cellStyle name="40% - Énfasis6 2" xfId="537" xr:uid="{70490CB3-2EE7-4265-BB94-266AAFA6E6DC}"/>
    <cellStyle name="40% - Énfasis6 2 2" xfId="538" xr:uid="{5D689374-32BC-4421-9150-FE19BF5C88E5}"/>
    <cellStyle name="60% - Accent1" xfId="539" xr:uid="{36797192-6B34-4376-A110-A615EEA389B4}"/>
    <cellStyle name="60% - Accent1 2" xfId="540" xr:uid="{929A08BA-EB86-4830-A067-1AFE88F3B80A}"/>
    <cellStyle name="60% - Accent1 3" xfId="541" xr:uid="{B6591417-5313-4528-9803-CFDC58AE2082}"/>
    <cellStyle name="60% - Accent2" xfId="542" xr:uid="{F7D133A6-D304-44A2-879E-97965EB93053}"/>
    <cellStyle name="60% - Accent2 2" xfId="543" xr:uid="{9C47F67A-9A0E-4C94-8277-66646A9D8BB3}"/>
    <cellStyle name="60% - Accent2 3" xfId="544" xr:uid="{B976B3B5-57B4-4D14-B415-5E579E35085E}"/>
    <cellStyle name="60% - Accent3" xfId="545" xr:uid="{54884A58-9318-4D52-A001-DC6CFBB52F6A}"/>
    <cellStyle name="60% - Accent3 2" xfId="546" xr:uid="{4DC61DAA-CBFC-463A-8803-06F2FF3A396B}"/>
    <cellStyle name="60% - Accent3 3" xfId="547" xr:uid="{613134E3-9C42-4C1C-8929-8D872C5B79ED}"/>
    <cellStyle name="60% - Accent4" xfId="548" xr:uid="{A2EDDFE4-F254-4A18-85E4-CC39F3233D0C}"/>
    <cellStyle name="60% - Accent4 2" xfId="549" xr:uid="{49C6A8C7-A628-4B8A-B5A0-8A1F86D48797}"/>
    <cellStyle name="60% - Accent4 3" xfId="550" xr:uid="{B9BEA290-B7DE-4F31-BAFF-26A7055E6258}"/>
    <cellStyle name="60% - Accent5" xfId="551" xr:uid="{F5FFE1B8-3163-452C-B6C1-F64154097315}"/>
    <cellStyle name="60% - Accent5 2" xfId="552" xr:uid="{067A269A-B4BB-431C-A73E-AD5CA0636DA2}"/>
    <cellStyle name="60% - Accent5 3" xfId="553" xr:uid="{D6939D43-3B99-4C91-9808-89014CF8D715}"/>
    <cellStyle name="60% - Accent6" xfId="554" xr:uid="{91ABD47C-9D6E-460B-9683-0C1744830047}"/>
    <cellStyle name="60% - Accent6 2" xfId="555" xr:uid="{6798B973-42EE-4A23-ABC1-000BE46D5FF0}"/>
    <cellStyle name="60% - Accent6 3" xfId="556" xr:uid="{9669A391-8B08-4842-89F5-2DA6AE799F05}"/>
    <cellStyle name="60% - Énfasis1 2" xfId="557" xr:uid="{CE762717-FD8C-48C1-82E3-CA90F43E36E1}"/>
    <cellStyle name="60% - Énfasis1 2 2" xfId="558" xr:uid="{DD67677E-879B-4563-AD5B-DC86750FBEB7}"/>
    <cellStyle name="60% - Énfasis2 2" xfId="559" xr:uid="{C484B4F1-3CD8-4039-9514-FA8044E45190}"/>
    <cellStyle name="60% - Énfasis2 2 2" xfId="560" xr:uid="{CA9F3558-EC65-4EC0-A7B3-7B933C510AFD}"/>
    <cellStyle name="60% - Énfasis3 2" xfId="561" xr:uid="{7A27AD48-7FAC-457F-AC95-43FDB2F28298}"/>
    <cellStyle name="60% - Énfasis3 2 2" xfId="562" xr:uid="{265B725B-A8C4-426E-B7D5-732E6D25DEA5}"/>
    <cellStyle name="60% - Énfasis4 2" xfId="563" xr:uid="{5055A2DE-A79A-4360-B349-F930982CF779}"/>
    <cellStyle name="60% - Énfasis4 2 2" xfId="564" xr:uid="{1A7F3D2B-0605-446E-AC8C-01BAED1A8E30}"/>
    <cellStyle name="60% - Énfasis5 2" xfId="565" xr:uid="{17B55377-E1CF-4AF0-A67B-43CAE22CBEB2}"/>
    <cellStyle name="60% - Énfasis5 2 2" xfId="566" xr:uid="{5A921E46-DCA1-49A5-B7D6-718152709EE8}"/>
    <cellStyle name="60% - Énfasis6 2" xfId="567" xr:uid="{B0E9B486-6491-4D05-A9D4-52E459FFAEE8}"/>
    <cellStyle name="60% - Énfasis6 2 2" xfId="568" xr:uid="{87125539-576A-432B-A808-598A8BB9B928}"/>
    <cellStyle name="Accent1" xfId="569" xr:uid="{10AACB61-15F1-4EE1-9BCB-8F793C3F0862}"/>
    <cellStyle name="Accent1 2" xfId="570" xr:uid="{D39C5C86-415A-4396-830A-4F2D699C08B1}"/>
    <cellStyle name="Accent1 3" xfId="571" xr:uid="{F7E8DD03-2E23-4237-BE49-DBDB7875360C}"/>
    <cellStyle name="Accent2" xfId="572" xr:uid="{24A6BE2B-E1E1-40C9-8E44-077492DBBD1E}"/>
    <cellStyle name="Accent2 2" xfId="573" xr:uid="{95ADD05F-E6FF-4AB4-8865-7DFAA75E46C6}"/>
    <cellStyle name="Accent2 3" xfId="574" xr:uid="{E0F9EBB5-3A4B-42AD-BE4B-A2F80C9D2EA9}"/>
    <cellStyle name="Accent3" xfId="575" xr:uid="{53B672C6-6767-4F46-9A2D-29FDFAC13115}"/>
    <cellStyle name="Accent3 2" xfId="576" xr:uid="{6846ACEE-6D9E-430C-9612-377E72A0F669}"/>
    <cellStyle name="Accent3 3" xfId="577" xr:uid="{0B4E77A4-4E76-48C8-AA2F-6F8EB3DB5897}"/>
    <cellStyle name="Accent4" xfId="578" xr:uid="{99948AA6-DD49-432D-8CFB-8C2B0FFF9311}"/>
    <cellStyle name="Accent4 2" xfId="579" xr:uid="{294ED506-BA7A-4422-8AB7-5313A761F014}"/>
    <cellStyle name="Accent4 3" xfId="580" xr:uid="{6C878A5A-AB5B-4C36-8791-6A1A47377370}"/>
    <cellStyle name="Accent5" xfId="581" xr:uid="{9F80509D-B4A2-4F4C-BDC2-8C5AE7D58C47}"/>
    <cellStyle name="Accent5 2" xfId="582" xr:uid="{87D782D7-B3AC-43BA-8143-3B667C9A3DB7}"/>
    <cellStyle name="Accent5 3" xfId="583" xr:uid="{286A6DAF-B388-43A4-8EC6-4F97D78162A4}"/>
    <cellStyle name="Accent6" xfId="584" xr:uid="{BB4905A7-F80D-4FD8-969D-1F91FE815BC3}"/>
    <cellStyle name="Accent6 2" xfId="585" xr:uid="{5AE61718-CE22-4222-9CBD-BEE4F042B543}"/>
    <cellStyle name="Accent6 3" xfId="586" xr:uid="{A5B2C29D-BF90-4664-A723-D4537E711185}"/>
    <cellStyle name="Bad" xfId="587" xr:uid="{8C2084EF-80DF-4CB7-9621-9F1D7672DD72}"/>
    <cellStyle name="Bad 2" xfId="588" xr:uid="{2960633F-B2D7-40C3-B5AF-925BD0A800D1}"/>
    <cellStyle name="Bad 3" xfId="589" xr:uid="{337B3A4F-FF28-49E9-AC2D-26E4B7AA9730}"/>
    <cellStyle name="Buena 2" xfId="590" xr:uid="{25227FC9-997B-4BA9-BE36-71989F31CFFD}"/>
    <cellStyle name="Buena 2 2" xfId="591" xr:uid="{182BBA9D-E30E-42A1-8E06-66A96E89D7D4}"/>
    <cellStyle name="Calculation" xfId="592" xr:uid="{3E5F4090-EDC0-408B-9D31-2624E2F4C4B9}"/>
    <cellStyle name="Calculation 2" xfId="593" xr:uid="{37D68D24-C933-4B30-AD5E-965DFB1950E4}"/>
    <cellStyle name="Calculation 3" xfId="594" xr:uid="{BBBCC989-BA2C-4539-B530-036CC345CAD3}"/>
    <cellStyle name="Cálculo 2" xfId="595" xr:uid="{6062E60D-3BA1-4DD4-BEA1-2163B7CA2105}"/>
    <cellStyle name="Cálculo 2 2" xfId="596" xr:uid="{DA28861A-86A1-453F-8ECE-4CFDDF4838D6}"/>
    <cellStyle name="Cálculo 3" xfId="597" xr:uid="{0773ECF1-2FC9-454B-83CA-8CE7DC462159}"/>
    <cellStyle name="Celda de comprobación 2" xfId="598" xr:uid="{35B345C5-7559-4E78-9632-D65EB8D6AD97}"/>
    <cellStyle name="Celda de comprobación 2 2" xfId="599" xr:uid="{64719D11-CCD5-4235-96E7-DD178BE17D46}"/>
    <cellStyle name="Celda vinculada 2" xfId="600" xr:uid="{13D0D183-4C6B-4C0D-87CD-DD1394A2F093}"/>
    <cellStyle name="Celda vinculada 2 2" xfId="601" xr:uid="{0BE7F72B-D921-4D47-A007-6FB76EF285FC}"/>
    <cellStyle name="Check Cell" xfId="602" xr:uid="{21340BCF-8619-4B27-AEDB-65F7E4549E38}"/>
    <cellStyle name="Check Cell 2" xfId="603" xr:uid="{EF80D41E-F28C-4453-835E-9012A2EA26C6}"/>
    <cellStyle name="Check Cell 3" xfId="604" xr:uid="{B00577F7-8EE7-4EA0-87A5-23CE2A15767F}"/>
    <cellStyle name="Comma 2" xfId="605" xr:uid="{3B4E95AC-1B9F-40EB-A512-4F75471F0AD1}"/>
    <cellStyle name="Comma 2 10" xfId="606" xr:uid="{62B35DB2-F34E-4CF4-8873-726EC302BF96}"/>
    <cellStyle name="Comma 2 11" xfId="607" xr:uid="{F8CEE177-4F3C-4A65-B3B6-244A27E35D2B}"/>
    <cellStyle name="Comma 2 12" xfId="608" xr:uid="{1EF55B6D-356B-4BB9-BB94-239A510AE098}"/>
    <cellStyle name="Comma 2 13" xfId="609" xr:uid="{AF807028-1300-4180-98E3-2F3358619142}"/>
    <cellStyle name="Comma 2 2" xfId="610" xr:uid="{7C69223D-C026-496A-9202-103269B138A6}"/>
    <cellStyle name="Comma 2 3" xfId="611" xr:uid="{4FB58B89-88A7-429C-8120-FD42FF3D02AC}"/>
    <cellStyle name="Comma 2 4" xfId="612" xr:uid="{98024CE7-1650-4371-BCA9-2009441C8360}"/>
    <cellStyle name="Comma 2 5" xfId="613" xr:uid="{CB881824-6EAC-4A79-8E33-D3C88E633E3C}"/>
    <cellStyle name="Comma 2 6" xfId="614" xr:uid="{D81D6F28-5DF9-4A24-A4F7-D45D1EDC766E}"/>
    <cellStyle name="Comma 2 7" xfId="615" xr:uid="{D8870277-4849-44B7-97EA-43DB110406D9}"/>
    <cellStyle name="Comma 2 8" xfId="616" xr:uid="{9B460920-3553-4BA9-A448-C0980E930ACC}"/>
    <cellStyle name="Comma 2 9" xfId="617" xr:uid="{5C33992E-06ED-49BA-8F0E-040D310C2CA2}"/>
    <cellStyle name="Comma 3" xfId="618" xr:uid="{B15220F2-BE08-475E-8936-DE7EB9558E8E}"/>
    <cellStyle name="Comma 4" xfId="619" xr:uid="{6D66FA5D-AD83-48BA-8C4A-FA7E3B345FBA}"/>
    <cellStyle name="Comma 5" xfId="620" xr:uid="{292D422F-D55D-4EEA-BF01-2F5A43F0C62A}"/>
    <cellStyle name="Comma 5 2" xfId="621" xr:uid="{19EEEF74-C4DD-4171-901F-821F6834AD4C}"/>
    <cellStyle name="Comma 5 3" xfId="622" xr:uid="{A4583703-4D05-4193-BFE6-ECBB208AD498}"/>
    <cellStyle name="Comma 5 4" xfId="623" xr:uid="{C1A5C513-BF56-4DC5-8D8B-3161F9E14811}"/>
    <cellStyle name="Comma 5 5" xfId="624" xr:uid="{0B978AB4-B5C1-4668-ACB8-89B36C997C27}"/>
    <cellStyle name="Comma 5 6" xfId="625" xr:uid="{ADA17661-DDDE-49FC-A081-88F6978DD079}"/>
    <cellStyle name="Comma 5 7" xfId="626" xr:uid="{48453B62-2232-4759-99CB-EF18408F09FA}"/>
    <cellStyle name="Comma 5 8" xfId="627" xr:uid="{048BE847-D6BE-41EE-B3EF-C566B546580E}"/>
    <cellStyle name="Comma_Base Cotización 2004-05" xfId="628" xr:uid="{29ABAA22-4500-4A6B-BCA1-DB16A4D68898}"/>
    <cellStyle name="Currency 2" xfId="629" xr:uid="{C23F9CA8-F382-46F1-B1E1-964B404AE2D6}"/>
    <cellStyle name="Currency 3" xfId="630" xr:uid="{60946E77-DA40-475F-A144-3232C61530CB}"/>
    <cellStyle name="Encabezado 4 2" xfId="631" xr:uid="{AB224285-C3ED-4E39-8B2F-1DE89169119D}"/>
    <cellStyle name="Encabezado 4 2 2" xfId="632" xr:uid="{FE37AB22-1CA2-4396-BBFE-09EA5FA7CB08}"/>
    <cellStyle name="Énfasis1 2" xfId="633" xr:uid="{1605A7A9-EB38-49DC-A663-59C152DE7D00}"/>
    <cellStyle name="Énfasis1 2 2" xfId="634" xr:uid="{615CB440-24AE-486C-B30E-A8F7FAA9FBA6}"/>
    <cellStyle name="Énfasis2 2" xfId="635" xr:uid="{00A5963F-15A3-4A82-9C9C-70D8F183DD2A}"/>
    <cellStyle name="Énfasis2 2 2" xfId="636" xr:uid="{88B08492-88C6-45C0-B4F0-42308EDAE756}"/>
    <cellStyle name="Énfasis3 2" xfId="637" xr:uid="{DE3244E0-3E42-4862-8483-7AAB795ECA03}"/>
    <cellStyle name="Énfasis3 2 2" xfId="638" xr:uid="{D626AEF4-1757-496F-8651-D719C0614C46}"/>
    <cellStyle name="Énfasis4 2" xfId="639" xr:uid="{9E9CBDC7-0EE9-4F2E-9657-42BEFA342876}"/>
    <cellStyle name="Énfasis4 2 2" xfId="640" xr:uid="{67C467FF-24D9-4572-8ECD-A251C5533125}"/>
    <cellStyle name="Énfasis5 2" xfId="641" xr:uid="{B5DF6652-239C-47EE-81ED-C586553CB6AB}"/>
    <cellStyle name="Énfasis5 2 2" xfId="642" xr:uid="{A9425D66-FEA1-4431-9804-CD8DC49FEABD}"/>
    <cellStyle name="Énfasis6 2" xfId="643" xr:uid="{591B8D24-4ED4-4DC9-89B5-3F1B072394A0}"/>
    <cellStyle name="Énfasis6 2 2" xfId="644" xr:uid="{F55AE965-82E6-488A-AFE8-522046E699C8}"/>
    <cellStyle name="Entrada 2" xfId="645" xr:uid="{F99512AE-710D-4BC8-9E69-85443EFC05F0}"/>
    <cellStyle name="Entrada 2 2" xfId="646" xr:uid="{E8964C26-4E27-4523-AF5F-B2328CD13242}"/>
    <cellStyle name="Entrada 2 3" xfId="647" xr:uid="{2153F547-E6B7-4BFA-91C3-1ED40EA6E081}"/>
    <cellStyle name="Entrada 3" xfId="648" xr:uid="{3D89E54B-ABE8-4C5A-B9D3-985CDDA01D6E}"/>
    <cellStyle name="Estilo 1" xfId="3" xr:uid="{1C961ACD-25E0-4ED7-AB3E-D85F8BD2F844}"/>
    <cellStyle name="Estilo 1 10" xfId="649" xr:uid="{309106C3-AC29-430A-8305-89D2C72D791D}"/>
    <cellStyle name="Estilo 1 11" xfId="650" xr:uid="{C61145CD-0F9D-4679-A848-61D589ECF1A6}"/>
    <cellStyle name="Estilo 1 12" xfId="651" xr:uid="{4A0D12CC-33FD-41E1-95D7-97EB044FCE6F}"/>
    <cellStyle name="Estilo 1 13" xfId="652" xr:uid="{008102DC-D53E-4C48-BF52-EE1556B4FF44}"/>
    <cellStyle name="Estilo 1 14" xfId="653" xr:uid="{E9B9996B-FB6C-4E6E-BDCC-CF1D75EB8364}"/>
    <cellStyle name="Estilo 1 15" xfId="654" xr:uid="{E0CE010C-E19A-47C8-83F4-2826F2BDAEA5}"/>
    <cellStyle name="Estilo 1 16" xfId="655" xr:uid="{F72F5BBE-E6A0-4154-9FC8-CD22818EB4F6}"/>
    <cellStyle name="Estilo 1 17" xfId="656" xr:uid="{BF7EBE2E-C4BA-4873-9F22-C800AAE88B33}"/>
    <cellStyle name="Estilo 1 18" xfId="657" xr:uid="{1F070C69-4632-4C35-8695-79058699D090}"/>
    <cellStyle name="Estilo 1 19" xfId="658" xr:uid="{2E137236-653F-4246-8727-47EF1B3EA325}"/>
    <cellStyle name="Estilo 1 2" xfId="35" xr:uid="{5C7CADFA-813A-40F8-B550-18AE52402687}"/>
    <cellStyle name="Estilo 1 2 2" xfId="659" xr:uid="{A3355E0A-484D-48DC-9F25-1E7570A40336}"/>
    <cellStyle name="Estilo 1 2 2 2" xfId="660" xr:uid="{56608E06-8940-4E6F-A4E6-90CA861D0A19}"/>
    <cellStyle name="Estilo 1 2 3" xfId="661" xr:uid="{4543CAE4-091B-42A3-B005-EB1CB0A2F310}"/>
    <cellStyle name="Estilo 1 2 4" xfId="662" xr:uid="{1D0107DA-F774-4D5F-BA9F-0052A0F98508}"/>
    <cellStyle name="Estilo 1 20" xfId="663" xr:uid="{36747A2A-30FD-4B1B-9F65-119201586249}"/>
    <cellStyle name="Estilo 1 21" xfId="664" xr:uid="{D31BBF44-3242-4216-95E5-4D4C4C541A5C}"/>
    <cellStyle name="Estilo 1 3" xfId="665" xr:uid="{D47152EE-A75A-4DF6-811E-50685B56DE76}"/>
    <cellStyle name="Estilo 1 3 2" xfId="666" xr:uid="{4BFB6FDC-345D-4E71-9AD7-B4E5BFB5AC62}"/>
    <cellStyle name="Estilo 1 4" xfId="667" xr:uid="{B97A236B-C1EC-44D7-B7FD-EA245348FF3C}"/>
    <cellStyle name="Estilo 1 4 2" xfId="668" xr:uid="{E61BD427-E388-4A95-858F-7CC2C2A22CFD}"/>
    <cellStyle name="Estilo 1 4 3" xfId="669" xr:uid="{F5130F1C-12BB-45F3-9CF1-056EEEC54996}"/>
    <cellStyle name="Estilo 1 5" xfId="670" xr:uid="{16BAC796-F61C-476A-8ECC-C9BA369B6575}"/>
    <cellStyle name="Estilo 1 5 2" xfId="671" xr:uid="{A09E4B44-D60E-4DCF-B00E-E652919B027D}"/>
    <cellStyle name="Estilo 1 6" xfId="672" xr:uid="{68E14411-3453-492E-A12C-A8E6A8C1355C}"/>
    <cellStyle name="Estilo 1 7" xfId="673" xr:uid="{AFD16696-E062-49E9-B0B6-C6A59020AC51}"/>
    <cellStyle name="Estilo 1 8" xfId="674" xr:uid="{1568E1BE-B24A-41E1-A37B-EA7150D93765}"/>
    <cellStyle name="Estilo 1 9" xfId="675" xr:uid="{4BF0B29E-3BC1-4B2A-A690-A0911D8EE6A4}"/>
    <cellStyle name="Euro" xfId="15" xr:uid="{2E2879DA-ABC7-4D7D-9316-6F73F6A76D21}"/>
    <cellStyle name="Euro 2" xfId="676" xr:uid="{1FCF593D-9DAD-4A08-A255-4CAF3402D7B0}"/>
    <cellStyle name="Euro 2 2" xfId="677" xr:uid="{BCB6349F-07BD-4092-9760-8FBFD4E049EC}"/>
    <cellStyle name="Euro 3" xfId="678" xr:uid="{DAB7DC9C-A4C1-41BE-AFCC-2756FDD903F7}"/>
    <cellStyle name="Euro 3 2" xfId="679" xr:uid="{F170F2EC-5033-4D20-AF13-6EBC8FAAA031}"/>
    <cellStyle name="Euro 4" xfId="680" xr:uid="{70B8718F-9DA5-429C-B1AE-51AED6202EA9}"/>
    <cellStyle name="Euro 5" xfId="681" xr:uid="{225DA0F3-41E3-41A7-83F3-3197988EE79A}"/>
    <cellStyle name="Euro 6" xfId="682" xr:uid="{92FC06A3-C607-475B-81CB-1B1BD6227911}"/>
    <cellStyle name="Explanatory Text" xfId="683" xr:uid="{E6EF639B-23C7-44C2-83EF-076A8C161F90}"/>
    <cellStyle name="Explanatory Text 2" xfId="684" xr:uid="{4E93FD0F-DBF2-42BB-8D12-9041E3BBBEF1}"/>
    <cellStyle name="Explanatory Text 3" xfId="685" xr:uid="{0E541B27-47D8-4A4C-98EA-BDDFAD859E5E}"/>
    <cellStyle name="Good" xfId="686" xr:uid="{0506509F-5E97-4A81-88D7-386964FF8039}"/>
    <cellStyle name="Good 2" xfId="687" xr:uid="{F19327CA-CAA5-45A8-AE97-131E4B3429DC}"/>
    <cellStyle name="Good 3" xfId="688" xr:uid="{95913CA4-2D2B-4B62-8FDB-B018E0C10D6A}"/>
    <cellStyle name="Heading 1" xfId="689" xr:uid="{95933C59-955E-4F97-BE8B-BA1686EE0B85}"/>
    <cellStyle name="Heading 1 2" xfId="690" xr:uid="{EE3387AB-CAE3-4521-A890-D38D8F2B9F00}"/>
    <cellStyle name="Heading 1 3" xfId="691" xr:uid="{5BE713A0-3EC6-42E3-8CD9-6732801311FB}"/>
    <cellStyle name="Heading 2" xfId="692" xr:uid="{53BEBBBD-1602-45AE-BDE8-4AF9C2454B76}"/>
    <cellStyle name="Heading 2 2" xfId="693" xr:uid="{24A4A3DD-3511-463C-AE9A-5C367A5B7319}"/>
    <cellStyle name="Heading 2 3" xfId="694" xr:uid="{794369BD-7BF5-4DFA-BD7D-5B5BE884A6FC}"/>
    <cellStyle name="Heading 3" xfId="695" xr:uid="{8085F5C8-F460-47FD-B889-24A3585F5C69}"/>
    <cellStyle name="Heading 3 2" xfId="696" xr:uid="{A4EF73C1-B6B4-4B63-BDD6-2101A4AA6EF9}"/>
    <cellStyle name="Heading 3 3" xfId="697" xr:uid="{26F7DCCF-E5EE-4210-8AE4-D45B2A8C5837}"/>
    <cellStyle name="Heading 4" xfId="698" xr:uid="{FB2DFEBA-A2CD-4075-B155-0123D1030491}"/>
    <cellStyle name="Heading 4 2" xfId="699" xr:uid="{D676DF6B-B9DD-4972-9B4D-639C07887E9E}"/>
    <cellStyle name="Heading 4 3" xfId="700" xr:uid="{31B76B8E-1EEE-4835-8975-4570FFCF9882}"/>
    <cellStyle name="Hipervínculo 2" xfId="701" xr:uid="{F38AC9B2-826D-4BB7-8FA5-8C86CF120BFF}"/>
    <cellStyle name="Hipervínculo 2 2" xfId="702" xr:uid="{5A698C34-5192-48BB-B675-01C59477A241}"/>
    <cellStyle name="Hipervínculo 2_Hoja2" xfId="703" xr:uid="{1DFF2CEA-4A45-40F2-ABEF-7159CC9FFBAF}"/>
    <cellStyle name="Incorrecto 2" xfId="704" xr:uid="{3E7533B2-1640-415D-A828-AB2D0F180A91}"/>
    <cellStyle name="Incorrecto 2 2" xfId="705" xr:uid="{ABC329C5-EE78-4141-836E-C574FB83ED32}"/>
    <cellStyle name="Input" xfId="706" xr:uid="{C31F2D93-AB3A-4A4B-BFB2-9A8943EC5D0C}"/>
    <cellStyle name="Input 2" xfId="707" xr:uid="{45876114-00AB-4B29-AE80-07059E18F7C9}"/>
    <cellStyle name="Input 3" xfId="708" xr:uid="{CD48E9E6-BFDB-4A5F-8879-5FBE43E46838}"/>
    <cellStyle name="Input 4" xfId="709" xr:uid="{488C1978-30CE-4112-89D0-FD8E8BA37DD8}"/>
    <cellStyle name="Linked Cell" xfId="710" xr:uid="{A6C11452-B7A6-4E50-90A8-166672078498}"/>
    <cellStyle name="Linked Cell 2" xfId="711" xr:uid="{1AAB2FCB-4124-4407-9074-AA0E119F6991}"/>
    <cellStyle name="Linked Cell 3" xfId="712" xr:uid="{AF15C5B3-BB0F-45B9-90CA-B8FA9C17016C}"/>
    <cellStyle name="Millares" xfId="8" builtinId="3"/>
    <cellStyle name="Millares [0] 2" xfId="16" xr:uid="{E4618441-C94C-49C0-8157-CC2171D40ECF}"/>
    <cellStyle name="Millares [0] 3" xfId="17" xr:uid="{2A0DAF5C-70E7-4CF5-805C-B774FEB7AA9C}"/>
    <cellStyle name="Millares [0] 4" xfId="27" xr:uid="{3A4DDB32-2DF6-4310-A93C-9214BC16E78C}"/>
    <cellStyle name="Millares [0] 4 2" xfId="33" xr:uid="{33E07063-09C8-4923-B412-6DA3EA0220D5}"/>
    <cellStyle name="Millares [0]_A FORMATO 2" xfId="11" xr:uid="{521C9469-59FD-4642-99D7-B9A13D1C09AD}"/>
    <cellStyle name="Millares 10" xfId="938" xr:uid="{CAE878BB-3C2D-494A-AFE4-68EA78CBC22B}"/>
    <cellStyle name="Millares 10 3" xfId="989" xr:uid="{1C3DA40F-3A22-48B3-BD19-088BEFB773F3}"/>
    <cellStyle name="Millares 11" xfId="939" xr:uid="{4CB1938F-D7B5-48F3-9C80-4610A2182694}"/>
    <cellStyle name="Millares 12" xfId="940" xr:uid="{6630F11F-CE22-4CEF-AED6-172327A4DC49}"/>
    <cellStyle name="Millares 13" xfId="941" xr:uid="{CFFCD024-5D65-40E2-A546-9EB26E3276D8}"/>
    <cellStyle name="Millares 14" xfId="942" xr:uid="{499669AA-33C1-49B8-B9AF-75FDE23398C7}"/>
    <cellStyle name="Millares 15" xfId="943" xr:uid="{E6CC73AF-280F-4853-8296-81D1F9443C49}"/>
    <cellStyle name="Millares 16" xfId="944" xr:uid="{E6861EA9-2BF9-4F7A-861B-083429DFC1DB}"/>
    <cellStyle name="Millares 17" xfId="945" xr:uid="{B1DE9826-A70A-4267-9DD3-D0B55B613E57}"/>
    <cellStyle name="Millares 18" xfId="946" xr:uid="{6E81A0BD-672C-4366-BDFA-E93CDF04C6C8}"/>
    <cellStyle name="Millares 19" xfId="956" xr:uid="{CAB61EA5-0A3E-49EF-B7DF-8002C1112933}"/>
    <cellStyle name="Millares 2" xfId="18" xr:uid="{DCA8D057-BB6B-442D-A6CE-05993CA650C5}"/>
    <cellStyle name="Millares 2 2" xfId="29" xr:uid="{53BF54FF-6458-4BAB-92D8-AF01799BED08}"/>
    <cellStyle name="Millares 2 3" xfId="32" xr:uid="{54BB4FAC-2FB5-4495-B0DE-B8C69098BC3C}"/>
    <cellStyle name="Millares 2 4" xfId="713" xr:uid="{CC639584-D63B-4E44-ADD3-6003CF4A0786}"/>
    <cellStyle name="Millares 2 5" xfId="714" xr:uid="{51F0BF8A-6CC6-485D-9E9E-7D2DBEADE519}"/>
    <cellStyle name="Millares 20" xfId="961" xr:uid="{C3EDFB9B-B187-4AE5-BE1D-8C7C45ADC7EF}"/>
    <cellStyle name="Millares 21" xfId="976" xr:uid="{AC12E62C-89A2-46A6-8703-F058891FF10B}"/>
    <cellStyle name="Millares 22" xfId="14" xr:uid="{DB88084D-F4C3-4AF5-A9F3-A7FEE4E97DA2}"/>
    <cellStyle name="Millares 23" xfId="984" xr:uid="{DA4051F8-01AB-41DB-B1CD-72AC6777114D}"/>
    <cellStyle name="Millares 3" xfId="19" xr:uid="{3C3DF4BD-A95E-46D7-BA95-9616215AC2F1}"/>
    <cellStyle name="Millares 3 2" xfId="715" xr:uid="{E337DB1D-B039-45A8-92DB-00BB79009DA5}"/>
    <cellStyle name="Millares 3 3" xfId="716" xr:uid="{2C4A6181-BCD4-4D5A-93F2-538A84E3A35C}"/>
    <cellStyle name="Millares 4" xfId="26" xr:uid="{EA0EC1E2-58B1-4C02-B46E-1CF27BBCFF7F}"/>
    <cellStyle name="Millares 4 2" xfId="717" xr:uid="{731FEEED-12C3-420A-AFB3-58B46618D963}"/>
    <cellStyle name="Millares 4 3" xfId="974" xr:uid="{E05FB769-E0E9-4160-A49E-067BF73FC026}"/>
    <cellStyle name="Millares 5" xfId="34" xr:uid="{D1093896-3665-480F-8C22-A1817DA0E0AA}"/>
    <cellStyle name="Millares 6" xfId="2" xr:uid="{40D4623C-72CD-47F9-BF2E-F6203FACD37F}"/>
    <cellStyle name="Millares 6 2" xfId="42" xr:uid="{1D6E547C-F296-428C-B449-C1B1AF51E065}"/>
    <cellStyle name="Millares 7" xfId="931" xr:uid="{2CDC06CC-2726-43A6-83AE-C7FEDBCA4D0D}"/>
    <cellStyle name="Millares 8" xfId="933" xr:uid="{F68A5A0E-AE99-42F3-A509-9BDE76C3ECE0}"/>
    <cellStyle name="Millares 8 2" xfId="980" xr:uid="{05F7427D-E322-45A3-927B-998319E5B8E1}"/>
    <cellStyle name="Millares 9" xfId="947" xr:uid="{C2B047CA-B732-4C35-960E-893984C0E11E}"/>
    <cellStyle name="Millares_080825_Corredores Asociados_IRF_Cuadrocomparativo (3)_marulandaar" xfId="9" xr:uid="{4F1F94BF-81F2-43CB-8B22-35BA81713045}"/>
    <cellStyle name="Moneda" xfId="1" builtinId="4"/>
    <cellStyle name="Moneda [0] 2" xfId="964" xr:uid="{5C694781-BB3D-4657-8E40-DE2472BBA941}"/>
    <cellStyle name="Moneda [0] 2 2" xfId="972" xr:uid="{89584733-9C61-4E82-840A-2CA3DE734EE2}"/>
    <cellStyle name="Moneda 10" xfId="985" xr:uid="{9F859F63-D1D5-4FB7-940F-B0CF3D69EBD8}"/>
    <cellStyle name="Moneda 11" xfId="988" xr:uid="{329132A7-5F95-4254-8FB2-017F47AEDA5D}"/>
    <cellStyle name="Moneda 2" xfId="40" xr:uid="{4CA54E6E-0219-430F-A242-DBB48FA530C2}"/>
    <cellStyle name="Moneda 2 2" xfId="718" xr:uid="{EEDB54DB-4585-4411-8580-A9CD1E4BCE30}"/>
    <cellStyle name="Moneda 2 3" xfId="719" xr:uid="{79133136-15AD-4E84-9D00-D4F4CF8BD540}"/>
    <cellStyle name="Moneda 2 4" xfId="720" xr:uid="{D10AA11F-288E-41FA-94EC-C0CF6BE09914}"/>
    <cellStyle name="Moneda 2 5" xfId="951" xr:uid="{B62055C9-C0C2-4DCB-873C-75737C748B4D}"/>
    <cellStyle name="Moneda 2 6" xfId="968" xr:uid="{05640049-B5A6-42D1-BBA0-C273A959F2DC}"/>
    <cellStyle name="Moneda 3" xfId="721" xr:uid="{F2583AE7-F4F9-45D4-9761-ABDE679E0FA8}"/>
    <cellStyle name="Moneda 3 2" xfId="722" xr:uid="{7603D7E2-B1D4-476C-8711-A63EB681391B}"/>
    <cellStyle name="Moneda 3 3" xfId="723" xr:uid="{D5576E3F-5F56-46DA-A703-A9BAC9CF885A}"/>
    <cellStyle name="Moneda 3 4" xfId="724" xr:uid="{00FB9168-6875-4068-8672-5AF5B96F8C05}"/>
    <cellStyle name="Moneda 3 5" xfId="969" xr:uid="{E43A7841-2DD5-4B01-81D2-7BF8A4F5C805}"/>
    <cellStyle name="Moneda 4" xfId="725" xr:uid="{76125142-ACD3-4FE0-BD41-8B6301C526F8}"/>
    <cellStyle name="Moneda 5" xfId="930" xr:uid="{AAFA923B-1BCA-485A-9045-9EFA1AB50DB7}"/>
    <cellStyle name="Moneda 6" xfId="960" xr:uid="{E6F8ADAE-1B76-45D4-A6B6-CE09C0ADFD7F}"/>
    <cellStyle name="Moneda 7" xfId="977" xr:uid="{B5099432-1772-4E3A-A2F8-CA378D721B45}"/>
    <cellStyle name="Moneda 8" xfId="981" xr:uid="{1D5FB9B5-8EFB-41E7-80FE-8DF3457698C3}"/>
    <cellStyle name="Moneda 9" xfId="36" xr:uid="{5F8A23EE-6ABF-48DE-9BB8-BCF07D660929}"/>
    <cellStyle name="Neutral 2" xfId="726" xr:uid="{6D2E3901-42FF-463F-B5EF-33E8E7951571}"/>
    <cellStyle name="Neutral 2 2" xfId="727" xr:uid="{84290EB8-8A88-41DC-ABAD-6CB1BFC16EF9}"/>
    <cellStyle name="Normal" xfId="0" builtinId="0"/>
    <cellStyle name="Normal 10" xfId="728" xr:uid="{8A9A696E-2162-4A6B-9F6B-035A7872C976}"/>
    <cellStyle name="Normal 11" xfId="729" xr:uid="{B8E0430E-FDA4-4803-A5C2-B6A7734B1504}"/>
    <cellStyle name="Normal 12" xfId="6" xr:uid="{06EC71CA-0A95-4019-98CB-AD8A3CAC0CEF}"/>
    <cellStyle name="Normal 12 2" xfId="730" xr:uid="{8E09E900-1C90-4301-BDE1-FA2DA26E6095}"/>
    <cellStyle name="Normal 13" xfId="932" xr:uid="{D09DF350-27C3-4DB1-AD1E-B5C875551A48}"/>
    <cellStyle name="Normal 14" xfId="935" xr:uid="{36299682-27C6-4E8E-B957-65CA1E794119}"/>
    <cellStyle name="Normal 14 2" xfId="991" xr:uid="{9EE5DC20-63C0-4360-8E03-CE1EBFE2B843}"/>
    <cellStyle name="Normal 15" xfId="936" xr:uid="{7ED468D5-E0DC-4010-B0DD-0FEF2ED29252}"/>
    <cellStyle name="Normal 16" xfId="948" xr:uid="{01749C9E-8AC5-4439-BE87-273F23ADD6F0}"/>
    <cellStyle name="Normal 17" xfId="955" xr:uid="{62194D79-D088-4FAA-A5A9-C3775A7A2A04}"/>
    <cellStyle name="Normal 18" xfId="957" xr:uid="{C879FACA-4A8C-42A6-89AB-60AAA8070689}"/>
    <cellStyle name="Normal 19" xfId="959" xr:uid="{79CA15D1-576F-4A54-AB6A-B5AE0C332379}"/>
    <cellStyle name="Normal 2" xfId="20" xr:uid="{B04F5996-4277-4FEC-A96D-1EB960D473B3}"/>
    <cellStyle name="Normal 2 10" xfId="731" xr:uid="{E0CCBDA7-8839-4EBB-A41D-2147CAFA971D}"/>
    <cellStyle name="Normal 2 11" xfId="732" xr:uid="{A2DCA1CA-264E-40D2-A525-1990F651A4FA}"/>
    <cellStyle name="Normal 2 12" xfId="733" xr:uid="{55D8AB83-63D5-4239-8793-70E0F9CADB12}"/>
    <cellStyle name="Normal 2 13" xfId="734" xr:uid="{2D066C94-A33C-4913-96BC-440CB83E6DA9}"/>
    <cellStyle name="Normal 2 14" xfId="735" xr:uid="{72418F26-7FF0-431E-8E15-0CB113CB1299}"/>
    <cellStyle name="Normal 2 15" xfId="736" xr:uid="{05FA6FBB-DB2C-47D7-A73A-0D69032A7A32}"/>
    <cellStyle name="Normal 2 16" xfId="737" xr:uid="{B3EE5A6A-EAB2-4C3C-B0CE-65D35EBDE68E}"/>
    <cellStyle name="Normal 2 2" xfId="7" xr:uid="{F42DBA95-02FA-43C8-8100-E46138109F78}"/>
    <cellStyle name="Normal 2 2 10" xfId="738" xr:uid="{AA010830-E78F-44F9-9ECE-2B9F1D4BBBFF}"/>
    <cellStyle name="Normal 2 2 11" xfId="739" xr:uid="{DE05DB86-2A0E-4222-8A75-1709E828C973}"/>
    <cellStyle name="Normal 2 2 12" xfId="740" xr:uid="{3B895C3F-141E-459B-90EA-02979C8FFD2E}"/>
    <cellStyle name="Normal 2 2 13" xfId="741" xr:uid="{1E3F61AE-58BA-41B6-9F4C-89CEE143FB7B}"/>
    <cellStyle name="Normal 2 2 14" xfId="742" xr:uid="{94355D36-794B-470E-A840-020425BF52CC}"/>
    <cellStyle name="Normal 2 2 2" xfId="743" xr:uid="{E8A007A0-BE8D-4FB8-BEB3-4B1F8256CD1C}"/>
    <cellStyle name="Normal 2 2 2 10" xfId="744" xr:uid="{5F6AF4C9-56A1-412B-9B80-362E3FB48662}"/>
    <cellStyle name="Normal 2 2 2 11" xfId="745" xr:uid="{0D4972E3-CD61-4550-9A36-E16203DD9DB5}"/>
    <cellStyle name="Normal 2 2 2 12" xfId="746" xr:uid="{00A2D49C-18E8-43CB-A464-8DB03561BC8A}"/>
    <cellStyle name="Normal 2 2 2 13" xfId="747" xr:uid="{D0BE2F92-4797-4299-88BE-11B5FC6FDDBD}"/>
    <cellStyle name="Normal 2 2 2 14" xfId="748" xr:uid="{EB0CAAB2-B762-4B4D-A770-17FAA89F4BF1}"/>
    <cellStyle name="Normal 2 2 2 2" xfId="749" xr:uid="{31FB3AFD-8625-4B39-B3C1-E5568A984820}"/>
    <cellStyle name="Normal 2 2 2 2 2" xfId="750" xr:uid="{32F9DCEF-B374-4D6E-81C0-ADC14C4BF253}"/>
    <cellStyle name="Normal 2 2 2 3" xfId="751" xr:uid="{32CEAE36-23C1-40A7-B6BF-53E9D697FD33}"/>
    <cellStyle name="Normal 2 2 2 4" xfId="752" xr:uid="{48BA44B4-F5F6-4FA9-8759-3ABEDB86D4AB}"/>
    <cellStyle name="Normal 2 2 2 5" xfId="753" xr:uid="{9137579B-A5BC-4E9C-B674-625E6981084B}"/>
    <cellStyle name="Normal 2 2 2 6" xfId="754" xr:uid="{5C99F542-17F0-400B-87DA-55DC8FC5AB88}"/>
    <cellStyle name="Normal 2 2 2 7" xfId="755" xr:uid="{AA3D882B-83C9-4C92-BE0A-35708391B070}"/>
    <cellStyle name="Normal 2 2 2 8" xfId="756" xr:uid="{82C32A31-8C22-4F7F-9EC8-B80EF3729EC8}"/>
    <cellStyle name="Normal 2 2 2 9" xfId="757" xr:uid="{1E1F1181-0E06-48D4-8C47-35E532B2EB69}"/>
    <cellStyle name="Normal 2 2 3" xfId="758" xr:uid="{07DA3837-DC8D-43DC-9BCB-43DB005E6302}"/>
    <cellStyle name="Normal 2 2 3 2" xfId="759" xr:uid="{B58C5AE0-1A8F-4F34-9CBF-2BC19D5F3A4A}"/>
    <cellStyle name="Normal 2 2 4" xfId="760" xr:uid="{779D58B8-1F99-4662-B9DA-5864D7B41E21}"/>
    <cellStyle name="Normal 2 2 4 2" xfId="761" xr:uid="{58F42CE4-6A61-4DCD-94E4-7CE5FBD33C27}"/>
    <cellStyle name="Normal 2 2 5" xfId="762" xr:uid="{13E487F5-D255-4D5C-8E1B-D79B36246F25}"/>
    <cellStyle name="Normal 2 2 6" xfId="763" xr:uid="{937EA164-D399-4679-A8DA-BB24FD99C142}"/>
    <cellStyle name="Normal 2 2 7" xfId="764" xr:uid="{400A4F9F-7F8E-4935-9EB0-E6699FB57EF6}"/>
    <cellStyle name="Normal 2 2 8" xfId="765" xr:uid="{175237EA-690A-41BE-B263-712AAF087A23}"/>
    <cellStyle name="Normal 2 2 9" xfId="766" xr:uid="{4C8A3CD8-DCE4-4A5B-A6EF-9441AC2CA4DF}"/>
    <cellStyle name="Normal 2 3" xfId="767" xr:uid="{B9D6148B-48D1-46E4-848B-321F8250E339}"/>
    <cellStyle name="Normal 2 3 10" xfId="768" xr:uid="{D17B22D0-6901-43AB-93B8-1A0D1FD7937C}"/>
    <cellStyle name="Normal 2 3 11" xfId="769" xr:uid="{7494E432-99CD-419F-9403-6F431371E725}"/>
    <cellStyle name="Normal 2 3 12" xfId="770" xr:uid="{3C31F196-23CB-4750-83DD-16F221E01C81}"/>
    <cellStyle name="Normal 2 3 2" xfId="771" xr:uid="{A60D3339-5A2F-4CA7-B377-4207EDC23902}"/>
    <cellStyle name="Normal 2 3 2 2" xfId="772" xr:uid="{223E737D-3730-4299-BBE2-CF810DCE3D9F}"/>
    <cellStyle name="Normal 2 3 3" xfId="773" xr:uid="{7269FAD1-9FDF-4819-BF5D-496397ABAA2A}"/>
    <cellStyle name="Normal 2 3 4" xfId="774" xr:uid="{F392E4C8-4C5F-48A3-881C-3C66A7B265B7}"/>
    <cellStyle name="Normal 2 3 5" xfId="775" xr:uid="{B8A12326-1307-4905-812C-58BC606B4053}"/>
    <cellStyle name="Normal 2 3 6" xfId="776" xr:uid="{9BD12770-FDE7-4DEF-91CD-A605017E3B6E}"/>
    <cellStyle name="Normal 2 3 7" xfId="777" xr:uid="{CF74939A-B267-45A2-A899-6D7E0C3AC881}"/>
    <cellStyle name="Normal 2 3 8" xfId="778" xr:uid="{F26DE35E-D1FD-4520-81C0-7A8F44EAD8CB}"/>
    <cellStyle name="Normal 2 3 9" xfId="779" xr:uid="{333A62F3-9CF6-4597-81A7-F650784A4B87}"/>
    <cellStyle name="Normal 2 4" xfId="780" xr:uid="{5C60B366-CCE7-4380-92EF-6B8BFCA4D89D}"/>
    <cellStyle name="Normal 2 4 2" xfId="781" xr:uid="{F87DF5BF-9879-455C-92F6-02782B7ADC85}"/>
    <cellStyle name="Normal 2 4 3" xfId="782" xr:uid="{63431443-DD82-41AE-B27C-078EBE88D944}"/>
    <cellStyle name="Normal 2 5" xfId="783" xr:uid="{EF7915FB-6BC6-41D2-B548-A7484CEA988F}"/>
    <cellStyle name="Normal 2 5 2" xfId="784" xr:uid="{CFACDAB1-9341-4149-BD54-0C470141FDE5}"/>
    <cellStyle name="Normal 2 6" xfId="785" xr:uid="{79256777-D935-488C-B5AF-2E38F6B104E6}"/>
    <cellStyle name="Normal 2 6 2" xfId="786" xr:uid="{7D33F0CF-0114-41C5-B2FF-96BC3C425888}"/>
    <cellStyle name="Normal 2 7" xfId="787" xr:uid="{4688B7F0-01DA-4C40-8331-4C0E97FB7563}"/>
    <cellStyle name="Normal 2 8" xfId="788" xr:uid="{1BE0A7D2-23DA-4FB1-9FD3-B1254CB35E2E}"/>
    <cellStyle name="Normal 2 9" xfId="789" xr:uid="{6F457803-408C-46F9-85A5-0EB5B6397C83}"/>
    <cellStyle name="Normal 2_BASE DE DATOS" xfId="954" xr:uid="{936D9F18-B63A-4929-A525-3E8C5BC63CE7}"/>
    <cellStyle name="Normal 20" xfId="963" xr:uid="{D67CBA23-1AF4-4630-B47A-203FAAAF8821}"/>
    <cellStyle name="Normal 20 2" xfId="965" xr:uid="{EA9E31B8-AF97-46FE-851A-3B7B59035AD0}"/>
    <cellStyle name="Normal 20 2 2" xfId="973" xr:uid="{4DB98B3E-069B-4958-9FCA-ADE2ACC33260}"/>
    <cellStyle name="Normal 20 3" xfId="971" xr:uid="{CFA941E6-6E1D-4A6F-B196-A929E9D0B97E}"/>
    <cellStyle name="Normal 21" xfId="966" xr:uid="{C3B15C53-80E0-41F6-BDB4-ECB3F920DA57}"/>
    <cellStyle name="Normal 21 2" xfId="967" xr:uid="{C9AE2766-D57A-46A9-8012-F4093AF54316}"/>
    <cellStyle name="Normal 21 3" xfId="982" xr:uid="{D7C200F1-7435-46D6-AE2A-57136A13E9A6}"/>
    <cellStyle name="Normal 22" xfId="970" xr:uid="{52EA1D24-5E85-42B2-BBF0-C5A068FA3990}"/>
    <cellStyle name="Normal 23" xfId="975" xr:uid="{F0A3446C-411D-4AB9-B6D6-2A00B7753DAF}"/>
    <cellStyle name="Normal 24" xfId="979" xr:uid="{0857C6E3-5E35-4F2D-ABAA-0DF8D907614E}"/>
    <cellStyle name="Normal 25" xfId="12" xr:uid="{A185FAF0-3391-40E9-A2DC-6A0FD4A47459}"/>
    <cellStyle name="Normal 26" xfId="983" xr:uid="{B9709401-9CB6-4D39-B37C-D616D787C11C}"/>
    <cellStyle name="Normal 3" xfId="4" xr:uid="{08328AE2-0B65-4A62-A0DC-C61EF21573F8}"/>
    <cellStyle name="Normal 3 2" xfId="21" xr:uid="{BBE4FBC7-B4CD-4978-B37D-2BE5548A2A70}"/>
    <cellStyle name="Normal 3 2 2" xfId="790" xr:uid="{80FA30EB-DD06-4509-89B1-939B3B137CF6}"/>
    <cellStyle name="Normal 3 2 2 2" xfId="791" xr:uid="{54E90880-23C8-4BE1-9DBD-2AB32D8C6427}"/>
    <cellStyle name="Normal 3 2 2 2 2" xfId="792" xr:uid="{EF114EE0-4955-4796-A71A-6D04C6987AC5}"/>
    <cellStyle name="Normal 3 2 2 3" xfId="793" xr:uid="{7A5260EF-DBFD-4D20-BE1F-C10FDBFDEE9B}"/>
    <cellStyle name="Normal 3 2 2 4" xfId="794" xr:uid="{87919976-748F-4A00-BE9E-CACF5B572CF3}"/>
    <cellStyle name="Normal 3 2 2_Hoja2" xfId="795" xr:uid="{8539A428-7878-4720-BF15-1B397DCE8B01}"/>
    <cellStyle name="Normal 3 2 3" xfId="796" xr:uid="{F4048212-FB21-4CEB-A1A2-1BA0FB3EFC30}"/>
    <cellStyle name="Normal 3 2 3 2" xfId="797" xr:uid="{CF420EA7-5F1C-4819-A1EA-5CD26CF609E5}"/>
    <cellStyle name="Normal 3 2 4" xfId="798" xr:uid="{91CF52E9-B20C-4E27-AD48-37AC71FFEC1D}"/>
    <cellStyle name="Normal 3 2 5" xfId="799" xr:uid="{C8C57E7E-E4CC-49DF-9E58-C7D79477AD04}"/>
    <cellStyle name="Normal 3 2_121023_constructora Melendez_cotización al asegurado_garciam1" xfId="800" xr:uid="{7BB6BC1F-1E23-4542-99A9-47C6B6D968BF}"/>
    <cellStyle name="Normal 3 3" xfId="5" xr:uid="{441B6FFB-A1F1-408D-98DE-B836341F9246}"/>
    <cellStyle name="Normal 3 3 2" xfId="801" xr:uid="{ADAAAE1E-31CF-439D-8448-1D2DE5F44A3B}"/>
    <cellStyle name="Normal 3 3 2 2" xfId="802" xr:uid="{EF97FE70-57F6-4A4E-B106-BC659BBF250A}"/>
    <cellStyle name="Normal 3 3 2 2 2" xfId="803" xr:uid="{986F36EB-D9EE-4F2C-974D-4322384B3544}"/>
    <cellStyle name="Normal 3 3 2 3" xfId="804" xr:uid="{7CF4D2FF-0B0C-4B08-ACBD-F367AEBA60B8}"/>
    <cellStyle name="Normal 3 3 2 4" xfId="805" xr:uid="{92FEC0FF-0AE9-421D-859A-7DE68A5EC12E}"/>
    <cellStyle name="Normal 3 3 2_Hoja2" xfId="806" xr:uid="{CBDAEBA7-91C6-4B3F-AD03-D42F9EC93F1A}"/>
    <cellStyle name="Normal 3 3 3" xfId="807" xr:uid="{0310F0DC-2B13-40AF-B5C4-232C9B158345}"/>
    <cellStyle name="Normal 3 3 3 2" xfId="808" xr:uid="{5E6E1794-E31D-4181-839D-8E98102A7D4B}"/>
    <cellStyle name="Normal 3 3 4" xfId="809" xr:uid="{784EE634-A577-4863-9CAC-981636319CA2}"/>
    <cellStyle name="Normal 3 3 5" xfId="810" xr:uid="{CCE2CF24-E36A-4474-859A-FBD0193BE1E8}"/>
    <cellStyle name="Normal 3 3 6" xfId="978" xr:uid="{8EF67DB2-E430-4E99-BB4D-D1298FC401B5}"/>
    <cellStyle name="Normal 3 3_121023_constructora Melendez_cotización al asegurado_garciam1" xfId="811" xr:uid="{C85B25EC-E7EE-4E4C-83F2-C0A36F945494}"/>
    <cellStyle name="Normal 3 4" xfId="812" xr:uid="{949D86F2-7531-4221-81F9-C7C05B1E3C64}"/>
    <cellStyle name="Normal 3 4 2" xfId="813" xr:uid="{CBD3C719-1705-4C5D-8947-069F13048F66}"/>
    <cellStyle name="Normal 3 4 2 2" xfId="814" xr:uid="{096BEF01-5C11-4BE5-AC77-58B98BA29D5B}"/>
    <cellStyle name="Normal 3 4 2 3" xfId="815" xr:uid="{D79D6FF8-3C69-4016-96FF-D9C4A9794E84}"/>
    <cellStyle name="Normal 3 4 3" xfId="816" xr:uid="{2DF305F6-E2B6-4F2A-ADA5-69ABBE94F319}"/>
    <cellStyle name="Normal 3 4 4" xfId="817" xr:uid="{5E897B57-9E8E-4760-8E1D-6816D4DBF027}"/>
    <cellStyle name="Normal 3 5" xfId="818" xr:uid="{ACBE26AB-2570-498F-9EF2-9A21FEAD3121}"/>
    <cellStyle name="Normal 3 5 2" xfId="819" xr:uid="{8F4AD449-8296-4806-9661-A1A890190490}"/>
    <cellStyle name="Normal 3 5 2 2" xfId="820" xr:uid="{00D1635D-1B7D-4490-9307-2A941B7F024A}"/>
    <cellStyle name="Normal 3 5 3" xfId="821" xr:uid="{E6CCAD0E-A863-4CF0-B7E2-E5BDDB11243F}"/>
    <cellStyle name="Normal 3 5 4" xfId="822" xr:uid="{11BAE8D5-BE7A-4CB0-A444-DCB7658DB846}"/>
    <cellStyle name="Normal 3 5_Hoja2" xfId="823" xr:uid="{1073FB9E-2D87-40A3-BA8B-997BAD36B002}"/>
    <cellStyle name="Normal 3 6" xfId="824" xr:uid="{2C1A5DAA-C88C-4003-87A0-7AB74093E718}"/>
    <cellStyle name="Normal 3 6 2" xfId="825" xr:uid="{E2C46DF0-0873-4228-9FB0-CA3D65C83C53}"/>
    <cellStyle name="Normal 3 6 3" xfId="826" xr:uid="{DCDE5192-EEB1-45EF-A4F6-AE84CE3E36C3}"/>
    <cellStyle name="Normal 3 6 4" xfId="827" xr:uid="{82539FF1-7AB5-4A3E-9D74-F0093E919BFA}"/>
    <cellStyle name="Normal 3 7" xfId="828" xr:uid="{D62C92E9-E6BC-4C62-AAD6-8C6D07E9DDBA}"/>
    <cellStyle name="Normal 3 7 2" xfId="829" xr:uid="{A349EE7D-BF0F-47B8-AB7A-7769C43615B1}"/>
    <cellStyle name="Normal 3 8" xfId="830" xr:uid="{631BB703-906C-481E-B507-A9DDB6A31A5C}"/>
    <cellStyle name="Normal 3 9" xfId="831" xr:uid="{D6BDFB4A-51C0-4741-8BFA-FFB0CD4D27B7}"/>
    <cellStyle name="Normal 3_121023_constructora Melendez_cotización al asegurado_garciam1" xfId="832" xr:uid="{B0492AE6-0179-4F46-94F4-A88A6A72D052}"/>
    <cellStyle name="Normal 4" xfId="22" xr:uid="{8EB29C08-66B9-4875-B49F-54BF2209426C}"/>
    <cellStyle name="Normal 4 2" xfId="10" xr:uid="{E63C0214-AA8A-4C7A-9C0B-FFEECA2D2C00}"/>
    <cellStyle name="Normal 4 2 2" xfId="833" xr:uid="{19A14AB1-9E37-401E-93E7-B506983EB6DC}"/>
    <cellStyle name="Normal 4 2 3" xfId="834" xr:uid="{989C3BE3-06D0-45B2-8D85-0740157FF2B0}"/>
    <cellStyle name="Normal 4 2 4" xfId="835" xr:uid="{D0430720-A0A3-4A51-B6C0-BBA1942BB556}"/>
    <cellStyle name="Normal 4 3" xfId="836" xr:uid="{45041E38-432D-4105-8FED-64AE4C115AE5}"/>
    <cellStyle name="Normal 4 3 2" xfId="837" xr:uid="{436D8A0E-3623-46E7-8EB5-1577646EF8E9}"/>
    <cellStyle name="Normal 4 4" xfId="838" xr:uid="{3E2E08AE-AAA3-416D-ACC6-ACF949646142}"/>
    <cellStyle name="Normal 5" xfId="23" xr:uid="{BA15C802-F9E6-4FD6-858C-FB36E53F7239}"/>
    <cellStyle name="Normal 5 2" xfId="839" xr:uid="{B8C55EC0-FFFD-41BB-9535-F29C2B4F188E}"/>
    <cellStyle name="Normal 5 3" xfId="840" xr:uid="{ED82EA50-ED8C-4A07-A6E6-518920A4C04E}"/>
    <cellStyle name="Normal 5 3 2" xfId="986" xr:uid="{F8234105-FC11-4E65-9BCD-0D63DABDC640}"/>
    <cellStyle name="Normal 5 4" xfId="841" xr:uid="{9766F002-7EF6-4ABE-8DE2-8CD4EACEB09F}"/>
    <cellStyle name="Normal 5 5" xfId="842" xr:uid="{619AB01F-D150-48D8-B7E8-2C20E7F153C1}"/>
    <cellStyle name="Normal 5_Hoja2" xfId="843" xr:uid="{0B0AA9F2-28AD-4297-8141-332EEEC3F4EA}"/>
    <cellStyle name="Normal 50 2" xfId="994" xr:uid="{8D23F822-7563-4C29-83B6-3026FA0B45A0}"/>
    <cellStyle name="Normal 6" xfId="28" xr:uid="{FFE75E02-D342-44E1-90B7-04B3307F82AB}"/>
    <cellStyle name="Normal 6 2" xfId="844" xr:uid="{9379443A-951F-4B98-BB70-680C95509F09}"/>
    <cellStyle name="Normal 6 3" xfId="845" xr:uid="{6D06F67F-EDD3-4A2A-8863-6924924FD87B}"/>
    <cellStyle name="Normal 6 4" xfId="937" xr:uid="{A21912FA-B6BA-448F-BBA7-51AAF5005346}"/>
    <cellStyle name="Normal 6 5" xfId="949" xr:uid="{440DEF97-29D2-4D31-83ED-A107ED17C53C}"/>
    <cellStyle name="Normal 6 6" xfId="950" xr:uid="{D67AB93F-CD57-42EE-BE7E-50ADC446C09C}"/>
    <cellStyle name="Normal 6 7" xfId="958" xr:uid="{9CA37F92-662C-4419-9A80-FBAE5D747CDB}"/>
    <cellStyle name="Normal 7" xfId="30" xr:uid="{59AD040B-43A5-4306-A9FD-50850535A83B}"/>
    <cellStyle name="Normal 7 2" xfId="846" xr:uid="{A7199829-EB6E-466C-977D-EEFB6E423652}"/>
    <cellStyle name="Normal 7 2 2" xfId="847" xr:uid="{630AB5D2-CAC3-4E60-8E1C-9838D0F2F6AB}"/>
    <cellStyle name="Normal 7 3" xfId="848" xr:uid="{181D83E1-27D2-4F1D-BBDF-1C6DBFCB8267}"/>
    <cellStyle name="Normal 7 5" xfId="990" xr:uid="{F52BFAC5-4EDC-4ADC-BB13-54FC57C87C62}"/>
    <cellStyle name="Normal 7_Hoja2" xfId="849" xr:uid="{3CE4CA07-FD82-4F36-9A75-2FCD3433C308}"/>
    <cellStyle name="Normal 8" xfId="37" xr:uid="{4878D5D1-CA4E-4CAA-B872-7EC8E39F4CDF}"/>
    <cellStyle name="Normal 8 2" xfId="850" xr:uid="{CEE77A91-A586-4A8E-BB39-69384281D65D}"/>
    <cellStyle name="Normal 9" xfId="39" xr:uid="{6C26B78B-3B77-4187-B2DB-C4E9961244CA}"/>
    <cellStyle name="Normal_050411.CVC.resumendeautos.osorioea" xfId="24" xr:uid="{A04C32CC-8BF1-4432-94E3-1C294AA70101}"/>
    <cellStyle name="Normal_RC SERVIDORES PUBLICOS TELEPACIFICO MAPFRE 2" xfId="987" xr:uid="{65A45F80-BE83-44A8-AC05-5459E42656C3}"/>
    <cellStyle name="Normal_Relacion Vehiculos Municipio de Ubaté Mayo 2010 2" xfId="993" xr:uid="{4235FDD1-AD73-4C1F-8858-45D3073B8185}"/>
    <cellStyle name="Normal_RESUMEN DE SEGUROS TELEPACIFICO JUNIO 2" xfId="962" xr:uid="{369D140A-7DB1-465C-8CC4-305F45E996B0}"/>
    <cellStyle name="Normal_RESUMEN DE SEGUROS TELEPACIFICO JUNIO 2 2 2" xfId="992" xr:uid="{49669EB9-CCA5-44FC-B0C6-ABD95C9902A2}"/>
    <cellStyle name="Notas 2" xfId="851" xr:uid="{69CE7281-9E21-45BE-AFCF-4BA9A48F6189}"/>
    <cellStyle name="Notas 2 2" xfId="852" xr:uid="{63CB0452-1EAB-4A9C-AAFE-7686373FC4F4}"/>
    <cellStyle name="Notas 2 3" xfId="853" xr:uid="{90DDEF9E-E152-4D7A-9B41-F917A53A62CD}"/>
    <cellStyle name="Notas 3" xfId="854" xr:uid="{94DC539C-E30A-426A-A33C-BB5390842CB9}"/>
    <cellStyle name="Note" xfId="855" xr:uid="{A34866F0-C528-44B0-98BE-47A2DC8D2B45}"/>
    <cellStyle name="Note 2" xfId="856" xr:uid="{A7248D9D-DEC3-4EE4-AC62-20D4EB366EC8}"/>
    <cellStyle name="Note 2 2" xfId="857" xr:uid="{3C48B28D-6066-4226-BF6A-CE41576DA808}"/>
    <cellStyle name="Note 3" xfId="858" xr:uid="{D26236BA-6DED-444C-A9CC-E6CCB4396950}"/>
    <cellStyle name="Note 4" xfId="859" xr:uid="{A5FCB1D5-D9CB-41A8-B60C-C4AF364E5E7F}"/>
    <cellStyle name="Note 5" xfId="860" xr:uid="{80661B9D-88DB-4192-ACCE-BAEBC4ED471E}"/>
    <cellStyle name="Output" xfId="861" xr:uid="{6F862112-1A1D-4628-9767-2F89C7957A9D}"/>
    <cellStyle name="Output 2" xfId="862" xr:uid="{FEADEBDE-D304-41D2-843A-2DD894B16112}"/>
    <cellStyle name="Output 3" xfId="863" xr:uid="{A8DF7732-69F9-445E-8784-82F13FDC7D13}"/>
    <cellStyle name="Percent 2" xfId="864" xr:uid="{CB7045F1-D584-4D69-AFBE-3D2DFC646BFA}"/>
    <cellStyle name="Percent 2 10" xfId="865" xr:uid="{CD04E0DB-1DA4-489C-B1F8-CC0544FE0104}"/>
    <cellStyle name="Percent 2 11" xfId="866" xr:uid="{A06C361E-EA34-4539-BCA6-F47997AAB1B3}"/>
    <cellStyle name="Percent 2 12" xfId="867" xr:uid="{C8910A6E-63F5-425D-8466-94DA03AE0D7B}"/>
    <cellStyle name="Percent 2 13" xfId="868" xr:uid="{A7FD630E-6CDF-4D2E-81E8-FDC1848080C6}"/>
    <cellStyle name="Percent 2 2" xfId="869" xr:uid="{9C23701C-0818-4672-888A-219A2E30646F}"/>
    <cellStyle name="Percent 2 3" xfId="870" xr:uid="{66978D85-0B5F-4217-8D45-D35FF4951B32}"/>
    <cellStyle name="Percent 2 4" xfId="871" xr:uid="{75642169-361F-4047-ADBB-20EA913DB331}"/>
    <cellStyle name="Percent 2 5" xfId="872" xr:uid="{582E68AF-6B73-4BD0-A057-4D91A6DD1434}"/>
    <cellStyle name="Percent 2 6" xfId="873" xr:uid="{70D62556-4320-4946-998E-4E3B5F267768}"/>
    <cellStyle name="Percent 2 7" xfId="874" xr:uid="{E37F4461-5A10-413F-9554-87861ABCF102}"/>
    <cellStyle name="Percent 2 8" xfId="875" xr:uid="{84EC5AFB-D657-4F25-8463-B4C40AAD62E9}"/>
    <cellStyle name="Percent 2 9" xfId="876" xr:uid="{E8EADC61-83FD-483D-B6C7-9351EA5F59C4}"/>
    <cellStyle name="Percent 3" xfId="877" xr:uid="{0C3BC0A3-AC00-4475-BD2F-5C87C486C619}"/>
    <cellStyle name="Percent 4" xfId="878" xr:uid="{30C7EF62-1923-4E2E-9258-512E9D46A4CF}"/>
    <cellStyle name="Percent 5" xfId="879" xr:uid="{DED70A0B-A1F0-4E80-8616-B4C6EC9805EB}"/>
    <cellStyle name="Percent 5 2" xfId="880" xr:uid="{5AF6CC18-35DA-424D-A9CC-35F34F73C12D}"/>
    <cellStyle name="Percent 5 3" xfId="881" xr:uid="{ECC9679B-497A-4443-8CE2-C3313FEFD708}"/>
    <cellStyle name="Percent 5 4" xfId="882" xr:uid="{9FD34F11-238A-47CF-9925-0205275D5AEE}"/>
    <cellStyle name="Percent 5 5" xfId="883" xr:uid="{3737375D-A8FB-43B7-BA55-CF9E4D4FAFDF}"/>
    <cellStyle name="Percent 5 6" xfId="884" xr:uid="{6E8E0FDE-593C-4FDC-B6EF-F397964FACD8}"/>
    <cellStyle name="Percent 5 7" xfId="885" xr:uid="{44003BA3-1756-41BD-9E78-392B7758DEA5}"/>
    <cellStyle name="Percent 5 8" xfId="886" xr:uid="{A47672AD-5877-4D69-BAF7-BFF81575888E}"/>
    <cellStyle name="Porcentaje 2" xfId="25" xr:uid="{9092A2E4-F768-4427-91AB-E76E92BD07C4}"/>
    <cellStyle name="Porcentaje 2 2" xfId="887" xr:uid="{98ABD2A4-319E-42D3-BE36-77A06B6FB9F2}"/>
    <cellStyle name="Porcentaje 3" xfId="31" xr:uid="{D4D65ABA-00B9-4562-BF57-2E8BBA4A2041}"/>
    <cellStyle name="Porcentaje 3 2" xfId="888" xr:uid="{00E1C95B-EBF2-4DB7-81CA-1C8A08474752}"/>
    <cellStyle name="Porcentaje 4" xfId="38" xr:uid="{E19002B5-C6E3-46C8-86FD-976549FB5735}"/>
    <cellStyle name="Porcentaje 4 2" xfId="889" xr:uid="{649C226D-2A0A-499E-B6C6-9469CF5D1ECB}"/>
    <cellStyle name="Porcentaje 5" xfId="41" xr:uid="{678E0B50-AD58-48CB-BCF7-5CE6B997E5E6}"/>
    <cellStyle name="Porcentaje 6" xfId="890" xr:uid="{1748BF07-F8DA-412D-971C-237029046B64}"/>
    <cellStyle name="Porcentaje 7" xfId="934" xr:uid="{788B1725-F717-45B8-B347-BCF2862364A7}"/>
    <cellStyle name="Porcentual 2" xfId="891" xr:uid="{8BF304BA-203E-4C2E-A9A2-8ED4A1621D0C}"/>
    <cellStyle name="Porcentual 2 2" xfId="892" xr:uid="{774C9182-B75D-46FD-ABD4-B0678F478D99}"/>
    <cellStyle name="Porcentual 3" xfId="893" xr:uid="{01EA443F-5892-4A84-B3EF-6162EEDC4B0D}"/>
    <cellStyle name="Porcentual 3 2" xfId="894" xr:uid="{9E66A6AD-16D4-4C68-B828-32E56C1EB0A5}"/>
    <cellStyle name="Porcentual 4" xfId="895" xr:uid="{3A311D4C-F4CD-477A-87DA-D2195B4263CA}"/>
    <cellStyle name="Porcentual 4 2" xfId="896" xr:uid="{47D2963E-6E00-4194-BB5C-DB894F46F6BD}"/>
    <cellStyle name="Porcentual 4 3" xfId="897" xr:uid="{34C2445A-0973-45A9-8F52-BED8803375B5}"/>
    <cellStyle name="Porcentual 6 2" xfId="898" xr:uid="{A54E572C-B130-4140-B37C-80240BEBFBA4}"/>
    <cellStyle name="Porcentual 6 2 2" xfId="899" xr:uid="{4C916CA0-3960-4097-89C0-48514AC5A94B}"/>
    <cellStyle name="Salida 2" xfId="900" xr:uid="{B57E64F8-95AD-4F48-938E-F52FD2B908D0}"/>
    <cellStyle name="Salida 2 2" xfId="901" xr:uid="{66DB65B3-F9D7-4FE4-B09B-EF10980534EC}"/>
    <cellStyle name="Salida 3" xfId="902" xr:uid="{DA9242F4-D8B0-4CD2-B2F7-E40ECCC5B381}"/>
    <cellStyle name="Standard_0033 328Ci-E46  " xfId="903" xr:uid="{EFEF477F-52AB-4279-900E-222B34349E9E}"/>
    <cellStyle name="Style 1" xfId="904" xr:uid="{25B0A875-6683-4DE1-BB2B-491AFDE45F0B}"/>
    <cellStyle name="Style 1 2" xfId="905" xr:uid="{62D35084-30C6-4AD3-B5B4-05E1DD46B30A}"/>
    <cellStyle name="Style 1 2 2" xfId="906" xr:uid="{E575C5EE-D4FE-4F2A-ACB4-4C6918FECE9E}"/>
    <cellStyle name="Style 1 3" xfId="907" xr:uid="{23846790-FEA6-436B-A047-4E653070A448}"/>
    <cellStyle name="Style 1 4" xfId="908" xr:uid="{37DF24B8-AB2F-49FF-AB4F-DA76936F4640}"/>
    <cellStyle name="Texto de advertencia 2" xfId="909" xr:uid="{03F43557-2669-4A3B-859E-3BC261B81B3D}"/>
    <cellStyle name="Texto de advertencia 2 2" xfId="910" xr:uid="{AFC96BB1-0967-4F11-B6AD-13A077CDDEEB}"/>
    <cellStyle name="Texto explicativo 2" xfId="911" xr:uid="{93D46B0E-A706-47D3-8FB1-4A181B8737F8}"/>
    <cellStyle name="Texto explicativo 2 2" xfId="912" xr:uid="{4FA2EBCF-4B20-424D-84CF-EA5F084BEB94}"/>
    <cellStyle name="Title" xfId="913" xr:uid="{A9253BAF-6AC2-47DF-97AA-71A6BB5E4B7F}"/>
    <cellStyle name="Title 2" xfId="914" xr:uid="{EA2509DC-31C8-4896-901F-AD7E84B3C1E3}"/>
    <cellStyle name="Title 3" xfId="915" xr:uid="{26587D55-142B-413C-9949-CA73DDE0DFF8}"/>
    <cellStyle name="Título 1 2" xfId="916" xr:uid="{A0BF8F7B-BA9B-4F8A-8F8E-40B03CA43EFD}"/>
    <cellStyle name="Título 1 2 2" xfId="917" xr:uid="{1BEB106E-6DC4-4CC6-8288-74EA82EB14EF}"/>
    <cellStyle name="Título 2 2" xfId="918" xr:uid="{05A6BA2D-16EE-4826-A907-EC69127C7E74}"/>
    <cellStyle name="Título 2 2 2" xfId="919" xr:uid="{D2DD5D11-2AB4-4B88-B63A-CEB7859AB0B1}"/>
    <cellStyle name="Título 3 2" xfId="920" xr:uid="{8EFEAD9B-393B-45B4-8135-A9E5E5F166DD}"/>
    <cellStyle name="Título 3 2 2" xfId="921" xr:uid="{9E07A657-DB0C-4798-888C-B8ED675C2564}"/>
    <cellStyle name="Título 4" xfId="922" xr:uid="{CF11BB19-B452-4F1D-9FBD-AE5618FA890D}"/>
    <cellStyle name="Total 2" xfId="923" xr:uid="{A07DF351-D700-40EC-936B-60F112C96800}"/>
    <cellStyle name="Total 2 2" xfId="924" xr:uid="{084015F8-3B29-455D-8D52-0CA16120A18C}"/>
    <cellStyle name="Total 2 3" xfId="925" xr:uid="{D7C0DF6C-E128-4FE4-AB28-A135BBEA0F79}"/>
    <cellStyle name="Total 3" xfId="926" xr:uid="{AD9BA94B-BA04-4384-AF53-E167A2B9C1F6}"/>
    <cellStyle name="Warning Text" xfId="927" xr:uid="{D7C35312-4974-434A-88A1-9C2966778D4C}"/>
    <cellStyle name="Warning Text 2" xfId="928" xr:uid="{5EF54193-B986-4B25-B4CF-BB356090C46C}"/>
    <cellStyle name="Warning Text 3" xfId="929" xr:uid="{BCCF5761-11B4-488C-BEF9-61B462176B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137</xdr:row>
      <xdr:rowOff>0</xdr:rowOff>
    </xdr:from>
    <xdr:to>
      <xdr:col>0</xdr:col>
      <xdr:colOff>3429000</xdr:colOff>
      <xdr:row>138</xdr:row>
      <xdr:rowOff>190707</xdr:rowOff>
    </xdr:to>
    <xdr:pic>
      <xdr:nvPicPr>
        <xdr:cNvPr id="2" name="Imagen 1">
          <a:extLst>
            <a:ext uri="{FF2B5EF4-FFF2-40B4-BE49-F238E27FC236}">
              <a16:creationId xmlns:a16="http://schemas.microsoft.com/office/drawing/2014/main" id="{208F0C9E-AE5D-4783-9644-6ED8FE697CBD}"/>
            </a:ext>
          </a:extLst>
        </xdr:cNvPr>
        <xdr:cNvPicPr>
          <a:picLocks noChangeAspect="1"/>
        </xdr:cNvPicPr>
      </xdr:nvPicPr>
      <xdr:blipFill>
        <a:blip xmlns:r="http://schemas.openxmlformats.org/officeDocument/2006/relationships" r:embed="rId1"/>
        <a:stretch>
          <a:fillRect/>
        </a:stretch>
      </xdr:blipFill>
      <xdr:spPr>
        <a:xfrm>
          <a:off x="0" y="143977179"/>
          <a:ext cx="3429000" cy="53088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56031</xdr:colOff>
      <xdr:row>38</xdr:row>
      <xdr:rowOff>67235</xdr:rowOff>
    </xdr:from>
    <xdr:to>
      <xdr:col>2</xdr:col>
      <xdr:colOff>3350560</xdr:colOff>
      <xdr:row>38</xdr:row>
      <xdr:rowOff>704887</xdr:rowOff>
    </xdr:to>
    <xdr:pic>
      <xdr:nvPicPr>
        <xdr:cNvPr id="2" name="Imagen 1">
          <a:extLst>
            <a:ext uri="{FF2B5EF4-FFF2-40B4-BE49-F238E27FC236}">
              <a16:creationId xmlns:a16="http://schemas.microsoft.com/office/drawing/2014/main" id="{FB1D3E2B-4D0E-E78B-EEF9-117C2B6918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26325" y="8281147"/>
          <a:ext cx="6757146" cy="641462"/>
        </a:xfrm>
        <a:prstGeom prst="rect">
          <a:avLst/>
        </a:prstGeom>
        <a:noFill/>
        <a:ln>
          <a:noFill/>
        </a:ln>
      </xdr:spPr>
    </xdr:pic>
    <xdr:clientData/>
  </xdr:twoCellAnchor>
  <xdr:twoCellAnchor editAs="oneCell">
    <xdr:from>
      <xdr:col>0</xdr:col>
      <xdr:colOff>0</xdr:colOff>
      <xdr:row>95</xdr:row>
      <xdr:rowOff>0</xdr:rowOff>
    </xdr:from>
    <xdr:to>
      <xdr:col>0</xdr:col>
      <xdr:colOff>2867025</xdr:colOff>
      <xdr:row>97</xdr:row>
      <xdr:rowOff>62879</xdr:rowOff>
    </xdr:to>
    <xdr:pic>
      <xdr:nvPicPr>
        <xdr:cNvPr id="3" name="Imagen 2">
          <a:extLst>
            <a:ext uri="{FF2B5EF4-FFF2-40B4-BE49-F238E27FC236}">
              <a16:creationId xmlns:a16="http://schemas.microsoft.com/office/drawing/2014/main" id="{567A4665-5BFA-4F01-9AE7-2A023E85F249}"/>
            </a:ext>
          </a:extLst>
        </xdr:cNvPr>
        <xdr:cNvPicPr>
          <a:picLocks noChangeAspect="1"/>
        </xdr:cNvPicPr>
      </xdr:nvPicPr>
      <xdr:blipFill>
        <a:blip xmlns:r="http://schemas.openxmlformats.org/officeDocument/2006/relationships" r:embed="rId2"/>
        <a:stretch>
          <a:fillRect/>
        </a:stretch>
      </xdr:blipFill>
      <xdr:spPr>
        <a:xfrm>
          <a:off x="0" y="57239647"/>
          <a:ext cx="2867025" cy="4438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124</xdr:row>
      <xdr:rowOff>0</xdr:rowOff>
    </xdr:from>
    <xdr:to>
      <xdr:col>0</xdr:col>
      <xdr:colOff>2867025</xdr:colOff>
      <xdr:row>126</xdr:row>
      <xdr:rowOff>130114</xdr:rowOff>
    </xdr:to>
    <xdr:pic>
      <xdr:nvPicPr>
        <xdr:cNvPr id="2" name="Imagen 1">
          <a:extLst>
            <a:ext uri="{FF2B5EF4-FFF2-40B4-BE49-F238E27FC236}">
              <a16:creationId xmlns:a16="http://schemas.microsoft.com/office/drawing/2014/main" id="{04222F5B-0698-4060-BAB6-70B46EAA2B79}"/>
            </a:ext>
          </a:extLst>
        </xdr:cNvPr>
        <xdr:cNvPicPr>
          <a:picLocks noChangeAspect="1"/>
        </xdr:cNvPicPr>
      </xdr:nvPicPr>
      <xdr:blipFill>
        <a:blip xmlns:r="http://schemas.openxmlformats.org/officeDocument/2006/relationships" r:embed="rId1"/>
        <a:stretch>
          <a:fillRect/>
        </a:stretch>
      </xdr:blipFill>
      <xdr:spPr>
        <a:xfrm>
          <a:off x="0" y="66630176"/>
          <a:ext cx="2867025" cy="4438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83</xdr:row>
      <xdr:rowOff>0</xdr:rowOff>
    </xdr:from>
    <xdr:to>
      <xdr:col>0</xdr:col>
      <xdr:colOff>3143250</xdr:colOff>
      <xdr:row>85</xdr:row>
      <xdr:rowOff>105645</xdr:rowOff>
    </xdr:to>
    <xdr:pic>
      <xdr:nvPicPr>
        <xdr:cNvPr id="2" name="Imagen 1">
          <a:extLst>
            <a:ext uri="{FF2B5EF4-FFF2-40B4-BE49-F238E27FC236}">
              <a16:creationId xmlns:a16="http://schemas.microsoft.com/office/drawing/2014/main" id="{F12E3C93-910C-49B5-95DE-05CD8B1D9D33}"/>
            </a:ext>
          </a:extLst>
        </xdr:cNvPr>
        <xdr:cNvPicPr>
          <a:picLocks noChangeAspect="1"/>
        </xdr:cNvPicPr>
      </xdr:nvPicPr>
      <xdr:blipFill>
        <a:blip xmlns:r="http://schemas.openxmlformats.org/officeDocument/2006/relationships" r:embed="rId1"/>
        <a:stretch>
          <a:fillRect/>
        </a:stretch>
      </xdr:blipFill>
      <xdr:spPr>
        <a:xfrm>
          <a:off x="0" y="61871679"/>
          <a:ext cx="3143250" cy="48664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152400</xdr:colOff>
      <xdr:row>69</xdr:row>
      <xdr:rowOff>723900</xdr:rowOff>
    </xdr:from>
    <xdr:to>
      <xdr:col>3</xdr:col>
      <xdr:colOff>363855</xdr:colOff>
      <xdr:row>69</xdr:row>
      <xdr:rowOff>1278255</xdr:rowOff>
    </xdr:to>
    <xdr:pic>
      <xdr:nvPicPr>
        <xdr:cNvPr id="2" name="Imagen 1">
          <a:extLst>
            <a:ext uri="{FF2B5EF4-FFF2-40B4-BE49-F238E27FC236}">
              <a16:creationId xmlns:a16="http://schemas.microsoft.com/office/drawing/2014/main" id="{7197EEFA-A44F-436C-8B45-B266C0EC8AC9}"/>
            </a:ext>
          </a:extLst>
        </xdr:cNvPr>
        <xdr:cNvPicPr>
          <a:picLocks noChangeAspect="1"/>
        </xdr:cNvPicPr>
      </xdr:nvPicPr>
      <xdr:blipFill>
        <a:blip xmlns:r="http://schemas.openxmlformats.org/officeDocument/2006/relationships" r:embed="rId1"/>
        <a:stretch>
          <a:fillRect/>
        </a:stretch>
      </xdr:blipFill>
      <xdr:spPr>
        <a:xfrm>
          <a:off x="3114675" y="32918400"/>
          <a:ext cx="4962525" cy="561975"/>
        </a:xfrm>
        <a:prstGeom prst="rect">
          <a:avLst/>
        </a:prstGeom>
      </xdr:spPr>
    </xdr:pic>
    <xdr:clientData/>
  </xdr:twoCellAnchor>
  <xdr:twoCellAnchor editAs="oneCell">
    <xdr:from>
      <xdr:col>0</xdr:col>
      <xdr:colOff>0</xdr:colOff>
      <xdr:row>120</xdr:row>
      <xdr:rowOff>0</xdr:rowOff>
    </xdr:from>
    <xdr:to>
      <xdr:col>0</xdr:col>
      <xdr:colOff>2867025</xdr:colOff>
      <xdr:row>122</xdr:row>
      <xdr:rowOff>130114</xdr:rowOff>
    </xdr:to>
    <xdr:pic>
      <xdr:nvPicPr>
        <xdr:cNvPr id="3" name="Imagen 2">
          <a:extLst>
            <a:ext uri="{FF2B5EF4-FFF2-40B4-BE49-F238E27FC236}">
              <a16:creationId xmlns:a16="http://schemas.microsoft.com/office/drawing/2014/main" id="{E5A59ED4-A96C-49B9-8193-37D97CE4D0C6}"/>
            </a:ext>
          </a:extLst>
        </xdr:cNvPr>
        <xdr:cNvPicPr>
          <a:picLocks noChangeAspect="1"/>
        </xdr:cNvPicPr>
      </xdr:nvPicPr>
      <xdr:blipFill>
        <a:blip xmlns:r="http://schemas.openxmlformats.org/officeDocument/2006/relationships" r:embed="rId2"/>
        <a:stretch>
          <a:fillRect/>
        </a:stretch>
      </xdr:blipFill>
      <xdr:spPr>
        <a:xfrm>
          <a:off x="0" y="86699912"/>
          <a:ext cx="2867025" cy="44387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72</xdr:row>
      <xdr:rowOff>0</xdr:rowOff>
    </xdr:from>
    <xdr:to>
      <xdr:col>0</xdr:col>
      <xdr:colOff>2867025</xdr:colOff>
      <xdr:row>74</xdr:row>
      <xdr:rowOff>110504</xdr:rowOff>
    </xdr:to>
    <xdr:pic>
      <xdr:nvPicPr>
        <xdr:cNvPr id="2" name="Imagen 1">
          <a:extLst>
            <a:ext uri="{FF2B5EF4-FFF2-40B4-BE49-F238E27FC236}">
              <a16:creationId xmlns:a16="http://schemas.microsoft.com/office/drawing/2014/main" id="{C3671FEE-5FFD-4B5D-8127-159C5C2F20A4}"/>
            </a:ext>
          </a:extLst>
        </xdr:cNvPr>
        <xdr:cNvPicPr>
          <a:picLocks noChangeAspect="1"/>
        </xdr:cNvPicPr>
      </xdr:nvPicPr>
      <xdr:blipFill>
        <a:blip xmlns:r="http://schemas.openxmlformats.org/officeDocument/2006/relationships" r:embed="rId1"/>
        <a:stretch>
          <a:fillRect/>
        </a:stretch>
      </xdr:blipFill>
      <xdr:spPr>
        <a:xfrm>
          <a:off x="0" y="43517344"/>
          <a:ext cx="2867025" cy="44387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33</xdr:row>
      <xdr:rowOff>1</xdr:rowOff>
    </xdr:from>
    <xdr:to>
      <xdr:col>1</xdr:col>
      <xdr:colOff>1352550</xdr:colOff>
      <xdr:row>35</xdr:row>
      <xdr:rowOff>95758</xdr:rowOff>
    </xdr:to>
    <xdr:pic>
      <xdr:nvPicPr>
        <xdr:cNvPr id="2" name="Imagen 1">
          <a:extLst>
            <a:ext uri="{FF2B5EF4-FFF2-40B4-BE49-F238E27FC236}">
              <a16:creationId xmlns:a16="http://schemas.microsoft.com/office/drawing/2014/main" id="{C41E8EBE-6CBF-A640-0781-C78D7E2DAAD4}"/>
            </a:ext>
          </a:extLst>
        </xdr:cNvPr>
        <xdr:cNvPicPr>
          <a:picLocks noChangeAspect="1"/>
        </xdr:cNvPicPr>
      </xdr:nvPicPr>
      <xdr:blipFill>
        <a:blip xmlns:r="http://schemas.openxmlformats.org/officeDocument/2006/relationships" r:embed="rId1"/>
        <a:stretch>
          <a:fillRect/>
        </a:stretch>
      </xdr:blipFill>
      <xdr:spPr>
        <a:xfrm>
          <a:off x="0" y="6067426"/>
          <a:ext cx="2771775" cy="42913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8468A-DA15-4ED5-8E53-061A37A32B4C}">
  <dimension ref="A1:I139"/>
  <sheetViews>
    <sheetView showGridLines="0" topLeftCell="A127" zoomScale="70" zoomScaleNormal="70" workbookViewId="0">
      <selection activeCell="C138" sqref="C138"/>
    </sheetView>
  </sheetViews>
  <sheetFormatPr baseColWidth="10" defaultColWidth="11.42578125" defaultRowHeight="27" customHeight="1"/>
  <cols>
    <col min="1" max="1" width="63.5703125" style="111" customWidth="1"/>
    <col min="2" max="2" width="26.42578125" style="111" customWidth="1"/>
    <col min="3" max="3" width="26.42578125" style="112" customWidth="1"/>
    <col min="4" max="4" width="10.5703125" style="111" customWidth="1"/>
    <col min="5" max="5" width="50.5703125" style="111" customWidth="1"/>
    <col min="6" max="7" width="11.42578125" style="71"/>
    <col min="8" max="8" width="32" style="71" customWidth="1"/>
    <col min="9" max="9" width="25" style="71" customWidth="1"/>
    <col min="10" max="16384" width="11.42578125" style="71"/>
  </cols>
  <sheetData>
    <row r="1" spans="1:5" ht="27" customHeight="1" thickBot="1">
      <c r="A1" s="281" t="s">
        <v>0</v>
      </c>
      <c r="B1" s="282"/>
      <c r="C1" s="282"/>
      <c r="D1" s="282"/>
      <c r="E1" s="283"/>
    </row>
    <row r="2" spans="1:5" ht="16.149999999999999" customHeight="1">
      <c r="A2" s="72" t="s">
        <v>1</v>
      </c>
      <c r="B2" s="284" t="s">
        <v>2</v>
      </c>
      <c r="C2" s="285"/>
      <c r="D2" s="285"/>
      <c r="E2" s="286"/>
    </row>
    <row r="3" spans="1:5" ht="16.149999999999999" customHeight="1">
      <c r="A3" s="73" t="s">
        <v>3</v>
      </c>
      <c r="B3" s="287" t="str">
        <f>B2</f>
        <v>FONDO DE BIENESTAR SOCIAL DE LA CONTRALORIA GENERAL DE LA REPUBLICA</v>
      </c>
      <c r="C3" s="288"/>
      <c r="D3" s="288"/>
      <c r="E3" s="289"/>
    </row>
    <row r="4" spans="1:5" s="74" customFormat="1" ht="16.149999999999999" customHeight="1">
      <c r="A4" s="73" t="s">
        <v>4</v>
      </c>
      <c r="B4" s="287" t="str">
        <f>B3</f>
        <v>FONDO DE BIENESTAR SOCIAL DE LA CONTRALORIA GENERAL DE LA REPUBLICA</v>
      </c>
      <c r="C4" s="288"/>
      <c r="D4" s="288"/>
      <c r="E4" s="289"/>
    </row>
    <row r="5" spans="1:5" s="74" customFormat="1" ht="16.149999999999999" customHeight="1">
      <c r="A5" s="73" t="s">
        <v>5</v>
      </c>
      <c r="B5" s="287" t="s">
        <v>6</v>
      </c>
      <c r="C5" s="288"/>
      <c r="D5" s="288"/>
      <c r="E5" s="289"/>
    </row>
    <row r="6" spans="1:5" ht="16.149999999999999" customHeight="1">
      <c r="A6" s="73" t="s">
        <v>7</v>
      </c>
      <c r="B6" s="290" t="s">
        <v>8</v>
      </c>
      <c r="C6" s="291"/>
      <c r="D6" s="291"/>
      <c r="E6" s="292"/>
    </row>
    <row r="7" spans="1:5" ht="16.149999999999999" customHeight="1">
      <c r="A7" s="73" t="s">
        <v>9</v>
      </c>
      <c r="B7" s="338" t="s">
        <v>10</v>
      </c>
      <c r="C7" s="339"/>
      <c r="D7" s="339"/>
      <c r="E7" s="340"/>
    </row>
    <row r="8" spans="1:5" ht="36" customHeight="1" thickBot="1">
      <c r="A8" s="75" t="s">
        <v>11</v>
      </c>
      <c r="B8" s="341" t="s">
        <v>12</v>
      </c>
      <c r="C8" s="342"/>
      <c r="D8" s="342"/>
      <c r="E8" s="343"/>
    </row>
    <row r="9" spans="1:5" ht="27" customHeight="1" thickBot="1">
      <c r="A9" s="344" t="s">
        <v>13</v>
      </c>
      <c r="B9" s="345"/>
      <c r="C9" s="345"/>
      <c r="D9" s="345"/>
      <c r="E9" s="346"/>
    </row>
    <row r="10" spans="1:5" ht="27" customHeight="1">
      <c r="A10" s="347" t="s">
        <v>14</v>
      </c>
      <c r="B10" s="349" t="s">
        <v>15</v>
      </c>
      <c r="C10" s="351" t="s">
        <v>16</v>
      </c>
      <c r="D10" s="353" t="s">
        <v>17</v>
      </c>
      <c r="E10" s="354"/>
    </row>
    <row r="11" spans="1:5" ht="27" customHeight="1" thickBot="1">
      <c r="A11" s="348"/>
      <c r="B11" s="350"/>
      <c r="C11" s="352"/>
      <c r="D11" s="76" t="s">
        <v>18</v>
      </c>
      <c r="E11" s="77" t="s">
        <v>19</v>
      </c>
    </row>
    <row r="12" spans="1:5" ht="144" customHeight="1">
      <c r="A12" s="78" t="s">
        <v>20</v>
      </c>
      <c r="B12" s="148">
        <v>8813517246.6285</v>
      </c>
      <c r="C12" s="79">
        <f>B12</f>
        <v>8813517246.6285</v>
      </c>
      <c r="D12" s="80"/>
      <c r="E12" s="81"/>
    </row>
    <row r="13" spans="1:5" ht="144" customHeight="1">
      <c r="A13" s="82" t="s">
        <v>21</v>
      </c>
      <c r="B13" s="214">
        <v>844790920.27304101</v>
      </c>
      <c r="C13" s="84">
        <f>B13</f>
        <v>844790920.27304101</v>
      </c>
      <c r="D13" s="85"/>
      <c r="E13" s="86"/>
    </row>
    <row r="14" spans="1:5" ht="74.25" customHeight="1">
      <c r="A14" s="87" t="s">
        <v>22</v>
      </c>
      <c r="B14" s="215">
        <v>1064686728.0619491</v>
      </c>
      <c r="C14" s="84">
        <f>B14</f>
        <v>1064686728.0619491</v>
      </c>
      <c r="D14" s="85"/>
      <c r="E14" s="86"/>
    </row>
    <row r="15" spans="1:5" ht="101.25" customHeight="1">
      <c r="A15" s="87" t="s">
        <v>23</v>
      </c>
      <c r="B15" s="214">
        <v>318896575.19999999</v>
      </c>
      <c r="C15" s="84">
        <f>B15</f>
        <v>318896575.19999999</v>
      </c>
      <c r="D15" s="85"/>
      <c r="E15" s="86"/>
    </row>
    <row r="16" spans="1:5" ht="168.75" customHeight="1">
      <c r="A16" s="89" t="s">
        <v>24</v>
      </c>
      <c r="B16" s="214">
        <v>223930398.67800003</v>
      </c>
      <c r="C16" s="84">
        <f t="shared" ref="C16" si="0">B16</f>
        <v>223930398.67800003</v>
      </c>
      <c r="D16" s="85"/>
      <c r="E16" s="86"/>
    </row>
    <row r="17" spans="1:9" ht="60" customHeight="1">
      <c r="A17" s="88" t="s">
        <v>25</v>
      </c>
      <c r="B17" s="214">
        <v>881351724.66285014</v>
      </c>
      <c r="C17" s="84">
        <f>B17</f>
        <v>881351724.66285014</v>
      </c>
      <c r="D17" s="85"/>
      <c r="E17" s="86"/>
    </row>
    <row r="18" spans="1:9" ht="47.25" customHeight="1">
      <c r="A18" s="89" t="s">
        <v>26</v>
      </c>
      <c r="B18" s="214">
        <v>84479092.027304098</v>
      </c>
      <c r="C18" s="84">
        <f>B18</f>
        <v>84479092.027304098</v>
      </c>
      <c r="D18" s="85"/>
      <c r="E18" s="86"/>
    </row>
    <row r="19" spans="1:9" ht="27" customHeight="1">
      <c r="A19" s="90" t="s">
        <v>27</v>
      </c>
      <c r="B19" s="83">
        <v>10000000</v>
      </c>
      <c r="C19" s="83">
        <f t="shared" ref="C19" si="1">B19</f>
        <v>10000000</v>
      </c>
      <c r="D19" s="85"/>
      <c r="E19" s="86"/>
    </row>
    <row r="20" spans="1:9" ht="27" customHeight="1">
      <c r="A20" s="91" t="s">
        <v>28</v>
      </c>
      <c r="B20" s="92">
        <f>SUM(B12:B19)</f>
        <v>12241652685.531643</v>
      </c>
      <c r="C20" s="92">
        <f>SUM(C12:C19)</f>
        <v>12241652685.531643</v>
      </c>
      <c r="D20" s="85"/>
      <c r="E20" s="86"/>
      <c r="G20" s="216"/>
      <c r="H20" s="217"/>
      <c r="I20" s="218"/>
    </row>
    <row r="21" spans="1:9" ht="27" customHeight="1">
      <c r="A21" s="223" t="s">
        <v>29</v>
      </c>
      <c r="B21" s="92">
        <v>627816318</v>
      </c>
      <c r="C21" s="92">
        <v>627816318</v>
      </c>
      <c r="D21" s="85"/>
      <c r="E21" s="86"/>
      <c r="H21" s="218"/>
      <c r="I21" s="218"/>
    </row>
    <row r="22" spans="1:9" ht="27" customHeight="1">
      <c r="A22" s="219" t="s">
        <v>30</v>
      </c>
      <c r="B22" s="220">
        <f>26222805*12</f>
        <v>314673660</v>
      </c>
      <c r="C22" s="220">
        <f>B22</f>
        <v>314673660</v>
      </c>
      <c r="D22" s="221"/>
      <c r="E22" s="222"/>
    </row>
    <row r="23" spans="1:9" ht="27" customHeight="1">
      <c r="A23" s="93" t="s">
        <v>31</v>
      </c>
      <c r="B23" s="92">
        <f>+B20+B21+B22</f>
        <v>13184142663.531643</v>
      </c>
      <c r="C23" s="92">
        <f>B23</f>
        <v>13184142663.531643</v>
      </c>
      <c r="D23" s="94"/>
      <c r="E23" s="86"/>
    </row>
    <row r="24" spans="1:9" ht="27" customHeight="1">
      <c r="A24" s="290" t="s">
        <v>32</v>
      </c>
      <c r="B24" s="291"/>
      <c r="C24" s="299"/>
      <c r="D24" s="94"/>
      <c r="E24" s="95"/>
    </row>
    <row r="25" spans="1:9" ht="27" customHeight="1">
      <c r="A25" s="290" t="s">
        <v>33</v>
      </c>
      <c r="B25" s="291"/>
      <c r="C25" s="299"/>
      <c r="D25" s="94"/>
      <c r="E25" s="95"/>
    </row>
    <row r="26" spans="1:9" ht="27" customHeight="1" thickBot="1">
      <c r="A26" s="300" t="s">
        <v>34</v>
      </c>
      <c r="B26" s="301"/>
      <c r="C26" s="302"/>
      <c r="D26" s="96"/>
      <c r="E26" s="97"/>
    </row>
    <row r="27" spans="1:9" ht="106.5" customHeight="1" thickBot="1">
      <c r="A27" s="98" t="s">
        <v>35</v>
      </c>
      <c r="B27" s="303" t="s">
        <v>36</v>
      </c>
      <c r="C27" s="304"/>
      <c r="D27" s="304"/>
      <c r="E27" s="305"/>
    </row>
    <row r="28" spans="1:9" ht="27" customHeight="1" thickBot="1">
      <c r="A28" s="332" t="s">
        <v>37</v>
      </c>
      <c r="B28" s="333"/>
      <c r="C28" s="333"/>
      <c r="D28" s="333"/>
      <c r="E28" s="334"/>
    </row>
    <row r="29" spans="1:9" ht="343.5" customHeight="1" thickBot="1">
      <c r="A29" s="335" t="s">
        <v>38</v>
      </c>
      <c r="B29" s="336"/>
      <c r="C29" s="336"/>
      <c r="D29" s="336"/>
      <c r="E29" s="337"/>
    </row>
    <row r="30" spans="1:9" ht="27" customHeight="1" thickBot="1">
      <c r="A30" s="332" t="s">
        <v>39</v>
      </c>
      <c r="B30" s="333"/>
      <c r="C30" s="333"/>
      <c r="D30" s="333"/>
      <c r="E30" s="334"/>
    </row>
    <row r="31" spans="1:9" ht="260.25" customHeight="1" thickBot="1">
      <c r="A31" s="368" t="s">
        <v>40</v>
      </c>
      <c r="B31" s="369"/>
      <c r="C31" s="369"/>
      <c r="D31" s="369"/>
      <c r="E31" s="370"/>
    </row>
    <row r="32" spans="1:9" ht="75.75" customHeight="1" thickBot="1">
      <c r="A32" s="99" t="s">
        <v>41</v>
      </c>
      <c r="B32" s="371" t="s">
        <v>42</v>
      </c>
      <c r="C32" s="372"/>
      <c r="D32" s="372"/>
      <c r="E32" s="372"/>
    </row>
    <row r="33" spans="1:5" ht="27" customHeight="1" thickBot="1">
      <c r="A33" s="373" t="s">
        <v>43</v>
      </c>
      <c r="B33" s="374"/>
      <c r="C33" s="374"/>
      <c r="D33" s="374"/>
      <c r="E33" s="374"/>
    </row>
    <row r="34" spans="1:5" ht="46.5" customHeight="1">
      <c r="A34" s="100" t="s">
        <v>44</v>
      </c>
      <c r="B34" s="375">
        <v>1</v>
      </c>
      <c r="C34" s="375"/>
      <c r="D34" s="375"/>
      <c r="E34" s="376"/>
    </row>
    <row r="35" spans="1:5" ht="35.25" customHeight="1">
      <c r="A35" s="224" t="s">
        <v>45</v>
      </c>
      <c r="B35" s="377">
        <v>1</v>
      </c>
      <c r="C35" s="377"/>
      <c r="D35" s="377"/>
      <c r="E35" s="378"/>
    </row>
    <row r="36" spans="1:5" ht="33.75" customHeight="1">
      <c r="A36" s="225" t="s">
        <v>46</v>
      </c>
      <c r="B36" s="358">
        <v>1</v>
      </c>
      <c r="C36" s="358"/>
      <c r="D36" s="358"/>
      <c r="E36" s="359"/>
    </row>
    <row r="37" spans="1:5" ht="27" customHeight="1">
      <c r="A37" s="101" t="s">
        <v>47</v>
      </c>
      <c r="B37" s="360">
        <v>1</v>
      </c>
      <c r="C37" s="360"/>
      <c r="D37" s="360"/>
      <c r="E37" s="361"/>
    </row>
    <row r="38" spans="1:5" ht="27" customHeight="1">
      <c r="A38" s="101" t="s">
        <v>48</v>
      </c>
      <c r="B38" s="360">
        <v>1</v>
      </c>
      <c r="C38" s="360"/>
      <c r="D38" s="360"/>
      <c r="E38" s="361"/>
    </row>
    <row r="39" spans="1:5" ht="27" customHeight="1">
      <c r="A39" s="101" t="s">
        <v>49</v>
      </c>
      <c r="B39" s="360">
        <v>1</v>
      </c>
      <c r="C39" s="360"/>
      <c r="D39" s="360"/>
      <c r="E39" s="361"/>
    </row>
    <row r="40" spans="1:5" ht="28.5" customHeight="1">
      <c r="A40" s="226" t="s">
        <v>50</v>
      </c>
      <c r="B40" s="362" t="s">
        <v>51</v>
      </c>
      <c r="C40" s="363"/>
      <c r="D40" s="363"/>
      <c r="E40" s="364"/>
    </row>
    <row r="41" spans="1:5" ht="262.5" customHeight="1">
      <c r="A41" s="102" t="s">
        <v>52</v>
      </c>
      <c r="B41" s="365" t="s">
        <v>53</v>
      </c>
      <c r="C41" s="366"/>
      <c r="D41" s="366"/>
      <c r="E41" s="367"/>
    </row>
    <row r="42" spans="1:5" ht="139.5" customHeight="1">
      <c r="A42" s="103" t="s">
        <v>54</v>
      </c>
      <c r="B42" s="278" t="s">
        <v>55</v>
      </c>
      <c r="C42" s="279"/>
      <c r="D42" s="279"/>
      <c r="E42" s="280"/>
    </row>
    <row r="43" spans="1:5" s="104" customFormat="1" ht="90" customHeight="1">
      <c r="A43" s="103" t="s">
        <v>56</v>
      </c>
      <c r="B43" s="278" t="s">
        <v>57</v>
      </c>
      <c r="C43" s="279"/>
      <c r="D43" s="279"/>
      <c r="E43" s="280"/>
    </row>
    <row r="44" spans="1:5" ht="90" customHeight="1">
      <c r="A44" s="105" t="s">
        <v>58</v>
      </c>
      <c r="B44" s="403" t="s">
        <v>59</v>
      </c>
      <c r="C44" s="404"/>
      <c r="D44" s="404"/>
      <c r="E44" s="405"/>
    </row>
    <row r="45" spans="1:5" ht="90.75" customHeight="1">
      <c r="A45" s="106" t="s">
        <v>60</v>
      </c>
      <c r="B45" s="293" t="s">
        <v>61</v>
      </c>
      <c r="C45" s="293"/>
      <c r="D45" s="293"/>
      <c r="E45" s="294"/>
    </row>
    <row r="46" spans="1:5" ht="58.5" customHeight="1">
      <c r="A46" s="106" t="s">
        <v>62</v>
      </c>
      <c r="B46" s="293" t="s">
        <v>63</v>
      </c>
      <c r="C46" s="293"/>
      <c r="D46" s="293"/>
      <c r="E46" s="294"/>
    </row>
    <row r="47" spans="1:5" ht="81" customHeight="1">
      <c r="A47" s="103" t="s">
        <v>64</v>
      </c>
      <c r="B47" s="278" t="s">
        <v>65</v>
      </c>
      <c r="C47" s="279"/>
      <c r="D47" s="279"/>
      <c r="E47" s="280"/>
    </row>
    <row r="48" spans="1:5" ht="57.75" customHeight="1">
      <c r="A48" s="107" t="s">
        <v>66</v>
      </c>
      <c r="B48" s="394" t="s">
        <v>67</v>
      </c>
      <c r="C48" s="395"/>
      <c r="D48" s="395"/>
      <c r="E48" s="396"/>
    </row>
    <row r="49" spans="1:5" s="104" customFormat="1" ht="140.25" customHeight="1">
      <c r="A49" s="103" t="s">
        <v>68</v>
      </c>
      <c r="B49" s="278" t="s">
        <v>69</v>
      </c>
      <c r="C49" s="279"/>
      <c r="D49" s="279"/>
      <c r="E49" s="280"/>
    </row>
    <row r="50" spans="1:5" ht="36" customHeight="1">
      <c r="A50" s="108" t="s">
        <v>70</v>
      </c>
      <c r="B50" s="409" t="s">
        <v>71</v>
      </c>
      <c r="C50" s="410"/>
      <c r="D50" s="410"/>
      <c r="E50" s="411"/>
    </row>
    <row r="51" spans="1:5" ht="51" customHeight="1">
      <c r="A51" s="103" t="s">
        <v>72</v>
      </c>
      <c r="B51" s="379" t="s">
        <v>73</v>
      </c>
      <c r="C51" s="380"/>
      <c r="D51" s="380"/>
      <c r="E51" s="381"/>
    </row>
    <row r="52" spans="1:5" ht="51" customHeight="1" thickBot="1">
      <c r="A52" s="109" t="s">
        <v>74</v>
      </c>
      <c r="B52" s="388" t="s">
        <v>75</v>
      </c>
      <c r="C52" s="389"/>
      <c r="D52" s="389"/>
      <c r="E52" s="390"/>
    </row>
    <row r="53" spans="1:5" ht="57" customHeight="1">
      <c r="A53" s="227" t="s">
        <v>76</v>
      </c>
      <c r="B53" s="380" t="s">
        <v>77</v>
      </c>
      <c r="C53" s="380"/>
      <c r="D53" s="380"/>
      <c r="E53" s="381"/>
    </row>
    <row r="54" spans="1:5" ht="84" customHeight="1">
      <c r="A54" s="228" t="s">
        <v>78</v>
      </c>
      <c r="B54" s="419" t="s">
        <v>79</v>
      </c>
      <c r="C54" s="419"/>
      <c r="D54" s="419"/>
      <c r="E54" s="420"/>
    </row>
    <row r="55" spans="1:5" ht="62.25" customHeight="1">
      <c r="A55" s="229" t="s">
        <v>80</v>
      </c>
      <c r="B55" s="397" t="s">
        <v>81</v>
      </c>
      <c r="C55" s="398"/>
      <c r="D55" s="398"/>
      <c r="E55" s="399"/>
    </row>
    <row r="56" spans="1:5" ht="199.5" customHeight="1">
      <c r="A56" s="229" t="s">
        <v>82</v>
      </c>
      <c r="B56" s="400" t="s">
        <v>83</v>
      </c>
      <c r="C56" s="386"/>
      <c r="D56" s="386"/>
      <c r="E56" s="387"/>
    </row>
    <row r="57" spans="1:5" ht="53.25" customHeight="1">
      <c r="A57" s="229" t="s">
        <v>84</v>
      </c>
      <c r="B57" s="385" t="s">
        <v>85</v>
      </c>
      <c r="C57" s="386"/>
      <c r="D57" s="386"/>
      <c r="E57" s="387"/>
    </row>
    <row r="58" spans="1:5" s="110" customFormat="1" ht="106.5" customHeight="1">
      <c r="A58" s="229" t="s">
        <v>86</v>
      </c>
      <c r="B58" s="385" t="s">
        <v>87</v>
      </c>
      <c r="C58" s="386"/>
      <c r="D58" s="386"/>
      <c r="E58" s="387"/>
    </row>
    <row r="59" spans="1:5" s="110" customFormat="1" ht="122.25" customHeight="1">
      <c r="A59" s="230" t="s">
        <v>88</v>
      </c>
      <c r="B59" s="391" t="s">
        <v>89</v>
      </c>
      <c r="C59" s="392"/>
      <c r="D59" s="392"/>
      <c r="E59" s="393"/>
    </row>
    <row r="60" spans="1:5" s="110" customFormat="1" ht="89.25" customHeight="1">
      <c r="A60" s="227" t="s">
        <v>90</v>
      </c>
      <c r="B60" s="379" t="s">
        <v>91</v>
      </c>
      <c r="C60" s="380"/>
      <c r="D60" s="380"/>
      <c r="E60" s="381"/>
    </row>
    <row r="61" spans="1:5" ht="135" customHeight="1">
      <c r="A61" s="227" t="s">
        <v>92</v>
      </c>
      <c r="B61" s="379" t="s">
        <v>93</v>
      </c>
      <c r="C61" s="380"/>
      <c r="D61" s="380"/>
      <c r="E61" s="381"/>
    </row>
    <row r="62" spans="1:5" ht="149.25" customHeight="1">
      <c r="A62" s="231" t="s">
        <v>94</v>
      </c>
      <c r="B62" s="379" t="s">
        <v>95</v>
      </c>
      <c r="C62" s="380"/>
      <c r="D62" s="380"/>
      <c r="E62" s="381"/>
    </row>
    <row r="63" spans="1:5" ht="161.25" customHeight="1">
      <c r="A63" s="231" t="s">
        <v>96</v>
      </c>
      <c r="B63" s="379" t="s">
        <v>97</v>
      </c>
      <c r="C63" s="380"/>
      <c r="D63" s="380"/>
      <c r="E63" s="381"/>
    </row>
    <row r="64" spans="1:5" ht="135" customHeight="1">
      <c r="A64" s="231" t="s">
        <v>98</v>
      </c>
      <c r="B64" s="379" t="s">
        <v>99</v>
      </c>
      <c r="C64" s="380"/>
      <c r="D64" s="380"/>
      <c r="E64" s="381"/>
    </row>
    <row r="65" spans="1:5" ht="193.5" customHeight="1">
      <c r="A65" s="231" t="s">
        <v>100</v>
      </c>
      <c r="B65" s="379" t="s">
        <v>101</v>
      </c>
      <c r="C65" s="380"/>
      <c r="D65" s="380"/>
      <c r="E65" s="381"/>
    </row>
    <row r="66" spans="1:5" ht="168.75" customHeight="1">
      <c r="A66" s="231" t="s">
        <v>102</v>
      </c>
      <c r="B66" s="379" t="s">
        <v>103</v>
      </c>
      <c r="C66" s="380"/>
      <c r="D66" s="380"/>
      <c r="E66" s="381"/>
    </row>
    <row r="67" spans="1:5" ht="132" customHeight="1">
      <c r="A67" s="231" t="s">
        <v>104</v>
      </c>
      <c r="B67" s="379" t="s">
        <v>105</v>
      </c>
      <c r="C67" s="380"/>
      <c r="D67" s="380"/>
      <c r="E67" s="381"/>
    </row>
    <row r="68" spans="1:5" ht="81.75" customHeight="1">
      <c r="A68" s="231" t="s">
        <v>106</v>
      </c>
      <c r="B68" s="379" t="s">
        <v>107</v>
      </c>
      <c r="C68" s="380"/>
      <c r="D68" s="380"/>
      <c r="E68" s="381"/>
    </row>
    <row r="69" spans="1:5" ht="225" customHeight="1">
      <c r="A69" s="227" t="s">
        <v>108</v>
      </c>
      <c r="B69" s="382" t="s">
        <v>109</v>
      </c>
      <c r="C69" s="383"/>
      <c r="D69" s="383"/>
      <c r="E69" s="384"/>
    </row>
    <row r="70" spans="1:5" ht="85.5" customHeight="1">
      <c r="A70" s="227" t="s">
        <v>110</v>
      </c>
      <c r="B70" s="275" t="s">
        <v>111</v>
      </c>
      <c r="C70" s="276"/>
      <c r="D70" s="276"/>
      <c r="E70" s="277"/>
    </row>
    <row r="71" spans="1:5" ht="71.25" customHeight="1">
      <c r="A71" s="227" t="s">
        <v>112</v>
      </c>
      <c r="B71" s="275" t="s">
        <v>113</v>
      </c>
      <c r="C71" s="276"/>
      <c r="D71" s="276"/>
      <c r="E71" s="277"/>
    </row>
    <row r="72" spans="1:5" ht="102" customHeight="1">
      <c r="A72" s="230" t="s">
        <v>114</v>
      </c>
      <c r="B72" s="355" t="s">
        <v>115</v>
      </c>
      <c r="C72" s="356"/>
      <c r="D72" s="356"/>
      <c r="E72" s="357"/>
    </row>
    <row r="73" spans="1:5" ht="114" customHeight="1">
      <c r="A73" s="227" t="s">
        <v>116</v>
      </c>
      <c r="B73" s="275" t="s">
        <v>117</v>
      </c>
      <c r="C73" s="276"/>
      <c r="D73" s="276"/>
      <c r="E73" s="277"/>
    </row>
    <row r="74" spans="1:5" ht="112.5" customHeight="1">
      <c r="A74" s="227" t="s">
        <v>118</v>
      </c>
      <c r="B74" s="275" t="s">
        <v>119</v>
      </c>
      <c r="C74" s="276"/>
      <c r="D74" s="276"/>
      <c r="E74" s="277"/>
    </row>
    <row r="75" spans="1:5" ht="81" customHeight="1">
      <c r="A75" s="227" t="s">
        <v>120</v>
      </c>
      <c r="B75" s="275" t="s">
        <v>121</v>
      </c>
      <c r="C75" s="276"/>
      <c r="D75" s="276"/>
      <c r="E75" s="277"/>
    </row>
    <row r="76" spans="1:5" ht="112.5" customHeight="1">
      <c r="A76" s="230" t="s">
        <v>122</v>
      </c>
      <c r="B76" s="355" t="s">
        <v>123</v>
      </c>
      <c r="C76" s="356"/>
      <c r="D76" s="356"/>
      <c r="E76" s="357"/>
    </row>
    <row r="77" spans="1:5" ht="108.75" customHeight="1">
      <c r="A77" s="230" t="s">
        <v>124</v>
      </c>
      <c r="B77" s="355" t="s">
        <v>125</v>
      </c>
      <c r="C77" s="356"/>
      <c r="D77" s="356"/>
      <c r="E77" s="357"/>
    </row>
    <row r="78" spans="1:5" ht="91.5" customHeight="1">
      <c r="A78" s="227" t="s">
        <v>126</v>
      </c>
      <c r="B78" s="275" t="s">
        <v>127</v>
      </c>
      <c r="C78" s="276"/>
      <c r="D78" s="276"/>
      <c r="E78" s="277"/>
    </row>
    <row r="79" spans="1:5" s="104" customFormat="1" ht="110.25" customHeight="1">
      <c r="A79" s="230" t="s">
        <v>128</v>
      </c>
      <c r="B79" s="391" t="s">
        <v>129</v>
      </c>
      <c r="C79" s="392"/>
      <c r="D79" s="392"/>
      <c r="E79" s="393"/>
    </row>
    <row r="80" spans="1:5" s="104" customFormat="1" ht="116.25" customHeight="1">
      <c r="A80" s="232" t="s">
        <v>130</v>
      </c>
      <c r="B80" s="412" t="s">
        <v>131</v>
      </c>
      <c r="C80" s="406"/>
      <c r="D80" s="406"/>
      <c r="E80" s="407"/>
    </row>
    <row r="81" spans="1:5" s="104" customFormat="1" ht="105.75" customHeight="1">
      <c r="A81" s="230" t="s">
        <v>132</v>
      </c>
      <c r="B81" s="356" t="s">
        <v>133</v>
      </c>
      <c r="C81" s="356"/>
      <c r="D81" s="356"/>
      <c r="E81" s="357"/>
    </row>
    <row r="82" spans="1:5" s="104" customFormat="1" ht="117.75" customHeight="1">
      <c r="A82" s="232" t="s">
        <v>134</v>
      </c>
      <c r="B82" s="406" t="s">
        <v>135</v>
      </c>
      <c r="C82" s="406"/>
      <c r="D82" s="406"/>
      <c r="E82" s="407"/>
    </row>
    <row r="83" spans="1:5" s="104" customFormat="1" ht="111" customHeight="1">
      <c r="A83" s="230" t="s">
        <v>136</v>
      </c>
      <c r="B83" s="356" t="s">
        <v>137</v>
      </c>
      <c r="C83" s="356"/>
      <c r="D83" s="356"/>
      <c r="E83" s="357"/>
    </row>
    <row r="84" spans="1:5" ht="144" customHeight="1">
      <c r="A84" s="230" t="s">
        <v>138</v>
      </c>
      <c r="B84" s="408" t="s">
        <v>139</v>
      </c>
      <c r="C84" s="356"/>
      <c r="D84" s="356"/>
      <c r="E84" s="357"/>
    </row>
    <row r="85" spans="1:5" ht="163.5" customHeight="1">
      <c r="A85" s="227" t="s">
        <v>140</v>
      </c>
      <c r="B85" s="275" t="s">
        <v>141</v>
      </c>
      <c r="C85" s="276"/>
      <c r="D85" s="276"/>
      <c r="E85" s="277"/>
    </row>
    <row r="86" spans="1:5" ht="148.5" customHeight="1">
      <c r="A86" s="231" t="s">
        <v>142</v>
      </c>
      <c r="B86" s="379" t="s">
        <v>143</v>
      </c>
      <c r="C86" s="380"/>
      <c r="D86" s="380"/>
      <c r="E86" s="381"/>
    </row>
    <row r="87" spans="1:5" ht="162" customHeight="1">
      <c r="A87" s="230" t="s">
        <v>144</v>
      </c>
      <c r="B87" s="355" t="s">
        <v>145</v>
      </c>
      <c r="C87" s="356"/>
      <c r="D87" s="356"/>
      <c r="E87" s="357"/>
    </row>
    <row r="88" spans="1:5" ht="99.75" customHeight="1">
      <c r="A88" s="227" t="s">
        <v>146</v>
      </c>
      <c r="B88" s="401" t="s">
        <v>147</v>
      </c>
      <c r="C88" s="401"/>
      <c r="D88" s="401"/>
      <c r="E88" s="402"/>
    </row>
    <row r="89" spans="1:5" ht="61.5" customHeight="1">
      <c r="A89" s="295" t="s">
        <v>148</v>
      </c>
      <c r="B89" s="296" t="s">
        <v>149</v>
      </c>
      <c r="C89" s="296"/>
      <c r="D89" s="296"/>
      <c r="E89" s="297"/>
    </row>
    <row r="90" spans="1:5" ht="15">
      <c r="A90" s="295"/>
      <c r="B90" s="234" t="s">
        <v>150</v>
      </c>
      <c r="C90" s="296" t="s">
        <v>151</v>
      </c>
      <c r="D90" s="296"/>
      <c r="E90" s="235" t="s">
        <v>152</v>
      </c>
    </row>
    <row r="91" spans="1:5" ht="15">
      <c r="A91" s="295"/>
      <c r="B91" s="234" t="s">
        <v>153</v>
      </c>
      <c r="C91" s="296">
        <v>0</v>
      </c>
      <c r="D91" s="296"/>
      <c r="E91" s="235">
        <v>0</v>
      </c>
    </row>
    <row r="92" spans="1:5" ht="15">
      <c r="A92" s="295"/>
      <c r="B92" s="234" t="s">
        <v>154</v>
      </c>
      <c r="C92" s="298">
        <v>2E-3</v>
      </c>
      <c r="D92" s="296"/>
      <c r="E92" s="236">
        <v>0.02</v>
      </c>
    </row>
    <row r="93" spans="1:5" ht="15">
      <c r="A93" s="295"/>
      <c r="B93" s="234" t="s">
        <v>155</v>
      </c>
      <c r="C93" s="298">
        <v>5.0000000000000001E-3</v>
      </c>
      <c r="D93" s="296"/>
      <c r="E93" s="236">
        <v>0.05</v>
      </c>
    </row>
    <row r="94" spans="1:5" ht="75.75" customHeight="1">
      <c r="A94" s="295"/>
      <c r="B94" s="234" t="s">
        <v>156</v>
      </c>
      <c r="C94" s="298">
        <v>1.4999999999999999E-2</v>
      </c>
      <c r="D94" s="296"/>
      <c r="E94" s="236">
        <v>0.1</v>
      </c>
    </row>
    <row r="95" spans="1:5" ht="83.25" customHeight="1">
      <c r="A95" s="233" t="s">
        <v>157</v>
      </c>
      <c r="B95" s="306" t="s">
        <v>158</v>
      </c>
      <c r="C95" s="307"/>
      <c r="D95" s="307"/>
      <c r="E95" s="308"/>
    </row>
    <row r="96" spans="1:5" ht="131.25" customHeight="1">
      <c r="A96" s="230" t="s">
        <v>159</v>
      </c>
      <c r="B96" s="355" t="s">
        <v>160</v>
      </c>
      <c r="C96" s="356"/>
      <c r="D96" s="356"/>
      <c r="E96" s="357"/>
    </row>
    <row r="97" spans="1:5" ht="147.75" customHeight="1">
      <c r="A97" s="230" t="s">
        <v>161</v>
      </c>
      <c r="B97" s="421" t="s">
        <v>162</v>
      </c>
      <c r="C97" s="356"/>
      <c r="D97" s="356"/>
      <c r="E97" s="357"/>
    </row>
    <row r="98" spans="1:5" ht="127.5" customHeight="1">
      <c r="A98" s="227" t="s">
        <v>163</v>
      </c>
      <c r="B98" s="275" t="s">
        <v>164</v>
      </c>
      <c r="C98" s="276"/>
      <c r="D98" s="276"/>
      <c r="E98" s="277"/>
    </row>
    <row r="99" spans="1:5" ht="161.25" customHeight="1">
      <c r="A99" s="227" t="s">
        <v>165</v>
      </c>
      <c r="B99" s="275" t="s">
        <v>166</v>
      </c>
      <c r="C99" s="276"/>
      <c r="D99" s="276"/>
      <c r="E99" s="277"/>
    </row>
    <row r="100" spans="1:5" ht="137.25" customHeight="1">
      <c r="A100" s="227" t="s">
        <v>167</v>
      </c>
      <c r="B100" s="275" t="s">
        <v>168</v>
      </c>
      <c r="C100" s="276"/>
      <c r="D100" s="276"/>
      <c r="E100" s="277"/>
    </row>
    <row r="101" spans="1:5" ht="56.25" customHeight="1">
      <c r="A101" s="237" t="s">
        <v>169</v>
      </c>
      <c r="B101" s="417" t="s">
        <v>170</v>
      </c>
      <c r="C101" s="417"/>
      <c r="D101" s="417"/>
      <c r="E101" s="418"/>
    </row>
    <row r="102" spans="1:5" ht="84" customHeight="1">
      <c r="A102" s="227" t="s">
        <v>171</v>
      </c>
      <c r="B102" s="275" t="s">
        <v>172</v>
      </c>
      <c r="C102" s="276"/>
      <c r="D102" s="276"/>
      <c r="E102" s="277"/>
    </row>
    <row r="103" spans="1:5" ht="93" customHeight="1">
      <c r="A103" s="227" t="s">
        <v>173</v>
      </c>
      <c r="B103" s="275" t="s">
        <v>174</v>
      </c>
      <c r="C103" s="276"/>
      <c r="D103" s="276"/>
      <c r="E103" s="277"/>
    </row>
    <row r="104" spans="1:5" ht="169.5" customHeight="1">
      <c r="A104" s="227" t="s">
        <v>175</v>
      </c>
      <c r="B104" s="276" t="s">
        <v>176</v>
      </c>
      <c r="C104" s="276"/>
      <c r="D104" s="276"/>
      <c r="E104" s="277"/>
    </row>
    <row r="105" spans="1:5" ht="86.25" customHeight="1">
      <c r="A105" s="227" t="s">
        <v>177</v>
      </c>
      <c r="B105" s="275" t="s">
        <v>178</v>
      </c>
      <c r="C105" s="276"/>
      <c r="D105" s="276"/>
      <c r="E105" s="277"/>
    </row>
    <row r="106" spans="1:5" s="104" customFormat="1" ht="71.25" customHeight="1">
      <c r="A106" s="227" t="s">
        <v>179</v>
      </c>
      <c r="B106" s="275" t="s">
        <v>180</v>
      </c>
      <c r="C106" s="276"/>
      <c r="D106" s="276"/>
      <c r="E106" s="277"/>
    </row>
    <row r="107" spans="1:5" s="104" customFormat="1" ht="52.5" customHeight="1">
      <c r="A107" s="238" t="s">
        <v>181</v>
      </c>
      <c r="B107" s="430" t="s">
        <v>182</v>
      </c>
      <c r="C107" s="431"/>
      <c r="D107" s="431"/>
      <c r="E107" s="432"/>
    </row>
    <row r="108" spans="1:5" s="104" customFormat="1" ht="61.5" customHeight="1">
      <c r="A108" s="227" t="s">
        <v>183</v>
      </c>
      <c r="B108" s="401" t="s">
        <v>184</v>
      </c>
      <c r="C108" s="401"/>
      <c r="D108" s="401"/>
      <c r="E108" s="402"/>
    </row>
    <row r="109" spans="1:5" ht="70.5" customHeight="1">
      <c r="A109" s="230" t="s">
        <v>185</v>
      </c>
      <c r="B109" s="422" t="s">
        <v>186</v>
      </c>
      <c r="C109" s="422"/>
      <c r="D109" s="422"/>
      <c r="E109" s="423"/>
    </row>
    <row r="110" spans="1:5" ht="58.5" customHeight="1">
      <c r="A110" s="227" t="s">
        <v>187</v>
      </c>
      <c r="B110" s="424" t="s">
        <v>188</v>
      </c>
      <c r="C110" s="425"/>
      <c r="D110" s="425"/>
      <c r="E110" s="426"/>
    </row>
    <row r="111" spans="1:5" ht="50.25" customHeight="1">
      <c r="A111" s="227" t="s">
        <v>189</v>
      </c>
      <c r="B111" s="424" t="s">
        <v>190</v>
      </c>
      <c r="C111" s="425"/>
      <c r="D111" s="425"/>
      <c r="E111" s="426"/>
    </row>
    <row r="112" spans="1:5" ht="50.25" customHeight="1">
      <c r="A112" s="227" t="s">
        <v>191</v>
      </c>
      <c r="B112" s="427" t="s">
        <v>192</v>
      </c>
      <c r="C112" s="428"/>
      <c r="D112" s="428"/>
      <c r="E112" s="429"/>
    </row>
    <row r="113" spans="1:5" ht="50.25" customHeight="1">
      <c r="A113" s="239" t="s">
        <v>193</v>
      </c>
      <c r="B113" s="309" t="s">
        <v>194</v>
      </c>
      <c r="C113" s="310"/>
      <c r="D113" s="310"/>
      <c r="E113" s="311"/>
    </row>
    <row r="114" spans="1:5" ht="50.25" customHeight="1">
      <c r="A114" s="239" t="s">
        <v>195</v>
      </c>
      <c r="B114" s="312" t="s">
        <v>196</v>
      </c>
      <c r="C114" s="313"/>
      <c r="D114" s="313"/>
      <c r="E114" s="314"/>
    </row>
    <row r="115" spans="1:5" ht="63.75" customHeight="1">
      <c r="A115" s="106" t="s">
        <v>197</v>
      </c>
      <c r="B115" s="306" t="s">
        <v>198</v>
      </c>
      <c r="C115" s="307"/>
      <c r="D115" s="307"/>
      <c r="E115" s="308"/>
    </row>
    <row r="116" spans="1:5" ht="115.5" customHeight="1">
      <c r="A116" s="240" t="s">
        <v>199</v>
      </c>
      <c r="B116" s="329" t="s">
        <v>200</v>
      </c>
      <c r="C116" s="330"/>
      <c r="D116" s="330"/>
      <c r="E116" s="331"/>
    </row>
    <row r="117" spans="1:5" ht="83.25" customHeight="1" thickBot="1">
      <c r="A117" s="149" t="s">
        <v>201</v>
      </c>
      <c r="B117" s="323" t="s">
        <v>202</v>
      </c>
      <c r="C117" s="324"/>
      <c r="D117" s="324"/>
      <c r="E117" s="325"/>
    </row>
    <row r="118" spans="1:5" ht="83.25" customHeight="1">
      <c r="A118" s="149" t="s">
        <v>203</v>
      </c>
      <c r="B118" s="323" t="s">
        <v>204</v>
      </c>
      <c r="C118" s="324"/>
      <c r="D118" s="324"/>
      <c r="E118" s="325"/>
    </row>
    <row r="119" spans="1:5" ht="116.25" customHeight="1">
      <c r="A119" s="227" t="s">
        <v>205</v>
      </c>
      <c r="B119" s="379" t="s">
        <v>206</v>
      </c>
      <c r="C119" s="380"/>
      <c r="D119" s="380"/>
      <c r="E119" s="381"/>
    </row>
    <row r="120" spans="1:5" ht="109.5" customHeight="1" thickBot="1">
      <c r="A120" s="241" t="s">
        <v>207</v>
      </c>
      <c r="B120" s="323" t="s">
        <v>208</v>
      </c>
      <c r="C120" s="324"/>
      <c r="D120" s="324"/>
      <c r="E120" s="325"/>
    </row>
    <row r="121" spans="1:5" ht="107.25" customHeight="1">
      <c r="A121" s="242" t="s">
        <v>209</v>
      </c>
      <c r="B121" s="315" t="s">
        <v>210</v>
      </c>
      <c r="C121" s="316"/>
      <c r="D121" s="316"/>
      <c r="E121" s="317"/>
    </row>
    <row r="122" spans="1:5" ht="48" customHeight="1">
      <c r="A122" s="237" t="s">
        <v>211</v>
      </c>
      <c r="B122" s="318" t="s">
        <v>212</v>
      </c>
      <c r="C122" s="319"/>
      <c r="D122" s="319"/>
      <c r="E122" s="320"/>
    </row>
    <row r="123" spans="1:5" ht="68.25" customHeight="1">
      <c r="A123" s="239" t="s">
        <v>213</v>
      </c>
      <c r="B123" s="321" t="s">
        <v>214</v>
      </c>
      <c r="C123" s="321"/>
      <c r="D123" s="321"/>
      <c r="E123" s="322"/>
    </row>
    <row r="124" spans="1:5" ht="47.25" customHeight="1">
      <c r="A124" s="239" t="s">
        <v>215</v>
      </c>
      <c r="B124" s="321" t="s">
        <v>216</v>
      </c>
      <c r="C124" s="321"/>
      <c r="D124" s="321"/>
      <c r="E124" s="322"/>
    </row>
    <row r="125" spans="1:5" ht="46.5" customHeight="1">
      <c r="A125" s="239" t="s">
        <v>217</v>
      </c>
      <c r="B125" s="321" t="s">
        <v>218</v>
      </c>
      <c r="C125" s="321"/>
      <c r="D125" s="321"/>
      <c r="E125" s="322"/>
    </row>
    <row r="126" spans="1:5" ht="57.75" customHeight="1">
      <c r="A126" s="239" t="s">
        <v>219</v>
      </c>
      <c r="B126" s="312" t="s">
        <v>220</v>
      </c>
      <c r="C126" s="313"/>
      <c r="D126" s="313"/>
      <c r="E126" s="314"/>
    </row>
    <row r="127" spans="1:5" ht="84.75" customHeight="1">
      <c r="A127" s="227" t="s">
        <v>221</v>
      </c>
      <c r="B127" s="326" t="s">
        <v>222</v>
      </c>
      <c r="C127" s="327"/>
      <c r="D127" s="327"/>
      <c r="E127" s="328"/>
    </row>
    <row r="128" spans="1:5" ht="154.5" customHeight="1">
      <c r="A128" s="243" t="s">
        <v>223</v>
      </c>
      <c r="B128" s="306" t="s">
        <v>224</v>
      </c>
      <c r="C128" s="307"/>
      <c r="D128" s="307"/>
      <c r="E128" s="308"/>
    </row>
    <row r="129" spans="1:5" ht="96" customHeight="1">
      <c r="A129" s="243" t="s">
        <v>225</v>
      </c>
      <c r="B129" s="306" t="s">
        <v>226</v>
      </c>
      <c r="C129" s="307"/>
      <c r="D129" s="307"/>
      <c r="E129" s="308"/>
    </row>
    <row r="130" spans="1:5" ht="69.75" customHeight="1">
      <c r="A130" s="244" t="s">
        <v>227</v>
      </c>
      <c r="B130" s="413" t="s">
        <v>228</v>
      </c>
      <c r="C130" s="413"/>
      <c r="D130" s="413"/>
      <c r="E130" s="414"/>
    </row>
    <row r="131" spans="1:5" ht="78.75" customHeight="1" thickBot="1">
      <c r="A131" s="245" t="s">
        <v>229</v>
      </c>
      <c r="B131" s="415" t="s">
        <v>230</v>
      </c>
      <c r="C131" s="415"/>
      <c r="D131" s="415"/>
      <c r="E131" s="416"/>
    </row>
    <row r="132" spans="1:5" ht="27" customHeight="1">
      <c r="A132" s="30"/>
    </row>
    <row r="133" spans="1:5" ht="27" customHeight="1">
      <c r="A133" s="30"/>
    </row>
    <row r="134" spans="1:5" ht="27" customHeight="1">
      <c r="A134" s="30"/>
    </row>
    <row r="135" spans="1:5" ht="27" customHeight="1" thickBot="1">
      <c r="A135" s="2"/>
    </row>
    <row r="136" spans="1:5" ht="27" customHeight="1">
      <c r="A136" s="9" t="s">
        <v>495</v>
      </c>
    </row>
    <row r="137" spans="1:5" ht="27" customHeight="1">
      <c r="A137" s="30"/>
    </row>
    <row r="138" spans="1:5" ht="27" customHeight="1">
      <c r="A138" s="30"/>
    </row>
    <row r="139" spans="1:5" ht="27" customHeight="1">
      <c r="A139" s="30"/>
    </row>
  </sheetData>
  <mergeCells count="122">
    <mergeCell ref="B54:E54"/>
    <mergeCell ref="B60:E60"/>
    <mergeCell ref="B61:E61"/>
    <mergeCell ref="B62:E62"/>
    <mergeCell ref="B63:E63"/>
    <mergeCell ref="B64:E64"/>
    <mergeCell ref="B65:E65"/>
    <mergeCell ref="B81:E81"/>
    <mergeCell ref="B102:E102"/>
    <mergeCell ref="B97:E97"/>
    <mergeCell ref="B98:E98"/>
    <mergeCell ref="B100:E100"/>
    <mergeCell ref="B71:E71"/>
    <mergeCell ref="B78:E78"/>
    <mergeCell ref="B79:E79"/>
    <mergeCell ref="B80:E80"/>
    <mergeCell ref="B129:E129"/>
    <mergeCell ref="B130:E130"/>
    <mergeCell ref="B131:E131"/>
    <mergeCell ref="B119:E119"/>
    <mergeCell ref="B120:E120"/>
    <mergeCell ref="B101:E101"/>
    <mergeCell ref="B115:E115"/>
    <mergeCell ref="B109:E109"/>
    <mergeCell ref="B110:E110"/>
    <mergeCell ref="B111:E111"/>
    <mergeCell ref="B112:E112"/>
    <mergeCell ref="B107:E107"/>
    <mergeCell ref="B53:E53"/>
    <mergeCell ref="B48:E48"/>
    <mergeCell ref="B55:E55"/>
    <mergeCell ref="B56:E56"/>
    <mergeCell ref="B108:E108"/>
    <mergeCell ref="B44:E44"/>
    <mergeCell ref="B67:E67"/>
    <mergeCell ref="B51:E51"/>
    <mergeCell ref="B95:E95"/>
    <mergeCell ref="B86:E86"/>
    <mergeCell ref="B87:E87"/>
    <mergeCell ref="B88:E88"/>
    <mergeCell ref="B96:E96"/>
    <mergeCell ref="B82:E82"/>
    <mergeCell ref="B83:E83"/>
    <mergeCell ref="B84:E84"/>
    <mergeCell ref="B85:E85"/>
    <mergeCell ref="C94:D94"/>
    <mergeCell ref="B50:E50"/>
    <mergeCell ref="B99:E99"/>
    <mergeCell ref="B47:E47"/>
    <mergeCell ref="B74:E74"/>
    <mergeCell ref="B76:E76"/>
    <mergeCell ref="B70:E70"/>
    <mergeCell ref="B77:E77"/>
    <mergeCell ref="B36:E36"/>
    <mergeCell ref="B37:E37"/>
    <mergeCell ref="B38:E38"/>
    <mergeCell ref="B39:E39"/>
    <mergeCell ref="B40:E40"/>
    <mergeCell ref="B41:E41"/>
    <mergeCell ref="A30:E30"/>
    <mergeCell ref="A31:E31"/>
    <mergeCell ref="B32:E32"/>
    <mergeCell ref="A33:E33"/>
    <mergeCell ref="B34:E34"/>
    <mergeCell ref="B35:E35"/>
    <mergeCell ref="B72:E72"/>
    <mergeCell ref="B73:E73"/>
    <mergeCell ref="B66:E66"/>
    <mergeCell ref="B69:E69"/>
    <mergeCell ref="B58:E58"/>
    <mergeCell ref="B42:E42"/>
    <mergeCell ref="B52:E52"/>
    <mergeCell ref="B49:E49"/>
    <mergeCell ref="B59:E59"/>
    <mergeCell ref="B57:E57"/>
    <mergeCell ref="B68:E68"/>
    <mergeCell ref="A28:E28"/>
    <mergeCell ref="A29:E29"/>
    <mergeCell ref="B7:E7"/>
    <mergeCell ref="B8:E8"/>
    <mergeCell ref="A9:E9"/>
    <mergeCell ref="A10:A11"/>
    <mergeCell ref="B10:B11"/>
    <mergeCell ref="C10:C11"/>
    <mergeCell ref="D10:E10"/>
    <mergeCell ref="B128:E128"/>
    <mergeCell ref="B113:E113"/>
    <mergeCell ref="B114:E114"/>
    <mergeCell ref="B121:E121"/>
    <mergeCell ref="B122:E122"/>
    <mergeCell ref="B124:E124"/>
    <mergeCell ref="B125:E125"/>
    <mergeCell ref="B126:E126"/>
    <mergeCell ref="B117:E117"/>
    <mergeCell ref="B127:E127"/>
    <mergeCell ref="B123:E123"/>
    <mergeCell ref="B116:E116"/>
    <mergeCell ref="B118:E118"/>
    <mergeCell ref="B103:E103"/>
    <mergeCell ref="B43:E43"/>
    <mergeCell ref="B104:E104"/>
    <mergeCell ref="B75:E75"/>
    <mergeCell ref="B105:E105"/>
    <mergeCell ref="B106:E106"/>
    <mergeCell ref="A1:E1"/>
    <mergeCell ref="B2:E2"/>
    <mergeCell ref="B3:E3"/>
    <mergeCell ref="B4:E4"/>
    <mergeCell ref="B5:E5"/>
    <mergeCell ref="B6:E6"/>
    <mergeCell ref="B46:E46"/>
    <mergeCell ref="B45:E45"/>
    <mergeCell ref="A89:A94"/>
    <mergeCell ref="B89:E89"/>
    <mergeCell ref="C90:D90"/>
    <mergeCell ref="C91:D91"/>
    <mergeCell ref="C92:D92"/>
    <mergeCell ref="C93:D93"/>
    <mergeCell ref="A24:C24"/>
    <mergeCell ref="A25:C25"/>
    <mergeCell ref="A26:C26"/>
    <mergeCell ref="B27:E27"/>
  </mergeCells>
  <pageMargins left="0.70866141732283472" right="0.70866141732283472" top="0.74803149606299213" bottom="0.74803149606299213" header="0.31496062992125984" footer="0.31496062992125984"/>
  <pageSetup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49C0C-F88B-4C3E-8507-369F7A2EBB4C}">
  <dimension ref="A5:ACR136"/>
  <sheetViews>
    <sheetView tabSelected="1" topLeftCell="A61" zoomScale="85" zoomScaleNormal="85" workbookViewId="0">
      <selection activeCell="B99" sqref="B99"/>
    </sheetView>
  </sheetViews>
  <sheetFormatPr baseColWidth="10" defaultColWidth="11.42578125" defaultRowHeight="15"/>
  <cols>
    <col min="1" max="1" width="61.7109375" style="38" customWidth="1"/>
    <col min="2" max="2" width="52" style="38" customWidth="1"/>
    <col min="3" max="3" width="51.42578125" style="54" customWidth="1"/>
    <col min="4" max="4" width="75" style="36" bestFit="1" customWidth="1"/>
    <col min="5" max="5" width="12.7109375" style="36" bestFit="1" customWidth="1"/>
    <col min="6" max="12" width="11.42578125" style="36"/>
    <col min="13" max="14" width="11.42578125" style="37"/>
    <col min="15" max="256" width="11.42578125" style="38"/>
    <col min="257" max="257" width="65.5703125" style="38" customWidth="1"/>
    <col min="258" max="258" width="52" style="38" customWidth="1"/>
    <col min="259" max="259" width="9.42578125" style="38" bestFit="1" customWidth="1"/>
    <col min="260" max="260" width="47.28515625" style="38" bestFit="1" customWidth="1"/>
    <col min="261" max="261" width="12.7109375" style="38" bestFit="1" customWidth="1"/>
    <col min="262" max="512" width="11.42578125" style="38"/>
    <col min="513" max="513" width="65.5703125" style="38" customWidth="1"/>
    <col min="514" max="514" width="52" style="38" customWidth="1"/>
    <col min="515" max="515" width="9.42578125" style="38" bestFit="1" customWidth="1"/>
    <col min="516" max="516" width="47.28515625" style="38" bestFit="1" customWidth="1"/>
    <col min="517" max="517" width="12.7109375" style="38" bestFit="1" customWidth="1"/>
    <col min="518" max="768" width="11.42578125" style="38"/>
    <col min="769" max="769" width="65.5703125" style="38" customWidth="1"/>
    <col min="770" max="770" width="52" style="38" customWidth="1"/>
    <col min="771" max="771" width="9.42578125" style="38" bestFit="1" customWidth="1"/>
    <col min="772" max="772" width="47.28515625" style="38" bestFit="1" customWidth="1"/>
    <col min="773" max="773" width="12.7109375" style="38" bestFit="1" customWidth="1"/>
    <col min="774" max="1024" width="11.42578125" style="38"/>
    <col min="1025" max="1025" width="65.5703125" style="38" customWidth="1"/>
    <col min="1026" max="1026" width="52" style="38" customWidth="1"/>
    <col min="1027" max="1027" width="9.42578125" style="38" bestFit="1" customWidth="1"/>
    <col min="1028" max="1028" width="47.28515625" style="38" bestFit="1" customWidth="1"/>
    <col min="1029" max="1029" width="12.7109375" style="38" bestFit="1" customWidth="1"/>
    <col min="1030" max="1280" width="11.42578125" style="38"/>
    <col min="1281" max="1281" width="65.5703125" style="38" customWidth="1"/>
    <col min="1282" max="1282" width="52" style="38" customWidth="1"/>
    <col min="1283" max="1283" width="9.42578125" style="38" bestFit="1" customWidth="1"/>
    <col min="1284" max="1284" width="47.28515625" style="38" bestFit="1" customWidth="1"/>
    <col min="1285" max="1285" width="12.7109375" style="38" bestFit="1" customWidth="1"/>
    <col min="1286" max="1536" width="11.42578125" style="38"/>
    <col min="1537" max="1537" width="65.5703125" style="38" customWidth="1"/>
    <col min="1538" max="1538" width="52" style="38" customWidth="1"/>
    <col min="1539" max="1539" width="9.42578125" style="38" bestFit="1" customWidth="1"/>
    <col min="1540" max="1540" width="47.28515625" style="38" bestFit="1" customWidth="1"/>
    <col min="1541" max="1541" width="12.7109375" style="38" bestFit="1" customWidth="1"/>
    <col min="1542" max="1792" width="11.42578125" style="38"/>
    <col min="1793" max="1793" width="65.5703125" style="38" customWidth="1"/>
    <col min="1794" max="1794" width="52" style="38" customWidth="1"/>
    <col min="1795" max="1795" width="9.42578125" style="38" bestFit="1" customWidth="1"/>
    <col min="1796" max="1796" width="47.28515625" style="38" bestFit="1" customWidth="1"/>
    <col min="1797" max="1797" width="12.7109375" style="38" bestFit="1" customWidth="1"/>
    <col min="1798" max="2048" width="11.42578125" style="38"/>
    <col min="2049" max="2049" width="65.5703125" style="38" customWidth="1"/>
    <col min="2050" max="2050" width="52" style="38" customWidth="1"/>
    <col min="2051" max="2051" width="9.42578125" style="38" bestFit="1" customWidth="1"/>
    <col min="2052" max="2052" width="47.28515625" style="38" bestFit="1" customWidth="1"/>
    <col min="2053" max="2053" width="12.7109375" style="38" bestFit="1" customWidth="1"/>
    <col min="2054" max="2304" width="11.42578125" style="38"/>
    <col min="2305" max="2305" width="65.5703125" style="38" customWidth="1"/>
    <col min="2306" max="2306" width="52" style="38" customWidth="1"/>
    <col min="2307" max="2307" width="9.42578125" style="38" bestFit="1" customWidth="1"/>
    <col min="2308" max="2308" width="47.28515625" style="38" bestFit="1" customWidth="1"/>
    <col min="2309" max="2309" width="12.7109375" style="38" bestFit="1" customWidth="1"/>
    <col min="2310" max="2560" width="11.42578125" style="38"/>
    <col min="2561" max="2561" width="65.5703125" style="38" customWidth="1"/>
    <col min="2562" max="2562" width="52" style="38" customWidth="1"/>
    <col min="2563" max="2563" width="9.42578125" style="38" bestFit="1" customWidth="1"/>
    <col min="2564" max="2564" width="47.28515625" style="38" bestFit="1" customWidth="1"/>
    <col min="2565" max="2565" width="12.7109375" style="38" bestFit="1" customWidth="1"/>
    <col min="2566" max="2816" width="11.42578125" style="38"/>
    <col min="2817" max="2817" width="65.5703125" style="38" customWidth="1"/>
    <col min="2818" max="2818" width="52" style="38" customWidth="1"/>
    <col min="2819" max="2819" width="9.42578125" style="38" bestFit="1" customWidth="1"/>
    <col min="2820" max="2820" width="47.28515625" style="38" bestFit="1" customWidth="1"/>
    <col min="2821" max="2821" width="12.7109375" style="38" bestFit="1" customWidth="1"/>
    <col min="2822" max="3072" width="11.42578125" style="38"/>
    <col min="3073" max="3073" width="65.5703125" style="38" customWidth="1"/>
    <col min="3074" max="3074" width="52" style="38" customWidth="1"/>
    <col min="3075" max="3075" width="9.42578125" style="38" bestFit="1" customWidth="1"/>
    <col min="3076" max="3076" width="47.28515625" style="38" bestFit="1" customWidth="1"/>
    <col min="3077" max="3077" width="12.7109375" style="38" bestFit="1" customWidth="1"/>
    <col min="3078" max="3328" width="11.42578125" style="38"/>
    <col min="3329" max="3329" width="65.5703125" style="38" customWidth="1"/>
    <col min="3330" max="3330" width="52" style="38" customWidth="1"/>
    <col min="3331" max="3331" width="9.42578125" style="38" bestFit="1" customWidth="1"/>
    <col min="3332" max="3332" width="47.28515625" style="38" bestFit="1" customWidth="1"/>
    <col min="3333" max="3333" width="12.7109375" style="38" bestFit="1" customWidth="1"/>
    <col min="3334" max="3584" width="11.42578125" style="38"/>
    <col min="3585" max="3585" width="65.5703125" style="38" customWidth="1"/>
    <col min="3586" max="3586" width="52" style="38" customWidth="1"/>
    <col min="3587" max="3587" width="9.42578125" style="38" bestFit="1" customWidth="1"/>
    <col min="3588" max="3588" width="47.28515625" style="38" bestFit="1" customWidth="1"/>
    <col min="3589" max="3589" width="12.7109375" style="38" bestFit="1" customWidth="1"/>
    <col min="3590" max="3840" width="11.42578125" style="38"/>
    <col min="3841" max="3841" width="65.5703125" style="38" customWidth="1"/>
    <col min="3842" max="3842" width="52" style="38" customWidth="1"/>
    <col min="3843" max="3843" width="9.42578125" style="38" bestFit="1" customWidth="1"/>
    <col min="3844" max="3844" width="47.28515625" style="38" bestFit="1" customWidth="1"/>
    <col min="3845" max="3845" width="12.7109375" style="38" bestFit="1" customWidth="1"/>
    <col min="3846" max="4096" width="11.42578125" style="38"/>
    <col min="4097" max="4097" width="65.5703125" style="38" customWidth="1"/>
    <col min="4098" max="4098" width="52" style="38" customWidth="1"/>
    <col min="4099" max="4099" width="9.42578125" style="38" bestFit="1" customWidth="1"/>
    <col min="4100" max="4100" width="47.28515625" style="38" bestFit="1" customWidth="1"/>
    <col min="4101" max="4101" width="12.7109375" style="38" bestFit="1" customWidth="1"/>
    <col min="4102" max="4352" width="11.42578125" style="38"/>
    <col min="4353" max="4353" width="65.5703125" style="38" customWidth="1"/>
    <col min="4354" max="4354" width="52" style="38" customWidth="1"/>
    <col min="4355" max="4355" width="9.42578125" style="38" bestFit="1" customWidth="1"/>
    <col min="4356" max="4356" width="47.28515625" style="38" bestFit="1" customWidth="1"/>
    <col min="4357" max="4357" width="12.7109375" style="38" bestFit="1" customWidth="1"/>
    <col min="4358" max="4608" width="11.42578125" style="38"/>
    <col min="4609" max="4609" width="65.5703125" style="38" customWidth="1"/>
    <col min="4610" max="4610" width="52" style="38" customWidth="1"/>
    <col min="4611" max="4611" width="9.42578125" style="38" bestFit="1" customWidth="1"/>
    <col min="4612" max="4612" width="47.28515625" style="38" bestFit="1" customWidth="1"/>
    <col min="4613" max="4613" width="12.7109375" style="38" bestFit="1" customWidth="1"/>
    <col min="4614" max="4864" width="11.42578125" style="38"/>
    <col min="4865" max="4865" width="65.5703125" style="38" customWidth="1"/>
    <col min="4866" max="4866" width="52" style="38" customWidth="1"/>
    <col min="4867" max="4867" width="9.42578125" style="38" bestFit="1" customWidth="1"/>
    <col min="4868" max="4868" width="47.28515625" style="38" bestFit="1" customWidth="1"/>
    <col min="4869" max="4869" width="12.7109375" style="38" bestFit="1" customWidth="1"/>
    <col min="4870" max="5120" width="11.42578125" style="38"/>
    <col min="5121" max="5121" width="65.5703125" style="38" customWidth="1"/>
    <col min="5122" max="5122" width="52" style="38" customWidth="1"/>
    <col min="5123" max="5123" width="9.42578125" style="38" bestFit="1" customWidth="1"/>
    <col min="5124" max="5124" width="47.28515625" style="38" bestFit="1" customWidth="1"/>
    <col min="5125" max="5125" width="12.7109375" style="38" bestFit="1" customWidth="1"/>
    <col min="5126" max="5376" width="11.42578125" style="38"/>
    <col min="5377" max="5377" width="65.5703125" style="38" customWidth="1"/>
    <col min="5378" max="5378" width="52" style="38" customWidth="1"/>
    <col min="5379" max="5379" width="9.42578125" style="38" bestFit="1" customWidth="1"/>
    <col min="5380" max="5380" width="47.28515625" style="38" bestFit="1" customWidth="1"/>
    <col min="5381" max="5381" width="12.7109375" style="38" bestFit="1" customWidth="1"/>
    <col min="5382" max="5632" width="11.42578125" style="38"/>
    <col min="5633" max="5633" width="65.5703125" style="38" customWidth="1"/>
    <col min="5634" max="5634" width="52" style="38" customWidth="1"/>
    <col min="5635" max="5635" width="9.42578125" style="38" bestFit="1" customWidth="1"/>
    <col min="5636" max="5636" width="47.28515625" style="38" bestFit="1" customWidth="1"/>
    <col min="5637" max="5637" width="12.7109375" style="38" bestFit="1" customWidth="1"/>
    <col min="5638" max="5888" width="11.42578125" style="38"/>
    <col min="5889" max="5889" width="65.5703125" style="38" customWidth="1"/>
    <col min="5890" max="5890" width="52" style="38" customWidth="1"/>
    <col min="5891" max="5891" width="9.42578125" style="38" bestFit="1" customWidth="1"/>
    <col min="5892" max="5892" width="47.28515625" style="38" bestFit="1" customWidth="1"/>
    <col min="5893" max="5893" width="12.7109375" style="38" bestFit="1" customWidth="1"/>
    <col min="5894" max="6144" width="11.42578125" style="38"/>
    <col min="6145" max="6145" width="65.5703125" style="38" customWidth="1"/>
    <col min="6146" max="6146" width="52" style="38" customWidth="1"/>
    <col min="6147" max="6147" width="9.42578125" style="38" bestFit="1" customWidth="1"/>
    <col min="6148" max="6148" width="47.28515625" style="38" bestFit="1" customWidth="1"/>
    <col min="6149" max="6149" width="12.7109375" style="38" bestFit="1" customWidth="1"/>
    <col min="6150" max="6400" width="11.42578125" style="38"/>
    <col min="6401" max="6401" width="65.5703125" style="38" customWidth="1"/>
    <col min="6402" max="6402" width="52" style="38" customWidth="1"/>
    <col min="6403" max="6403" width="9.42578125" style="38" bestFit="1" customWidth="1"/>
    <col min="6404" max="6404" width="47.28515625" style="38" bestFit="1" customWidth="1"/>
    <col min="6405" max="6405" width="12.7109375" style="38" bestFit="1" customWidth="1"/>
    <col min="6406" max="6656" width="11.42578125" style="38"/>
    <col min="6657" max="6657" width="65.5703125" style="38" customWidth="1"/>
    <col min="6658" max="6658" width="52" style="38" customWidth="1"/>
    <col min="6659" max="6659" width="9.42578125" style="38" bestFit="1" customWidth="1"/>
    <col min="6660" max="6660" width="47.28515625" style="38" bestFit="1" customWidth="1"/>
    <col min="6661" max="6661" width="12.7109375" style="38" bestFit="1" customWidth="1"/>
    <col min="6662" max="6912" width="11.42578125" style="38"/>
    <col min="6913" max="6913" width="65.5703125" style="38" customWidth="1"/>
    <col min="6914" max="6914" width="52" style="38" customWidth="1"/>
    <col min="6915" max="6915" width="9.42578125" style="38" bestFit="1" customWidth="1"/>
    <col min="6916" max="6916" width="47.28515625" style="38" bestFit="1" customWidth="1"/>
    <col min="6917" max="6917" width="12.7109375" style="38" bestFit="1" customWidth="1"/>
    <col min="6918" max="7168" width="11.42578125" style="38"/>
    <col min="7169" max="7169" width="65.5703125" style="38" customWidth="1"/>
    <col min="7170" max="7170" width="52" style="38" customWidth="1"/>
    <col min="7171" max="7171" width="9.42578125" style="38" bestFit="1" customWidth="1"/>
    <col min="7172" max="7172" width="47.28515625" style="38" bestFit="1" customWidth="1"/>
    <col min="7173" max="7173" width="12.7109375" style="38" bestFit="1" customWidth="1"/>
    <col min="7174" max="7424" width="11.42578125" style="38"/>
    <col min="7425" max="7425" width="65.5703125" style="38" customWidth="1"/>
    <col min="7426" max="7426" width="52" style="38" customWidth="1"/>
    <col min="7427" max="7427" width="9.42578125" style="38" bestFit="1" customWidth="1"/>
    <col min="7428" max="7428" width="47.28515625" style="38" bestFit="1" customWidth="1"/>
    <col min="7429" max="7429" width="12.7109375" style="38" bestFit="1" customWidth="1"/>
    <col min="7430" max="7680" width="11.42578125" style="38"/>
    <col min="7681" max="7681" width="65.5703125" style="38" customWidth="1"/>
    <col min="7682" max="7682" width="52" style="38" customWidth="1"/>
    <col min="7683" max="7683" width="9.42578125" style="38" bestFit="1" customWidth="1"/>
    <col min="7684" max="7684" width="47.28515625" style="38" bestFit="1" customWidth="1"/>
    <col min="7685" max="7685" width="12.7109375" style="38" bestFit="1" customWidth="1"/>
    <col min="7686" max="7936" width="11.42578125" style="38"/>
    <col min="7937" max="7937" width="65.5703125" style="38" customWidth="1"/>
    <col min="7938" max="7938" width="52" style="38" customWidth="1"/>
    <col min="7939" max="7939" width="9.42578125" style="38" bestFit="1" customWidth="1"/>
    <col min="7940" max="7940" width="47.28515625" style="38" bestFit="1" customWidth="1"/>
    <col min="7941" max="7941" width="12.7109375" style="38" bestFit="1" customWidth="1"/>
    <col min="7942" max="8192" width="11.42578125" style="38"/>
    <col min="8193" max="8193" width="65.5703125" style="38" customWidth="1"/>
    <col min="8194" max="8194" width="52" style="38" customWidth="1"/>
    <col min="8195" max="8195" width="9.42578125" style="38" bestFit="1" customWidth="1"/>
    <col min="8196" max="8196" width="47.28515625" style="38" bestFit="1" customWidth="1"/>
    <col min="8197" max="8197" width="12.7109375" style="38" bestFit="1" customWidth="1"/>
    <col min="8198" max="8448" width="11.42578125" style="38"/>
    <col min="8449" max="8449" width="65.5703125" style="38" customWidth="1"/>
    <col min="8450" max="8450" width="52" style="38" customWidth="1"/>
    <col min="8451" max="8451" width="9.42578125" style="38" bestFit="1" customWidth="1"/>
    <col min="8452" max="8452" width="47.28515625" style="38" bestFit="1" customWidth="1"/>
    <col min="8453" max="8453" width="12.7109375" style="38" bestFit="1" customWidth="1"/>
    <col min="8454" max="8704" width="11.42578125" style="38"/>
    <col min="8705" max="8705" width="65.5703125" style="38" customWidth="1"/>
    <col min="8706" max="8706" width="52" style="38" customWidth="1"/>
    <col min="8707" max="8707" width="9.42578125" style="38" bestFit="1" customWidth="1"/>
    <col min="8708" max="8708" width="47.28515625" style="38" bestFit="1" customWidth="1"/>
    <col min="8709" max="8709" width="12.7109375" style="38" bestFit="1" customWidth="1"/>
    <col min="8710" max="8960" width="11.42578125" style="38"/>
    <col min="8961" max="8961" width="65.5703125" style="38" customWidth="1"/>
    <col min="8962" max="8962" width="52" style="38" customWidth="1"/>
    <col min="8963" max="8963" width="9.42578125" style="38" bestFit="1" customWidth="1"/>
    <col min="8964" max="8964" width="47.28515625" style="38" bestFit="1" customWidth="1"/>
    <col min="8965" max="8965" width="12.7109375" style="38" bestFit="1" customWidth="1"/>
    <col min="8966" max="9216" width="11.42578125" style="38"/>
    <col min="9217" max="9217" width="65.5703125" style="38" customWidth="1"/>
    <col min="9218" max="9218" width="52" style="38" customWidth="1"/>
    <col min="9219" max="9219" width="9.42578125" style="38" bestFit="1" customWidth="1"/>
    <col min="9220" max="9220" width="47.28515625" style="38" bestFit="1" customWidth="1"/>
    <col min="9221" max="9221" width="12.7109375" style="38" bestFit="1" customWidth="1"/>
    <col min="9222" max="9472" width="11.42578125" style="38"/>
    <col min="9473" max="9473" width="65.5703125" style="38" customWidth="1"/>
    <col min="9474" max="9474" width="52" style="38" customWidth="1"/>
    <col min="9475" max="9475" width="9.42578125" style="38" bestFit="1" customWidth="1"/>
    <col min="9476" max="9476" width="47.28515625" style="38" bestFit="1" customWidth="1"/>
    <col min="9477" max="9477" width="12.7109375" style="38" bestFit="1" customWidth="1"/>
    <col min="9478" max="9728" width="11.42578125" style="38"/>
    <col min="9729" max="9729" width="65.5703125" style="38" customWidth="1"/>
    <col min="9730" max="9730" width="52" style="38" customWidth="1"/>
    <col min="9731" max="9731" width="9.42578125" style="38" bestFit="1" customWidth="1"/>
    <col min="9732" max="9732" width="47.28515625" style="38" bestFit="1" customWidth="1"/>
    <col min="9733" max="9733" width="12.7109375" style="38" bestFit="1" customWidth="1"/>
    <col min="9734" max="9984" width="11.42578125" style="38"/>
    <col min="9985" max="9985" width="65.5703125" style="38" customWidth="1"/>
    <col min="9986" max="9986" width="52" style="38" customWidth="1"/>
    <col min="9987" max="9987" width="9.42578125" style="38" bestFit="1" customWidth="1"/>
    <col min="9988" max="9988" width="47.28515625" style="38" bestFit="1" customWidth="1"/>
    <col min="9989" max="9989" width="12.7109375" style="38" bestFit="1" customWidth="1"/>
    <col min="9990" max="10240" width="11.42578125" style="38"/>
    <col min="10241" max="10241" width="65.5703125" style="38" customWidth="1"/>
    <col min="10242" max="10242" width="52" style="38" customWidth="1"/>
    <col min="10243" max="10243" width="9.42578125" style="38" bestFit="1" customWidth="1"/>
    <col min="10244" max="10244" width="47.28515625" style="38" bestFit="1" customWidth="1"/>
    <col min="10245" max="10245" width="12.7109375" style="38" bestFit="1" customWidth="1"/>
    <col min="10246" max="10496" width="11.42578125" style="38"/>
    <col min="10497" max="10497" width="65.5703125" style="38" customWidth="1"/>
    <col min="10498" max="10498" width="52" style="38" customWidth="1"/>
    <col min="10499" max="10499" width="9.42578125" style="38" bestFit="1" customWidth="1"/>
    <col min="10500" max="10500" width="47.28515625" style="38" bestFit="1" customWidth="1"/>
    <col min="10501" max="10501" width="12.7109375" style="38" bestFit="1" customWidth="1"/>
    <col min="10502" max="10752" width="11.42578125" style="38"/>
    <col min="10753" max="10753" width="65.5703125" style="38" customWidth="1"/>
    <col min="10754" max="10754" width="52" style="38" customWidth="1"/>
    <col min="10755" max="10755" width="9.42578125" style="38" bestFit="1" customWidth="1"/>
    <col min="10756" max="10756" width="47.28515625" style="38" bestFit="1" customWidth="1"/>
    <col min="10757" max="10757" width="12.7109375" style="38" bestFit="1" customWidth="1"/>
    <col min="10758" max="11008" width="11.42578125" style="38"/>
    <col min="11009" max="11009" width="65.5703125" style="38" customWidth="1"/>
    <col min="11010" max="11010" width="52" style="38" customWidth="1"/>
    <col min="11011" max="11011" width="9.42578125" style="38" bestFit="1" customWidth="1"/>
    <col min="11012" max="11012" width="47.28515625" style="38" bestFit="1" customWidth="1"/>
    <col min="11013" max="11013" width="12.7109375" style="38" bestFit="1" customWidth="1"/>
    <col min="11014" max="11264" width="11.42578125" style="38"/>
    <col min="11265" max="11265" width="65.5703125" style="38" customWidth="1"/>
    <col min="11266" max="11266" width="52" style="38" customWidth="1"/>
    <col min="11267" max="11267" width="9.42578125" style="38" bestFit="1" customWidth="1"/>
    <col min="11268" max="11268" width="47.28515625" style="38" bestFit="1" customWidth="1"/>
    <col min="11269" max="11269" width="12.7109375" style="38" bestFit="1" customWidth="1"/>
    <col min="11270" max="11520" width="11.42578125" style="38"/>
    <col min="11521" max="11521" width="65.5703125" style="38" customWidth="1"/>
    <col min="11522" max="11522" width="52" style="38" customWidth="1"/>
    <col min="11523" max="11523" width="9.42578125" style="38" bestFit="1" customWidth="1"/>
    <col min="11524" max="11524" width="47.28515625" style="38" bestFit="1" customWidth="1"/>
    <col min="11525" max="11525" width="12.7109375" style="38" bestFit="1" customWidth="1"/>
    <col min="11526" max="11776" width="11.42578125" style="38"/>
    <col min="11777" max="11777" width="65.5703125" style="38" customWidth="1"/>
    <col min="11778" max="11778" width="52" style="38" customWidth="1"/>
    <col min="11779" max="11779" width="9.42578125" style="38" bestFit="1" customWidth="1"/>
    <col min="11780" max="11780" width="47.28515625" style="38" bestFit="1" customWidth="1"/>
    <col min="11781" max="11781" width="12.7109375" style="38" bestFit="1" customWidth="1"/>
    <col min="11782" max="12032" width="11.42578125" style="38"/>
    <col min="12033" max="12033" width="65.5703125" style="38" customWidth="1"/>
    <col min="12034" max="12034" width="52" style="38" customWidth="1"/>
    <col min="12035" max="12035" width="9.42578125" style="38" bestFit="1" customWidth="1"/>
    <col min="12036" max="12036" width="47.28515625" style="38" bestFit="1" customWidth="1"/>
    <col min="12037" max="12037" width="12.7109375" style="38" bestFit="1" customWidth="1"/>
    <col min="12038" max="12288" width="11.42578125" style="38"/>
    <col min="12289" max="12289" width="65.5703125" style="38" customWidth="1"/>
    <col min="12290" max="12290" width="52" style="38" customWidth="1"/>
    <col min="12291" max="12291" width="9.42578125" style="38" bestFit="1" customWidth="1"/>
    <col min="12292" max="12292" width="47.28515625" style="38" bestFit="1" customWidth="1"/>
    <col min="12293" max="12293" width="12.7109375" style="38" bestFit="1" customWidth="1"/>
    <col min="12294" max="12544" width="11.42578125" style="38"/>
    <col min="12545" max="12545" width="65.5703125" style="38" customWidth="1"/>
    <col min="12546" max="12546" width="52" style="38" customWidth="1"/>
    <col min="12547" max="12547" width="9.42578125" style="38" bestFit="1" customWidth="1"/>
    <col min="12548" max="12548" width="47.28515625" style="38" bestFit="1" customWidth="1"/>
    <col min="12549" max="12549" width="12.7109375" style="38" bestFit="1" customWidth="1"/>
    <col min="12550" max="12800" width="11.42578125" style="38"/>
    <col min="12801" max="12801" width="65.5703125" style="38" customWidth="1"/>
    <col min="12802" max="12802" width="52" style="38" customWidth="1"/>
    <col min="12803" max="12803" width="9.42578125" style="38" bestFit="1" customWidth="1"/>
    <col min="12804" max="12804" width="47.28515625" style="38" bestFit="1" customWidth="1"/>
    <col min="12805" max="12805" width="12.7109375" style="38" bestFit="1" customWidth="1"/>
    <col min="12806" max="13056" width="11.42578125" style="38"/>
    <col min="13057" max="13057" width="65.5703125" style="38" customWidth="1"/>
    <col min="13058" max="13058" width="52" style="38" customWidth="1"/>
    <col min="13059" max="13059" width="9.42578125" style="38" bestFit="1" customWidth="1"/>
    <col min="13060" max="13060" width="47.28515625" style="38" bestFit="1" customWidth="1"/>
    <col min="13061" max="13061" width="12.7109375" style="38" bestFit="1" customWidth="1"/>
    <col min="13062" max="13312" width="11.42578125" style="38"/>
    <col min="13313" max="13313" width="65.5703125" style="38" customWidth="1"/>
    <col min="13314" max="13314" width="52" style="38" customWidth="1"/>
    <col min="13315" max="13315" width="9.42578125" style="38" bestFit="1" customWidth="1"/>
    <col min="13316" max="13316" width="47.28515625" style="38" bestFit="1" customWidth="1"/>
    <col min="13317" max="13317" width="12.7109375" style="38" bestFit="1" customWidth="1"/>
    <col min="13318" max="13568" width="11.42578125" style="38"/>
    <col min="13569" max="13569" width="65.5703125" style="38" customWidth="1"/>
    <col min="13570" max="13570" width="52" style="38" customWidth="1"/>
    <col min="13571" max="13571" width="9.42578125" style="38" bestFit="1" customWidth="1"/>
    <col min="13572" max="13572" width="47.28515625" style="38" bestFit="1" customWidth="1"/>
    <col min="13573" max="13573" width="12.7109375" style="38" bestFit="1" customWidth="1"/>
    <col min="13574" max="13824" width="11.42578125" style="38"/>
    <col min="13825" max="13825" width="65.5703125" style="38" customWidth="1"/>
    <col min="13826" max="13826" width="52" style="38" customWidth="1"/>
    <col min="13827" max="13827" width="9.42578125" style="38" bestFit="1" customWidth="1"/>
    <col min="13828" max="13828" width="47.28515625" style="38" bestFit="1" customWidth="1"/>
    <col min="13829" max="13829" width="12.7109375" style="38" bestFit="1" customWidth="1"/>
    <col min="13830" max="14080" width="11.42578125" style="38"/>
    <col min="14081" max="14081" width="65.5703125" style="38" customWidth="1"/>
    <col min="14082" max="14082" width="52" style="38" customWidth="1"/>
    <col min="14083" max="14083" width="9.42578125" style="38" bestFit="1" customWidth="1"/>
    <col min="14084" max="14084" width="47.28515625" style="38" bestFit="1" customWidth="1"/>
    <col min="14085" max="14085" width="12.7109375" style="38" bestFit="1" customWidth="1"/>
    <col min="14086" max="14336" width="11.42578125" style="38"/>
    <col min="14337" max="14337" width="65.5703125" style="38" customWidth="1"/>
    <col min="14338" max="14338" width="52" style="38" customWidth="1"/>
    <col min="14339" max="14339" width="9.42578125" style="38" bestFit="1" customWidth="1"/>
    <col min="14340" max="14340" width="47.28515625" style="38" bestFit="1" customWidth="1"/>
    <col min="14341" max="14341" width="12.7109375" style="38" bestFit="1" customWidth="1"/>
    <col min="14342" max="14592" width="11.42578125" style="38"/>
    <col min="14593" max="14593" width="65.5703125" style="38" customWidth="1"/>
    <col min="14594" max="14594" width="52" style="38" customWidth="1"/>
    <col min="14595" max="14595" width="9.42578125" style="38" bestFit="1" customWidth="1"/>
    <col min="14596" max="14596" width="47.28515625" style="38" bestFit="1" customWidth="1"/>
    <col min="14597" max="14597" width="12.7109375" style="38" bestFit="1" customWidth="1"/>
    <col min="14598" max="14848" width="11.42578125" style="38"/>
    <col min="14849" max="14849" width="65.5703125" style="38" customWidth="1"/>
    <col min="14850" max="14850" width="52" style="38" customWidth="1"/>
    <col min="14851" max="14851" width="9.42578125" style="38" bestFit="1" customWidth="1"/>
    <col min="14852" max="14852" width="47.28515625" style="38" bestFit="1" customWidth="1"/>
    <col min="14853" max="14853" width="12.7109375" style="38" bestFit="1" customWidth="1"/>
    <col min="14854" max="15104" width="11.42578125" style="38"/>
    <col min="15105" max="15105" width="65.5703125" style="38" customWidth="1"/>
    <col min="15106" max="15106" width="52" style="38" customWidth="1"/>
    <col min="15107" max="15107" width="9.42578125" style="38" bestFit="1" customWidth="1"/>
    <col min="15108" max="15108" width="47.28515625" style="38" bestFit="1" customWidth="1"/>
    <col min="15109" max="15109" width="12.7109375" style="38" bestFit="1" customWidth="1"/>
    <col min="15110" max="15360" width="11.42578125" style="38"/>
    <col min="15361" max="15361" width="65.5703125" style="38" customWidth="1"/>
    <col min="15362" max="15362" width="52" style="38" customWidth="1"/>
    <col min="15363" max="15363" width="9.42578125" style="38" bestFit="1" customWidth="1"/>
    <col min="15364" max="15364" width="47.28515625" style="38" bestFit="1" customWidth="1"/>
    <col min="15365" max="15365" width="12.7109375" style="38" bestFit="1" customWidth="1"/>
    <col min="15366" max="15616" width="11.42578125" style="38"/>
    <col min="15617" max="15617" width="65.5703125" style="38" customWidth="1"/>
    <col min="15618" max="15618" width="52" style="38" customWidth="1"/>
    <col min="15619" max="15619" width="9.42578125" style="38" bestFit="1" customWidth="1"/>
    <col min="15620" max="15620" width="47.28515625" style="38" bestFit="1" customWidth="1"/>
    <col min="15621" max="15621" width="12.7109375" style="38" bestFit="1" customWidth="1"/>
    <col min="15622" max="15872" width="11.42578125" style="38"/>
    <col min="15873" max="15873" width="65.5703125" style="38" customWidth="1"/>
    <col min="15874" max="15874" width="52" style="38" customWidth="1"/>
    <col min="15875" max="15875" width="9.42578125" style="38" bestFit="1" customWidth="1"/>
    <col min="15876" max="15876" width="47.28515625" style="38" bestFit="1" customWidth="1"/>
    <col min="15877" max="15877" width="12.7109375" style="38" bestFit="1" customWidth="1"/>
    <col min="15878" max="16128" width="11.42578125" style="38"/>
    <col min="16129" max="16129" width="65.5703125" style="38" customWidth="1"/>
    <col min="16130" max="16130" width="52" style="38" customWidth="1"/>
    <col min="16131" max="16131" width="9.42578125" style="38" bestFit="1" customWidth="1"/>
    <col min="16132" max="16132" width="47.28515625" style="38" bestFit="1" customWidth="1"/>
    <col min="16133" max="16133" width="12.7109375" style="38" bestFit="1" customWidth="1"/>
    <col min="16134" max="16384" width="11.42578125" style="38"/>
  </cols>
  <sheetData>
    <row r="5" spans="1:14">
      <c r="A5" s="274" t="s">
        <v>231</v>
      </c>
      <c r="B5" s="274"/>
      <c r="C5" s="274"/>
    </row>
    <row r="6" spans="1:14" ht="14.25">
      <c r="A6" s="68" t="s">
        <v>232</v>
      </c>
      <c r="B6" s="455" t="s">
        <v>2</v>
      </c>
      <c r="C6" s="455"/>
    </row>
    <row r="7" spans="1:14" ht="14.25">
      <c r="A7" s="69" t="s">
        <v>233</v>
      </c>
      <c r="B7" s="455" t="str">
        <f>+B6</f>
        <v>FONDO DE BIENESTAR SOCIAL DE LA CONTRALORIA GENERAL DE LA REPUBLICA</v>
      </c>
      <c r="C7" s="455"/>
    </row>
    <row r="8" spans="1:14" ht="14.25">
      <c r="A8" s="69" t="s">
        <v>234</v>
      </c>
      <c r="B8" s="455" t="str">
        <f>+B7</f>
        <v>FONDO DE BIENESTAR SOCIAL DE LA CONTRALORIA GENERAL DE LA REPUBLICA</v>
      </c>
      <c r="C8" s="455"/>
    </row>
    <row r="9" spans="1:14" ht="14.25">
      <c r="A9" s="69" t="s">
        <v>235</v>
      </c>
      <c r="B9" s="455" t="s">
        <v>6</v>
      </c>
      <c r="C9" s="455"/>
    </row>
    <row r="10" spans="1:14" ht="14.25">
      <c r="A10" s="68" t="s">
        <v>7</v>
      </c>
      <c r="B10" s="455" t="s">
        <v>236</v>
      </c>
      <c r="C10" s="455"/>
    </row>
    <row r="11" spans="1:14" ht="14.25">
      <c r="A11" s="68" t="s">
        <v>237</v>
      </c>
      <c r="B11" s="455" t="s">
        <v>238</v>
      </c>
      <c r="C11" s="455"/>
    </row>
    <row r="12" spans="1:14" s="40" customFormat="1" ht="14.25">
      <c r="A12" s="70" t="s">
        <v>239</v>
      </c>
      <c r="B12" s="456" t="str">
        <f>'TODO RIESGO DAÑOS MATERIALES'!B8</f>
        <v>DESDE LAS 00:00 HORAS DEL 17 DE AGOSTO DE 2026 HASTA LAS 24:00 HORAS DEL 16 DE AGOSTO DE 2027</v>
      </c>
      <c r="C12" s="456"/>
      <c r="D12" s="39"/>
      <c r="E12" s="39"/>
      <c r="F12" s="39"/>
      <c r="G12" s="39"/>
      <c r="H12" s="39"/>
      <c r="I12" s="39"/>
      <c r="J12" s="39"/>
      <c r="K12" s="39"/>
      <c r="L12" s="39"/>
      <c r="M12" s="39"/>
    </row>
    <row r="13" spans="1:14" s="41" customFormat="1" ht="18" customHeight="1">
      <c r="A13" s="457" t="s">
        <v>240</v>
      </c>
      <c r="B13" s="457"/>
      <c r="C13" s="457"/>
    </row>
    <row r="14" spans="1:14" s="40" customFormat="1">
      <c r="A14" s="42" t="s">
        <v>241</v>
      </c>
      <c r="B14" s="449" t="s">
        <v>242</v>
      </c>
      <c r="C14" s="449"/>
      <c r="D14" s="39"/>
      <c r="E14" s="39"/>
      <c r="F14" s="39"/>
      <c r="G14" s="39"/>
      <c r="H14" s="39"/>
      <c r="I14" s="39"/>
      <c r="J14" s="39"/>
      <c r="K14" s="39"/>
      <c r="L14" s="39"/>
      <c r="M14" s="39"/>
    </row>
    <row r="15" spans="1:14" s="40" customFormat="1">
      <c r="A15" s="42" t="s">
        <v>243</v>
      </c>
      <c r="B15" s="449"/>
      <c r="C15" s="449"/>
      <c r="D15" s="39"/>
      <c r="E15" s="39"/>
      <c r="F15" s="39"/>
      <c r="G15" s="39"/>
      <c r="H15" s="39"/>
      <c r="I15" s="39"/>
      <c r="J15" s="39"/>
      <c r="K15" s="39"/>
      <c r="L15" s="39"/>
      <c r="M15" s="39"/>
    </row>
    <row r="16" spans="1:14" ht="44.25" customHeight="1">
      <c r="A16" s="43" t="s">
        <v>244</v>
      </c>
      <c r="B16" s="449" t="s">
        <v>245</v>
      </c>
      <c r="C16" s="449"/>
      <c r="L16" s="37"/>
      <c r="N16" s="38"/>
    </row>
    <row r="17" spans="1:14" ht="12.75" customHeight="1">
      <c r="A17" s="450" t="s">
        <v>246</v>
      </c>
      <c r="B17" s="451"/>
      <c r="C17" s="451"/>
      <c r="L17" s="37"/>
      <c r="N17" s="38"/>
    </row>
    <row r="18" spans="1:14" s="37" customFormat="1">
      <c r="A18" s="44" t="s">
        <v>247</v>
      </c>
      <c r="B18" s="452"/>
      <c r="C18" s="453"/>
      <c r="D18" s="36"/>
      <c r="E18" s="36"/>
      <c r="F18" s="36"/>
      <c r="G18" s="36"/>
      <c r="H18" s="36"/>
      <c r="I18" s="36"/>
      <c r="J18" s="36"/>
      <c r="K18" s="36"/>
    </row>
    <row r="19" spans="1:14" ht="14.25">
      <c r="A19" s="45" t="s">
        <v>248</v>
      </c>
      <c r="B19" s="454">
        <v>2500000000</v>
      </c>
      <c r="C19" s="454"/>
      <c r="L19" s="37"/>
      <c r="N19" s="38"/>
    </row>
    <row r="20" spans="1:14" ht="14.25">
      <c r="A20" s="45" t="s">
        <v>249</v>
      </c>
      <c r="B20" s="454">
        <f>B19</f>
        <v>2500000000</v>
      </c>
      <c r="C20" s="454"/>
      <c r="L20" s="37"/>
      <c r="N20" s="38"/>
    </row>
    <row r="21" spans="1:14" ht="14.25">
      <c r="A21" s="45" t="s">
        <v>250</v>
      </c>
      <c r="B21" s="454">
        <f>B20*2</f>
        <v>5000000000</v>
      </c>
      <c r="C21" s="454"/>
      <c r="L21" s="37"/>
      <c r="N21" s="38"/>
    </row>
    <row r="22" spans="1:14" ht="14.25">
      <c r="A22" s="46" t="s">
        <v>251</v>
      </c>
      <c r="B22" s="454">
        <f>B21</f>
        <v>5000000000</v>
      </c>
      <c r="C22" s="454"/>
      <c r="L22" s="37"/>
      <c r="N22" s="38"/>
    </row>
    <row r="23" spans="1:14">
      <c r="A23" s="445" t="s">
        <v>252</v>
      </c>
      <c r="B23" s="446"/>
      <c r="C23" s="446"/>
      <c r="L23" s="37"/>
      <c r="N23" s="38"/>
    </row>
    <row r="24" spans="1:14">
      <c r="A24" s="174" t="s">
        <v>253</v>
      </c>
      <c r="B24" s="447" t="s">
        <v>254</v>
      </c>
      <c r="C24" s="447"/>
      <c r="L24" s="37"/>
      <c r="N24" s="38"/>
    </row>
    <row r="25" spans="1:14">
      <c r="A25" s="174" t="s">
        <v>255</v>
      </c>
      <c r="B25" s="447" t="s">
        <v>254</v>
      </c>
      <c r="C25" s="447"/>
      <c r="L25" s="37"/>
      <c r="N25" s="38"/>
    </row>
    <row r="26" spans="1:14">
      <c r="A26" s="174" t="s">
        <v>256</v>
      </c>
      <c r="B26" s="447" t="s">
        <v>254</v>
      </c>
      <c r="C26" s="447"/>
      <c r="L26" s="37"/>
      <c r="N26" s="38"/>
    </row>
    <row r="27" spans="1:14" ht="30">
      <c r="A27" s="174" t="s">
        <v>257</v>
      </c>
      <c r="B27" s="447" t="s">
        <v>254</v>
      </c>
      <c r="C27" s="447"/>
      <c r="L27" s="37"/>
      <c r="N27" s="38"/>
    </row>
    <row r="28" spans="1:14" s="48" customFormat="1">
      <c r="A28" s="175" t="s">
        <v>258</v>
      </c>
      <c r="B28" s="447" t="s">
        <v>259</v>
      </c>
      <c r="C28" s="447"/>
      <c r="D28" s="47"/>
      <c r="E28" s="47"/>
      <c r="F28" s="47"/>
      <c r="G28" s="47"/>
      <c r="H28" s="47"/>
      <c r="I28" s="47"/>
      <c r="J28" s="47"/>
      <c r="K28" s="47"/>
    </row>
    <row r="29" spans="1:14" s="48" customFormat="1">
      <c r="A29" s="175" t="s">
        <v>260</v>
      </c>
      <c r="B29" s="447" t="s">
        <v>259</v>
      </c>
      <c r="C29" s="447"/>
      <c r="D29" s="47"/>
      <c r="E29" s="47"/>
      <c r="F29" s="47"/>
      <c r="G29" s="47"/>
      <c r="H29" s="47"/>
      <c r="I29" s="47"/>
      <c r="J29" s="47"/>
      <c r="K29" s="47"/>
    </row>
    <row r="30" spans="1:14" s="48" customFormat="1">
      <c r="A30" s="176" t="s">
        <v>261</v>
      </c>
      <c r="B30" s="447" t="s">
        <v>262</v>
      </c>
      <c r="C30" s="447"/>
      <c r="D30" s="47"/>
      <c r="E30" s="47"/>
      <c r="F30" s="47"/>
      <c r="G30" s="47"/>
      <c r="H30" s="47"/>
      <c r="I30" s="47"/>
      <c r="J30" s="47"/>
      <c r="K30" s="47"/>
    </row>
    <row r="31" spans="1:14" s="48" customFormat="1">
      <c r="A31" s="176" t="s">
        <v>263</v>
      </c>
      <c r="B31" s="447" t="s">
        <v>259</v>
      </c>
      <c r="C31" s="447"/>
      <c r="D31" s="47"/>
      <c r="E31" s="47"/>
      <c r="F31" s="47"/>
      <c r="G31" s="47"/>
      <c r="H31" s="47"/>
      <c r="I31" s="47"/>
      <c r="J31" s="47"/>
      <c r="K31" s="47"/>
    </row>
    <row r="32" spans="1:14" s="48" customFormat="1">
      <c r="A32" s="176" t="s">
        <v>264</v>
      </c>
      <c r="B32" s="447" t="s">
        <v>265</v>
      </c>
      <c r="C32" s="447"/>
      <c r="D32" s="47"/>
      <c r="E32" s="47"/>
      <c r="F32" s="47"/>
      <c r="G32" s="47"/>
      <c r="H32" s="47"/>
      <c r="I32" s="47"/>
      <c r="J32" s="47"/>
      <c r="K32" s="47"/>
    </row>
    <row r="33" spans="1:14" s="48" customFormat="1" ht="30">
      <c r="A33" s="176" t="s">
        <v>266</v>
      </c>
      <c r="B33" s="447" t="s">
        <v>267</v>
      </c>
      <c r="C33" s="447"/>
      <c r="D33" s="47"/>
      <c r="E33" s="47"/>
      <c r="F33" s="47"/>
      <c r="G33" s="47"/>
      <c r="H33" s="47"/>
      <c r="I33" s="47"/>
      <c r="J33" s="47"/>
      <c r="K33" s="47"/>
    </row>
    <row r="34" spans="1:14" s="48" customFormat="1" ht="42" customHeight="1">
      <c r="A34" s="177" t="s">
        <v>268</v>
      </c>
      <c r="B34" s="447" t="s">
        <v>269</v>
      </c>
      <c r="C34" s="447"/>
      <c r="D34" s="47"/>
      <c r="E34" s="47"/>
      <c r="F34" s="47"/>
      <c r="G34" s="47"/>
      <c r="H34" s="47"/>
      <c r="I34" s="47"/>
      <c r="J34" s="47"/>
      <c r="K34" s="47"/>
    </row>
    <row r="35" spans="1:14">
      <c r="A35" s="178" t="s">
        <v>270</v>
      </c>
      <c r="B35" s="447" t="s">
        <v>271</v>
      </c>
      <c r="C35" s="447"/>
      <c r="L35" s="37"/>
      <c r="N35" s="38"/>
    </row>
    <row r="36" spans="1:14">
      <c r="A36" s="178" t="s">
        <v>272</v>
      </c>
      <c r="B36" s="447" t="s">
        <v>273</v>
      </c>
      <c r="C36" s="447"/>
      <c r="L36" s="37"/>
      <c r="N36" s="38"/>
    </row>
    <row r="37" spans="1:14">
      <c r="A37" s="178" t="s">
        <v>274</v>
      </c>
      <c r="B37" s="447" t="s">
        <v>275</v>
      </c>
      <c r="C37" s="447"/>
      <c r="L37" s="37"/>
      <c r="N37" s="38"/>
    </row>
    <row r="38" spans="1:14">
      <c r="A38" s="445" t="s">
        <v>276</v>
      </c>
      <c r="B38" s="446"/>
      <c r="C38" s="446"/>
      <c r="L38" s="37"/>
      <c r="N38" s="38"/>
    </row>
    <row r="39" spans="1:14" ht="60.75" customHeight="1">
      <c r="A39" s="46" t="s">
        <v>277</v>
      </c>
      <c r="B39" s="448"/>
      <c r="C39" s="448"/>
      <c r="L39" s="37"/>
      <c r="N39" s="38"/>
    </row>
    <row r="40" spans="1:14" s="39" customFormat="1" ht="94.5" customHeight="1">
      <c r="A40" s="440" t="s">
        <v>278</v>
      </c>
      <c r="B40" s="440"/>
      <c r="C40" s="440"/>
    </row>
    <row r="41" spans="1:14" s="40" customFormat="1" ht="54.75" customHeight="1">
      <c r="A41" s="179" t="s">
        <v>279</v>
      </c>
      <c r="B41" s="441" t="s">
        <v>280</v>
      </c>
      <c r="C41" s="441"/>
      <c r="D41" s="49"/>
    </row>
    <row r="42" spans="1:14" s="48" customFormat="1" ht="163.5" customHeight="1">
      <c r="A42" s="180" t="s">
        <v>281</v>
      </c>
      <c r="B42" s="442" t="s">
        <v>282</v>
      </c>
      <c r="C42" s="442"/>
      <c r="D42" s="47"/>
      <c r="E42" s="47"/>
      <c r="F42" s="47"/>
      <c r="G42" s="47"/>
      <c r="H42" s="47"/>
      <c r="I42" s="47"/>
      <c r="J42" s="47"/>
    </row>
    <row r="43" spans="1:14" s="48" customFormat="1" ht="189.75" customHeight="1">
      <c r="A43" s="181" t="s">
        <v>52</v>
      </c>
      <c r="B43" s="438" t="s">
        <v>53</v>
      </c>
      <c r="C43" s="439"/>
      <c r="D43" s="47"/>
      <c r="E43" s="47"/>
      <c r="F43" s="47"/>
      <c r="G43" s="47"/>
      <c r="H43" s="47"/>
      <c r="I43" s="47"/>
      <c r="J43" s="47"/>
    </row>
    <row r="44" spans="1:14" s="48" customFormat="1" ht="77.25" customHeight="1">
      <c r="A44" s="185" t="s">
        <v>54</v>
      </c>
      <c r="B44" s="257" t="s">
        <v>283</v>
      </c>
      <c r="C44" s="257"/>
      <c r="D44" s="47"/>
      <c r="E44" s="47"/>
      <c r="F44" s="47"/>
      <c r="G44" s="47"/>
      <c r="H44" s="47"/>
      <c r="I44" s="47"/>
      <c r="J44" s="47"/>
    </row>
    <row r="45" spans="1:14" s="48" customFormat="1" ht="50.25" customHeight="1">
      <c r="A45" s="186" t="s">
        <v>284</v>
      </c>
      <c r="B45" s="251" t="s">
        <v>57</v>
      </c>
      <c r="C45" s="251"/>
      <c r="D45" s="47"/>
      <c r="E45" s="47"/>
      <c r="F45" s="47"/>
      <c r="G45" s="47"/>
      <c r="H45" s="47"/>
      <c r="I45" s="47"/>
      <c r="J45" s="47"/>
    </row>
    <row r="46" spans="1:14" s="48" customFormat="1" ht="72" customHeight="1">
      <c r="A46" s="182" t="s">
        <v>285</v>
      </c>
      <c r="B46" s="433" t="s">
        <v>286</v>
      </c>
      <c r="C46" s="433"/>
      <c r="D46" s="47"/>
      <c r="E46" s="47"/>
      <c r="F46" s="47"/>
      <c r="G46" s="47"/>
      <c r="H46" s="47"/>
      <c r="I46" s="47"/>
      <c r="J46" s="47"/>
    </row>
    <row r="47" spans="1:14" s="48" customFormat="1" ht="56.25" customHeight="1">
      <c r="A47" s="186" t="s">
        <v>60</v>
      </c>
      <c r="B47" s="269" t="s">
        <v>61</v>
      </c>
      <c r="C47" s="270"/>
      <c r="D47" s="47"/>
      <c r="E47" s="47"/>
      <c r="F47" s="47"/>
      <c r="G47" s="47"/>
      <c r="H47" s="47"/>
      <c r="I47" s="47"/>
      <c r="J47" s="47"/>
    </row>
    <row r="48" spans="1:14" s="48" customFormat="1" ht="51.75" customHeight="1">
      <c r="A48" s="186" t="s">
        <v>287</v>
      </c>
      <c r="B48" s="269" t="s">
        <v>63</v>
      </c>
      <c r="C48" s="270"/>
      <c r="D48" s="47"/>
      <c r="E48" s="47"/>
      <c r="F48" s="47"/>
      <c r="G48" s="47"/>
      <c r="H48" s="47"/>
      <c r="I48" s="47"/>
      <c r="J48" s="47"/>
    </row>
    <row r="49" spans="1:10" s="48" customFormat="1" ht="60" customHeight="1">
      <c r="A49" s="186" t="s">
        <v>288</v>
      </c>
      <c r="B49" s="251" t="s">
        <v>289</v>
      </c>
      <c r="C49" s="251"/>
      <c r="D49" s="47"/>
      <c r="E49" s="47"/>
      <c r="F49" s="47"/>
      <c r="G49" s="47"/>
      <c r="H49" s="47"/>
      <c r="I49" s="47"/>
      <c r="J49" s="47"/>
    </row>
    <row r="50" spans="1:10" s="48" customFormat="1" ht="96" customHeight="1">
      <c r="A50" s="187" t="s">
        <v>290</v>
      </c>
      <c r="B50" s="251" t="s">
        <v>69</v>
      </c>
      <c r="C50" s="251"/>
      <c r="D50" s="47"/>
      <c r="E50" s="47"/>
      <c r="F50" s="47"/>
      <c r="G50" s="47"/>
      <c r="H50" s="47"/>
      <c r="I50" s="47"/>
      <c r="J50" s="47"/>
    </row>
    <row r="51" spans="1:10" s="48" customFormat="1" ht="45.75" customHeight="1">
      <c r="A51" s="182" t="s">
        <v>70</v>
      </c>
      <c r="B51" s="443" t="s">
        <v>71</v>
      </c>
      <c r="C51" s="444"/>
      <c r="D51" s="47"/>
      <c r="E51" s="47"/>
      <c r="F51" s="47"/>
      <c r="G51" s="47"/>
      <c r="H51" s="47"/>
      <c r="I51" s="47"/>
      <c r="J51" s="47"/>
    </row>
    <row r="52" spans="1:10" s="48" customFormat="1" ht="42" customHeight="1">
      <c r="A52" s="188" t="s">
        <v>72</v>
      </c>
      <c r="B52" s="256" t="s">
        <v>291</v>
      </c>
      <c r="C52" s="256"/>
      <c r="D52" s="47"/>
      <c r="E52" s="47"/>
      <c r="F52" s="47"/>
      <c r="G52" s="47"/>
      <c r="H52" s="47"/>
      <c r="I52" s="47"/>
      <c r="J52" s="47"/>
    </row>
    <row r="53" spans="1:10" s="48" customFormat="1" ht="77.25" customHeight="1">
      <c r="A53" s="188" t="s">
        <v>292</v>
      </c>
      <c r="B53" s="249" t="s">
        <v>75</v>
      </c>
      <c r="C53" s="249"/>
      <c r="D53" s="47"/>
      <c r="E53" s="47"/>
      <c r="F53" s="47"/>
      <c r="G53" s="47"/>
      <c r="H53" s="47"/>
      <c r="I53" s="47"/>
      <c r="J53" s="47"/>
    </row>
    <row r="54" spans="1:10" s="41" customFormat="1" ht="74.25" customHeight="1">
      <c r="A54" s="183" t="s">
        <v>293</v>
      </c>
      <c r="B54" s="434" t="s">
        <v>294</v>
      </c>
      <c r="C54" s="434"/>
    </row>
    <row r="55" spans="1:10" s="41" customFormat="1" ht="56.25" customHeight="1">
      <c r="A55" s="183" t="s">
        <v>295</v>
      </c>
      <c r="B55" s="434" t="s">
        <v>296</v>
      </c>
      <c r="C55" s="434"/>
    </row>
    <row r="56" spans="1:10" s="40" customFormat="1" ht="79.5" customHeight="1">
      <c r="A56" s="179" t="s">
        <v>297</v>
      </c>
      <c r="B56" s="434" t="s">
        <v>298</v>
      </c>
      <c r="C56" s="434"/>
    </row>
    <row r="57" spans="1:10" s="40" customFormat="1" ht="95.25" customHeight="1">
      <c r="A57" s="179" t="s">
        <v>299</v>
      </c>
      <c r="B57" s="434" t="s">
        <v>300</v>
      </c>
      <c r="C57" s="434"/>
    </row>
    <row r="58" spans="1:10" s="40" customFormat="1" ht="86.25" customHeight="1">
      <c r="A58" s="179" t="s">
        <v>301</v>
      </c>
      <c r="B58" s="434" t="s">
        <v>302</v>
      </c>
      <c r="C58" s="434"/>
    </row>
    <row r="59" spans="1:10" s="40" customFormat="1" ht="54.75" customHeight="1">
      <c r="A59" s="179" t="s">
        <v>303</v>
      </c>
      <c r="B59" s="434" t="s">
        <v>304</v>
      </c>
      <c r="C59" s="434"/>
    </row>
    <row r="60" spans="1:10" s="40" customFormat="1" ht="81.75" customHeight="1">
      <c r="A60" s="179" t="s">
        <v>305</v>
      </c>
      <c r="B60" s="434" t="s">
        <v>306</v>
      </c>
      <c r="C60" s="434"/>
    </row>
    <row r="61" spans="1:10" s="40" customFormat="1" ht="75.75" customHeight="1">
      <c r="A61" s="179" t="s">
        <v>122</v>
      </c>
      <c r="B61" s="434" t="s">
        <v>307</v>
      </c>
      <c r="C61" s="434"/>
    </row>
    <row r="62" spans="1:10" s="40" customFormat="1" ht="63.75" customHeight="1">
      <c r="A62" s="179" t="s">
        <v>308</v>
      </c>
      <c r="B62" s="434" t="s">
        <v>309</v>
      </c>
      <c r="C62" s="434"/>
    </row>
    <row r="63" spans="1:10" s="40" customFormat="1" ht="67.5" customHeight="1">
      <c r="A63" s="179" t="s">
        <v>310</v>
      </c>
      <c r="B63" s="434" t="s">
        <v>311</v>
      </c>
      <c r="C63" s="434"/>
    </row>
    <row r="64" spans="1:10" s="40" customFormat="1" ht="119.25" customHeight="1">
      <c r="A64" s="179" t="s">
        <v>312</v>
      </c>
      <c r="B64" s="434" t="s">
        <v>313</v>
      </c>
      <c r="C64" s="434"/>
    </row>
    <row r="65" spans="1:11" s="40" customFormat="1" ht="35.25" customHeight="1">
      <c r="A65" s="179" t="s">
        <v>314</v>
      </c>
      <c r="B65" s="434" t="s">
        <v>315</v>
      </c>
      <c r="C65" s="434"/>
    </row>
    <row r="66" spans="1:11" s="40" customFormat="1" ht="35.25" customHeight="1">
      <c r="A66" s="179" t="s">
        <v>316</v>
      </c>
      <c r="B66" s="434" t="s">
        <v>317</v>
      </c>
      <c r="C66" s="434"/>
    </row>
    <row r="67" spans="1:11" s="51" customFormat="1" ht="80.25" customHeight="1">
      <c r="A67" s="184" t="s">
        <v>318</v>
      </c>
      <c r="B67" s="434" t="s">
        <v>319</v>
      </c>
      <c r="C67" s="434"/>
      <c r="D67" s="50"/>
      <c r="E67" s="50"/>
      <c r="F67" s="50"/>
      <c r="G67" s="50"/>
      <c r="H67" s="50"/>
      <c r="I67" s="50"/>
      <c r="J67" s="50"/>
      <c r="K67" s="50"/>
    </row>
    <row r="68" spans="1:11" s="48" customFormat="1" ht="72" customHeight="1">
      <c r="A68" s="180" t="s">
        <v>320</v>
      </c>
      <c r="B68" s="434" t="s">
        <v>321</v>
      </c>
      <c r="C68" s="434"/>
      <c r="D68" s="47"/>
      <c r="E68" s="47"/>
      <c r="F68" s="47"/>
      <c r="G68" s="47"/>
      <c r="H68" s="47"/>
      <c r="I68" s="47"/>
      <c r="J68" s="47"/>
      <c r="K68" s="47"/>
    </row>
    <row r="69" spans="1:11" s="48" customFormat="1" ht="108.75" customHeight="1">
      <c r="A69" s="180" t="s">
        <v>322</v>
      </c>
      <c r="B69" s="434" t="s">
        <v>323</v>
      </c>
      <c r="C69" s="434"/>
      <c r="D69" s="47"/>
      <c r="E69" s="47"/>
      <c r="F69" s="47"/>
      <c r="G69" s="47"/>
      <c r="H69" s="47"/>
      <c r="I69" s="47"/>
      <c r="J69" s="47"/>
      <c r="K69" s="47"/>
    </row>
    <row r="70" spans="1:11" s="48" customFormat="1" ht="80.25" customHeight="1">
      <c r="A70" s="180" t="s">
        <v>324</v>
      </c>
      <c r="B70" s="434" t="s">
        <v>325</v>
      </c>
      <c r="C70" s="434"/>
      <c r="D70" s="47"/>
      <c r="E70" s="47"/>
      <c r="F70" s="47"/>
      <c r="G70" s="47"/>
      <c r="H70" s="47"/>
      <c r="I70" s="47"/>
      <c r="J70" s="47"/>
      <c r="K70" s="47"/>
    </row>
    <row r="71" spans="1:11" s="48" customFormat="1" ht="80.25" customHeight="1">
      <c r="A71" s="180" t="s">
        <v>326</v>
      </c>
      <c r="B71" s="434" t="s">
        <v>327</v>
      </c>
      <c r="C71" s="434"/>
      <c r="D71" s="47"/>
      <c r="E71" s="47"/>
      <c r="F71" s="47"/>
      <c r="G71" s="47"/>
      <c r="H71" s="47"/>
      <c r="I71" s="47"/>
      <c r="J71" s="47"/>
      <c r="K71" s="47"/>
    </row>
    <row r="72" spans="1:11" s="48" customFormat="1" ht="144.75" customHeight="1">
      <c r="A72" s="180" t="s">
        <v>328</v>
      </c>
      <c r="B72" s="434" t="s">
        <v>329</v>
      </c>
      <c r="C72" s="434"/>
      <c r="D72" s="47"/>
      <c r="E72" s="47"/>
      <c r="F72" s="47"/>
      <c r="G72" s="47"/>
      <c r="H72" s="47"/>
      <c r="I72" s="47"/>
      <c r="J72" s="47"/>
      <c r="K72" s="47"/>
    </row>
    <row r="73" spans="1:11" s="48" customFormat="1" ht="82.5" customHeight="1">
      <c r="A73" s="180" t="s">
        <v>330</v>
      </c>
      <c r="B73" s="434" t="s">
        <v>331</v>
      </c>
      <c r="C73" s="434"/>
      <c r="D73" s="47"/>
      <c r="E73" s="47"/>
      <c r="F73" s="47"/>
      <c r="G73" s="47"/>
      <c r="H73" s="47"/>
      <c r="I73" s="47"/>
      <c r="J73" s="47"/>
      <c r="K73" s="47"/>
    </row>
    <row r="74" spans="1:11" s="48" customFormat="1" ht="52.5" customHeight="1">
      <c r="A74" s="180" t="s">
        <v>332</v>
      </c>
      <c r="B74" s="434" t="s">
        <v>333</v>
      </c>
      <c r="C74" s="434"/>
      <c r="D74" s="47"/>
      <c r="E74" s="47"/>
      <c r="F74" s="47"/>
      <c r="G74" s="47"/>
      <c r="H74" s="47"/>
      <c r="I74" s="47"/>
      <c r="J74" s="47"/>
      <c r="K74" s="47"/>
    </row>
    <row r="75" spans="1:11" s="48" customFormat="1" ht="58.5" customHeight="1">
      <c r="A75" s="180" t="s">
        <v>334</v>
      </c>
      <c r="B75" s="434" t="s">
        <v>335</v>
      </c>
      <c r="C75" s="434"/>
      <c r="D75" s="47"/>
      <c r="E75" s="47"/>
      <c r="F75" s="47"/>
      <c r="G75" s="47"/>
      <c r="H75" s="47"/>
      <c r="I75" s="47"/>
      <c r="J75" s="47"/>
      <c r="K75" s="47"/>
    </row>
    <row r="76" spans="1:11" s="48" customFormat="1" ht="84.75" customHeight="1">
      <c r="A76" s="180" t="s">
        <v>336</v>
      </c>
      <c r="B76" s="434" t="s">
        <v>337</v>
      </c>
      <c r="C76" s="434"/>
      <c r="D76" s="47"/>
      <c r="E76" s="47"/>
      <c r="F76" s="47"/>
      <c r="G76" s="47"/>
      <c r="H76" s="47"/>
      <c r="I76" s="47"/>
      <c r="J76" s="47"/>
      <c r="K76" s="47"/>
    </row>
    <row r="77" spans="1:11" s="48" customFormat="1" ht="48.75" customHeight="1">
      <c r="A77" s="180" t="s">
        <v>338</v>
      </c>
      <c r="B77" s="434" t="s">
        <v>339</v>
      </c>
      <c r="C77" s="434"/>
      <c r="D77" s="47"/>
      <c r="E77" s="47"/>
      <c r="F77" s="47"/>
      <c r="G77" s="47"/>
      <c r="H77" s="47"/>
      <c r="I77" s="47"/>
      <c r="J77" s="47"/>
      <c r="K77" s="47"/>
    </row>
    <row r="78" spans="1:11" s="48" customFormat="1" ht="73.5" customHeight="1">
      <c r="A78" s="180" t="s">
        <v>340</v>
      </c>
      <c r="B78" s="434" t="s">
        <v>341</v>
      </c>
      <c r="C78" s="434"/>
      <c r="D78" s="47"/>
      <c r="E78" s="47"/>
      <c r="F78" s="47"/>
      <c r="G78" s="47"/>
      <c r="H78" s="47"/>
      <c r="I78" s="47"/>
      <c r="J78" s="47"/>
      <c r="K78" s="47"/>
    </row>
    <row r="79" spans="1:11" s="48" customFormat="1" ht="26.25" customHeight="1">
      <c r="A79" s="180" t="s">
        <v>342</v>
      </c>
      <c r="B79" s="434" t="s">
        <v>343</v>
      </c>
      <c r="C79" s="434"/>
      <c r="D79" s="47"/>
      <c r="E79" s="47"/>
      <c r="F79" s="47"/>
      <c r="G79" s="47"/>
      <c r="H79" s="47"/>
      <c r="I79" s="47"/>
      <c r="J79" s="47"/>
      <c r="K79" s="47"/>
    </row>
    <row r="80" spans="1:11" s="48" customFormat="1" ht="69.75" customHeight="1">
      <c r="A80" s="180" t="s">
        <v>344</v>
      </c>
      <c r="B80" s="434" t="s">
        <v>345</v>
      </c>
      <c r="C80" s="434"/>
      <c r="D80" s="47"/>
      <c r="E80" s="47"/>
      <c r="F80" s="47"/>
      <c r="G80" s="47"/>
      <c r="H80" s="47"/>
      <c r="I80" s="47"/>
      <c r="J80" s="47"/>
      <c r="K80" s="47"/>
    </row>
    <row r="81" spans="1:772" s="48" customFormat="1" ht="50.25" customHeight="1">
      <c r="A81" s="180" t="s">
        <v>346</v>
      </c>
      <c r="B81" s="434" t="s">
        <v>347</v>
      </c>
      <c r="C81" s="434"/>
      <c r="D81" s="47"/>
      <c r="E81" s="47"/>
      <c r="F81" s="47"/>
      <c r="G81" s="47"/>
      <c r="H81" s="47"/>
      <c r="I81" s="47"/>
      <c r="J81" s="47"/>
      <c r="K81" s="47"/>
    </row>
    <row r="82" spans="1:772" s="48" customFormat="1" ht="28.5" customHeight="1">
      <c r="A82" s="180" t="s">
        <v>348</v>
      </c>
      <c r="B82" s="434" t="s">
        <v>349</v>
      </c>
      <c r="C82" s="434"/>
      <c r="D82" s="47"/>
      <c r="E82" s="47"/>
      <c r="F82" s="47"/>
      <c r="G82" s="47"/>
      <c r="H82" s="47"/>
      <c r="I82" s="47"/>
      <c r="J82" s="47"/>
      <c r="K82" s="47"/>
    </row>
    <row r="83" spans="1:772" s="48" customFormat="1" ht="28.5" customHeight="1">
      <c r="A83" s="180" t="s">
        <v>350</v>
      </c>
      <c r="B83" s="434" t="s">
        <v>351</v>
      </c>
      <c r="C83" s="434"/>
      <c r="D83" s="47"/>
      <c r="E83" s="47"/>
      <c r="F83" s="47"/>
      <c r="G83" s="47"/>
      <c r="H83" s="47"/>
      <c r="I83" s="47"/>
      <c r="J83" s="47"/>
      <c r="K83" s="47"/>
    </row>
    <row r="84" spans="1:772" s="48" customFormat="1" ht="120" customHeight="1">
      <c r="A84" s="180" t="s">
        <v>352</v>
      </c>
      <c r="B84" s="434" t="s">
        <v>353</v>
      </c>
      <c r="C84" s="434"/>
      <c r="D84" s="47"/>
      <c r="E84" s="47"/>
      <c r="F84" s="47"/>
      <c r="G84" s="47"/>
      <c r="H84" s="47"/>
      <c r="I84" s="47"/>
      <c r="J84" s="47"/>
      <c r="K84" s="47"/>
    </row>
    <row r="85" spans="1:772" s="48" customFormat="1" ht="41.25" customHeight="1">
      <c r="A85" s="180" t="s">
        <v>354</v>
      </c>
      <c r="B85" s="434" t="s">
        <v>355</v>
      </c>
      <c r="C85" s="434"/>
      <c r="D85" s="47"/>
      <c r="E85" s="47"/>
      <c r="F85" s="47"/>
      <c r="G85" s="47"/>
      <c r="H85" s="47"/>
      <c r="I85" s="47"/>
      <c r="J85" s="47"/>
      <c r="K85" s="47"/>
    </row>
    <row r="86" spans="1:772" s="48" customFormat="1" ht="158.25" customHeight="1">
      <c r="A86" s="180" t="s">
        <v>356</v>
      </c>
      <c r="B86" s="435" t="s">
        <v>357</v>
      </c>
      <c r="C86" s="436"/>
      <c r="D86" s="47"/>
      <c r="E86" s="47"/>
      <c r="F86" s="47"/>
      <c r="G86" s="47"/>
      <c r="H86" s="47"/>
      <c r="I86" s="47"/>
      <c r="J86" s="47"/>
      <c r="K86" s="47"/>
    </row>
    <row r="87" spans="1:772" s="48" customFormat="1" ht="96" customHeight="1">
      <c r="A87" s="180" t="s">
        <v>358</v>
      </c>
      <c r="B87" s="434" t="s">
        <v>359</v>
      </c>
      <c r="C87" s="434"/>
      <c r="D87" s="47"/>
      <c r="E87" s="47"/>
      <c r="F87" s="47"/>
      <c r="G87" s="47"/>
      <c r="H87" s="47"/>
      <c r="I87" s="47"/>
      <c r="J87" s="47"/>
      <c r="K87" s="47"/>
    </row>
    <row r="88" spans="1:772" s="48" customFormat="1" ht="35.1" customHeight="1">
      <c r="A88" s="180" t="s">
        <v>360</v>
      </c>
      <c r="B88" s="435" t="s">
        <v>361</v>
      </c>
      <c r="C88" s="437"/>
      <c r="D88" s="47"/>
      <c r="E88" s="47"/>
      <c r="F88" s="47"/>
      <c r="G88" s="47"/>
      <c r="H88" s="47"/>
      <c r="I88" s="47"/>
      <c r="J88" s="47"/>
      <c r="K88" s="47"/>
    </row>
    <row r="89" spans="1:772" ht="30" customHeight="1">
      <c r="A89" s="246" t="s">
        <v>362</v>
      </c>
      <c r="B89" s="247"/>
      <c r="C89" s="247"/>
      <c r="D89" s="52"/>
      <c r="E89" s="52"/>
      <c r="F89" s="52"/>
      <c r="G89" s="52"/>
      <c r="H89" s="52"/>
      <c r="I89" s="52"/>
      <c r="J89" s="52"/>
      <c r="K89" s="52"/>
      <c r="L89" s="52"/>
      <c r="M89" s="52"/>
      <c r="N89" s="52"/>
      <c r="O89" s="52"/>
      <c r="P89" s="52"/>
      <c r="Q89" s="52"/>
      <c r="R89" s="52"/>
      <c r="S89" s="52"/>
      <c r="T89" s="52"/>
      <c r="U89" s="52"/>
      <c r="V89" s="52"/>
      <c r="W89" s="52"/>
      <c r="X89" s="52"/>
      <c r="Y89" s="52"/>
      <c r="Z89" s="52"/>
      <c r="AA89" s="52"/>
      <c r="AB89" s="52"/>
      <c r="AC89" s="52"/>
      <c r="AD89" s="52"/>
      <c r="AE89" s="52"/>
      <c r="AF89" s="52"/>
      <c r="AG89" s="52"/>
      <c r="AH89" s="52"/>
      <c r="AI89" s="52"/>
      <c r="AJ89" s="52"/>
      <c r="AK89" s="52"/>
      <c r="AL89" s="52"/>
      <c r="AM89" s="52"/>
      <c r="AN89" s="52"/>
      <c r="AO89" s="52"/>
      <c r="AP89" s="52"/>
      <c r="AQ89" s="52"/>
      <c r="AR89" s="52"/>
      <c r="AS89" s="52"/>
      <c r="AT89" s="52"/>
      <c r="AU89" s="52"/>
      <c r="AV89" s="52"/>
      <c r="AW89" s="52"/>
      <c r="AX89" s="52"/>
      <c r="AY89" s="52"/>
      <c r="AZ89" s="52"/>
      <c r="BA89" s="52"/>
      <c r="BB89" s="52"/>
      <c r="BC89" s="52"/>
      <c r="BD89" s="52"/>
      <c r="BE89" s="52"/>
      <c r="BF89" s="52"/>
      <c r="BG89" s="52"/>
      <c r="BH89" s="52"/>
      <c r="BI89" s="52"/>
      <c r="BJ89" s="52"/>
      <c r="BK89" s="52"/>
      <c r="BL89" s="52"/>
      <c r="BM89" s="52"/>
      <c r="BN89" s="52"/>
      <c r="BO89" s="52"/>
      <c r="BP89" s="52"/>
      <c r="BQ89" s="52"/>
      <c r="BR89" s="52"/>
      <c r="BS89" s="52"/>
      <c r="BT89" s="52"/>
      <c r="BU89" s="52"/>
      <c r="BV89" s="52"/>
      <c r="BW89" s="52"/>
      <c r="BX89" s="52"/>
      <c r="BY89" s="52"/>
      <c r="BZ89" s="52"/>
      <c r="CA89" s="52"/>
      <c r="CB89" s="52"/>
      <c r="CC89" s="52"/>
      <c r="CD89" s="52"/>
      <c r="CE89" s="52"/>
      <c r="CF89" s="52"/>
      <c r="CG89" s="52"/>
      <c r="CH89" s="52"/>
      <c r="CI89" s="52"/>
      <c r="CJ89" s="52"/>
      <c r="CK89" s="52"/>
      <c r="CL89" s="52"/>
      <c r="CM89" s="52"/>
      <c r="CN89" s="52"/>
      <c r="CO89" s="52"/>
      <c r="CP89" s="52"/>
      <c r="CQ89" s="52"/>
      <c r="CR89" s="52"/>
      <c r="CS89" s="52"/>
      <c r="CT89" s="52"/>
      <c r="CU89" s="52"/>
      <c r="CV89" s="52"/>
      <c r="CW89" s="52"/>
      <c r="CX89" s="52"/>
      <c r="CY89" s="52"/>
      <c r="CZ89" s="52"/>
      <c r="DA89" s="52"/>
      <c r="DB89" s="52"/>
      <c r="DC89" s="52"/>
      <c r="DD89" s="52"/>
      <c r="DE89" s="52"/>
      <c r="DF89" s="52"/>
      <c r="DG89" s="52"/>
      <c r="DH89" s="52"/>
      <c r="DI89" s="52"/>
      <c r="DJ89" s="52"/>
      <c r="DK89" s="52"/>
      <c r="DL89" s="52"/>
      <c r="DM89" s="52"/>
      <c r="DN89" s="52"/>
      <c r="DO89" s="52"/>
      <c r="DP89" s="52"/>
      <c r="DQ89" s="52"/>
      <c r="DR89" s="52"/>
      <c r="DS89" s="52"/>
      <c r="DT89" s="52"/>
      <c r="DU89" s="52"/>
      <c r="DV89" s="52"/>
      <c r="DW89" s="52"/>
      <c r="DX89" s="52"/>
      <c r="DY89" s="52"/>
      <c r="DZ89" s="52"/>
      <c r="EA89" s="52"/>
      <c r="EB89" s="52"/>
      <c r="EC89" s="52"/>
      <c r="ED89" s="52"/>
      <c r="EE89" s="52"/>
      <c r="EF89" s="52"/>
      <c r="EG89" s="52"/>
      <c r="EH89" s="52"/>
      <c r="EI89" s="52"/>
      <c r="EJ89" s="52"/>
      <c r="EK89" s="52"/>
      <c r="EL89" s="52"/>
      <c r="EM89" s="52"/>
      <c r="EN89" s="52"/>
      <c r="EO89" s="52"/>
      <c r="EP89" s="52"/>
      <c r="EQ89" s="52"/>
      <c r="ER89" s="52"/>
      <c r="ES89" s="52"/>
      <c r="ET89" s="52"/>
      <c r="EU89" s="52"/>
      <c r="EV89" s="52"/>
      <c r="EW89" s="52"/>
      <c r="EX89" s="52"/>
      <c r="EY89" s="52"/>
      <c r="EZ89" s="52"/>
      <c r="FA89" s="52"/>
      <c r="FB89" s="52"/>
      <c r="FC89" s="52"/>
      <c r="FD89" s="52"/>
      <c r="FE89" s="52"/>
      <c r="FF89" s="52"/>
      <c r="FG89" s="52"/>
      <c r="FH89" s="52"/>
      <c r="FI89" s="52"/>
      <c r="FJ89" s="52"/>
      <c r="FK89" s="52"/>
      <c r="FL89" s="52"/>
      <c r="FM89" s="52"/>
      <c r="FN89" s="52"/>
      <c r="FO89" s="52"/>
      <c r="FP89" s="52"/>
      <c r="FQ89" s="52"/>
      <c r="FR89" s="52"/>
      <c r="FS89" s="52"/>
      <c r="FT89" s="52"/>
      <c r="FU89" s="52"/>
      <c r="FV89" s="52"/>
      <c r="FW89" s="52"/>
      <c r="FX89" s="52"/>
      <c r="FY89" s="52"/>
      <c r="FZ89" s="52"/>
      <c r="GA89" s="52"/>
      <c r="GB89" s="52"/>
      <c r="GC89" s="52"/>
      <c r="GD89" s="52"/>
      <c r="GE89" s="52"/>
      <c r="GF89" s="52"/>
      <c r="GG89" s="52"/>
      <c r="GH89" s="52"/>
      <c r="GI89" s="52"/>
      <c r="GJ89" s="52"/>
      <c r="GK89" s="52"/>
      <c r="GL89" s="52"/>
      <c r="GM89" s="52"/>
      <c r="GN89" s="52"/>
      <c r="GO89" s="52"/>
      <c r="GP89" s="52"/>
      <c r="GQ89" s="52"/>
      <c r="GR89" s="52"/>
      <c r="GS89" s="52"/>
      <c r="GT89" s="52"/>
      <c r="GU89" s="52"/>
      <c r="GV89" s="52"/>
      <c r="GW89" s="52"/>
      <c r="GX89" s="52"/>
      <c r="GY89" s="52"/>
      <c r="GZ89" s="52"/>
      <c r="HA89" s="52"/>
      <c r="HB89" s="52"/>
      <c r="HC89" s="52"/>
      <c r="HD89" s="52"/>
      <c r="HE89" s="52"/>
      <c r="HF89" s="52"/>
      <c r="HG89" s="52"/>
      <c r="HH89" s="52"/>
      <c r="HI89" s="52"/>
      <c r="HJ89" s="52"/>
      <c r="HK89" s="52"/>
      <c r="HL89" s="52"/>
      <c r="HM89" s="52"/>
      <c r="HN89" s="52"/>
      <c r="HO89" s="52"/>
      <c r="HP89" s="52"/>
      <c r="HQ89" s="52"/>
      <c r="HR89" s="52"/>
      <c r="HS89" s="52"/>
      <c r="HT89" s="52"/>
      <c r="HU89" s="52"/>
      <c r="HV89" s="52"/>
      <c r="HW89" s="52"/>
      <c r="HX89" s="52"/>
      <c r="HY89" s="52"/>
      <c r="HZ89" s="52"/>
      <c r="IA89" s="52"/>
      <c r="IB89" s="52"/>
      <c r="IC89" s="52"/>
      <c r="ID89" s="52"/>
      <c r="IE89" s="52"/>
      <c r="IF89" s="52"/>
      <c r="IG89" s="52"/>
      <c r="IH89" s="52"/>
      <c r="II89" s="52"/>
      <c r="IJ89" s="52"/>
      <c r="IK89" s="52"/>
      <c r="IL89" s="52"/>
      <c r="IM89" s="52"/>
      <c r="IN89" s="52"/>
      <c r="IO89" s="52"/>
      <c r="IP89" s="52"/>
      <c r="IQ89" s="52"/>
      <c r="IR89" s="52"/>
      <c r="IS89" s="52"/>
      <c r="IT89" s="52"/>
      <c r="IU89" s="52"/>
      <c r="IV89" s="52"/>
      <c r="IW89" s="52"/>
      <c r="IX89" s="52"/>
      <c r="IY89" s="52"/>
      <c r="IZ89" s="52"/>
      <c r="JA89" s="52"/>
      <c r="JB89" s="52"/>
      <c r="JC89" s="52"/>
      <c r="JD89" s="52"/>
      <c r="JE89" s="52"/>
      <c r="JF89" s="52"/>
      <c r="JG89" s="52"/>
      <c r="JH89" s="52"/>
      <c r="JI89" s="52"/>
      <c r="JJ89" s="52"/>
      <c r="JK89" s="52"/>
      <c r="JL89" s="52"/>
      <c r="JM89" s="52"/>
      <c r="JN89" s="52"/>
      <c r="JO89" s="52"/>
      <c r="JP89" s="52"/>
      <c r="JQ89" s="52"/>
      <c r="JR89" s="52"/>
      <c r="JS89" s="52"/>
      <c r="JT89" s="52"/>
      <c r="JU89" s="52"/>
      <c r="JV89" s="52"/>
      <c r="JW89" s="52"/>
      <c r="JX89" s="52"/>
      <c r="JY89" s="52"/>
      <c r="JZ89" s="52"/>
      <c r="KA89" s="52"/>
      <c r="KB89" s="52"/>
      <c r="KC89" s="52"/>
      <c r="KD89" s="52"/>
      <c r="KE89" s="52"/>
      <c r="KF89" s="52"/>
      <c r="KG89" s="52"/>
      <c r="KH89" s="52"/>
      <c r="KI89" s="52"/>
      <c r="KJ89" s="52"/>
      <c r="KK89" s="52"/>
      <c r="KL89" s="52"/>
      <c r="KM89" s="52"/>
      <c r="KN89" s="52"/>
      <c r="KO89" s="52"/>
      <c r="KP89" s="52"/>
      <c r="KQ89" s="52"/>
      <c r="KR89" s="52"/>
      <c r="KS89" s="52"/>
      <c r="KT89" s="52"/>
      <c r="KU89" s="52"/>
      <c r="KV89" s="52"/>
      <c r="KW89" s="52"/>
      <c r="KX89" s="52"/>
      <c r="KY89" s="52"/>
      <c r="KZ89" s="52"/>
      <c r="LA89" s="52"/>
      <c r="LB89" s="52"/>
      <c r="LC89" s="52"/>
      <c r="LD89" s="52"/>
      <c r="LE89" s="52"/>
      <c r="LF89" s="52"/>
      <c r="LG89" s="52"/>
      <c r="LH89" s="52"/>
      <c r="LI89" s="52"/>
      <c r="LJ89" s="52"/>
      <c r="LK89" s="52"/>
      <c r="LL89" s="52"/>
      <c r="LM89" s="52"/>
      <c r="LN89" s="52"/>
      <c r="LO89" s="52"/>
      <c r="LP89" s="52"/>
      <c r="LQ89" s="52"/>
      <c r="LR89" s="52"/>
      <c r="LS89" s="52"/>
      <c r="LT89" s="52"/>
      <c r="LU89" s="52"/>
      <c r="LV89" s="52"/>
      <c r="LW89" s="52"/>
      <c r="LX89" s="52"/>
      <c r="LY89" s="52"/>
      <c r="LZ89" s="52"/>
      <c r="MA89" s="52"/>
      <c r="MB89" s="52"/>
      <c r="MC89" s="52"/>
      <c r="MD89" s="52"/>
      <c r="ME89" s="52"/>
      <c r="MF89" s="52"/>
      <c r="MG89" s="52"/>
      <c r="MH89" s="52"/>
      <c r="MI89" s="52"/>
      <c r="MJ89" s="52"/>
      <c r="MK89" s="52"/>
      <c r="ML89" s="52"/>
      <c r="MM89" s="52"/>
      <c r="MN89" s="52"/>
      <c r="MO89" s="52"/>
      <c r="MP89" s="52"/>
      <c r="MQ89" s="52"/>
      <c r="MR89" s="52"/>
      <c r="MS89" s="52"/>
      <c r="MT89" s="52"/>
      <c r="MU89" s="52"/>
      <c r="MV89" s="52"/>
      <c r="MW89" s="52"/>
      <c r="MX89" s="52"/>
      <c r="MY89" s="52"/>
      <c r="MZ89" s="52"/>
      <c r="NA89" s="52"/>
      <c r="NB89" s="52"/>
      <c r="NC89" s="52"/>
      <c r="ND89" s="52"/>
      <c r="NE89" s="52"/>
      <c r="NF89" s="52"/>
      <c r="NG89" s="52"/>
      <c r="NH89" s="52"/>
      <c r="NI89" s="52"/>
      <c r="NJ89" s="52"/>
      <c r="NK89" s="52"/>
      <c r="NL89" s="52"/>
      <c r="NM89" s="52"/>
      <c r="NN89" s="52"/>
      <c r="NO89" s="52"/>
      <c r="NP89" s="52"/>
      <c r="NQ89" s="52"/>
      <c r="NR89" s="52"/>
      <c r="NS89" s="52"/>
      <c r="NT89" s="52"/>
      <c r="NU89" s="52"/>
      <c r="NV89" s="52"/>
      <c r="NW89" s="52"/>
      <c r="NX89" s="52"/>
      <c r="NY89" s="52"/>
      <c r="NZ89" s="52"/>
      <c r="OA89" s="52"/>
      <c r="OB89" s="52"/>
      <c r="OC89" s="52"/>
      <c r="OD89" s="52"/>
      <c r="OE89" s="52"/>
      <c r="OF89" s="52"/>
      <c r="OG89" s="52"/>
      <c r="OH89" s="52"/>
      <c r="OI89" s="52"/>
      <c r="OJ89" s="52"/>
      <c r="OK89" s="52"/>
      <c r="OL89" s="52"/>
      <c r="OM89" s="52"/>
      <c r="ON89" s="52"/>
      <c r="OO89" s="52"/>
      <c r="OP89" s="52"/>
      <c r="OQ89" s="52"/>
      <c r="OR89" s="52"/>
      <c r="OS89" s="52"/>
      <c r="OT89" s="52"/>
      <c r="OU89" s="52"/>
      <c r="OV89" s="52"/>
      <c r="OW89" s="52"/>
      <c r="OX89" s="52"/>
      <c r="OY89" s="52"/>
      <c r="OZ89" s="52"/>
      <c r="PA89" s="52"/>
      <c r="PB89" s="52"/>
      <c r="PC89" s="52"/>
      <c r="PD89" s="52"/>
      <c r="PE89" s="52"/>
      <c r="PF89" s="52"/>
      <c r="PG89" s="52"/>
      <c r="PH89" s="52"/>
      <c r="PI89" s="52"/>
      <c r="PJ89" s="52"/>
      <c r="PK89" s="52"/>
      <c r="PL89" s="52"/>
      <c r="PM89" s="52"/>
      <c r="PN89" s="52"/>
      <c r="PO89" s="52"/>
      <c r="PP89" s="52"/>
      <c r="PQ89" s="52"/>
      <c r="PR89" s="52"/>
      <c r="PS89" s="52"/>
      <c r="PT89" s="52"/>
      <c r="PU89" s="52"/>
      <c r="PV89" s="52"/>
      <c r="PW89" s="52"/>
      <c r="PX89" s="52"/>
      <c r="PY89" s="52"/>
      <c r="PZ89" s="52"/>
      <c r="QA89" s="52"/>
      <c r="QB89" s="52"/>
      <c r="QC89" s="52"/>
      <c r="QD89" s="52"/>
      <c r="QE89" s="52"/>
      <c r="QF89" s="52"/>
      <c r="QG89" s="52"/>
      <c r="QH89" s="52"/>
      <c r="QI89" s="52"/>
      <c r="QJ89" s="52"/>
      <c r="QK89" s="52"/>
      <c r="QL89" s="52"/>
      <c r="QM89" s="52"/>
      <c r="QN89" s="52"/>
      <c r="QO89" s="52"/>
      <c r="QP89" s="52"/>
      <c r="QQ89" s="52"/>
      <c r="QR89" s="52"/>
      <c r="QS89" s="52"/>
      <c r="QT89" s="52"/>
      <c r="QU89" s="52"/>
      <c r="QV89" s="52"/>
      <c r="QW89" s="52"/>
      <c r="QX89" s="52"/>
      <c r="QY89" s="52"/>
      <c r="QZ89" s="52"/>
      <c r="RA89" s="52"/>
      <c r="RB89" s="52"/>
      <c r="RC89" s="52"/>
      <c r="RD89" s="52"/>
      <c r="RE89" s="52"/>
      <c r="RF89" s="52"/>
      <c r="RG89" s="52"/>
      <c r="RH89" s="52"/>
      <c r="RI89" s="52"/>
      <c r="RJ89" s="52"/>
      <c r="RK89" s="52"/>
      <c r="RL89" s="52"/>
      <c r="RM89" s="52"/>
      <c r="RN89" s="52"/>
      <c r="RO89" s="52"/>
      <c r="RP89" s="52"/>
      <c r="RQ89" s="52"/>
      <c r="RR89" s="52"/>
      <c r="RS89" s="52"/>
      <c r="RT89" s="52"/>
      <c r="RU89" s="52"/>
      <c r="RV89" s="52"/>
      <c r="RW89" s="52"/>
      <c r="RX89" s="52"/>
      <c r="RY89" s="52"/>
      <c r="RZ89" s="52"/>
      <c r="SA89" s="52"/>
      <c r="SB89" s="52"/>
      <c r="SC89" s="52"/>
      <c r="SD89" s="52"/>
      <c r="SE89" s="52"/>
      <c r="SF89" s="52"/>
      <c r="SG89" s="52"/>
      <c r="SH89" s="52"/>
      <c r="SI89" s="52"/>
      <c r="SJ89" s="52"/>
      <c r="SK89" s="52"/>
      <c r="SL89" s="52"/>
      <c r="SM89" s="52"/>
      <c r="SN89" s="52"/>
      <c r="SO89" s="52"/>
      <c r="SP89" s="52"/>
      <c r="SQ89" s="52"/>
      <c r="SR89" s="52"/>
      <c r="SS89" s="52"/>
      <c r="ST89" s="52"/>
      <c r="SU89" s="52"/>
      <c r="SV89" s="52"/>
      <c r="SW89" s="52"/>
      <c r="SX89" s="52"/>
      <c r="SY89" s="52"/>
      <c r="SZ89" s="52"/>
      <c r="TA89" s="52"/>
      <c r="TB89" s="52"/>
      <c r="TC89" s="52"/>
      <c r="TD89" s="52"/>
      <c r="TE89" s="52"/>
      <c r="TF89" s="52"/>
      <c r="TG89" s="52"/>
      <c r="TH89" s="52"/>
      <c r="TI89" s="52"/>
      <c r="TJ89" s="52"/>
      <c r="TK89" s="52"/>
      <c r="TL89" s="52"/>
      <c r="TM89" s="52"/>
      <c r="TN89" s="52"/>
      <c r="TO89" s="52"/>
      <c r="TP89" s="52"/>
      <c r="TQ89" s="52"/>
      <c r="TR89" s="52"/>
      <c r="TS89" s="52"/>
      <c r="TT89" s="52"/>
      <c r="TU89" s="52"/>
      <c r="TV89" s="52"/>
      <c r="TW89" s="52"/>
      <c r="TX89" s="52"/>
      <c r="TY89" s="52"/>
      <c r="TZ89" s="52"/>
      <c r="UA89" s="52"/>
      <c r="UB89" s="52"/>
      <c r="UC89" s="52"/>
      <c r="UD89" s="52"/>
      <c r="UE89" s="52"/>
      <c r="UF89" s="52"/>
      <c r="UG89" s="52"/>
      <c r="UH89" s="52"/>
      <c r="UI89" s="52"/>
      <c r="UJ89" s="52"/>
      <c r="UK89" s="52"/>
      <c r="UL89" s="52"/>
      <c r="UM89" s="52"/>
      <c r="UN89" s="52"/>
      <c r="UO89" s="52"/>
      <c r="UP89" s="52"/>
      <c r="UQ89" s="52"/>
      <c r="UR89" s="52"/>
      <c r="US89" s="52"/>
      <c r="UT89" s="52"/>
      <c r="UU89" s="52"/>
      <c r="UV89" s="52"/>
      <c r="UW89" s="52"/>
      <c r="UX89" s="52"/>
      <c r="UY89" s="52"/>
      <c r="UZ89" s="52"/>
      <c r="VA89" s="52"/>
      <c r="VB89" s="52"/>
      <c r="VC89" s="52"/>
      <c r="VD89" s="52"/>
      <c r="VE89" s="52"/>
      <c r="VF89" s="52"/>
      <c r="VG89" s="52"/>
      <c r="VH89" s="52"/>
      <c r="VI89" s="52"/>
      <c r="VJ89" s="52"/>
      <c r="VK89" s="52"/>
      <c r="VL89" s="52"/>
      <c r="VM89" s="52"/>
      <c r="VN89" s="52"/>
      <c r="VO89" s="52"/>
      <c r="VP89" s="52"/>
      <c r="VQ89" s="52"/>
      <c r="VR89" s="52"/>
      <c r="VS89" s="52"/>
      <c r="VT89" s="52"/>
      <c r="VU89" s="52"/>
      <c r="VV89" s="52"/>
      <c r="VW89" s="52"/>
      <c r="VX89" s="52"/>
      <c r="VY89" s="52"/>
      <c r="VZ89" s="52"/>
      <c r="WA89" s="52"/>
      <c r="WB89" s="52"/>
      <c r="WC89" s="52"/>
      <c r="WD89" s="52"/>
      <c r="WE89" s="52"/>
      <c r="WF89" s="52"/>
      <c r="WG89" s="52"/>
      <c r="WH89" s="52"/>
      <c r="WI89" s="52"/>
      <c r="WJ89" s="52"/>
      <c r="WK89" s="52"/>
      <c r="WL89" s="52"/>
      <c r="WM89" s="52"/>
      <c r="WN89" s="52"/>
      <c r="WO89" s="52"/>
      <c r="WP89" s="52"/>
      <c r="WQ89" s="52"/>
      <c r="WR89" s="52"/>
      <c r="WS89" s="52"/>
      <c r="WT89" s="52"/>
      <c r="WU89" s="52"/>
      <c r="WV89" s="52"/>
      <c r="WW89" s="52"/>
      <c r="WX89" s="52"/>
      <c r="WY89" s="52"/>
      <c r="WZ89" s="52"/>
      <c r="XA89" s="52"/>
      <c r="XB89" s="52"/>
      <c r="XC89" s="52"/>
      <c r="XD89" s="52"/>
      <c r="XE89" s="52"/>
      <c r="XF89" s="52"/>
      <c r="XG89" s="52"/>
      <c r="XH89" s="52"/>
      <c r="XI89" s="52"/>
      <c r="XJ89" s="52"/>
      <c r="XK89" s="52"/>
      <c r="XL89" s="52"/>
      <c r="XM89" s="52"/>
      <c r="XN89" s="52"/>
      <c r="XO89" s="52"/>
      <c r="XP89" s="52"/>
      <c r="XQ89" s="52"/>
      <c r="XR89" s="52"/>
      <c r="XS89" s="52"/>
      <c r="XT89" s="52"/>
      <c r="XU89" s="52"/>
      <c r="XV89" s="52"/>
      <c r="XW89" s="52"/>
      <c r="XX89" s="52"/>
      <c r="XY89" s="52"/>
      <c r="XZ89" s="52"/>
      <c r="YA89" s="52"/>
      <c r="YB89" s="52"/>
      <c r="YC89" s="52"/>
      <c r="YD89" s="52"/>
      <c r="YE89" s="52"/>
      <c r="YF89" s="52"/>
      <c r="YG89" s="52"/>
      <c r="YH89" s="52"/>
      <c r="YI89" s="52"/>
      <c r="YJ89" s="52"/>
      <c r="YK89" s="52"/>
      <c r="YL89" s="52"/>
      <c r="YM89" s="52"/>
      <c r="YN89" s="52"/>
      <c r="YO89" s="52"/>
      <c r="YP89" s="52"/>
      <c r="YQ89" s="52"/>
      <c r="YR89" s="52"/>
      <c r="YS89" s="52"/>
      <c r="YT89" s="52"/>
      <c r="YU89" s="52"/>
      <c r="YV89" s="52"/>
      <c r="YW89" s="52"/>
      <c r="YX89" s="52"/>
      <c r="YY89" s="52"/>
      <c r="YZ89" s="52"/>
      <c r="ZA89" s="52"/>
      <c r="ZB89" s="52"/>
      <c r="ZC89" s="52"/>
      <c r="ZD89" s="52"/>
      <c r="ZE89" s="52"/>
      <c r="ZF89" s="52"/>
      <c r="ZG89" s="52"/>
      <c r="ZH89" s="52"/>
      <c r="ZI89" s="52"/>
      <c r="ZJ89" s="52"/>
      <c r="ZK89" s="52"/>
      <c r="ZL89" s="52"/>
      <c r="ZM89" s="52"/>
      <c r="ZN89" s="52"/>
      <c r="ZO89" s="52"/>
      <c r="ZP89" s="52"/>
      <c r="ZQ89" s="52"/>
      <c r="ZR89" s="52"/>
      <c r="ZS89" s="52"/>
      <c r="ZT89" s="52"/>
      <c r="ZU89" s="52"/>
      <c r="ZV89" s="52"/>
      <c r="ZW89" s="52"/>
      <c r="ZX89" s="52"/>
      <c r="ZY89" s="52"/>
      <c r="ZZ89" s="52"/>
      <c r="AAA89" s="52"/>
      <c r="AAB89" s="52"/>
      <c r="AAC89" s="52"/>
      <c r="AAD89" s="52"/>
      <c r="AAE89" s="52"/>
      <c r="AAF89" s="52"/>
      <c r="AAG89" s="52"/>
      <c r="AAH89" s="52"/>
      <c r="AAI89" s="52"/>
      <c r="AAJ89" s="52"/>
      <c r="AAK89" s="52"/>
      <c r="AAL89" s="52"/>
      <c r="AAM89" s="52"/>
      <c r="AAN89" s="52"/>
      <c r="AAO89" s="52"/>
      <c r="AAP89" s="52"/>
      <c r="AAQ89" s="52"/>
      <c r="AAR89" s="52"/>
      <c r="AAS89" s="52"/>
      <c r="AAT89" s="52"/>
      <c r="AAU89" s="52"/>
      <c r="AAV89" s="52"/>
      <c r="AAW89" s="52"/>
      <c r="AAX89" s="52"/>
      <c r="AAY89" s="52"/>
      <c r="AAZ89" s="52"/>
      <c r="ABA89" s="52"/>
      <c r="ABB89" s="52"/>
      <c r="ABC89" s="52"/>
      <c r="ABD89" s="52"/>
      <c r="ABE89" s="52"/>
      <c r="ABF89" s="52"/>
      <c r="ABG89" s="52"/>
      <c r="ABH89" s="52"/>
      <c r="ABI89" s="52"/>
      <c r="ABJ89" s="52"/>
      <c r="ABK89" s="52"/>
      <c r="ABL89" s="52"/>
      <c r="ABM89" s="52"/>
      <c r="ABN89" s="52"/>
      <c r="ABO89" s="52"/>
      <c r="ABP89" s="52"/>
      <c r="ABQ89" s="52"/>
      <c r="ABR89" s="52"/>
      <c r="ABS89" s="52"/>
      <c r="ABT89" s="52"/>
      <c r="ABU89" s="52"/>
      <c r="ABV89" s="52"/>
      <c r="ABW89" s="52"/>
      <c r="ABX89" s="52"/>
      <c r="ABY89" s="52"/>
      <c r="ABZ89" s="52"/>
      <c r="ACA89" s="52"/>
      <c r="ACB89" s="52"/>
      <c r="ACC89" s="52"/>
      <c r="ACD89" s="52"/>
      <c r="ACE89" s="52"/>
      <c r="ACF89" s="52"/>
      <c r="ACG89" s="52"/>
      <c r="ACH89" s="52"/>
      <c r="ACI89" s="52"/>
      <c r="ACJ89" s="52"/>
      <c r="ACK89" s="52"/>
      <c r="ACL89" s="52"/>
      <c r="ACM89" s="52"/>
      <c r="ACN89" s="52"/>
      <c r="ACO89" s="52"/>
      <c r="ACP89" s="52"/>
      <c r="ACQ89" s="52"/>
      <c r="ACR89" s="52"/>
    </row>
    <row r="90" spans="1:772">
      <c r="A90" s="30"/>
      <c r="B90" s="36"/>
      <c r="C90" s="53"/>
    </row>
    <row r="91" spans="1:772">
      <c r="A91" s="30"/>
      <c r="B91" s="36"/>
      <c r="C91" s="53"/>
    </row>
    <row r="92" spans="1:772">
      <c r="A92" s="30"/>
      <c r="B92" s="36"/>
      <c r="C92" s="53"/>
    </row>
    <row r="93" spans="1:772" ht="15.75" thickBot="1">
      <c r="A93" s="2"/>
      <c r="B93" s="36"/>
      <c r="C93" s="53"/>
    </row>
    <row r="94" spans="1:772">
      <c r="A94" s="9" t="s">
        <v>495</v>
      </c>
      <c r="B94" s="36"/>
      <c r="C94" s="53"/>
    </row>
    <row r="95" spans="1:772">
      <c r="A95" s="30"/>
      <c r="B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c r="AM95" s="37"/>
      <c r="AN95" s="37"/>
      <c r="AO95" s="37"/>
      <c r="AP95" s="37"/>
      <c r="AQ95" s="37"/>
      <c r="AR95" s="37"/>
      <c r="AS95" s="37"/>
      <c r="AT95" s="37"/>
      <c r="AU95" s="37"/>
      <c r="AV95" s="37"/>
      <c r="AW95" s="37"/>
      <c r="AX95" s="37"/>
      <c r="AY95" s="37"/>
      <c r="AZ95" s="37"/>
      <c r="BA95" s="37"/>
      <c r="BB95" s="37"/>
      <c r="BC95" s="37"/>
      <c r="BD95" s="37"/>
      <c r="BE95" s="37"/>
      <c r="BF95" s="37"/>
      <c r="BG95" s="37"/>
      <c r="BH95" s="37"/>
      <c r="BI95" s="37"/>
      <c r="BJ95" s="37"/>
      <c r="BK95" s="37"/>
      <c r="BL95" s="37"/>
      <c r="BM95" s="37"/>
      <c r="BN95" s="37"/>
      <c r="BO95" s="37"/>
      <c r="BP95" s="37"/>
      <c r="BQ95" s="37"/>
      <c r="BR95" s="37"/>
      <c r="BS95" s="37"/>
      <c r="BT95" s="37"/>
      <c r="BU95" s="37"/>
      <c r="BV95" s="37"/>
      <c r="BW95" s="37"/>
      <c r="BX95" s="37"/>
      <c r="BY95" s="37"/>
      <c r="BZ95" s="37"/>
      <c r="CA95" s="37"/>
      <c r="CB95" s="37"/>
      <c r="CC95" s="37"/>
      <c r="CD95" s="37"/>
      <c r="CE95" s="37"/>
      <c r="CF95" s="37"/>
      <c r="CG95" s="37"/>
      <c r="CH95" s="37"/>
      <c r="CI95" s="37"/>
      <c r="CJ95" s="37"/>
      <c r="CK95" s="37"/>
      <c r="CL95" s="37"/>
      <c r="CM95" s="37"/>
      <c r="CN95" s="37"/>
      <c r="CO95" s="37"/>
      <c r="CP95" s="37"/>
      <c r="CQ95" s="37"/>
      <c r="CR95" s="37"/>
      <c r="CS95" s="37"/>
      <c r="CT95" s="37"/>
      <c r="CU95" s="37"/>
      <c r="CV95" s="37"/>
      <c r="CW95" s="37"/>
      <c r="CX95" s="37"/>
      <c r="CY95" s="37"/>
      <c r="CZ95" s="37"/>
      <c r="DA95" s="37"/>
      <c r="DB95" s="37"/>
      <c r="DC95" s="37"/>
      <c r="DD95" s="37"/>
      <c r="DE95" s="37"/>
      <c r="DF95" s="37"/>
      <c r="DG95" s="37"/>
      <c r="DH95" s="37"/>
      <c r="DI95" s="37"/>
      <c r="DJ95" s="37"/>
      <c r="DK95" s="37"/>
      <c r="DL95" s="37"/>
      <c r="DM95" s="37"/>
      <c r="DN95" s="37"/>
      <c r="DO95" s="37"/>
      <c r="DP95" s="37"/>
      <c r="DQ95" s="37"/>
      <c r="DR95" s="37"/>
      <c r="DS95" s="37"/>
      <c r="DT95" s="37"/>
      <c r="DU95" s="37"/>
      <c r="DV95" s="37"/>
      <c r="DW95" s="37"/>
      <c r="DX95" s="37"/>
      <c r="DY95" s="37"/>
      <c r="DZ95" s="37"/>
      <c r="EA95" s="37"/>
      <c r="EB95" s="37"/>
      <c r="EC95" s="37"/>
      <c r="ED95" s="37"/>
      <c r="EE95" s="37"/>
      <c r="EF95" s="37"/>
      <c r="EG95" s="37"/>
      <c r="EH95" s="37"/>
      <c r="EI95" s="37"/>
      <c r="EJ95" s="37"/>
      <c r="EK95" s="37"/>
      <c r="EL95" s="37"/>
      <c r="EM95" s="37"/>
      <c r="EN95" s="37"/>
      <c r="EO95" s="37"/>
      <c r="EP95" s="37"/>
      <c r="EQ95" s="37"/>
      <c r="ER95" s="37"/>
      <c r="ES95" s="37"/>
      <c r="ET95" s="37"/>
      <c r="EU95" s="37"/>
      <c r="EV95" s="37"/>
      <c r="EW95" s="37"/>
      <c r="EX95" s="37"/>
      <c r="EY95" s="37"/>
      <c r="EZ95" s="37"/>
      <c r="FA95" s="37"/>
      <c r="FB95" s="37"/>
      <c r="FC95" s="37"/>
      <c r="FD95" s="37"/>
      <c r="FE95" s="37"/>
      <c r="FF95" s="37"/>
      <c r="FG95" s="37"/>
      <c r="FH95" s="37"/>
      <c r="FI95" s="37"/>
      <c r="FJ95" s="37"/>
      <c r="FK95" s="37"/>
      <c r="FL95" s="37"/>
      <c r="FM95" s="37"/>
      <c r="FN95" s="37"/>
      <c r="FO95" s="37"/>
      <c r="FP95" s="37"/>
      <c r="FQ95" s="37"/>
      <c r="FR95" s="37"/>
      <c r="FS95" s="37"/>
      <c r="FT95" s="37"/>
      <c r="FU95" s="37"/>
      <c r="FV95" s="37"/>
      <c r="FW95" s="37"/>
      <c r="FX95" s="37"/>
      <c r="FY95" s="37"/>
      <c r="FZ95" s="37"/>
      <c r="GA95" s="37"/>
      <c r="GB95" s="37"/>
      <c r="GC95" s="37"/>
      <c r="GD95" s="37"/>
      <c r="GE95" s="37"/>
      <c r="GF95" s="37"/>
      <c r="GG95" s="37"/>
      <c r="GH95" s="37"/>
      <c r="GI95" s="37"/>
      <c r="GJ95" s="37"/>
      <c r="GK95" s="37"/>
      <c r="GL95" s="37"/>
      <c r="GM95" s="37"/>
      <c r="GN95" s="37"/>
      <c r="GO95" s="37"/>
      <c r="GP95" s="37"/>
      <c r="GQ95" s="37"/>
      <c r="GR95" s="37"/>
      <c r="GS95" s="37"/>
      <c r="GT95" s="37"/>
      <c r="GU95" s="37"/>
      <c r="GV95" s="37"/>
      <c r="GW95" s="37"/>
      <c r="GX95" s="37"/>
      <c r="GY95" s="37"/>
      <c r="GZ95" s="37"/>
      <c r="HA95" s="37"/>
      <c r="HB95" s="37"/>
      <c r="HC95" s="37"/>
      <c r="HD95" s="37"/>
      <c r="HE95" s="37"/>
      <c r="HF95" s="37"/>
      <c r="HG95" s="37"/>
      <c r="HH95" s="37"/>
      <c r="HI95" s="37"/>
      <c r="HJ95" s="37"/>
      <c r="HK95" s="37"/>
      <c r="HL95" s="37"/>
      <c r="HM95" s="37"/>
      <c r="HN95" s="37"/>
      <c r="HO95" s="37"/>
      <c r="HP95" s="37"/>
      <c r="HQ95" s="37"/>
      <c r="HR95" s="37"/>
      <c r="HS95" s="37"/>
      <c r="HT95" s="37"/>
      <c r="HU95" s="37"/>
      <c r="HV95" s="37"/>
      <c r="HW95" s="37"/>
      <c r="HX95" s="37"/>
      <c r="HY95" s="37"/>
      <c r="HZ95" s="37"/>
      <c r="IA95" s="37"/>
      <c r="IB95" s="37"/>
      <c r="IC95" s="37"/>
      <c r="ID95" s="37"/>
      <c r="IE95" s="37"/>
      <c r="IF95" s="37"/>
      <c r="IG95" s="37"/>
      <c r="IH95" s="37"/>
      <c r="II95" s="37"/>
      <c r="IJ95" s="37"/>
      <c r="IK95" s="37"/>
      <c r="IL95" s="37"/>
      <c r="IM95" s="37"/>
      <c r="IN95" s="37"/>
      <c r="IO95" s="37"/>
      <c r="IP95" s="37"/>
      <c r="IQ95" s="37"/>
      <c r="IR95" s="37"/>
      <c r="IS95" s="37"/>
      <c r="IT95" s="37"/>
      <c r="IU95" s="37"/>
      <c r="IV95" s="37"/>
      <c r="IW95" s="37"/>
      <c r="IX95" s="37"/>
      <c r="IY95" s="37"/>
      <c r="IZ95" s="37"/>
      <c r="JA95" s="37"/>
      <c r="JB95" s="37"/>
      <c r="JC95" s="37"/>
      <c r="JD95" s="37"/>
      <c r="JE95" s="37"/>
      <c r="JF95" s="37"/>
      <c r="JG95" s="37"/>
      <c r="JH95" s="37"/>
      <c r="JI95" s="37"/>
      <c r="JJ95" s="37"/>
      <c r="JK95" s="37"/>
      <c r="JL95" s="37"/>
      <c r="JM95" s="37"/>
      <c r="JN95" s="37"/>
      <c r="JO95" s="37"/>
      <c r="JP95" s="37"/>
      <c r="JQ95" s="37"/>
      <c r="JR95" s="37"/>
      <c r="JS95" s="37"/>
      <c r="JT95" s="37"/>
      <c r="JU95" s="37"/>
      <c r="JV95" s="37"/>
      <c r="JW95" s="37"/>
      <c r="JX95" s="37"/>
      <c r="JY95" s="37"/>
      <c r="JZ95" s="37"/>
      <c r="KA95" s="37"/>
      <c r="KB95" s="37"/>
      <c r="KC95" s="37"/>
      <c r="KD95" s="37"/>
      <c r="KE95" s="37"/>
      <c r="KF95" s="37"/>
      <c r="KG95" s="37"/>
      <c r="KH95" s="37"/>
      <c r="KI95" s="37"/>
      <c r="KJ95" s="37"/>
      <c r="KK95" s="37"/>
      <c r="KL95" s="37"/>
      <c r="KM95" s="37"/>
      <c r="KN95" s="37"/>
      <c r="KO95" s="37"/>
      <c r="KP95" s="37"/>
      <c r="KQ95" s="37"/>
      <c r="KR95" s="37"/>
      <c r="KS95" s="37"/>
      <c r="KT95" s="37"/>
      <c r="KU95" s="37"/>
      <c r="KV95" s="37"/>
      <c r="KW95" s="37"/>
      <c r="KX95" s="37"/>
      <c r="KY95" s="37"/>
      <c r="KZ95" s="37"/>
      <c r="LA95" s="37"/>
      <c r="LB95" s="37"/>
      <c r="LC95" s="37"/>
      <c r="LD95" s="37"/>
      <c r="LE95" s="37"/>
      <c r="LF95" s="37"/>
      <c r="LG95" s="37"/>
      <c r="LH95" s="37"/>
      <c r="LI95" s="37"/>
      <c r="LJ95" s="37"/>
      <c r="LK95" s="37"/>
      <c r="LL95" s="37"/>
      <c r="LM95" s="37"/>
      <c r="LN95" s="37"/>
      <c r="LO95" s="37"/>
      <c r="LP95" s="37"/>
      <c r="LQ95" s="37"/>
      <c r="LR95" s="37"/>
      <c r="LS95" s="37"/>
      <c r="LT95" s="37"/>
      <c r="LU95" s="37"/>
      <c r="LV95" s="37"/>
      <c r="LW95" s="37"/>
      <c r="LX95" s="37"/>
      <c r="LY95" s="37"/>
      <c r="LZ95" s="37"/>
      <c r="MA95" s="37"/>
      <c r="MB95" s="37"/>
      <c r="MC95" s="37"/>
      <c r="MD95" s="37"/>
      <c r="ME95" s="37"/>
      <c r="MF95" s="37"/>
      <c r="MG95" s="37"/>
      <c r="MH95" s="37"/>
      <c r="MI95" s="37"/>
      <c r="MJ95" s="37"/>
      <c r="MK95" s="37"/>
      <c r="ML95" s="37"/>
      <c r="MM95" s="37"/>
      <c r="MN95" s="37"/>
      <c r="MO95" s="37"/>
      <c r="MP95" s="37"/>
      <c r="MQ95" s="37"/>
      <c r="MR95" s="37"/>
      <c r="MS95" s="37"/>
      <c r="MT95" s="37"/>
      <c r="MU95" s="37"/>
      <c r="MV95" s="37"/>
      <c r="MW95" s="37"/>
      <c r="MX95" s="37"/>
      <c r="MY95" s="37"/>
      <c r="MZ95" s="37"/>
      <c r="NA95" s="37"/>
      <c r="NB95" s="37"/>
      <c r="NC95" s="37"/>
      <c r="ND95" s="37"/>
      <c r="NE95" s="37"/>
      <c r="NF95" s="37"/>
      <c r="NG95" s="37"/>
      <c r="NH95" s="37"/>
      <c r="NI95" s="37"/>
      <c r="NJ95" s="37"/>
      <c r="NK95" s="37"/>
      <c r="NL95" s="37"/>
      <c r="NM95" s="37"/>
      <c r="NN95" s="37"/>
      <c r="NO95" s="37"/>
      <c r="NP95" s="37"/>
      <c r="NQ95" s="37"/>
      <c r="NR95" s="37"/>
      <c r="NS95" s="37"/>
      <c r="NT95" s="37"/>
      <c r="NU95" s="37"/>
      <c r="NV95" s="37"/>
      <c r="NW95" s="37"/>
      <c r="NX95" s="37"/>
      <c r="NY95" s="37"/>
      <c r="NZ95" s="37"/>
      <c r="OA95" s="37"/>
      <c r="OB95" s="37"/>
      <c r="OC95" s="37"/>
      <c r="OD95" s="37"/>
      <c r="OE95" s="37"/>
      <c r="OF95" s="37"/>
      <c r="OG95" s="37"/>
      <c r="OH95" s="37"/>
      <c r="OI95" s="37"/>
      <c r="OJ95" s="37"/>
      <c r="OK95" s="37"/>
      <c r="OL95" s="37"/>
      <c r="OM95" s="37"/>
      <c r="ON95" s="37"/>
      <c r="OO95" s="37"/>
      <c r="OP95" s="37"/>
      <c r="OQ95" s="37"/>
      <c r="OR95" s="37"/>
      <c r="OS95" s="37"/>
      <c r="OT95" s="37"/>
      <c r="OU95" s="37"/>
      <c r="OV95" s="37"/>
      <c r="OW95" s="37"/>
      <c r="OX95" s="37"/>
      <c r="OY95" s="37"/>
      <c r="OZ95" s="37"/>
      <c r="PA95" s="37"/>
      <c r="PB95" s="37"/>
      <c r="PC95" s="37"/>
      <c r="PD95" s="37"/>
      <c r="PE95" s="37"/>
      <c r="PF95" s="37"/>
      <c r="PG95" s="37"/>
      <c r="PH95" s="37"/>
      <c r="PI95" s="37"/>
      <c r="PJ95" s="37"/>
      <c r="PK95" s="37"/>
      <c r="PL95" s="37"/>
      <c r="PM95" s="37"/>
      <c r="PN95" s="37"/>
      <c r="PO95" s="37"/>
      <c r="PP95" s="37"/>
      <c r="PQ95" s="37"/>
      <c r="PR95" s="37"/>
      <c r="PS95" s="37"/>
      <c r="PT95" s="37"/>
      <c r="PU95" s="37"/>
      <c r="PV95" s="37"/>
      <c r="PW95" s="37"/>
      <c r="PX95" s="37"/>
      <c r="PY95" s="37"/>
      <c r="PZ95" s="37"/>
      <c r="QA95" s="37"/>
      <c r="QB95" s="37"/>
      <c r="QC95" s="37"/>
      <c r="QD95" s="37"/>
      <c r="QE95" s="37"/>
      <c r="QF95" s="37"/>
      <c r="QG95" s="37"/>
      <c r="QH95" s="37"/>
      <c r="QI95" s="37"/>
      <c r="QJ95" s="37"/>
      <c r="QK95" s="37"/>
      <c r="QL95" s="37"/>
      <c r="QM95" s="37"/>
      <c r="QN95" s="37"/>
      <c r="QO95" s="37"/>
      <c r="QP95" s="37"/>
      <c r="QQ95" s="37"/>
      <c r="QR95" s="37"/>
      <c r="QS95" s="37"/>
      <c r="QT95" s="37"/>
      <c r="QU95" s="37"/>
      <c r="QV95" s="37"/>
      <c r="QW95" s="37"/>
      <c r="QX95" s="37"/>
      <c r="QY95" s="37"/>
      <c r="QZ95" s="37"/>
      <c r="RA95" s="37"/>
      <c r="RB95" s="37"/>
      <c r="RC95" s="37"/>
      <c r="RD95" s="37"/>
      <c r="RE95" s="37"/>
      <c r="RF95" s="37"/>
      <c r="RG95" s="37"/>
      <c r="RH95" s="37"/>
      <c r="RI95" s="37"/>
      <c r="RJ95" s="37"/>
      <c r="RK95" s="37"/>
      <c r="RL95" s="37"/>
      <c r="RM95" s="37"/>
      <c r="RN95" s="37"/>
      <c r="RO95" s="37"/>
      <c r="RP95" s="37"/>
      <c r="RQ95" s="37"/>
      <c r="RR95" s="37"/>
      <c r="RS95" s="37"/>
      <c r="RT95" s="37"/>
      <c r="RU95" s="37"/>
      <c r="RV95" s="37"/>
      <c r="RW95" s="37"/>
      <c r="RX95" s="37"/>
      <c r="RY95" s="37"/>
      <c r="RZ95" s="37"/>
      <c r="SA95" s="37"/>
      <c r="SB95" s="37"/>
      <c r="SC95" s="37"/>
      <c r="SD95" s="37"/>
      <c r="SE95" s="37"/>
      <c r="SF95" s="37"/>
      <c r="SG95" s="37"/>
      <c r="SH95" s="37"/>
      <c r="SI95" s="37"/>
      <c r="SJ95" s="37"/>
      <c r="SK95" s="37"/>
      <c r="SL95" s="37"/>
      <c r="SM95" s="37"/>
      <c r="SN95" s="37"/>
      <c r="SO95" s="37"/>
      <c r="SP95" s="37"/>
      <c r="SQ95" s="37"/>
      <c r="SR95" s="37"/>
      <c r="SS95" s="37"/>
      <c r="ST95" s="37"/>
      <c r="SU95" s="37"/>
      <c r="SV95" s="37"/>
      <c r="SW95" s="37"/>
      <c r="SX95" s="37"/>
      <c r="SY95" s="37"/>
      <c r="SZ95" s="37"/>
      <c r="TA95" s="37"/>
      <c r="TB95" s="37"/>
      <c r="TC95" s="37"/>
      <c r="TD95" s="37"/>
      <c r="TE95" s="37"/>
      <c r="TF95" s="37"/>
      <c r="TG95" s="37"/>
      <c r="TH95" s="37"/>
      <c r="TI95" s="37"/>
      <c r="TJ95" s="37"/>
      <c r="TK95" s="37"/>
      <c r="TL95" s="37"/>
      <c r="TM95" s="37"/>
      <c r="TN95" s="37"/>
      <c r="TO95" s="37"/>
      <c r="TP95" s="37"/>
      <c r="TQ95" s="37"/>
      <c r="TR95" s="37"/>
      <c r="TS95" s="37"/>
      <c r="TT95" s="37"/>
      <c r="TU95" s="37"/>
      <c r="TV95" s="37"/>
      <c r="TW95" s="37"/>
      <c r="TX95" s="37"/>
      <c r="TY95" s="37"/>
      <c r="TZ95" s="37"/>
      <c r="UA95" s="37"/>
      <c r="UB95" s="37"/>
      <c r="UC95" s="37"/>
      <c r="UD95" s="37"/>
      <c r="UE95" s="37"/>
      <c r="UF95" s="37"/>
      <c r="UG95" s="37"/>
      <c r="UH95" s="37"/>
      <c r="UI95" s="37"/>
      <c r="UJ95" s="37"/>
      <c r="UK95" s="37"/>
      <c r="UL95" s="37"/>
      <c r="UM95" s="37"/>
      <c r="UN95" s="37"/>
      <c r="UO95" s="37"/>
      <c r="UP95" s="37"/>
      <c r="UQ95" s="37"/>
      <c r="UR95" s="37"/>
      <c r="US95" s="37"/>
      <c r="UT95" s="37"/>
      <c r="UU95" s="37"/>
      <c r="UV95" s="37"/>
      <c r="UW95" s="37"/>
      <c r="UX95" s="37"/>
      <c r="UY95" s="37"/>
      <c r="UZ95" s="37"/>
      <c r="VA95" s="37"/>
      <c r="VB95" s="37"/>
      <c r="VC95" s="37"/>
      <c r="VD95" s="37"/>
      <c r="VE95" s="37"/>
      <c r="VF95" s="37"/>
      <c r="VG95" s="37"/>
      <c r="VH95" s="37"/>
      <c r="VI95" s="37"/>
      <c r="VJ95" s="37"/>
      <c r="VK95" s="37"/>
      <c r="VL95" s="37"/>
      <c r="VM95" s="37"/>
      <c r="VN95" s="37"/>
      <c r="VO95" s="37"/>
      <c r="VP95" s="37"/>
      <c r="VQ95" s="37"/>
      <c r="VR95" s="37"/>
      <c r="VS95" s="37"/>
      <c r="VT95" s="37"/>
      <c r="VU95" s="37"/>
      <c r="VV95" s="37"/>
      <c r="VW95" s="37"/>
      <c r="VX95" s="37"/>
      <c r="VY95" s="37"/>
      <c r="VZ95" s="37"/>
      <c r="WA95" s="37"/>
      <c r="WB95" s="37"/>
      <c r="WC95" s="37"/>
      <c r="WD95" s="37"/>
      <c r="WE95" s="37"/>
      <c r="WF95" s="37"/>
      <c r="WG95" s="37"/>
      <c r="WH95" s="37"/>
      <c r="WI95" s="37"/>
      <c r="WJ95" s="37"/>
      <c r="WK95" s="37"/>
      <c r="WL95" s="37"/>
      <c r="WM95" s="37"/>
      <c r="WN95" s="37"/>
      <c r="WO95" s="37"/>
      <c r="WP95" s="37"/>
      <c r="WQ95" s="37"/>
      <c r="WR95" s="37"/>
      <c r="WS95" s="37"/>
      <c r="WT95" s="37"/>
      <c r="WU95" s="37"/>
      <c r="WV95" s="37"/>
      <c r="WW95" s="37"/>
      <c r="WX95" s="37"/>
      <c r="WY95" s="37"/>
      <c r="WZ95" s="37"/>
      <c r="XA95" s="37"/>
      <c r="XB95" s="37"/>
      <c r="XC95" s="37"/>
      <c r="XD95" s="37"/>
      <c r="XE95" s="37"/>
      <c r="XF95" s="37"/>
      <c r="XG95" s="37"/>
      <c r="XH95" s="37"/>
      <c r="XI95" s="37"/>
      <c r="XJ95" s="37"/>
      <c r="XK95" s="37"/>
      <c r="XL95" s="37"/>
      <c r="XM95" s="37"/>
      <c r="XN95" s="37"/>
      <c r="XO95" s="37"/>
      <c r="XP95" s="37"/>
      <c r="XQ95" s="37"/>
      <c r="XR95" s="37"/>
      <c r="XS95" s="37"/>
      <c r="XT95" s="37"/>
      <c r="XU95" s="37"/>
      <c r="XV95" s="37"/>
      <c r="XW95" s="37"/>
      <c r="XX95" s="37"/>
      <c r="XY95" s="37"/>
      <c r="XZ95" s="37"/>
      <c r="YA95" s="37"/>
      <c r="YB95" s="37"/>
      <c r="YC95" s="37"/>
      <c r="YD95" s="37"/>
      <c r="YE95" s="37"/>
      <c r="YF95" s="37"/>
      <c r="YG95" s="37"/>
      <c r="YH95" s="37"/>
      <c r="YI95" s="37"/>
      <c r="YJ95" s="37"/>
      <c r="YK95" s="37"/>
      <c r="YL95" s="37"/>
      <c r="YM95" s="37"/>
      <c r="YN95" s="37"/>
      <c r="YO95" s="37"/>
      <c r="YP95" s="37"/>
      <c r="YQ95" s="37"/>
      <c r="YR95" s="37"/>
      <c r="YS95" s="37"/>
      <c r="YT95" s="37"/>
      <c r="YU95" s="37"/>
      <c r="YV95" s="37"/>
      <c r="YW95" s="37"/>
      <c r="YX95" s="37"/>
      <c r="YY95" s="37"/>
      <c r="YZ95" s="37"/>
      <c r="ZA95" s="37"/>
      <c r="ZB95" s="37"/>
      <c r="ZC95" s="37"/>
      <c r="ZD95" s="37"/>
      <c r="ZE95" s="37"/>
      <c r="ZF95" s="37"/>
      <c r="ZG95" s="37"/>
      <c r="ZH95" s="37"/>
      <c r="ZI95" s="37"/>
      <c r="ZJ95" s="37"/>
      <c r="ZK95" s="37"/>
      <c r="ZL95" s="37"/>
      <c r="ZM95" s="37"/>
      <c r="ZN95" s="37"/>
      <c r="ZO95" s="37"/>
      <c r="ZP95" s="37"/>
      <c r="ZQ95" s="37"/>
      <c r="ZR95" s="37"/>
      <c r="ZS95" s="37"/>
      <c r="ZT95" s="37"/>
      <c r="ZU95" s="37"/>
      <c r="ZV95" s="37"/>
      <c r="ZW95" s="37"/>
      <c r="ZX95" s="37"/>
      <c r="ZY95" s="37"/>
      <c r="ZZ95" s="37"/>
      <c r="AAA95" s="37"/>
      <c r="AAB95" s="37"/>
      <c r="AAC95" s="37"/>
      <c r="AAD95" s="37"/>
      <c r="AAE95" s="37"/>
      <c r="AAF95" s="37"/>
      <c r="AAG95" s="37"/>
      <c r="AAH95" s="37"/>
      <c r="AAI95" s="37"/>
      <c r="AAJ95" s="37"/>
      <c r="AAK95" s="37"/>
      <c r="AAL95" s="37"/>
      <c r="AAM95" s="37"/>
      <c r="AAN95" s="37"/>
      <c r="AAO95" s="37"/>
      <c r="AAP95" s="37"/>
      <c r="AAQ95" s="37"/>
      <c r="AAR95" s="37"/>
      <c r="AAS95" s="37"/>
      <c r="AAT95" s="37"/>
      <c r="AAU95" s="37"/>
      <c r="AAV95" s="37"/>
      <c r="AAW95" s="37"/>
      <c r="AAX95" s="37"/>
      <c r="AAY95" s="37"/>
      <c r="AAZ95" s="37"/>
      <c r="ABA95" s="37"/>
      <c r="ABB95" s="37"/>
      <c r="ABC95" s="37"/>
      <c r="ABD95" s="37"/>
      <c r="ABE95" s="37"/>
      <c r="ABF95" s="37"/>
      <c r="ABG95" s="37"/>
      <c r="ABH95" s="37"/>
      <c r="ABI95" s="37"/>
      <c r="ABJ95" s="37"/>
      <c r="ABK95" s="37"/>
      <c r="ABL95" s="37"/>
      <c r="ABM95" s="37"/>
      <c r="ABN95" s="37"/>
      <c r="ABO95" s="37"/>
      <c r="ABP95" s="37"/>
      <c r="ABQ95" s="37"/>
      <c r="ABR95" s="37"/>
      <c r="ABS95" s="37"/>
      <c r="ABT95" s="37"/>
      <c r="ABU95" s="37"/>
      <c r="ABV95" s="37"/>
      <c r="ABW95" s="37"/>
      <c r="ABX95" s="37"/>
      <c r="ABY95" s="37"/>
      <c r="ABZ95" s="37"/>
      <c r="ACA95" s="37"/>
      <c r="ACB95" s="37"/>
      <c r="ACC95" s="37"/>
      <c r="ACD95" s="37"/>
      <c r="ACE95" s="37"/>
      <c r="ACF95" s="37"/>
      <c r="ACG95" s="37"/>
      <c r="ACH95" s="37"/>
      <c r="ACI95" s="37"/>
      <c r="ACJ95" s="37"/>
      <c r="ACK95" s="37"/>
      <c r="ACL95" s="37"/>
      <c r="ACM95" s="37"/>
      <c r="ACN95" s="37"/>
      <c r="ACO95" s="37"/>
      <c r="ACP95" s="37"/>
      <c r="ACQ95" s="37"/>
      <c r="ACR95" s="37"/>
    </row>
    <row r="96" spans="1:772" s="37" customFormat="1">
      <c r="A96" s="30"/>
      <c r="C96" s="54"/>
      <c r="D96" s="36"/>
      <c r="E96" s="36"/>
      <c r="F96" s="36"/>
      <c r="G96" s="36"/>
      <c r="H96" s="36"/>
      <c r="I96" s="36"/>
      <c r="J96" s="36"/>
      <c r="K96" s="36"/>
      <c r="L96" s="36"/>
    </row>
    <row r="97" spans="1:12" s="37" customFormat="1">
      <c r="A97" s="30"/>
      <c r="C97" s="54"/>
      <c r="D97" s="36"/>
      <c r="E97" s="36"/>
      <c r="F97" s="36"/>
      <c r="G97" s="36"/>
      <c r="H97" s="36"/>
      <c r="I97" s="36"/>
      <c r="J97" s="36"/>
      <c r="K97" s="36"/>
      <c r="L97" s="36"/>
    </row>
    <row r="98" spans="1:12" s="37" customFormat="1">
      <c r="C98" s="54"/>
      <c r="D98" s="36"/>
      <c r="E98" s="36"/>
      <c r="F98" s="36"/>
      <c r="G98" s="36"/>
      <c r="H98" s="36"/>
      <c r="I98" s="36"/>
      <c r="J98" s="36"/>
      <c r="K98" s="36"/>
      <c r="L98" s="36"/>
    </row>
    <row r="99" spans="1:12" s="37" customFormat="1">
      <c r="C99" s="54"/>
      <c r="D99" s="36"/>
      <c r="E99" s="36"/>
      <c r="F99" s="36"/>
      <c r="G99" s="36"/>
      <c r="H99" s="36"/>
      <c r="I99" s="36"/>
      <c r="J99" s="36"/>
      <c r="K99" s="36"/>
      <c r="L99" s="36"/>
    </row>
    <row r="100" spans="1:12" s="37" customFormat="1">
      <c r="C100" s="54"/>
      <c r="D100" s="36"/>
      <c r="E100" s="36"/>
      <c r="F100" s="36"/>
      <c r="G100" s="36"/>
      <c r="H100" s="36"/>
      <c r="I100" s="36"/>
      <c r="J100" s="36"/>
      <c r="K100" s="36"/>
      <c r="L100" s="36"/>
    </row>
    <row r="101" spans="1:12" s="37" customFormat="1">
      <c r="C101" s="54"/>
      <c r="D101" s="36"/>
      <c r="E101" s="36"/>
      <c r="F101" s="36"/>
      <c r="G101" s="36"/>
      <c r="H101" s="36"/>
      <c r="I101" s="36"/>
      <c r="J101" s="36"/>
      <c r="K101" s="36"/>
      <c r="L101" s="36"/>
    </row>
    <row r="102" spans="1:12" s="37" customFormat="1">
      <c r="C102" s="54"/>
      <c r="D102" s="36"/>
      <c r="E102" s="36"/>
      <c r="F102" s="36"/>
      <c r="G102" s="36"/>
      <c r="H102" s="36"/>
      <c r="I102" s="36"/>
      <c r="J102" s="36"/>
      <c r="K102" s="36"/>
      <c r="L102" s="36"/>
    </row>
    <row r="103" spans="1:12" s="37" customFormat="1">
      <c r="C103" s="54"/>
      <c r="D103" s="36"/>
      <c r="E103" s="36"/>
      <c r="F103" s="36"/>
      <c r="G103" s="36"/>
      <c r="H103" s="36"/>
      <c r="I103" s="36"/>
      <c r="J103" s="36"/>
      <c r="K103" s="36"/>
      <c r="L103" s="36"/>
    </row>
    <row r="104" spans="1:12" s="37" customFormat="1">
      <c r="C104" s="54"/>
      <c r="D104" s="36"/>
      <c r="E104" s="36"/>
      <c r="F104" s="36"/>
      <c r="G104" s="36"/>
      <c r="H104" s="36"/>
      <c r="I104" s="36"/>
      <c r="J104" s="36"/>
      <c r="K104" s="36"/>
      <c r="L104" s="36"/>
    </row>
    <row r="105" spans="1:12" s="37" customFormat="1">
      <c r="C105" s="54"/>
      <c r="D105" s="36"/>
      <c r="E105" s="36"/>
      <c r="F105" s="36"/>
      <c r="G105" s="36"/>
      <c r="H105" s="36"/>
      <c r="I105" s="36"/>
      <c r="J105" s="36"/>
      <c r="K105" s="36"/>
      <c r="L105" s="36"/>
    </row>
    <row r="106" spans="1:12" s="37" customFormat="1">
      <c r="C106" s="54"/>
      <c r="D106" s="36"/>
      <c r="E106" s="36"/>
      <c r="F106" s="36"/>
      <c r="G106" s="36"/>
      <c r="H106" s="36"/>
      <c r="I106" s="36"/>
      <c r="J106" s="36"/>
      <c r="K106" s="36"/>
      <c r="L106" s="36"/>
    </row>
    <row r="107" spans="1:12" s="37" customFormat="1">
      <c r="C107" s="54"/>
      <c r="D107" s="36"/>
      <c r="E107" s="36"/>
      <c r="F107" s="36"/>
      <c r="G107" s="36"/>
      <c r="H107" s="36"/>
      <c r="I107" s="36"/>
      <c r="J107" s="36"/>
      <c r="K107" s="36"/>
      <c r="L107" s="36"/>
    </row>
    <row r="108" spans="1:12" s="37" customFormat="1">
      <c r="C108" s="54"/>
      <c r="D108" s="36"/>
      <c r="E108" s="36"/>
      <c r="F108" s="36"/>
      <c r="G108" s="36"/>
      <c r="H108" s="36"/>
      <c r="I108" s="36"/>
      <c r="J108" s="36"/>
      <c r="K108" s="36"/>
      <c r="L108" s="36"/>
    </row>
    <row r="109" spans="1:12" s="37" customFormat="1">
      <c r="C109" s="54"/>
      <c r="D109" s="36"/>
      <c r="E109" s="36"/>
      <c r="F109" s="36"/>
      <c r="G109" s="36"/>
      <c r="H109" s="36"/>
      <c r="I109" s="36"/>
      <c r="J109" s="36"/>
      <c r="K109" s="36"/>
      <c r="L109" s="36"/>
    </row>
    <row r="110" spans="1:12" s="37" customFormat="1">
      <c r="C110" s="54"/>
      <c r="D110" s="36"/>
      <c r="E110" s="36"/>
      <c r="F110" s="36"/>
      <c r="G110" s="36"/>
      <c r="H110" s="36"/>
      <c r="I110" s="36"/>
      <c r="J110" s="36"/>
      <c r="K110" s="36"/>
      <c r="L110" s="36"/>
    </row>
    <row r="111" spans="1:12" s="37" customFormat="1">
      <c r="C111" s="54"/>
      <c r="D111" s="36"/>
      <c r="E111" s="36"/>
      <c r="F111" s="36"/>
      <c r="G111" s="36"/>
      <c r="H111" s="36"/>
      <c r="I111" s="36"/>
      <c r="J111" s="36"/>
      <c r="K111" s="36"/>
      <c r="L111" s="36"/>
    </row>
    <row r="112" spans="1:12" s="37" customFormat="1">
      <c r="C112" s="54"/>
      <c r="D112" s="36"/>
      <c r="E112" s="36"/>
      <c r="F112" s="36"/>
      <c r="G112" s="36"/>
      <c r="H112" s="36"/>
      <c r="I112" s="36"/>
      <c r="J112" s="36"/>
      <c r="K112" s="36"/>
      <c r="L112" s="36"/>
    </row>
    <row r="113" spans="3:12" s="37" customFormat="1">
      <c r="C113" s="54"/>
      <c r="D113" s="36"/>
      <c r="E113" s="36"/>
      <c r="F113" s="36"/>
      <c r="G113" s="36"/>
      <c r="H113" s="36"/>
      <c r="I113" s="36"/>
      <c r="J113" s="36"/>
      <c r="K113" s="36"/>
      <c r="L113" s="36"/>
    </row>
    <row r="114" spans="3:12" s="37" customFormat="1">
      <c r="C114" s="54"/>
      <c r="D114" s="36"/>
      <c r="E114" s="36"/>
      <c r="F114" s="36"/>
      <c r="G114" s="36"/>
      <c r="H114" s="36"/>
      <c r="I114" s="36"/>
      <c r="J114" s="36"/>
      <c r="K114" s="36"/>
      <c r="L114" s="36"/>
    </row>
    <row r="115" spans="3:12" s="37" customFormat="1">
      <c r="C115" s="54"/>
      <c r="D115" s="36"/>
      <c r="E115" s="36"/>
      <c r="F115" s="36"/>
      <c r="G115" s="36"/>
      <c r="H115" s="36"/>
      <c r="I115" s="36"/>
      <c r="J115" s="36"/>
      <c r="K115" s="36"/>
      <c r="L115" s="36"/>
    </row>
    <row r="116" spans="3:12" s="37" customFormat="1">
      <c r="C116" s="54"/>
      <c r="D116" s="36"/>
      <c r="E116" s="36"/>
      <c r="F116" s="36"/>
      <c r="G116" s="36"/>
      <c r="H116" s="36"/>
      <c r="I116" s="36"/>
      <c r="J116" s="36"/>
      <c r="K116" s="36"/>
      <c r="L116" s="36"/>
    </row>
    <row r="117" spans="3:12" s="37" customFormat="1">
      <c r="C117" s="54"/>
      <c r="D117" s="36"/>
      <c r="E117" s="36"/>
      <c r="F117" s="36"/>
      <c r="G117" s="36"/>
      <c r="H117" s="36"/>
      <c r="I117" s="36"/>
      <c r="J117" s="36"/>
      <c r="K117" s="36"/>
      <c r="L117" s="36"/>
    </row>
    <row r="118" spans="3:12" s="37" customFormat="1">
      <c r="C118" s="54"/>
      <c r="D118" s="36"/>
      <c r="E118" s="36"/>
      <c r="F118" s="36"/>
      <c r="G118" s="36"/>
      <c r="H118" s="36"/>
      <c r="I118" s="36"/>
      <c r="J118" s="36"/>
      <c r="K118" s="36"/>
      <c r="L118" s="36"/>
    </row>
    <row r="119" spans="3:12" s="37" customFormat="1">
      <c r="C119" s="54"/>
      <c r="D119" s="36"/>
      <c r="E119" s="36"/>
      <c r="F119" s="36"/>
      <c r="G119" s="36"/>
      <c r="H119" s="36"/>
      <c r="I119" s="36"/>
      <c r="J119" s="36"/>
      <c r="K119" s="36"/>
      <c r="L119" s="36"/>
    </row>
    <row r="120" spans="3:12" s="37" customFormat="1">
      <c r="C120" s="54"/>
      <c r="D120" s="36"/>
      <c r="E120" s="36"/>
      <c r="F120" s="36"/>
      <c r="G120" s="36"/>
      <c r="H120" s="36"/>
      <c r="I120" s="36"/>
      <c r="J120" s="36"/>
      <c r="K120" s="36"/>
      <c r="L120" s="36"/>
    </row>
    <row r="121" spans="3:12" s="37" customFormat="1">
      <c r="C121" s="54"/>
      <c r="D121" s="36"/>
      <c r="E121" s="36"/>
      <c r="F121" s="36"/>
      <c r="G121" s="36"/>
      <c r="H121" s="36"/>
      <c r="I121" s="36"/>
      <c r="J121" s="36"/>
      <c r="K121" s="36"/>
      <c r="L121" s="36"/>
    </row>
    <row r="122" spans="3:12" s="37" customFormat="1">
      <c r="C122" s="54"/>
      <c r="D122" s="36"/>
      <c r="E122" s="36"/>
      <c r="F122" s="36"/>
      <c r="G122" s="36"/>
      <c r="H122" s="36"/>
      <c r="I122" s="36"/>
      <c r="J122" s="36"/>
      <c r="K122" s="36"/>
      <c r="L122" s="36"/>
    </row>
    <row r="123" spans="3:12" s="37" customFormat="1">
      <c r="C123" s="54"/>
      <c r="D123" s="36"/>
      <c r="E123" s="36"/>
      <c r="F123" s="36"/>
      <c r="G123" s="36"/>
      <c r="H123" s="36"/>
      <c r="I123" s="36"/>
      <c r="J123" s="36"/>
      <c r="K123" s="36"/>
      <c r="L123" s="36"/>
    </row>
    <row r="124" spans="3:12" s="37" customFormat="1">
      <c r="C124" s="54"/>
      <c r="D124" s="36"/>
      <c r="E124" s="36"/>
      <c r="F124" s="36"/>
      <c r="G124" s="36"/>
      <c r="H124" s="36"/>
      <c r="I124" s="36"/>
      <c r="J124" s="36"/>
      <c r="K124" s="36"/>
      <c r="L124" s="36"/>
    </row>
    <row r="125" spans="3:12" s="37" customFormat="1">
      <c r="C125" s="54"/>
      <c r="D125" s="36"/>
      <c r="E125" s="36"/>
      <c r="F125" s="36"/>
      <c r="G125" s="36"/>
      <c r="H125" s="36"/>
      <c r="I125" s="36"/>
      <c r="J125" s="36"/>
      <c r="K125" s="36"/>
      <c r="L125" s="36"/>
    </row>
    <row r="126" spans="3:12" s="37" customFormat="1">
      <c r="C126" s="54"/>
      <c r="D126" s="36"/>
      <c r="E126" s="36"/>
      <c r="F126" s="36"/>
      <c r="G126" s="36"/>
      <c r="H126" s="36"/>
      <c r="I126" s="36"/>
      <c r="J126" s="36"/>
      <c r="K126" s="36"/>
      <c r="L126" s="36"/>
    </row>
    <row r="127" spans="3:12" s="37" customFormat="1">
      <c r="C127" s="54"/>
      <c r="D127" s="36"/>
      <c r="E127" s="36"/>
      <c r="F127" s="36"/>
      <c r="G127" s="36"/>
      <c r="H127" s="36"/>
      <c r="I127" s="36"/>
      <c r="J127" s="36"/>
      <c r="K127" s="36"/>
      <c r="L127" s="36"/>
    </row>
    <row r="128" spans="3:12" s="37" customFormat="1">
      <c r="C128" s="54"/>
      <c r="D128" s="36"/>
      <c r="E128" s="36"/>
      <c r="F128" s="36"/>
      <c r="G128" s="36"/>
      <c r="H128" s="36"/>
      <c r="I128" s="36"/>
      <c r="J128" s="36"/>
      <c r="K128" s="36"/>
      <c r="L128" s="36"/>
    </row>
    <row r="129" spans="1:772" s="37" customFormat="1">
      <c r="C129" s="54"/>
      <c r="D129" s="36"/>
      <c r="E129" s="36"/>
      <c r="F129" s="36"/>
      <c r="G129" s="36"/>
      <c r="H129" s="36"/>
      <c r="I129" s="36"/>
      <c r="J129" s="36"/>
      <c r="K129" s="36"/>
      <c r="L129" s="36"/>
    </row>
    <row r="130" spans="1:772" s="37" customFormat="1">
      <c r="C130" s="54"/>
      <c r="D130" s="36"/>
      <c r="E130" s="36"/>
      <c r="F130" s="36"/>
      <c r="G130" s="36"/>
      <c r="H130" s="36"/>
      <c r="I130" s="36"/>
      <c r="J130" s="36"/>
      <c r="K130" s="36"/>
      <c r="L130" s="36"/>
    </row>
    <row r="131" spans="1:772" s="37" customFormat="1">
      <c r="C131" s="54"/>
      <c r="D131" s="36"/>
      <c r="E131" s="36"/>
      <c r="F131" s="36"/>
      <c r="G131" s="36"/>
      <c r="H131" s="36"/>
      <c r="I131" s="36"/>
      <c r="J131" s="36"/>
      <c r="K131" s="36"/>
      <c r="L131" s="36"/>
    </row>
    <row r="132" spans="1:772" s="37" customFormat="1">
      <c r="C132" s="54"/>
      <c r="D132" s="36"/>
      <c r="E132" s="36"/>
      <c r="F132" s="36"/>
      <c r="G132" s="36"/>
      <c r="H132" s="36"/>
      <c r="I132" s="36"/>
      <c r="J132" s="36"/>
      <c r="K132" s="36"/>
      <c r="L132" s="36"/>
    </row>
    <row r="133" spans="1:772" s="37" customFormat="1">
      <c r="C133" s="54"/>
      <c r="D133" s="36"/>
      <c r="E133" s="36"/>
      <c r="F133" s="36"/>
      <c r="G133" s="36"/>
      <c r="H133" s="36"/>
      <c r="I133" s="36"/>
      <c r="J133" s="36"/>
      <c r="K133" s="36"/>
      <c r="L133" s="36"/>
    </row>
    <row r="134" spans="1:772" s="37" customFormat="1">
      <c r="C134" s="54"/>
      <c r="D134" s="36"/>
      <c r="E134" s="36"/>
      <c r="F134" s="36"/>
      <c r="G134" s="36"/>
      <c r="H134" s="36"/>
      <c r="I134" s="36"/>
      <c r="J134" s="36"/>
      <c r="K134" s="36"/>
      <c r="L134" s="36"/>
    </row>
    <row r="135" spans="1:772" s="37" customFormat="1">
      <c r="C135" s="54"/>
      <c r="D135" s="36"/>
      <c r="E135" s="36"/>
      <c r="F135" s="36"/>
      <c r="G135" s="36"/>
      <c r="H135" s="36"/>
      <c r="I135" s="36"/>
      <c r="J135" s="36"/>
      <c r="K135" s="36"/>
      <c r="L135" s="36"/>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c r="BE135" s="38"/>
      <c r="BF135" s="38"/>
      <c r="BG135" s="38"/>
      <c r="BH135" s="38"/>
      <c r="BI135" s="38"/>
      <c r="BJ135" s="38"/>
      <c r="BK135" s="38"/>
      <c r="BL135" s="38"/>
      <c r="BM135" s="38"/>
      <c r="BN135" s="38"/>
      <c r="BO135" s="38"/>
      <c r="BP135" s="38"/>
      <c r="BQ135" s="38"/>
      <c r="BR135" s="38"/>
      <c r="BS135" s="38"/>
      <c r="BT135" s="38"/>
      <c r="BU135" s="38"/>
      <c r="BV135" s="38"/>
      <c r="BW135" s="38"/>
      <c r="BX135" s="38"/>
      <c r="BY135" s="38"/>
      <c r="BZ135" s="38"/>
      <c r="CA135" s="38"/>
      <c r="CB135" s="38"/>
      <c r="CC135" s="38"/>
      <c r="CD135" s="38"/>
      <c r="CE135" s="38"/>
      <c r="CF135" s="38"/>
      <c r="CG135" s="38"/>
      <c r="CH135" s="38"/>
      <c r="CI135" s="38"/>
      <c r="CJ135" s="38"/>
      <c r="CK135" s="38"/>
      <c r="CL135" s="38"/>
      <c r="CM135" s="38"/>
      <c r="CN135" s="38"/>
      <c r="CO135" s="38"/>
      <c r="CP135" s="38"/>
      <c r="CQ135" s="38"/>
      <c r="CR135" s="38"/>
      <c r="CS135" s="38"/>
      <c r="CT135" s="38"/>
      <c r="CU135" s="38"/>
      <c r="CV135" s="38"/>
      <c r="CW135" s="38"/>
      <c r="CX135" s="38"/>
      <c r="CY135" s="38"/>
      <c r="CZ135" s="38"/>
      <c r="DA135" s="38"/>
      <c r="DB135" s="38"/>
      <c r="DC135" s="38"/>
      <c r="DD135" s="38"/>
      <c r="DE135" s="38"/>
      <c r="DF135" s="38"/>
      <c r="DG135" s="38"/>
      <c r="DH135" s="38"/>
      <c r="DI135" s="38"/>
      <c r="DJ135" s="38"/>
      <c r="DK135" s="38"/>
      <c r="DL135" s="38"/>
      <c r="DM135" s="38"/>
      <c r="DN135" s="38"/>
      <c r="DO135" s="38"/>
      <c r="DP135" s="38"/>
      <c r="DQ135" s="38"/>
      <c r="DR135" s="38"/>
      <c r="DS135" s="38"/>
      <c r="DT135" s="38"/>
      <c r="DU135" s="38"/>
      <c r="DV135" s="38"/>
      <c r="DW135" s="38"/>
      <c r="DX135" s="38"/>
      <c r="DY135" s="38"/>
      <c r="DZ135" s="38"/>
      <c r="EA135" s="38"/>
      <c r="EB135" s="38"/>
      <c r="EC135" s="38"/>
      <c r="ED135" s="38"/>
      <c r="EE135" s="38"/>
      <c r="EF135" s="38"/>
      <c r="EG135" s="38"/>
      <c r="EH135" s="38"/>
      <c r="EI135" s="38"/>
      <c r="EJ135" s="38"/>
      <c r="EK135" s="38"/>
      <c r="EL135" s="38"/>
      <c r="EM135" s="38"/>
      <c r="EN135" s="38"/>
      <c r="EO135" s="38"/>
      <c r="EP135" s="38"/>
      <c r="EQ135" s="38"/>
      <c r="ER135" s="38"/>
      <c r="ES135" s="38"/>
      <c r="ET135" s="38"/>
      <c r="EU135" s="38"/>
      <c r="EV135" s="38"/>
      <c r="EW135" s="38"/>
      <c r="EX135" s="38"/>
      <c r="EY135" s="38"/>
      <c r="EZ135" s="38"/>
      <c r="FA135" s="38"/>
      <c r="FB135" s="38"/>
      <c r="FC135" s="38"/>
      <c r="FD135" s="38"/>
      <c r="FE135" s="38"/>
      <c r="FF135" s="38"/>
      <c r="FG135" s="38"/>
      <c r="FH135" s="38"/>
      <c r="FI135" s="38"/>
      <c r="FJ135" s="38"/>
      <c r="FK135" s="38"/>
      <c r="FL135" s="38"/>
      <c r="FM135" s="38"/>
      <c r="FN135" s="38"/>
      <c r="FO135" s="38"/>
      <c r="FP135" s="38"/>
      <c r="FQ135" s="38"/>
      <c r="FR135" s="38"/>
      <c r="FS135" s="38"/>
      <c r="FT135" s="38"/>
      <c r="FU135" s="38"/>
      <c r="FV135" s="38"/>
      <c r="FW135" s="38"/>
      <c r="FX135" s="38"/>
      <c r="FY135" s="38"/>
      <c r="FZ135" s="38"/>
      <c r="GA135" s="38"/>
      <c r="GB135" s="38"/>
      <c r="GC135" s="38"/>
      <c r="GD135" s="38"/>
      <c r="GE135" s="38"/>
      <c r="GF135" s="38"/>
      <c r="GG135" s="38"/>
      <c r="GH135" s="38"/>
      <c r="GI135" s="38"/>
      <c r="GJ135" s="38"/>
      <c r="GK135" s="38"/>
      <c r="GL135" s="38"/>
      <c r="GM135" s="38"/>
      <c r="GN135" s="38"/>
      <c r="GO135" s="38"/>
      <c r="GP135" s="38"/>
      <c r="GQ135" s="38"/>
      <c r="GR135" s="38"/>
      <c r="GS135" s="38"/>
      <c r="GT135" s="38"/>
      <c r="GU135" s="38"/>
      <c r="GV135" s="38"/>
      <c r="GW135" s="38"/>
      <c r="GX135" s="38"/>
      <c r="GY135" s="38"/>
      <c r="GZ135" s="38"/>
      <c r="HA135" s="38"/>
      <c r="HB135" s="38"/>
      <c r="HC135" s="38"/>
      <c r="HD135" s="38"/>
      <c r="HE135" s="38"/>
      <c r="HF135" s="38"/>
      <c r="HG135" s="38"/>
      <c r="HH135" s="38"/>
      <c r="HI135" s="38"/>
      <c r="HJ135" s="38"/>
      <c r="HK135" s="38"/>
      <c r="HL135" s="38"/>
      <c r="HM135" s="38"/>
      <c r="HN135" s="38"/>
      <c r="HO135" s="38"/>
      <c r="HP135" s="38"/>
      <c r="HQ135" s="38"/>
      <c r="HR135" s="38"/>
      <c r="HS135" s="38"/>
      <c r="HT135" s="38"/>
      <c r="HU135" s="38"/>
      <c r="HV135" s="38"/>
      <c r="HW135" s="38"/>
      <c r="HX135" s="38"/>
      <c r="HY135" s="38"/>
      <c r="HZ135" s="38"/>
      <c r="IA135" s="38"/>
      <c r="IB135" s="38"/>
      <c r="IC135" s="38"/>
      <c r="ID135" s="38"/>
      <c r="IE135" s="38"/>
      <c r="IF135" s="38"/>
      <c r="IG135" s="38"/>
      <c r="IH135" s="38"/>
      <c r="II135" s="38"/>
      <c r="IJ135" s="38"/>
      <c r="IK135" s="38"/>
      <c r="IL135" s="38"/>
      <c r="IM135" s="38"/>
      <c r="IN135" s="38"/>
      <c r="IO135" s="38"/>
      <c r="IP135" s="38"/>
      <c r="IQ135" s="38"/>
      <c r="IR135" s="38"/>
      <c r="IS135" s="38"/>
      <c r="IT135" s="38"/>
      <c r="IU135" s="38"/>
      <c r="IV135" s="38"/>
      <c r="IW135" s="38"/>
      <c r="IX135" s="38"/>
      <c r="IY135" s="38"/>
      <c r="IZ135" s="38"/>
      <c r="JA135" s="38"/>
      <c r="JB135" s="38"/>
      <c r="JC135" s="38"/>
      <c r="JD135" s="38"/>
      <c r="JE135" s="38"/>
      <c r="JF135" s="38"/>
      <c r="JG135" s="38"/>
      <c r="JH135" s="38"/>
      <c r="JI135" s="38"/>
      <c r="JJ135" s="38"/>
      <c r="JK135" s="38"/>
      <c r="JL135" s="38"/>
      <c r="JM135" s="38"/>
      <c r="JN135" s="38"/>
      <c r="JO135" s="38"/>
      <c r="JP135" s="38"/>
      <c r="JQ135" s="38"/>
      <c r="JR135" s="38"/>
      <c r="JS135" s="38"/>
      <c r="JT135" s="38"/>
      <c r="JU135" s="38"/>
      <c r="JV135" s="38"/>
      <c r="JW135" s="38"/>
      <c r="JX135" s="38"/>
      <c r="JY135" s="38"/>
      <c r="JZ135" s="38"/>
      <c r="KA135" s="38"/>
      <c r="KB135" s="38"/>
      <c r="KC135" s="38"/>
      <c r="KD135" s="38"/>
      <c r="KE135" s="38"/>
      <c r="KF135" s="38"/>
      <c r="KG135" s="38"/>
      <c r="KH135" s="38"/>
      <c r="KI135" s="38"/>
      <c r="KJ135" s="38"/>
      <c r="KK135" s="38"/>
      <c r="KL135" s="38"/>
      <c r="KM135" s="38"/>
      <c r="KN135" s="38"/>
      <c r="KO135" s="38"/>
      <c r="KP135" s="38"/>
      <c r="KQ135" s="38"/>
      <c r="KR135" s="38"/>
      <c r="KS135" s="38"/>
      <c r="KT135" s="38"/>
      <c r="KU135" s="38"/>
      <c r="KV135" s="38"/>
      <c r="KW135" s="38"/>
      <c r="KX135" s="38"/>
      <c r="KY135" s="38"/>
      <c r="KZ135" s="38"/>
      <c r="LA135" s="38"/>
      <c r="LB135" s="38"/>
      <c r="LC135" s="38"/>
      <c r="LD135" s="38"/>
      <c r="LE135" s="38"/>
      <c r="LF135" s="38"/>
      <c r="LG135" s="38"/>
      <c r="LH135" s="38"/>
      <c r="LI135" s="38"/>
      <c r="LJ135" s="38"/>
      <c r="LK135" s="38"/>
      <c r="LL135" s="38"/>
      <c r="LM135" s="38"/>
      <c r="LN135" s="38"/>
      <c r="LO135" s="38"/>
      <c r="LP135" s="38"/>
      <c r="LQ135" s="38"/>
      <c r="LR135" s="38"/>
      <c r="LS135" s="38"/>
      <c r="LT135" s="38"/>
      <c r="LU135" s="38"/>
      <c r="LV135" s="38"/>
      <c r="LW135" s="38"/>
      <c r="LX135" s="38"/>
      <c r="LY135" s="38"/>
      <c r="LZ135" s="38"/>
      <c r="MA135" s="38"/>
      <c r="MB135" s="38"/>
      <c r="MC135" s="38"/>
      <c r="MD135" s="38"/>
      <c r="ME135" s="38"/>
      <c r="MF135" s="38"/>
      <c r="MG135" s="38"/>
      <c r="MH135" s="38"/>
      <c r="MI135" s="38"/>
      <c r="MJ135" s="38"/>
      <c r="MK135" s="38"/>
      <c r="ML135" s="38"/>
      <c r="MM135" s="38"/>
      <c r="MN135" s="38"/>
      <c r="MO135" s="38"/>
      <c r="MP135" s="38"/>
      <c r="MQ135" s="38"/>
      <c r="MR135" s="38"/>
      <c r="MS135" s="38"/>
      <c r="MT135" s="38"/>
      <c r="MU135" s="38"/>
      <c r="MV135" s="38"/>
      <c r="MW135" s="38"/>
      <c r="MX135" s="38"/>
      <c r="MY135" s="38"/>
      <c r="MZ135" s="38"/>
      <c r="NA135" s="38"/>
      <c r="NB135" s="38"/>
      <c r="NC135" s="38"/>
      <c r="ND135" s="38"/>
      <c r="NE135" s="38"/>
      <c r="NF135" s="38"/>
      <c r="NG135" s="38"/>
      <c r="NH135" s="38"/>
      <c r="NI135" s="38"/>
      <c r="NJ135" s="38"/>
      <c r="NK135" s="38"/>
      <c r="NL135" s="38"/>
      <c r="NM135" s="38"/>
      <c r="NN135" s="38"/>
      <c r="NO135" s="38"/>
      <c r="NP135" s="38"/>
      <c r="NQ135" s="38"/>
      <c r="NR135" s="38"/>
      <c r="NS135" s="38"/>
      <c r="NT135" s="38"/>
      <c r="NU135" s="38"/>
      <c r="NV135" s="38"/>
      <c r="NW135" s="38"/>
      <c r="NX135" s="38"/>
      <c r="NY135" s="38"/>
      <c r="NZ135" s="38"/>
      <c r="OA135" s="38"/>
      <c r="OB135" s="38"/>
      <c r="OC135" s="38"/>
      <c r="OD135" s="38"/>
      <c r="OE135" s="38"/>
      <c r="OF135" s="38"/>
      <c r="OG135" s="38"/>
      <c r="OH135" s="38"/>
      <c r="OI135" s="38"/>
      <c r="OJ135" s="38"/>
      <c r="OK135" s="38"/>
      <c r="OL135" s="38"/>
      <c r="OM135" s="38"/>
      <c r="ON135" s="38"/>
      <c r="OO135" s="38"/>
      <c r="OP135" s="38"/>
      <c r="OQ135" s="38"/>
      <c r="OR135" s="38"/>
      <c r="OS135" s="38"/>
      <c r="OT135" s="38"/>
      <c r="OU135" s="38"/>
      <c r="OV135" s="38"/>
      <c r="OW135" s="38"/>
      <c r="OX135" s="38"/>
      <c r="OY135" s="38"/>
      <c r="OZ135" s="38"/>
      <c r="PA135" s="38"/>
      <c r="PB135" s="38"/>
      <c r="PC135" s="38"/>
      <c r="PD135" s="38"/>
      <c r="PE135" s="38"/>
      <c r="PF135" s="38"/>
      <c r="PG135" s="38"/>
      <c r="PH135" s="38"/>
      <c r="PI135" s="38"/>
      <c r="PJ135" s="38"/>
      <c r="PK135" s="38"/>
      <c r="PL135" s="38"/>
      <c r="PM135" s="38"/>
      <c r="PN135" s="38"/>
      <c r="PO135" s="38"/>
      <c r="PP135" s="38"/>
      <c r="PQ135" s="38"/>
      <c r="PR135" s="38"/>
      <c r="PS135" s="38"/>
      <c r="PT135" s="38"/>
      <c r="PU135" s="38"/>
      <c r="PV135" s="38"/>
      <c r="PW135" s="38"/>
      <c r="PX135" s="38"/>
      <c r="PY135" s="38"/>
      <c r="PZ135" s="38"/>
      <c r="QA135" s="38"/>
      <c r="QB135" s="38"/>
      <c r="QC135" s="38"/>
      <c r="QD135" s="38"/>
      <c r="QE135" s="38"/>
      <c r="QF135" s="38"/>
      <c r="QG135" s="38"/>
      <c r="QH135" s="38"/>
      <c r="QI135" s="38"/>
      <c r="QJ135" s="38"/>
      <c r="QK135" s="38"/>
      <c r="QL135" s="38"/>
      <c r="QM135" s="38"/>
      <c r="QN135" s="38"/>
      <c r="QO135" s="38"/>
      <c r="QP135" s="38"/>
      <c r="QQ135" s="38"/>
      <c r="QR135" s="38"/>
      <c r="QS135" s="38"/>
      <c r="QT135" s="38"/>
      <c r="QU135" s="38"/>
      <c r="QV135" s="38"/>
      <c r="QW135" s="38"/>
      <c r="QX135" s="38"/>
      <c r="QY135" s="38"/>
      <c r="QZ135" s="38"/>
      <c r="RA135" s="38"/>
      <c r="RB135" s="38"/>
      <c r="RC135" s="38"/>
      <c r="RD135" s="38"/>
      <c r="RE135" s="38"/>
      <c r="RF135" s="38"/>
      <c r="RG135" s="38"/>
      <c r="RH135" s="38"/>
      <c r="RI135" s="38"/>
      <c r="RJ135" s="38"/>
      <c r="RK135" s="38"/>
      <c r="RL135" s="38"/>
      <c r="RM135" s="38"/>
      <c r="RN135" s="38"/>
      <c r="RO135" s="38"/>
      <c r="RP135" s="38"/>
      <c r="RQ135" s="38"/>
      <c r="RR135" s="38"/>
      <c r="RS135" s="38"/>
      <c r="RT135" s="38"/>
      <c r="RU135" s="38"/>
      <c r="RV135" s="38"/>
      <c r="RW135" s="38"/>
      <c r="RX135" s="38"/>
      <c r="RY135" s="38"/>
      <c r="RZ135" s="38"/>
      <c r="SA135" s="38"/>
      <c r="SB135" s="38"/>
      <c r="SC135" s="38"/>
      <c r="SD135" s="38"/>
      <c r="SE135" s="38"/>
      <c r="SF135" s="38"/>
      <c r="SG135" s="38"/>
      <c r="SH135" s="38"/>
      <c r="SI135" s="38"/>
      <c r="SJ135" s="38"/>
      <c r="SK135" s="38"/>
      <c r="SL135" s="38"/>
      <c r="SM135" s="38"/>
      <c r="SN135" s="38"/>
      <c r="SO135" s="38"/>
      <c r="SP135" s="38"/>
      <c r="SQ135" s="38"/>
      <c r="SR135" s="38"/>
      <c r="SS135" s="38"/>
      <c r="ST135" s="38"/>
      <c r="SU135" s="38"/>
      <c r="SV135" s="38"/>
      <c r="SW135" s="38"/>
      <c r="SX135" s="38"/>
      <c r="SY135" s="38"/>
      <c r="SZ135" s="38"/>
      <c r="TA135" s="38"/>
      <c r="TB135" s="38"/>
      <c r="TC135" s="38"/>
      <c r="TD135" s="38"/>
      <c r="TE135" s="38"/>
      <c r="TF135" s="38"/>
      <c r="TG135" s="38"/>
      <c r="TH135" s="38"/>
      <c r="TI135" s="38"/>
      <c r="TJ135" s="38"/>
      <c r="TK135" s="38"/>
      <c r="TL135" s="38"/>
      <c r="TM135" s="38"/>
      <c r="TN135" s="38"/>
      <c r="TO135" s="38"/>
      <c r="TP135" s="38"/>
      <c r="TQ135" s="38"/>
      <c r="TR135" s="38"/>
      <c r="TS135" s="38"/>
      <c r="TT135" s="38"/>
      <c r="TU135" s="38"/>
      <c r="TV135" s="38"/>
      <c r="TW135" s="38"/>
      <c r="TX135" s="38"/>
      <c r="TY135" s="38"/>
      <c r="TZ135" s="38"/>
      <c r="UA135" s="38"/>
      <c r="UB135" s="38"/>
      <c r="UC135" s="38"/>
      <c r="UD135" s="38"/>
      <c r="UE135" s="38"/>
      <c r="UF135" s="38"/>
      <c r="UG135" s="38"/>
      <c r="UH135" s="38"/>
      <c r="UI135" s="38"/>
      <c r="UJ135" s="38"/>
      <c r="UK135" s="38"/>
      <c r="UL135" s="38"/>
      <c r="UM135" s="38"/>
      <c r="UN135" s="38"/>
      <c r="UO135" s="38"/>
      <c r="UP135" s="38"/>
      <c r="UQ135" s="38"/>
      <c r="UR135" s="38"/>
      <c r="US135" s="38"/>
      <c r="UT135" s="38"/>
      <c r="UU135" s="38"/>
      <c r="UV135" s="38"/>
      <c r="UW135" s="38"/>
      <c r="UX135" s="38"/>
      <c r="UY135" s="38"/>
      <c r="UZ135" s="38"/>
      <c r="VA135" s="38"/>
      <c r="VB135" s="38"/>
      <c r="VC135" s="38"/>
      <c r="VD135" s="38"/>
      <c r="VE135" s="38"/>
      <c r="VF135" s="38"/>
      <c r="VG135" s="38"/>
      <c r="VH135" s="38"/>
      <c r="VI135" s="38"/>
      <c r="VJ135" s="38"/>
      <c r="VK135" s="38"/>
      <c r="VL135" s="38"/>
      <c r="VM135" s="38"/>
      <c r="VN135" s="38"/>
      <c r="VO135" s="38"/>
      <c r="VP135" s="38"/>
      <c r="VQ135" s="38"/>
      <c r="VR135" s="38"/>
      <c r="VS135" s="38"/>
      <c r="VT135" s="38"/>
      <c r="VU135" s="38"/>
      <c r="VV135" s="38"/>
      <c r="VW135" s="38"/>
      <c r="VX135" s="38"/>
      <c r="VY135" s="38"/>
      <c r="VZ135" s="38"/>
      <c r="WA135" s="38"/>
      <c r="WB135" s="38"/>
      <c r="WC135" s="38"/>
      <c r="WD135" s="38"/>
      <c r="WE135" s="38"/>
      <c r="WF135" s="38"/>
      <c r="WG135" s="38"/>
      <c r="WH135" s="38"/>
      <c r="WI135" s="38"/>
      <c r="WJ135" s="38"/>
      <c r="WK135" s="38"/>
      <c r="WL135" s="38"/>
      <c r="WM135" s="38"/>
      <c r="WN135" s="38"/>
      <c r="WO135" s="38"/>
      <c r="WP135" s="38"/>
      <c r="WQ135" s="38"/>
      <c r="WR135" s="38"/>
      <c r="WS135" s="38"/>
      <c r="WT135" s="38"/>
      <c r="WU135" s="38"/>
      <c r="WV135" s="38"/>
      <c r="WW135" s="38"/>
      <c r="WX135" s="38"/>
      <c r="WY135" s="38"/>
      <c r="WZ135" s="38"/>
      <c r="XA135" s="38"/>
      <c r="XB135" s="38"/>
      <c r="XC135" s="38"/>
      <c r="XD135" s="38"/>
      <c r="XE135" s="38"/>
      <c r="XF135" s="38"/>
      <c r="XG135" s="38"/>
      <c r="XH135" s="38"/>
      <c r="XI135" s="38"/>
      <c r="XJ135" s="38"/>
      <c r="XK135" s="38"/>
      <c r="XL135" s="38"/>
      <c r="XM135" s="38"/>
      <c r="XN135" s="38"/>
      <c r="XO135" s="38"/>
      <c r="XP135" s="38"/>
      <c r="XQ135" s="38"/>
      <c r="XR135" s="38"/>
      <c r="XS135" s="38"/>
      <c r="XT135" s="38"/>
      <c r="XU135" s="38"/>
      <c r="XV135" s="38"/>
      <c r="XW135" s="38"/>
      <c r="XX135" s="38"/>
      <c r="XY135" s="38"/>
      <c r="XZ135" s="38"/>
      <c r="YA135" s="38"/>
      <c r="YB135" s="38"/>
      <c r="YC135" s="38"/>
      <c r="YD135" s="38"/>
      <c r="YE135" s="38"/>
      <c r="YF135" s="38"/>
      <c r="YG135" s="38"/>
      <c r="YH135" s="38"/>
      <c r="YI135" s="38"/>
      <c r="YJ135" s="38"/>
      <c r="YK135" s="38"/>
      <c r="YL135" s="38"/>
      <c r="YM135" s="38"/>
      <c r="YN135" s="38"/>
      <c r="YO135" s="38"/>
      <c r="YP135" s="38"/>
      <c r="YQ135" s="38"/>
      <c r="YR135" s="38"/>
      <c r="YS135" s="38"/>
      <c r="YT135" s="38"/>
      <c r="YU135" s="38"/>
      <c r="YV135" s="38"/>
      <c r="YW135" s="38"/>
      <c r="YX135" s="38"/>
      <c r="YY135" s="38"/>
      <c r="YZ135" s="38"/>
      <c r="ZA135" s="38"/>
      <c r="ZB135" s="38"/>
      <c r="ZC135" s="38"/>
      <c r="ZD135" s="38"/>
      <c r="ZE135" s="38"/>
      <c r="ZF135" s="38"/>
      <c r="ZG135" s="38"/>
      <c r="ZH135" s="38"/>
      <c r="ZI135" s="38"/>
      <c r="ZJ135" s="38"/>
      <c r="ZK135" s="38"/>
      <c r="ZL135" s="38"/>
      <c r="ZM135" s="38"/>
      <c r="ZN135" s="38"/>
      <c r="ZO135" s="38"/>
      <c r="ZP135" s="38"/>
      <c r="ZQ135" s="38"/>
      <c r="ZR135" s="38"/>
      <c r="ZS135" s="38"/>
      <c r="ZT135" s="38"/>
      <c r="ZU135" s="38"/>
      <c r="ZV135" s="38"/>
      <c r="ZW135" s="38"/>
      <c r="ZX135" s="38"/>
      <c r="ZY135" s="38"/>
      <c r="ZZ135" s="38"/>
      <c r="AAA135" s="38"/>
      <c r="AAB135" s="38"/>
      <c r="AAC135" s="38"/>
      <c r="AAD135" s="38"/>
      <c r="AAE135" s="38"/>
      <c r="AAF135" s="38"/>
      <c r="AAG135" s="38"/>
      <c r="AAH135" s="38"/>
      <c r="AAI135" s="38"/>
      <c r="AAJ135" s="38"/>
      <c r="AAK135" s="38"/>
      <c r="AAL135" s="38"/>
      <c r="AAM135" s="38"/>
      <c r="AAN135" s="38"/>
      <c r="AAO135" s="38"/>
      <c r="AAP135" s="38"/>
      <c r="AAQ135" s="38"/>
      <c r="AAR135" s="38"/>
      <c r="AAS135" s="38"/>
      <c r="AAT135" s="38"/>
      <c r="AAU135" s="38"/>
      <c r="AAV135" s="38"/>
      <c r="AAW135" s="38"/>
      <c r="AAX135" s="38"/>
      <c r="AAY135" s="38"/>
      <c r="AAZ135" s="38"/>
      <c r="ABA135" s="38"/>
      <c r="ABB135" s="38"/>
      <c r="ABC135" s="38"/>
      <c r="ABD135" s="38"/>
      <c r="ABE135" s="38"/>
      <c r="ABF135" s="38"/>
      <c r="ABG135" s="38"/>
      <c r="ABH135" s="38"/>
      <c r="ABI135" s="38"/>
      <c r="ABJ135" s="38"/>
      <c r="ABK135" s="38"/>
      <c r="ABL135" s="38"/>
      <c r="ABM135" s="38"/>
      <c r="ABN135" s="38"/>
      <c r="ABO135" s="38"/>
      <c r="ABP135" s="38"/>
      <c r="ABQ135" s="38"/>
      <c r="ABR135" s="38"/>
      <c r="ABS135" s="38"/>
      <c r="ABT135" s="38"/>
      <c r="ABU135" s="38"/>
      <c r="ABV135" s="38"/>
      <c r="ABW135" s="38"/>
      <c r="ABX135" s="38"/>
      <c r="ABY135" s="38"/>
      <c r="ABZ135" s="38"/>
      <c r="ACA135" s="38"/>
      <c r="ACB135" s="38"/>
      <c r="ACC135" s="38"/>
      <c r="ACD135" s="38"/>
      <c r="ACE135" s="38"/>
      <c r="ACF135" s="38"/>
      <c r="ACG135" s="38"/>
      <c r="ACH135" s="38"/>
      <c r="ACI135" s="38"/>
      <c r="ACJ135" s="38"/>
      <c r="ACK135" s="38"/>
      <c r="ACL135" s="38"/>
      <c r="ACM135" s="38"/>
      <c r="ACN135" s="38"/>
      <c r="ACO135" s="38"/>
      <c r="ACP135" s="38"/>
      <c r="ACQ135" s="38"/>
      <c r="ACR135" s="38"/>
    </row>
    <row r="136" spans="1:772">
      <c r="A136" s="37"/>
      <c r="B136" s="37"/>
    </row>
  </sheetData>
  <mergeCells count="85">
    <mergeCell ref="B10:C10"/>
    <mergeCell ref="A5:C5"/>
    <mergeCell ref="B6:C6"/>
    <mergeCell ref="B7:C7"/>
    <mergeCell ref="B8:C8"/>
    <mergeCell ref="B9:C9"/>
    <mergeCell ref="B11:C11"/>
    <mergeCell ref="B12:C12"/>
    <mergeCell ref="A13:C13"/>
    <mergeCell ref="B14:C14"/>
    <mergeCell ref="B15:C15"/>
    <mergeCell ref="B39:C39"/>
    <mergeCell ref="B26:C26"/>
    <mergeCell ref="B16:C16"/>
    <mergeCell ref="A17:C17"/>
    <mergeCell ref="B18:C18"/>
    <mergeCell ref="B19:C19"/>
    <mergeCell ref="B20:C20"/>
    <mergeCell ref="B21:C21"/>
    <mergeCell ref="B22:C22"/>
    <mergeCell ref="A23:C23"/>
    <mergeCell ref="B24:C24"/>
    <mergeCell ref="B25:C25"/>
    <mergeCell ref="B32:C32"/>
    <mergeCell ref="B33:C33"/>
    <mergeCell ref="B34:C34"/>
    <mergeCell ref="B35:C35"/>
    <mergeCell ref="A38:C38"/>
    <mergeCell ref="B27:C27"/>
    <mergeCell ref="B28:C28"/>
    <mergeCell ref="B29:C29"/>
    <mergeCell ref="B30:C30"/>
    <mergeCell ref="B31:C31"/>
    <mergeCell ref="B36:C36"/>
    <mergeCell ref="B37:C37"/>
    <mergeCell ref="B56:C56"/>
    <mergeCell ref="B43:C43"/>
    <mergeCell ref="B44:C44"/>
    <mergeCell ref="B45:C45"/>
    <mergeCell ref="A40:C40"/>
    <mergeCell ref="B41:C41"/>
    <mergeCell ref="B42:C42"/>
    <mergeCell ref="B54:C54"/>
    <mergeCell ref="B55:C55"/>
    <mergeCell ref="B51:C51"/>
    <mergeCell ref="B52:C52"/>
    <mergeCell ref="B53:C53"/>
    <mergeCell ref="B78:C78"/>
    <mergeCell ref="B67:C67"/>
    <mergeCell ref="B57:C57"/>
    <mergeCell ref="B58:C58"/>
    <mergeCell ref="B59:C59"/>
    <mergeCell ref="B60:C60"/>
    <mergeCell ref="B61:C61"/>
    <mergeCell ref="B62:C62"/>
    <mergeCell ref="B63:C63"/>
    <mergeCell ref="B64:C64"/>
    <mergeCell ref="B65:C65"/>
    <mergeCell ref="B66:C66"/>
    <mergeCell ref="B73:C73"/>
    <mergeCell ref="B74:C74"/>
    <mergeCell ref="B75:C75"/>
    <mergeCell ref="B76:C76"/>
    <mergeCell ref="B77:C77"/>
    <mergeCell ref="B68:C68"/>
    <mergeCell ref="B69:C69"/>
    <mergeCell ref="B70:C70"/>
    <mergeCell ref="B71:C71"/>
    <mergeCell ref="B72:C72"/>
    <mergeCell ref="A89:C89"/>
    <mergeCell ref="B46:C46"/>
    <mergeCell ref="B47:C47"/>
    <mergeCell ref="B48:C48"/>
    <mergeCell ref="B49:C49"/>
    <mergeCell ref="B50:C50"/>
    <mergeCell ref="B80:C80"/>
    <mergeCell ref="B81:C81"/>
    <mergeCell ref="B82:C82"/>
    <mergeCell ref="B83:C83"/>
    <mergeCell ref="B84:C84"/>
    <mergeCell ref="B85:C85"/>
    <mergeCell ref="B86:C86"/>
    <mergeCell ref="B87:C87"/>
    <mergeCell ref="B88:C88"/>
    <mergeCell ref="B79:C7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0769F-A7E8-463B-8D4B-84DA53367A9C}">
  <dimension ref="A6:WVM123"/>
  <sheetViews>
    <sheetView topLeftCell="A112" zoomScale="85" zoomScaleNormal="85" workbookViewId="0">
      <selection activeCell="B124" sqref="B124"/>
    </sheetView>
  </sheetViews>
  <sheetFormatPr baseColWidth="10" defaultColWidth="21" defaultRowHeight="12.75"/>
  <cols>
    <col min="1" max="1" width="64.7109375" style="30" customWidth="1"/>
    <col min="2" max="2" width="72.7109375" style="30" customWidth="1"/>
    <col min="3" max="3" width="17.7109375" style="30" customWidth="1"/>
    <col min="4" max="4" width="30.28515625" style="30" customWidth="1"/>
    <col min="5" max="16384" width="21" style="30"/>
  </cols>
  <sheetData>
    <row r="6" spans="1:5" s="33" customFormat="1" ht="15.75" customHeight="1">
      <c r="A6" s="497" t="s">
        <v>363</v>
      </c>
      <c r="B6" s="497"/>
      <c r="C6" s="497"/>
      <c r="D6" s="497"/>
    </row>
    <row r="7" spans="1:5" s="33" customFormat="1" ht="17.100000000000001" customHeight="1">
      <c r="A7" s="32" t="s">
        <v>364</v>
      </c>
      <c r="B7" s="498" t="str">
        <f>'MANEJO ESTATAL'!B2</f>
        <v>FONDO DE BIENESTAR SOCIAL DE LA CONTRALORIA GENERAL DE LA REPUBLICA</v>
      </c>
      <c r="C7" s="498"/>
      <c r="D7" s="498"/>
    </row>
    <row r="8" spans="1:5" s="33" customFormat="1" ht="17.100000000000001" customHeight="1">
      <c r="A8" s="31" t="s">
        <v>233</v>
      </c>
      <c r="B8" s="498" t="str">
        <f>B7</f>
        <v>FONDO DE BIENESTAR SOCIAL DE LA CONTRALORIA GENERAL DE LA REPUBLICA</v>
      </c>
      <c r="C8" s="498"/>
      <c r="D8" s="498"/>
    </row>
    <row r="9" spans="1:5" s="33" customFormat="1" ht="17.100000000000001" customHeight="1">
      <c r="A9" s="31" t="s">
        <v>234</v>
      </c>
      <c r="B9" s="498" t="s">
        <v>365</v>
      </c>
      <c r="C9" s="498"/>
      <c r="D9" s="498"/>
      <c r="E9" s="34"/>
    </row>
    <row r="10" spans="1:5" s="33" customFormat="1" ht="17.100000000000001" customHeight="1">
      <c r="A10" s="31" t="s">
        <v>235</v>
      </c>
      <c r="B10" s="498" t="str">
        <f>'MANEJO ESTATAL'!B5</f>
        <v>800.252.683-3</v>
      </c>
      <c r="C10" s="498"/>
      <c r="D10" s="498"/>
      <c r="E10" s="34"/>
    </row>
    <row r="11" spans="1:5" s="33" customFormat="1" ht="17.100000000000001" customHeight="1">
      <c r="A11" s="32" t="s">
        <v>366</v>
      </c>
      <c r="B11" s="498" t="s">
        <v>367</v>
      </c>
      <c r="C11" s="498"/>
      <c r="D11" s="498"/>
    </row>
    <row r="12" spans="1:5" s="33" customFormat="1" ht="17.100000000000001" customHeight="1">
      <c r="A12" s="32" t="s">
        <v>237</v>
      </c>
      <c r="B12" s="491" t="s">
        <v>238</v>
      </c>
      <c r="C12" s="491"/>
      <c r="D12" s="491"/>
    </row>
    <row r="13" spans="1:5" s="33" customFormat="1" ht="17.100000000000001" customHeight="1">
      <c r="A13" s="32" t="s">
        <v>239</v>
      </c>
      <c r="B13" s="492" t="str">
        <f>'MANEJO ESTATAL'!B8</f>
        <v>DESDE LAS 00:00 HORAS DEL 17 DE AGOSTO DE 2026 HASTA LAS 24:00 HORAS DEL 16 DE AGOSTO DE 2027</v>
      </c>
      <c r="C13" s="492"/>
      <c r="D13" s="492"/>
    </row>
    <row r="14" spans="1:5" s="5" customFormat="1">
      <c r="A14" s="482" t="s">
        <v>240</v>
      </c>
      <c r="B14" s="482"/>
      <c r="C14" s="482"/>
      <c r="D14" s="482"/>
    </row>
    <row r="15" spans="1:5" s="5" customFormat="1" ht="30" customHeight="1">
      <c r="A15" s="11" t="s">
        <v>241</v>
      </c>
      <c r="B15" s="493" t="s">
        <v>368</v>
      </c>
      <c r="C15" s="493"/>
      <c r="D15" s="493"/>
    </row>
    <row r="16" spans="1:5" ht="14.25" customHeight="1">
      <c r="A16" s="11" t="s">
        <v>243</v>
      </c>
      <c r="B16" s="494" t="s">
        <v>369</v>
      </c>
      <c r="C16" s="495"/>
      <c r="D16" s="496"/>
    </row>
    <row r="17" spans="1:4" ht="14.25" customHeight="1">
      <c r="A17" s="11" t="s">
        <v>370</v>
      </c>
      <c r="B17" s="493" t="s">
        <v>371</v>
      </c>
      <c r="C17" s="493"/>
      <c r="D17" s="493"/>
    </row>
    <row r="18" spans="1:4" s="5" customFormat="1">
      <c r="A18" s="22" t="s">
        <v>372</v>
      </c>
      <c r="B18" s="503">
        <v>6837000000</v>
      </c>
      <c r="C18" s="503"/>
      <c r="D18" s="503"/>
    </row>
    <row r="19" spans="1:4" s="5" customFormat="1">
      <c r="A19" s="23" t="s">
        <v>373</v>
      </c>
      <c r="B19" s="480">
        <v>158</v>
      </c>
      <c r="C19" s="480"/>
      <c r="D19" s="480"/>
    </row>
    <row r="20" spans="1:4">
      <c r="A20" s="21" t="s">
        <v>374</v>
      </c>
      <c r="B20" s="499" t="s">
        <v>375</v>
      </c>
      <c r="C20" s="499"/>
      <c r="D20" s="499"/>
    </row>
    <row r="21" spans="1:4" ht="29.25" customHeight="1">
      <c r="A21" s="21" t="s">
        <v>376</v>
      </c>
      <c r="B21" s="500" t="s">
        <v>377</v>
      </c>
      <c r="C21" s="500"/>
      <c r="D21" s="500"/>
    </row>
    <row r="22" spans="1:4" ht="65.25" customHeight="1">
      <c r="A22" s="145" t="s">
        <v>378</v>
      </c>
      <c r="B22" s="501" t="s">
        <v>379</v>
      </c>
      <c r="C22" s="501"/>
      <c r="D22" s="501"/>
    </row>
    <row r="23" spans="1:4" ht="87" customHeight="1">
      <c r="A23" s="24" t="s">
        <v>380</v>
      </c>
      <c r="B23" s="501" t="s">
        <v>381</v>
      </c>
      <c r="C23" s="501"/>
      <c r="D23" s="501"/>
    </row>
    <row r="24" spans="1:4" ht="12.75" customHeight="1">
      <c r="A24" s="502" t="s">
        <v>382</v>
      </c>
      <c r="B24" s="502"/>
      <c r="C24" s="502"/>
      <c r="D24" s="502"/>
    </row>
    <row r="25" spans="1:4">
      <c r="A25" s="23" t="s">
        <v>383</v>
      </c>
      <c r="B25" s="480">
        <v>3300000001</v>
      </c>
      <c r="C25" s="480"/>
      <c r="D25" s="480"/>
    </row>
    <row r="26" spans="1:4" ht="25.5">
      <c r="A26" s="20" t="s">
        <v>384</v>
      </c>
      <c r="B26" s="480">
        <f>B25</f>
        <v>3300000001</v>
      </c>
      <c r="C26" s="480"/>
      <c r="D26" s="480"/>
    </row>
    <row r="27" spans="1:4">
      <c r="A27" s="20" t="s">
        <v>385</v>
      </c>
      <c r="B27" s="480">
        <f t="shared" ref="B27:B39" si="0">B26</f>
        <v>3300000001</v>
      </c>
      <c r="C27" s="480"/>
      <c r="D27" s="480"/>
    </row>
    <row r="28" spans="1:4" ht="25.5">
      <c r="A28" s="20" t="s">
        <v>386</v>
      </c>
      <c r="B28" s="480">
        <f t="shared" si="0"/>
        <v>3300000001</v>
      </c>
      <c r="C28" s="480"/>
      <c r="D28" s="480"/>
    </row>
    <row r="29" spans="1:4" ht="25.5">
      <c r="A29" s="20" t="s">
        <v>387</v>
      </c>
      <c r="B29" s="480">
        <f t="shared" si="0"/>
        <v>3300000001</v>
      </c>
      <c r="C29" s="480"/>
      <c r="D29" s="480"/>
    </row>
    <row r="30" spans="1:4" ht="68.25" customHeight="1">
      <c r="A30" s="20" t="s">
        <v>388</v>
      </c>
      <c r="B30" s="480">
        <f t="shared" si="0"/>
        <v>3300000001</v>
      </c>
      <c r="C30" s="480"/>
      <c r="D30" s="480"/>
    </row>
    <row r="31" spans="1:4" ht="21" customHeight="1">
      <c r="A31" s="20" t="s">
        <v>389</v>
      </c>
      <c r="B31" s="480">
        <f t="shared" si="0"/>
        <v>3300000001</v>
      </c>
      <c r="C31" s="480"/>
      <c r="D31" s="480"/>
    </row>
    <row r="32" spans="1:4" ht="25.5">
      <c r="A32" s="20" t="s">
        <v>390</v>
      </c>
      <c r="B32" s="480">
        <f t="shared" si="0"/>
        <v>3300000001</v>
      </c>
      <c r="C32" s="480"/>
      <c r="D32" s="480"/>
    </row>
    <row r="33" spans="1:4">
      <c r="A33" s="20" t="s">
        <v>391</v>
      </c>
      <c r="B33" s="480">
        <f t="shared" si="0"/>
        <v>3300000001</v>
      </c>
      <c r="C33" s="480"/>
      <c r="D33" s="480"/>
    </row>
    <row r="34" spans="1:4" ht="25.5">
      <c r="A34" s="20" t="s">
        <v>392</v>
      </c>
      <c r="B34" s="480">
        <f t="shared" si="0"/>
        <v>3300000001</v>
      </c>
      <c r="C34" s="480"/>
      <c r="D34" s="480"/>
    </row>
    <row r="35" spans="1:4">
      <c r="A35" s="20" t="s">
        <v>393</v>
      </c>
      <c r="B35" s="480">
        <f t="shared" si="0"/>
        <v>3300000001</v>
      </c>
      <c r="C35" s="480"/>
      <c r="D35" s="480"/>
    </row>
    <row r="36" spans="1:4">
      <c r="A36" s="20" t="s">
        <v>394</v>
      </c>
      <c r="B36" s="480">
        <f t="shared" si="0"/>
        <v>3300000001</v>
      </c>
      <c r="C36" s="480"/>
      <c r="D36" s="480"/>
    </row>
    <row r="37" spans="1:4" ht="25.5">
      <c r="A37" s="20" t="s">
        <v>395</v>
      </c>
      <c r="B37" s="480">
        <f t="shared" si="0"/>
        <v>3300000001</v>
      </c>
      <c r="C37" s="480"/>
      <c r="D37" s="480"/>
    </row>
    <row r="38" spans="1:4" ht="25.5">
      <c r="A38" s="20" t="s">
        <v>396</v>
      </c>
      <c r="B38" s="480">
        <f t="shared" si="0"/>
        <v>3300000001</v>
      </c>
      <c r="C38" s="480"/>
      <c r="D38" s="480"/>
    </row>
    <row r="39" spans="1:4">
      <c r="A39" s="20" t="s">
        <v>397</v>
      </c>
      <c r="B39" s="480">
        <f t="shared" si="0"/>
        <v>3300000001</v>
      </c>
      <c r="C39" s="480"/>
      <c r="D39" s="480"/>
    </row>
    <row r="40" spans="1:4" ht="25.5">
      <c r="A40" s="28" t="s">
        <v>398</v>
      </c>
      <c r="B40" s="480"/>
      <c r="C40" s="480"/>
      <c r="D40" s="480"/>
    </row>
    <row r="41" spans="1:4">
      <c r="A41" s="26" t="s">
        <v>399</v>
      </c>
      <c r="B41" s="480">
        <f>B39*25%</f>
        <v>825000000.25</v>
      </c>
      <c r="C41" s="480"/>
      <c r="D41" s="480"/>
    </row>
    <row r="42" spans="1:4">
      <c r="A42" s="26" t="s">
        <v>400</v>
      </c>
      <c r="B42" s="480">
        <f>B39*50%</f>
        <v>1650000000.5</v>
      </c>
      <c r="C42" s="480"/>
      <c r="D42" s="480"/>
    </row>
    <row r="43" spans="1:4">
      <c r="A43" s="29" t="s">
        <v>401</v>
      </c>
      <c r="B43" s="480" t="s">
        <v>402</v>
      </c>
      <c r="C43" s="480"/>
      <c r="D43" s="480"/>
    </row>
    <row r="44" spans="1:4">
      <c r="A44" s="25" t="s">
        <v>399</v>
      </c>
      <c r="B44" s="480">
        <f>B42*25%</f>
        <v>412500000.125</v>
      </c>
      <c r="C44" s="480"/>
      <c r="D44" s="480"/>
    </row>
    <row r="45" spans="1:4">
      <c r="A45" s="25" t="s">
        <v>400</v>
      </c>
      <c r="B45" s="480">
        <f>B42*50%</f>
        <v>825000000.25</v>
      </c>
      <c r="C45" s="480"/>
      <c r="D45" s="480"/>
    </row>
    <row r="46" spans="1:4">
      <c r="A46" s="29" t="s">
        <v>403</v>
      </c>
      <c r="B46" s="480" t="s">
        <v>402</v>
      </c>
      <c r="C46" s="480"/>
      <c r="D46" s="480"/>
    </row>
    <row r="47" spans="1:4">
      <c r="A47" s="25" t="s">
        <v>399</v>
      </c>
      <c r="B47" s="480">
        <v>400000000</v>
      </c>
      <c r="C47" s="480"/>
      <c r="D47" s="480"/>
    </row>
    <row r="48" spans="1:4">
      <c r="A48" s="25" t="s">
        <v>400</v>
      </c>
      <c r="B48" s="480">
        <v>800000000</v>
      </c>
      <c r="C48" s="480"/>
      <c r="D48" s="480"/>
    </row>
    <row r="49" spans="1:4">
      <c r="A49" s="29" t="s">
        <v>404</v>
      </c>
      <c r="B49" s="480" t="s">
        <v>402</v>
      </c>
      <c r="C49" s="480"/>
      <c r="D49" s="480"/>
    </row>
    <row r="50" spans="1:4">
      <c r="A50" s="25" t="s">
        <v>399</v>
      </c>
      <c r="B50" s="480">
        <f>B37</f>
        <v>3300000001</v>
      </c>
      <c r="C50" s="480"/>
      <c r="D50" s="480"/>
    </row>
    <row r="51" spans="1:4">
      <c r="A51" s="25" t="s">
        <v>400</v>
      </c>
      <c r="B51" s="480">
        <f>B38</f>
        <v>3300000001</v>
      </c>
      <c r="C51" s="480"/>
      <c r="D51" s="480"/>
    </row>
    <row r="52" spans="1:4">
      <c r="A52" s="29" t="s">
        <v>405</v>
      </c>
      <c r="B52" s="480" t="s">
        <v>402</v>
      </c>
      <c r="C52" s="480"/>
      <c r="D52" s="480"/>
    </row>
    <row r="53" spans="1:4">
      <c r="A53" s="25" t="s">
        <v>399</v>
      </c>
      <c r="B53" s="480">
        <v>1000000000</v>
      </c>
      <c r="C53" s="480"/>
      <c r="D53" s="480"/>
    </row>
    <row r="54" spans="1:4">
      <c r="A54" s="25" t="s">
        <v>400</v>
      </c>
      <c r="B54" s="480">
        <v>2500000000</v>
      </c>
      <c r="C54" s="480"/>
      <c r="D54" s="480"/>
    </row>
    <row r="55" spans="1:4">
      <c r="A55" s="29" t="s">
        <v>406</v>
      </c>
      <c r="B55" s="480" t="s">
        <v>402</v>
      </c>
      <c r="C55" s="480"/>
      <c r="D55" s="480"/>
    </row>
    <row r="56" spans="1:4">
      <c r="A56" s="25" t="s">
        <v>399</v>
      </c>
      <c r="B56" s="480">
        <v>1000000000</v>
      </c>
      <c r="C56" s="480"/>
      <c r="D56" s="480"/>
    </row>
    <row r="57" spans="1:4">
      <c r="A57" s="25" t="s">
        <v>400</v>
      </c>
      <c r="B57" s="480">
        <v>2000000000</v>
      </c>
      <c r="C57" s="480"/>
      <c r="D57" s="480"/>
    </row>
    <row r="58" spans="1:4">
      <c r="A58" s="29" t="s">
        <v>407</v>
      </c>
      <c r="B58" s="480" t="s">
        <v>402</v>
      </c>
      <c r="C58" s="480"/>
      <c r="D58" s="480"/>
    </row>
    <row r="59" spans="1:4">
      <c r="A59" s="25" t="s">
        <v>399</v>
      </c>
      <c r="B59" s="480">
        <v>200000000</v>
      </c>
      <c r="C59" s="480"/>
      <c r="D59" s="480"/>
    </row>
    <row r="60" spans="1:4">
      <c r="A60" s="25" t="s">
        <v>400</v>
      </c>
      <c r="B60" s="480">
        <v>300000000</v>
      </c>
      <c r="C60" s="480"/>
      <c r="D60" s="480"/>
    </row>
    <row r="61" spans="1:4">
      <c r="A61" s="29" t="s">
        <v>408</v>
      </c>
      <c r="B61" s="480" t="s">
        <v>402</v>
      </c>
      <c r="C61" s="480"/>
      <c r="D61" s="480"/>
    </row>
    <row r="62" spans="1:4">
      <c r="A62" s="25" t="s">
        <v>399</v>
      </c>
      <c r="B62" s="480">
        <v>1500000000</v>
      </c>
      <c r="C62" s="480"/>
      <c r="D62" s="480"/>
    </row>
    <row r="63" spans="1:4">
      <c r="A63" s="25" t="s">
        <v>400</v>
      </c>
      <c r="B63" s="480">
        <v>1500000000</v>
      </c>
      <c r="C63" s="480"/>
      <c r="D63" s="480"/>
    </row>
    <row r="64" spans="1:4" ht="38.25">
      <c r="A64" s="27" t="s">
        <v>409</v>
      </c>
      <c r="B64" s="480" t="s">
        <v>410</v>
      </c>
      <c r="C64" s="480"/>
      <c r="D64" s="480"/>
    </row>
    <row r="65" spans="1:4" s="5" customFormat="1" ht="112.5" customHeight="1">
      <c r="A65" s="481" t="s">
        <v>411</v>
      </c>
      <c r="B65" s="482"/>
      <c r="C65" s="482"/>
      <c r="D65" s="482"/>
    </row>
    <row r="66" spans="1:4" s="19" customFormat="1" ht="162" customHeight="1">
      <c r="A66" s="132" t="s">
        <v>412</v>
      </c>
      <c r="B66" s="483" t="s">
        <v>413</v>
      </c>
      <c r="C66" s="483"/>
      <c r="D66" s="483"/>
    </row>
    <row r="67" spans="1:4" s="19" customFormat="1" ht="152.25" customHeight="1">
      <c r="A67" s="134" t="s">
        <v>52</v>
      </c>
      <c r="B67" s="484" t="s">
        <v>53</v>
      </c>
      <c r="C67" s="484"/>
      <c r="D67" s="484"/>
    </row>
    <row r="68" spans="1:4" s="19" customFormat="1" ht="66" customHeight="1">
      <c r="A68" s="135" t="s">
        <v>54</v>
      </c>
      <c r="B68" s="486" t="s">
        <v>414</v>
      </c>
      <c r="C68" s="486"/>
      <c r="D68" s="486"/>
    </row>
    <row r="69" spans="1:4" s="19" customFormat="1" ht="51.75" customHeight="1">
      <c r="A69" s="135" t="s">
        <v>56</v>
      </c>
      <c r="B69" s="486" t="s">
        <v>57</v>
      </c>
      <c r="C69" s="486"/>
      <c r="D69" s="486"/>
    </row>
    <row r="70" spans="1:4" s="19" customFormat="1" ht="60" customHeight="1">
      <c r="A70" s="136" t="s">
        <v>415</v>
      </c>
      <c r="B70" s="487" t="s">
        <v>416</v>
      </c>
      <c r="C70" s="487"/>
      <c r="D70" s="487"/>
    </row>
    <row r="71" spans="1:4" s="19" customFormat="1" ht="58.5" customHeight="1">
      <c r="A71" s="137" t="s">
        <v>60</v>
      </c>
      <c r="B71" s="488" t="s">
        <v>417</v>
      </c>
      <c r="C71" s="488"/>
      <c r="D71" s="488"/>
    </row>
    <row r="72" spans="1:4" s="19" customFormat="1" ht="45.75" customHeight="1">
      <c r="A72" s="137" t="s">
        <v>418</v>
      </c>
      <c r="B72" s="488" t="s">
        <v>419</v>
      </c>
      <c r="C72" s="488"/>
      <c r="D72" s="488"/>
    </row>
    <row r="73" spans="1:4" s="19" customFormat="1" ht="58.5" customHeight="1">
      <c r="A73" s="135" t="s">
        <v>64</v>
      </c>
      <c r="B73" s="486" t="s">
        <v>420</v>
      </c>
      <c r="C73" s="486"/>
      <c r="D73" s="486"/>
    </row>
    <row r="74" spans="1:4" s="19" customFormat="1" ht="39.75" customHeight="1">
      <c r="A74" s="138" t="s">
        <v>421</v>
      </c>
      <c r="B74" s="489" t="s">
        <v>67</v>
      </c>
      <c r="C74" s="489"/>
      <c r="D74" s="489"/>
    </row>
    <row r="75" spans="1:4" s="19" customFormat="1" ht="95.25" customHeight="1">
      <c r="A75" s="135" t="s">
        <v>68</v>
      </c>
      <c r="B75" s="486" t="s">
        <v>69</v>
      </c>
      <c r="C75" s="486"/>
      <c r="D75" s="486"/>
    </row>
    <row r="76" spans="1:4" s="19" customFormat="1" ht="41.25" customHeight="1">
      <c r="A76" s="133" t="s">
        <v>422</v>
      </c>
      <c r="B76" s="490" t="s">
        <v>423</v>
      </c>
      <c r="C76" s="490"/>
      <c r="D76" s="490"/>
    </row>
    <row r="77" spans="1:4" s="19" customFormat="1" ht="40.5" customHeight="1">
      <c r="A77" s="153" t="s">
        <v>72</v>
      </c>
      <c r="B77" s="485" t="s">
        <v>424</v>
      </c>
      <c r="C77" s="485"/>
      <c r="D77" s="485"/>
    </row>
    <row r="78" spans="1:4" s="19" customFormat="1" ht="42" customHeight="1">
      <c r="A78" s="135" t="s">
        <v>425</v>
      </c>
      <c r="B78" s="486" t="s">
        <v>75</v>
      </c>
      <c r="C78" s="486"/>
      <c r="D78" s="486"/>
    </row>
    <row r="79" spans="1:4" s="19" customFormat="1" ht="28.5" customHeight="1">
      <c r="A79" s="18" t="s">
        <v>426</v>
      </c>
      <c r="B79" s="479" t="s">
        <v>427</v>
      </c>
      <c r="C79" s="479"/>
      <c r="D79" s="479"/>
    </row>
    <row r="80" spans="1:4" s="19" customFormat="1" ht="45.75" customHeight="1">
      <c r="A80" s="18" t="s">
        <v>428</v>
      </c>
      <c r="B80" s="479" t="s">
        <v>429</v>
      </c>
      <c r="C80" s="479"/>
      <c r="D80" s="479"/>
    </row>
    <row r="81" spans="1:4" s="19" customFormat="1" ht="63.75" customHeight="1">
      <c r="A81" s="18" t="s">
        <v>430</v>
      </c>
      <c r="B81" s="479" t="s">
        <v>431</v>
      </c>
      <c r="C81" s="479"/>
      <c r="D81" s="479"/>
    </row>
    <row r="82" spans="1:4" s="19" customFormat="1" ht="84.75" customHeight="1">
      <c r="A82" s="18" t="s">
        <v>432</v>
      </c>
      <c r="B82" s="479" t="s">
        <v>433</v>
      </c>
      <c r="C82" s="479"/>
      <c r="D82" s="479"/>
    </row>
    <row r="83" spans="1:4" s="19" customFormat="1" ht="72" customHeight="1">
      <c r="A83" s="18" t="s">
        <v>434</v>
      </c>
      <c r="B83" s="479" t="s">
        <v>117</v>
      </c>
      <c r="C83" s="479"/>
      <c r="D83" s="479"/>
    </row>
    <row r="84" spans="1:4" s="19" customFormat="1" ht="75.75" customHeight="1">
      <c r="A84" s="18" t="s">
        <v>435</v>
      </c>
      <c r="B84" s="476" t="s">
        <v>436</v>
      </c>
      <c r="C84" s="477"/>
      <c r="D84" s="478"/>
    </row>
    <row r="85" spans="1:4" s="19" customFormat="1" ht="78.75" customHeight="1">
      <c r="A85" s="18" t="s">
        <v>301</v>
      </c>
      <c r="B85" s="476" t="s">
        <v>437</v>
      </c>
      <c r="C85" s="477"/>
      <c r="D85" s="478"/>
    </row>
    <row r="86" spans="1:4" s="19" customFormat="1" ht="55.5" customHeight="1">
      <c r="A86" s="18" t="s">
        <v>438</v>
      </c>
      <c r="B86" s="476" t="s">
        <v>439</v>
      </c>
      <c r="C86" s="477"/>
      <c r="D86" s="478"/>
    </row>
    <row r="87" spans="1:4" s="19" customFormat="1" ht="39.75" customHeight="1">
      <c r="A87" s="12" t="s">
        <v>440</v>
      </c>
      <c r="B87" s="476" t="s">
        <v>441</v>
      </c>
      <c r="C87" s="477"/>
      <c r="D87" s="478"/>
    </row>
    <row r="88" spans="1:4" s="19" customFormat="1" ht="39.75" customHeight="1">
      <c r="A88" s="12" t="s">
        <v>442</v>
      </c>
      <c r="B88" s="476" t="s">
        <v>443</v>
      </c>
      <c r="C88" s="477"/>
      <c r="D88" s="478"/>
    </row>
    <row r="89" spans="1:4" s="19" customFormat="1" ht="32.25" customHeight="1">
      <c r="A89" s="12" t="s">
        <v>444</v>
      </c>
      <c r="B89" s="476" t="s">
        <v>445</v>
      </c>
      <c r="C89" s="477"/>
      <c r="D89" s="478"/>
    </row>
    <row r="90" spans="1:4" s="19" customFormat="1" ht="63.75" customHeight="1">
      <c r="A90" s="12" t="s">
        <v>446</v>
      </c>
      <c r="B90" s="461" t="s">
        <v>447</v>
      </c>
      <c r="C90" s="462"/>
      <c r="D90" s="463"/>
    </row>
    <row r="91" spans="1:4" s="19" customFormat="1" ht="70.5" customHeight="1">
      <c r="A91" s="12" t="s">
        <v>448</v>
      </c>
      <c r="B91" s="476" t="s">
        <v>449</v>
      </c>
      <c r="C91" s="477"/>
      <c r="D91" s="478"/>
    </row>
    <row r="92" spans="1:4" s="19" customFormat="1" ht="166.5" customHeight="1">
      <c r="A92" s="12" t="s">
        <v>450</v>
      </c>
      <c r="B92" s="461" t="s">
        <v>451</v>
      </c>
      <c r="C92" s="462"/>
      <c r="D92" s="463"/>
    </row>
    <row r="93" spans="1:4" s="19" customFormat="1" ht="111" customHeight="1">
      <c r="A93" s="12" t="s">
        <v>452</v>
      </c>
      <c r="B93" s="461" t="s">
        <v>453</v>
      </c>
      <c r="C93" s="462"/>
      <c r="D93" s="463"/>
    </row>
    <row r="94" spans="1:4" s="19" customFormat="1" ht="123" customHeight="1">
      <c r="A94" s="12" t="s">
        <v>454</v>
      </c>
      <c r="B94" s="461" t="s">
        <v>455</v>
      </c>
      <c r="C94" s="462"/>
      <c r="D94" s="463"/>
    </row>
    <row r="95" spans="1:4" s="19" customFormat="1" ht="113.25" customHeight="1">
      <c r="A95" s="12" t="s">
        <v>456</v>
      </c>
      <c r="B95" s="461" t="s">
        <v>457</v>
      </c>
      <c r="C95" s="462"/>
      <c r="D95" s="463"/>
    </row>
    <row r="96" spans="1:4" s="19" customFormat="1" ht="73.5" customHeight="1">
      <c r="A96" s="12" t="s">
        <v>458</v>
      </c>
      <c r="B96" s="461" t="s">
        <v>459</v>
      </c>
      <c r="C96" s="462"/>
      <c r="D96" s="463"/>
    </row>
    <row r="97" spans="1:4" s="19" customFormat="1" ht="75.75" customHeight="1">
      <c r="A97" s="12" t="s">
        <v>460</v>
      </c>
      <c r="B97" s="461" t="s">
        <v>461</v>
      </c>
      <c r="C97" s="462"/>
      <c r="D97" s="463"/>
    </row>
    <row r="98" spans="1:4" s="19" customFormat="1" ht="118.5" customHeight="1">
      <c r="A98" s="12" t="s">
        <v>462</v>
      </c>
      <c r="B98" s="461" t="s">
        <v>463</v>
      </c>
      <c r="C98" s="462"/>
      <c r="D98" s="463"/>
    </row>
    <row r="99" spans="1:4" s="19" customFormat="1" ht="73.5" customHeight="1">
      <c r="A99" s="12" t="s">
        <v>464</v>
      </c>
      <c r="B99" s="461" t="s">
        <v>465</v>
      </c>
      <c r="C99" s="462"/>
      <c r="D99" s="463"/>
    </row>
    <row r="100" spans="1:4" s="19" customFormat="1" ht="69" customHeight="1">
      <c r="A100" s="16" t="s">
        <v>466</v>
      </c>
      <c r="B100" s="461" t="s">
        <v>467</v>
      </c>
      <c r="C100" s="462"/>
      <c r="D100" s="463"/>
    </row>
    <row r="101" spans="1:4" s="19" customFormat="1" ht="62.25" customHeight="1">
      <c r="A101" s="13" t="s">
        <v>128</v>
      </c>
      <c r="B101" s="461" t="s">
        <v>468</v>
      </c>
      <c r="C101" s="462"/>
      <c r="D101" s="463"/>
    </row>
    <row r="102" spans="1:4" s="19" customFormat="1" ht="54" customHeight="1">
      <c r="A102" s="15" t="s">
        <v>469</v>
      </c>
      <c r="B102" s="461" t="s">
        <v>470</v>
      </c>
      <c r="C102" s="462"/>
      <c r="D102" s="463"/>
    </row>
    <row r="103" spans="1:4" s="19" customFormat="1" ht="49.5" customHeight="1">
      <c r="A103" s="12" t="s">
        <v>471</v>
      </c>
      <c r="B103" s="461" t="s">
        <v>472</v>
      </c>
      <c r="C103" s="462"/>
      <c r="D103" s="463"/>
    </row>
    <row r="104" spans="1:4" s="19" customFormat="1" ht="36" customHeight="1">
      <c r="A104" s="472" t="s">
        <v>473</v>
      </c>
      <c r="B104" s="466" t="s">
        <v>474</v>
      </c>
      <c r="C104" s="467"/>
      <c r="D104" s="468"/>
    </row>
    <row r="105" spans="1:4" s="19" customFormat="1" ht="25.5" customHeight="1">
      <c r="A105" s="472"/>
      <c r="B105" s="473" t="s">
        <v>475</v>
      </c>
      <c r="C105" s="474"/>
      <c r="D105" s="475"/>
    </row>
    <row r="106" spans="1:4" s="19" customFormat="1" ht="32.25" customHeight="1">
      <c r="A106" s="472"/>
      <c r="B106" s="469" t="s">
        <v>476</v>
      </c>
      <c r="C106" s="470"/>
      <c r="D106" s="471"/>
    </row>
    <row r="107" spans="1:4" s="19" customFormat="1" ht="30" customHeight="1">
      <c r="A107" s="12" t="s">
        <v>477</v>
      </c>
      <c r="B107" s="461" t="s">
        <v>478</v>
      </c>
      <c r="C107" s="462"/>
      <c r="D107" s="463"/>
    </row>
    <row r="108" spans="1:4" s="17" customFormat="1" ht="30" customHeight="1">
      <c r="A108" s="12" t="s">
        <v>479</v>
      </c>
      <c r="B108" s="461" t="s">
        <v>480</v>
      </c>
      <c r="C108" s="462"/>
      <c r="D108" s="463"/>
    </row>
    <row r="109" spans="1:4" s="19" customFormat="1" ht="117.75" customHeight="1">
      <c r="A109" s="464" t="s">
        <v>481</v>
      </c>
      <c r="B109" s="466" t="s">
        <v>482</v>
      </c>
      <c r="C109" s="467"/>
      <c r="D109" s="468"/>
    </row>
    <row r="110" spans="1:4" s="19" customFormat="1" ht="94.5" customHeight="1">
      <c r="A110" s="465"/>
      <c r="B110" s="469" t="s">
        <v>483</v>
      </c>
      <c r="C110" s="470"/>
      <c r="D110" s="471"/>
    </row>
    <row r="111" spans="1:4" s="19" customFormat="1" ht="129" customHeight="1">
      <c r="A111" s="12" t="s">
        <v>484</v>
      </c>
      <c r="B111" s="461" t="s">
        <v>485</v>
      </c>
      <c r="C111" s="462"/>
      <c r="D111" s="463"/>
    </row>
    <row r="112" spans="1:4" s="35" customFormat="1" ht="139.5" customHeight="1">
      <c r="A112" s="12" t="s">
        <v>108</v>
      </c>
      <c r="B112" s="461" t="s">
        <v>486</v>
      </c>
      <c r="C112" s="462"/>
      <c r="D112" s="463"/>
    </row>
    <row r="113" spans="1:16133" s="35" customFormat="1" ht="46.5" customHeight="1">
      <c r="A113" s="12" t="s">
        <v>487</v>
      </c>
      <c r="B113" s="461" t="s">
        <v>488</v>
      </c>
      <c r="C113" s="462"/>
      <c r="D113" s="463"/>
    </row>
    <row r="114" spans="1:16133" s="35" customFormat="1" ht="45.75" customHeight="1">
      <c r="A114" s="12" t="s">
        <v>489</v>
      </c>
      <c r="B114" s="461" t="s">
        <v>490</v>
      </c>
      <c r="C114" s="462"/>
      <c r="D114" s="463"/>
    </row>
    <row r="115" spans="1:16133" s="35" customFormat="1" ht="68.25" customHeight="1">
      <c r="A115" s="12" t="s">
        <v>491</v>
      </c>
      <c r="B115" s="461" t="s">
        <v>492</v>
      </c>
      <c r="C115" s="462"/>
      <c r="D115" s="463"/>
    </row>
    <row r="116" spans="1:16133" s="14" customFormat="1" ht="198.75" customHeight="1">
      <c r="A116" s="147" t="s">
        <v>493</v>
      </c>
      <c r="B116" s="466" t="s">
        <v>494</v>
      </c>
      <c r="C116" s="467"/>
      <c r="D116" s="468"/>
    </row>
    <row r="117" spans="1:16133" s="48" customFormat="1" ht="80.25" customHeight="1">
      <c r="A117" s="147" t="s">
        <v>324</v>
      </c>
      <c r="B117" s="466" t="s">
        <v>325</v>
      </c>
      <c r="C117" s="467"/>
      <c r="D117" s="468"/>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c r="BU117" s="14"/>
      <c r="BV117" s="14"/>
      <c r="BW117" s="14"/>
      <c r="BX117" s="14"/>
      <c r="BY117" s="14"/>
      <c r="BZ117" s="14"/>
      <c r="CA117" s="14"/>
      <c r="CB117" s="14"/>
      <c r="CC117" s="14"/>
      <c r="CD117" s="14"/>
      <c r="CE117" s="14"/>
      <c r="CF117" s="14"/>
      <c r="CG117" s="14"/>
      <c r="CH117" s="14"/>
      <c r="CI117" s="14"/>
      <c r="CJ117" s="14"/>
      <c r="CK117" s="14"/>
      <c r="CL117" s="14"/>
      <c r="CM117" s="14"/>
      <c r="CN117" s="14"/>
      <c r="CO117" s="14"/>
      <c r="CP117" s="14"/>
      <c r="CQ117" s="14"/>
      <c r="CR117" s="14"/>
      <c r="CS117" s="14"/>
      <c r="CT117" s="14"/>
      <c r="CU117" s="14"/>
      <c r="CV117" s="14"/>
      <c r="CW117" s="14"/>
      <c r="CX117" s="14"/>
      <c r="CY117" s="14"/>
      <c r="CZ117" s="14"/>
      <c r="DA117" s="14"/>
      <c r="DB117" s="14"/>
      <c r="DC117" s="14"/>
      <c r="DD117" s="14"/>
      <c r="DE117" s="14"/>
      <c r="DF117" s="14"/>
      <c r="DG117" s="14"/>
      <c r="DH117" s="14"/>
      <c r="DI117" s="14"/>
      <c r="DJ117" s="14"/>
      <c r="DK117" s="14"/>
      <c r="DL117" s="14"/>
      <c r="DM117" s="14"/>
      <c r="DN117" s="14"/>
      <c r="DO117" s="14"/>
      <c r="DP117" s="14"/>
      <c r="DQ117" s="14"/>
      <c r="DR117" s="14"/>
      <c r="DS117" s="14"/>
      <c r="DT117" s="14"/>
      <c r="DU117" s="14"/>
      <c r="DV117" s="14"/>
      <c r="DW117" s="14"/>
      <c r="DX117" s="14"/>
      <c r="DY117" s="14"/>
      <c r="DZ117" s="14"/>
      <c r="EA117" s="14"/>
      <c r="EB117" s="14"/>
      <c r="EC117" s="14"/>
      <c r="ED117" s="14"/>
      <c r="EE117" s="14"/>
      <c r="EF117" s="14"/>
      <c r="EG117" s="14"/>
      <c r="EH117" s="14"/>
      <c r="EI117" s="14"/>
      <c r="EJ117" s="14"/>
      <c r="EK117" s="14"/>
      <c r="EL117" s="14"/>
      <c r="EM117" s="14"/>
      <c r="EN117" s="14"/>
      <c r="EO117" s="14"/>
      <c r="EP117" s="14"/>
      <c r="EQ117" s="14"/>
      <c r="ER117" s="14"/>
      <c r="ES117" s="14"/>
      <c r="ET117" s="14"/>
      <c r="EU117" s="14"/>
      <c r="EV117" s="14"/>
      <c r="EW117" s="14"/>
      <c r="EX117" s="14"/>
      <c r="EY117" s="14"/>
      <c r="EZ117" s="14"/>
      <c r="FA117" s="14"/>
      <c r="FB117" s="14"/>
      <c r="FC117" s="14"/>
      <c r="FD117" s="14"/>
      <c r="FE117" s="14"/>
      <c r="FF117" s="14"/>
      <c r="FG117" s="14"/>
      <c r="FH117" s="14"/>
      <c r="FI117" s="14"/>
      <c r="FJ117" s="14"/>
      <c r="FK117" s="14"/>
      <c r="FL117" s="14"/>
      <c r="FM117" s="14"/>
      <c r="FN117" s="14"/>
      <c r="FO117" s="14"/>
      <c r="FP117" s="14"/>
      <c r="FQ117" s="14"/>
      <c r="FR117" s="14"/>
      <c r="FS117" s="14"/>
      <c r="FT117" s="14"/>
      <c r="FU117" s="14"/>
      <c r="FV117" s="14"/>
      <c r="FW117" s="14"/>
      <c r="FX117" s="14"/>
      <c r="FY117" s="14"/>
      <c r="FZ117" s="14"/>
      <c r="GA117" s="14"/>
      <c r="GB117" s="14"/>
      <c r="GC117" s="14"/>
      <c r="GD117" s="14"/>
      <c r="GE117" s="14"/>
      <c r="GF117" s="14"/>
      <c r="GG117" s="14"/>
      <c r="GH117" s="14"/>
      <c r="GI117" s="14"/>
      <c r="GJ117" s="14"/>
      <c r="GK117" s="14"/>
      <c r="GL117" s="14"/>
      <c r="GM117" s="14"/>
      <c r="GN117" s="14"/>
      <c r="GO117" s="14"/>
      <c r="GP117" s="14"/>
      <c r="GQ117" s="14"/>
      <c r="GR117" s="14"/>
      <c r="GS117" s="14"/>
      <c r="GT117" s="14"/>
      <c r="GU117" s="14"/>
      <c r="GV117" s="14"/>
      <c r="GW117" s="14"/>
      <c r="GX117" s="14"/>
      <c r="GY117" s="14"/>
      <c r="GZ117" s="14"/>
      <c r="HA117" s="14"/>
      <c r="HB117" s="14"/>
      <c r="HC117" s="14"/>
      <c r="HD117" s="14"/>
      <c r="HE117" s="14"/>
      <c r="HF117" s="14"/>
      <c r="HG117" s="14"/>
      <c r="HH117" s="14"/>
      <c r="HI117" s="14"/>
      <c r="HJ117" s="14"/>
      <c r="HK117" s="14"/>
      <c r="HL117" s="14"/>
      <c r="HM117" s="14"/>
      <c r="HN117" s="14"/>
      <c r="HO117" s="14"/>
      <c r="HP117" s="14"/>
      <c r="HQ117" s="14"/>
      <c r="HR117" s="14"/>
      <c r="HS117" s="14"/>
      <c r="HT117" s="14"/>
      <c r="HU117" s="14"/>
      <c r="HV117" s="14"/>
      <c r="HW117" s="14"/>
      <c r="HX117" s="14"/>
      <c r="HY117" s="14"/>
      <c r="HZ117" s="14"/>
      <c r="IA117" s="14"/>
      <c r="IB117" s="14"/>
      <c r="IC117" s="14"/>
      <c r="ID117" s="14"/>
      <c r="IE117" s="14"/>
      <c r="IF117" s="14"/>
      <c r="IG117" s="14"/>
      <c r="IH117" s="14"/>
      <c r="II117" s="14"/>
      <c r="IJ117" s="14"/>
      <c r="IK117" s="14"/>
      <c r="IL117" s="14"/>
      <c r="IM117" s="14"/>
      <c r="IN117" s="14"/>
      <c r="IO117" s="14"/>
      <c r="IP117" s="14"/>
      <c r="IQ117" s="14"/>
      <c r="IR117" s="14"/>
      <c r="IS117" s="14"/>
      <c r="IT117" s="14"/>
      <c r="IU117" s="14"/>
      <c r="IV117" s="14"/>
      <c r="IW117" s="14"/>
      <c r="IX117" s="14"/>
      <c r="IY117" s="14"/>
      <c r="IZ117" s="14"/>
      <c r="JA117" s="14"/>
      <c r="JB117" s="14"/>
      <c r="JC117" s="14"/>
      <c r="JD117" s="14"/>
      <c r="JE117" s="14"/>
      <c r="JF117" s="14"/>
      <c r="JG117" s="14"/>
      <c r="JH117" s="14"/>
      <c r="JI117" s="14"/>
      <c r="JJ117" s="14"/>
      <c r="JK117" s="14"/>
      <c r="JL117" s="14"/>
      <c r="JM117" s="14"/>
      <c r="JN117" s="14"/>
      <c r="JO117" s="14"/>
      <c r="JP117" s="14"/>
      <c r="JQ117" s="14"/>
      <c r="JR117" s="14"/>
      <c r="JS117" s="14"/>
      <c r="JT117" s="14"/>
      <c r="JU117" s="14"/>
      <c r="JV117" s="14"/>
      <c r="JW117" s="14"/>
      <c r="JX117" s="14"/>
      <c r="JY117" s="14"/>
      <c r="JZ117" s="14"/>
      <c r="KA117" s="14"/>
      <c r="KB117" s="14"/>
      <c r="KC117" s="14"/>
      <c r="KD117" s="14"/>
      <c r="KE117" s="14"/>
      <c r="KF117" s="14"/>
      <c r="KG117" s="14"/>
      <c r="KH117" s="14"/>
      <c r="KI117" s="14"/>
      <c r="KJ117" s="14"/>
      <c r="KK117" s="14"/>
      <c r="KL117" s="14"/>
      <c r="KM117" s="14"/>
      <c r="KN117" s="14"/>
      <c r="KO117" s="14"/>
      <c r="KP117" s="14"/>
      <c r="KQ117" s="14"/>
      <c r="KR117" s="14"/>
      <c r="KS117" s="14"/>
      <c r="KT117" s="14"/>
      <c r="KU117" s="14"/>
      <c r="KV117" s="14"/>
      <c r="KW117" s="14"/>
      <c r="KX117" s="14"/>
      <c r="KY117" s="14"/>
      <c r="KZ117" s="14"/>
      <c r="LA117" s="14"/>
      <c r="LB117" s="14"/>
      <c r="LC117" s="14"/>
      <c r="LD117" s="14"/>
      <c r="LE117" s="14"/>
      <c r="LF117" s="14"/>
      <c r="LG117" s="14"/>
      <c r="LH117" s="14"/>
      <c r="LI117" s="14"/>
      <c r="LJ117" s="14"/>
      <c r="LK117" s="14"/>
      <c r="LL117" s="14"/>
      <c r="LM117" s="14"/>
      <c r="LN117" s="14"/>
      <c r="LO117" s="14"/>
      <c r="LP117" s="14"/>
      <c r="LQ117" s="14"/>
      <c r="LR117" s="14"/>
      <c r="LS117" s="14"/>
      <c r="LT117" s="14"/>
      <c r="LU117" s="14"/>
      <c r="LV117" s="14"/>
      <c r="LW117" s="14"/>
      <c r="LX117" s="14"/>
      <c r="LY117" s="14"/>
      <c r="LZ117" s="14"/>
      <c r="MA117" s="14"/>
      <c r="MB117" s="14"/>
      <c r="MC117" s="14"/>
      <c r="MD117" s="14"/>
      <c r="ME117" s="14"/>
      <c r="MF117" s="14"/>
      <c r="MG117" s="14"/>
      <c r="MH117" s="14"/>
      <c r="MI117" s="14"/>
      <c r="MJ117" s="14"/>
      <c r="MK117" s="14"/>
      <c r="ML117" s="14"/>
      <c r="MM117" s="14"/>
      <c r="MN117" s="14"/>
      <c r="MO117" s="14"/>
      <c r="MP117" s="14"/>
      <c r="MQ117" s="14"/>
      <c r="MR117" s="14"/>
      <c r="MS117" s="14"/>
      <c r="MT117" s="14"/>
      <c r="MU117" s="14"/>
      <c r="MV117" s="14"/>
      <c r="MW117" s="14"/>
      <c r="MX117" s="14"/>
      <c r="MY117" s="14"/>
      <c r="MZ117" s="14"/>
      <c r="NA117" s="14"/>
      <c r="NB117" s="14"/>
      <c r="NC117" s="14"/>
      <c r="ND117" s="14"/>
      <c r="NE117" s="14"/>
      <c r="NF117" s="14"/>
      <c r="NG117" s="14"/>
      <c r="NH117" s="14"/>
      <c r="NI117" s="14"/>
      <c r="NJ117" s="14"/>
      <c r="NK117" s="14"/>
      <c r="NL117" s="14"/>
      <c r="NM117" s="14"/>
      <c r="NN117" s="14"/>
      <c r="NO117" s="14"/>
      <c r="NP117" s="14"/>
      <c r="NQ117" s="14"/>
      <c r="NR117" s="14"/>
      <c r="NS117" s="14"/>
      <c r="NT117" s="14"/>
      <c r="NU117" s="14"/>
      <c r="NV117" s="14"/>
      <c r="NW117" s="14"/>
      <c r="NX117" s="14"/>
      <c r="NY117" s="14"/>
      <c r="NZ117" s="14"/>
      <c r="OA117" s="14"/>
      <c r="OB117" s="14"/>
      <c r="OC117" s="14"/>
      <c r="OD117" s="14"/>
      <c r="OE117" s="14"/>
      <c r="OF117" s="14"/>
      <c r="OG117" s="14"/>
      <c r="OH117" s="14"/>
      <c r="OI117" s="14"/>
      <c r="OJ117" s="14"/>
      <c r="OK117" s="14"/>
      <c r="OL117" s="14"/>
      <c r="OM117" s="14"/>
      <c r="ON117" s="14"/>
      <c r="OO117" s="14"/>
      <c r="OP117" s="14"/>
      <c r="OQ117" s="14"/>
      <c r="OR117" s="14"/>
      <c r="OS117" s="14"/>
      <c r="OT117" s="14"/>
      <c r="OU117" s="14"/>
      <c r="OV117" s="14"/>
      <c r="OW117" s="14"/>
      <c r="OX117" s="14"/>
      <c r="OY117" s="14"/>
      <c r="OZ117" s="14"/>
      <c r="PA117" s="14"/>
      <c r="PB117" s="14"/>
      <c r="PC117" s="14"/>
      <c r="PD117" s="14"/>
      <c r="PE117" s="14"/>
      <c r="PF117" s="14"/>
      <c r="PG117" s="14"/>
      <c r="PH117" s="14"/>
      <c r="PI117" s="14"/>
      <c r="PJ117" s="14"/>
      <c r="PK117" s="14"/>
      <c r="PL117" s="14"/>
      <c r="PM117" s="14"/>
      <c r="PN117" s="14"/>
      <c r="PO117" s="14"/>
      <c r="PP117" s="14"/>
      <c r="PQ117" s="14"/>
      <c r="PR117" s="14"/>
      <c r="PS117" s="14"/>
      <c r="PT117" s="14"/>
      <c r="PU117" s="14"/>
      <c r="PV117" s="14"/>
      <c r="PW117" s="14"/>
      <c r="PX117" s="14"/>
      <c r="PY117" s="14"/>
      <c r="PZ117" s="14"/>
      <c r="QA117" s="14"/>
      <c r="QB117" s="14"/>
      <c r="QC117" s="14"/>
      <c r="QD117" s="14"/>
      <c r="QE117" s="14"/>
      <c r="QF117" s="14"/>
      <c r="QG117" s="14"/>
      <c r="QH117" s="14"/>
      <c r="QI117" s="14"/>
      <c r="QJ117" s="14"/>
      <c r="QK117" s="14"/>
      <c r="QL117" s="14"/>
      <c r="QM117" s="14"/>
      <c r="QN117" s="14"/>
      <c r="QO117" s="14"/>
      <c r="QP117" s="14"/>
      <c r="QQ117" s="14"/>
      <c r="QR117" s="14"/>
      <c r="QS117" s="14"/>
      <c r="QT117" s="14"/>
      <c r="QU117" s="14"/>
      <c r="QV117" s="14"/>
      <c r="QW117" s="14"/>
      <c r="QX117" s="14"/>
      <c r="QY117" s="14"/>
      <c r="QZ117" s="14"/>
      <c r="RA117" s="14"/>
      <c r="RB117" s="14"/>
      <c r="RC117" s="14"/>
      <c r="RD117" s="14"/>
      <c r="RE117" s="14"/>
      <c r="RF117" s="14"/>
      <c r="RG117" s="14"/>
      <c r="RH117" s="14"/>
      <c r="RI117" s="14"/>
      <c r="RJ117" s="14"/>
      <c r="RK117" s="14"/>
      <c r="RL117" s="14"/>
      <c r="RM117" s="14"/>
      <c r="RN117" s="14"/>
      <c r="RO117" s="14"/>
      <c r="RP117" s="14"/>
      <c r="RQ117" s="14"/>
      <c r="RR117" s="14"/>
      <c r="RS117" s="14"/>
      <c r="RT117" s="14"/>
      <c r="RU117" s="14"/>
      <c r="RV117" s="14"/>
      <c r="RW117" s="14"/>
      <c r="RX117" s="14"/>
      <c r="RY117" s="14"/>
      <c r="RZ117" s="14"/>
      <c r="SA117" s="14"/>
      <c r="SB117" s="14"/>
      <c r="SC117" s="14"/>
      <c r="SD117" s="14"/>
      <c r="SE117" s="14"/>
      <c r="SF117" s="14"/>
      <c r="SG117" s="14"/>
      <c r="SH117" s="14"/>
      <c r="SI117" s="14"/>
      <c r="SJ117" s="14"/>
      <c r="SK117" s="14"/>
      <c r="SL117" s="14"/>
      <c r="SM117" s="14"/>
      <c r="SN117" s="14"/>
      <c r="SO117" s="14"/>
      <c r="SP117" s="14"/>
      <c r="SQ117" s="14"/>
      <c r="SR117" s="14"/>
      <c r="SS117" s="14"/>
      <c r="ST117" s="14"/>
      <c r="SU117" s="14"/>
      <c r="SV117" s="14"/>
      <c r="SW117" s="14"/>
      <c r="SX117" s="14"/>
      <c r="SY117" s="14"/>
      <c r="SZ117" s="14"/>
      <c r="TA117" s="14"/>
      <c r="TB117" s="14"/>
      <c r="TC117" s="14"/>
      <c r="TD117" s="14"/>
      <c r="TE117" s="14"/>
      <c r="TF117" s="14"/>
      <c r="TG117" s="14"/>
      <c r="TH117" s="14"/>
      <c r="TI117" s="14"/>
      <c r="TJ117" s="14"/>
      <c r="TK117" s="14"/>
      <c r="TL117" s="14"/>
      <c r="TM117" s="14"/>
      <c r="TN117" s="14"/>
      <c r="TO117" s="14"/>
      <c r="TP117" s="14"/>
      <c r="TQ117" s="14"/>
      <c r="TR117" s="14"/>
      <c r="TS117" s="14"/>
      <c r="TT117" s="14"/>
      <c r="TU117" s="14"/>
      <c r="TV117" s="14"/>
      <c r="TW117" s="14"/>
      <c r="TX117" s="14"/>
      <c r="TY117" s="14"/>
      <c r="TZ117" s="14"/>
      <c r="UA117" s="14"/>
      <c r="UB117" s="14"/>
      <c r="UC117" s="14"/>
      <c r="UD117" s="14"/>
      <c r="UE117" s="14"/>
      <c r="UF117" s="14"/>
      <c r="UG117" s="14"/>
      <c r="UH117" s="14"/>
      <c r="UI117" s="14"/>
      <c r="UJ117" s="14"/>
      <c r="UK117" s="14"/>
      <c r="UL117" s="14"/>
      <c r="UM117" s="14"/>
      <c r="UN117" s="14"/>
      <c r="UO117" s="14"/>
      <c r="UP117" s="14"/>
      <c r="UQ117" s="14"/>
      <c r="UR117" s="14"/>
      <c r="US117" s="14"/>
      <c r="UT117" s="14"/>
      <c r="UU117" s="14"/>
      <c r="UV117" s="14"/>
      <c r="UW117" s="14"/>
      <c r="UX117" s="14"/>
      <c r="UY117" s="14"/>
      <c r="UZ117" s="14"/>
      <c r="VA117" s="14"/>
      <c r="VB117" s="14"/>
      <c r="VC117" s="14"/>
      <c r="VD117" s="14"/>
      <c r="VE117" s="14"/>
      <c r="VF117" s="14"/>
      <c r="VG117" s="14"/>
      <c r="VH117" s="14"/>
      <c r="VI117" s="14"/>
      <c r="VJ117" s="14"/>
      <c r="VK117" s="14"/>
      <c r="VL117" s="14"/>
      <c r="VM117" s="14"/>
      <c r="VN117" s="14"/>
      <c r="VO117" s="14"/>
      <c r="VP117" s="14"/>
      <c r="VQ117" s="14"/>
      <c r="VR117" s="14"/>
      <c r="VS117" s="14"/>
      <c r="VT117" s="14"/>
      <c r="VU117" s="14"/>
      <c r="VV117" s="14"/>
      <c r="VW117" s="14"/>
      <c r="VX117" s="14"/>
      <c r="VY117" s="14"/>
      <c r="VZ117" s="14"/>
      <c r="WA117" s="14"/>
      <c r="WB117" s="14"/>
      <c r="WC117" s="14"/>
      <c r="WD117" s="14"/>
      <c r="WE117" s="14"/>
      <c r="WF117" s="14"/>
      <c r="WG117" s="14"/>
      <c r="WH117" s="14"/>
      <c r="WI117" s="14"/>
      <c r="WJ117" s="14"/>
      <c r="WK117" s="14"/>
      <c r="WL117" s="14"/>
      <c r="WM117" s="14"/>
      <c r="WN117" s="14"/>
      <c r="WO117" s="14"/>
      <c r="WP117" s="14"/>
      <c r="WQ117" s="14"/>
      <c r="WR117" s="14"/>
      <c r="WS117" s="14"/>
      <c r="WT117" s="14"/>
      <c r="WU117" s="14"/>
      <c r="WV117" s="14"/>
      <c r="WW117" s="14"/>
      <c r="WX117" s="14"/>
      <c r="WY117" s="14"/>
      <c r="WZ117" s="14"/>
      <c r="XA117" s="14"/>
      <c r="XB117" s="14"/>
      <c r="XC117" s="14"/>
      <c r="XD117" s="14"/>
      <c r="XE117" s="14"/>
      <c r="XF117" s="14"/>
      <c r="XG117" s="14"/>
      <c r="XH117" s="14"/>
      <c r="XI117" s="14"/>
      <c r="XJ117" s="14"/>
      <c r="XK117" s="14"/>
      <c r="XL117" s="14"/>
      <c r="XM117" s="14"/>
      <c r="XN117" s="14"/>
      <c r="XO117" s="14"/>
      <c r="XP117" s="14"/>
      <c r="XQ117" s="14"/>
      <c r="XR117" s="14"/>
      <c r="XS117" s="14"/>
      <c r="XT117" s="14"/>
      <c r="XU117" s="14"/>
      <c r="XV117" s="14"/>
      <c r="XW117" s="14"/>
      <c r="XX117" s="14"/>
      <c r="XY117" s="14"/>
      <c r="XZ117" s="14"/>
      <c r="YA117" s="14"/>
      <c r="YB117" s="14"/>
      <c r="YC117" s="14"/>
      <c r="YD117" s="14"/>
      <c r="YE117" s="14"/>
      <c r="YF117" s="14"/>
      <c r="YG117" s="14"/>
      <c r="YH117" s="14"/>
      <c r="YI117" s="14"/>
      <c r="YJ117" s="14"/>
      <c r="YK117" s="14"/>
      <c r="YL117" s="14"/>
      <c r="YM117" s="14"/>
      <c r="YN117" s="14"/>
      <c r="YO117" s="14"/>
      <c r="YP117" s="14"/>
      <c r="YQ117" s="14"/>
      <c r="YR117" s="14"/>
      <c r="YS117" s="14"/>
      <c r="YT117" s="14"/>
      <c r="YU117" s="14"/>
      <c r="YV117" s="14"/>
      <c r="YW117" s="14"/>
      <c r="YX117" s="14"/>
      <c r="YY117" s="14"/>
      <c r="YZ117" s="14"/>
      <c r="ZA117" s="14"/>
      <c r="ZB117" s="14"/>
      <c r="ZC117" s="14"/>
      <c r="ZD117" s="14"/>
      <c r="ZE117" s="14"/>
      <c r="ZF117" s="14"/>
      <c r="ZG117" s="14"/>
      <c r="ZH117" s="14"/>
      <c r="ZI117" s="14"/>
      <c r="ZJ117" s="14"/>
      <c r="ZK117" s="14"/>
      <c r="ZL117" s="14"/>
      <c r="ZM117" s="14"/>
      <c r="ZN117" s="14"/>
      <c r="ZO117" s="14"/>
      <c r="ZP117" s="14"/>
      <c r="ZQ117" s="14"/>
      <c r="ZR117" s="14"/>
      <c r="ZS117" s="14"/>
      <c r="ZT117" s="14"/>
      <c r="ZU117" s="14"/>
      <c r="ZV117" s="14"/>
      <c r="ZW117" s="14"/>
      <c r="ZX117" s="14"/>
      <c r="ZY117" s="14"/>
      <c r="ZZ117" s="14"/>
      <c r="AAA117" s="14"/>
      <c r="AAB117" s="14"/>
      <c r="AAC117" s="14"/>
      <c r="AAD117" s="14"/>
      <c r="AAE117" s="14"/>
      <c r="AAF117" s="14"/>
      <c r="AAG117" s="14"/>
      <c r="AAH117" s="14"/>
      <c r="AAI117" s="14"/>
      <c r="AAJ117" s="14"/>
      <c r="AAK117" s="14"/>
      <c r="AAL117" s="14"/>
      <c r="AAM117" s="14"/>
      <c r="AAN117" s="14"/>
      <c r="AAO117" s="14"/>
      <c r="AAP117" s="14"/>
      <c r="AAQ117" s="14"/>
      <c r="AAR117" s="14"/>
      <c r="AAS117" s="14"/>
      <c r="AAT117" s="14"/>
      <c r="AAU117" s="14"/>
      <c r="AAV117" s="14"/>
      <c r="AAW117" s="14"/>
      <c r="AAX117" s="14"/>
      <c r="AAY117" s="14"/>
      <c r="AAZ117" s="14"/>
      <c r="ABA117" s="14"/>
      <c r="ABB117" s="14"/>
      <c r="ABC117" s="14"/>
      <c r="ABD117" s="14"/>
      <c r="ABE117" s="14"/>
      <c r="ABF117" s="14"/>
      <c r="ABG117" s="14"/>
      <c r="ABH117" s="14"/>
      <c r="ABI117" s="14"/>
      <c r="ABJ117" s="14"/>
      <c r="ABK117" s="14"/>
      <c r="ABL117" s="14"/>
      <c r="ABM117" s="14"/>
      <c r="ABN117" s="14"/>
      <c r="ABO117" s="14"/>
      <c r="ABP117" s="14"/>
      <c r="ABQ117" s="14"/>
      <c r="ABR117" s="14"/>
      <c r="ABS117" s="14"/>
      <c r="ABT117" s="14"/>
      <c r="ABU117" s="14"/>
      <c r="ABV117" s="14"/>
      <c r="ABW117" s="14"/>
      <c r="ABX117" s="14"/>
      <c r="ABY117" s="14"/>
      <c r="ABZ117" s="14"/>
      <c r="ACA117" s="14"/>
      <c r="ACB117" s="14"/>
      <c r="ACC117" s="14"/>
      <c r="ACD117" s="14"/>
      <c r="ACE117" s="14"/>
      <c r="ACF117" s="14"/>
      <c r="ACG117" s="14"/>
      <c r="ACH117" s="14"/>
      <c r="ACI117" s="14"/>
      <c r="ACJ117" s="14"/>
      <c r="ACK117" s="14"/>
      <c r="ACL117" s="14"/>
      <c r="ACM117" s="14"/>
      <c r="ACN117" s="14"/>
      <c r="ACO117" s="14"/>
      <c r="ACP117" s="14"/>
      <c r="ACQ117" s="14"/>
      <c r="ACR117" s="14"/>
      <c r="ACS117" s="14"/>
      <c r="ACT117" s="14"/>
      <c r="ACU117" s="14"/>
      <c r="ACV117" s="14"/>
      <c r="ACW117" s="14"/>
      <c r="ACX117" s="14"/>
      <c r="ACY117" s="14"/>
      <c r="ACZ117" s="14"/>
      <c r="ADA117" s="14"/>
      <c r="ADB117" s="14"/>
      <c r="ADC117" s="14"/>
      <c r="ADD117" s="14"/>
      <c r="ADE117" s="14"/>
      <c r="ADF117" s="14"/>
      <c r="ADG117" s="14"/>
      <c r="ADH117" s="14"/>
      <c r="ADI117" s="14"/>
      <c r="ADJ117" s="14"/>
      <c r="ADK117" s="14"/>
      <c r="ADL117" s="14"/>
      <c r="ADM117" s="14"/>
      <c r="ADN117" s="14"/>
      <c r="ADO117" s="14"/>
      <c r="ADP117" s="14"/>
      <c r="ADQ117" s="14"/>
      <c r="ADR117" s="14"/>
      <c r="ADS117" s="14"/>
      <c r="ADT117" s="14"/>
      <c r="ADU117" s="14"/>
      <c r="ADV117" s="14"/>
      <c r="ADW117" s="14"/>
      <c r="ADX117" s="14"/>
      <c r="ADY117" s="14"/>
      <c r="ADZ117" s="14"/>
      <c r="AEA117" s="14"/>
      <c r="AEB117" s="14"/>
      <c r="AEC117" s="14"/>
      <c r="AED117" s="14"/>
      <c r="AEE117" s="14"/>
      <c r="AEF117" s="14"/>
      <c r="AEG117" s="14"/>
      <c r="AEH117" s="14"/>
      <c r="AEI117" s="14"/>
      <c r="AEJ117" s="14"/>
      <c r="AEK117" s="14"/>
      <c r="AEL117" s="14"/>
      <c r="AEM117" s="14"/>
      <c r="AEN117" s="14"/>
      <c r="AEO117" s="14"/>
      <c r="AEP117" s="14"/>
      <c r="AEQ117" s="14"/>
      <c r="AER117" s="14"/>
      <c r="AES117" s="14"/>
      <c r="AET117" s="14"/>
      <c r="AEU117" s="14"/>
      <c r="AEV117" s="14"/>
      <c r="AEW117" s="14"/>
      <c r="AEX117" s="14"/>
      <c r="AEY117" s="14"/>
      <c r="AEZ117" s="14"/>
      <c r="AFA117" s="14"/>
      <c r="AFB117" s="14"/>
      <c r="AFC117" s="14"/>
      <c r="AFD117" s="14"/>
      <c r="AFE117" s="14"/>
      <c r="AFF117" s="14"/>
      <c r="AFG117" s="14"/>
      <c r="AFH117" s="14"/>
      <c r="AFI117" s="14"/>
      <c r="AFJ117" s="14"/>
      <c r="AFK117" s="14"/>
      <c r="AFL117" s="14"/>
      <c r="AFM117" s="14"/>
      <c r="AFN117" s="14"/>
      <c r="AFO117" s="14"/>
      <c r="AFP117" s="14"/>
      <c r="AFQ117" s="14"/>
      <c r="AFR117" s="14"/>
      <c r="AFS117" s="14"/>
      <c r="AFT117" s="14"/>
      <c r="AFU117" s="14"/>
      <c r="AFV117" s="14"/>
      <c r="AFW117" s="14"/>
      <c r="AFX117" s="14"/>
      <c r="AFY117" s="14"/>
      <c r="AFZ117" s="14"/>
      <c r="AGA117" s="14"/>
      <c r="AGB117" s="14"/>
      <c r="AGC117" s="14"/>
      <c r="AGD117" s="14"/>
      <c r="AGE117" s="14"/>
      <c r="AGF117" s="14"/>
      <c r="AGG117" s="14"/>
      <c r="AGH117" s="14"/>
      <c r="AGI117" s="14"/>
      <c r="AGJ117" s="14"/>
      <c r="AGK117" s="14"/>
      <c r="AGL117" s="14"/>
      <c r="AGM117" s="14"/>
      <c r="AGN117" s="14"/>
      <c r="AGO117" s="14"/>
      <c r="AGP117" s="14"/>
      <c r="AGQ117" s="14"/>
      <c r="AGR117" s="14"/>
      <c r="AGS117" s="14"/>
      <c r="AGT117" s="14"/>
      <c r="AGU117" s="14"/>
      <c r="AGV117" s="14"/>
      <c r="AGW117" s="14"/>
      <c r="AGX117" s="14"/>
      <c r="AGY117" s="14"/>
      <c r="AGZ117" s="14"/>
      <c r="AHA117" s="14"/>
      <c r="AHB117" s="14"/>
      <c r="AHC117" s="14"/>
      <c r="AHD117" s="14"/>
      <c r="AHE117" s="14"/>
      <c r="AHF117" s="14"/>
      <c r="AHG117" s="14"/>
      <c r="AHH117" s="14"/>
      <c r="AHI117" s="14"/>
      <c r="AHJ117" s="14"/>
      <c r="AHK117" s="14"/>
      <c r="AHL117" s="14"/>
      <c r="AHM117" s="14"/>
      <c r="AHN117" s="14"/>
      <c r="AHO117" s="14"/>
      <c r="AHP117" s="14"/>
      <c r="AHQ117" s="14"/>
      <c r="AHR117" s="14"/>
      <c r="AHS117" s="14"/>
      <c r="AHT117" s="14"/>
      <c r="AHU117" s="14"/>
      <c r="AHV117" s="14"/>
      <c r="AHW117" s="14"/>
      <c r="AHX117" s="14"/>
      <c r="AHY117" s="14"/>
      <c r="AHZ117" s="14"/>
      <c r="AIA117" s="14"/>
      <c r="AIB117" s="14"/>
      <c r="AIC117" s="14"/>
      <c r="AID117" s="14"/>
      <c r="AIE117" s="14"/>
      <c r="AIF117" s="14"/>
      <c r="AIG117" s="14"/>
      <c r="AIH117" s="14"/>
      <c r="AII117" s="14"/>
      <c r="AIJ117" s="14"/>
      <c r="AIK117" s="14"/>
      <c r="AIL117" s="14"/>
      <c r="AIM117" s="14"/>
      <c r="AIN117" s="14"/>
      <c r="AIO117" s="14"/>
      <c r="AIP117" s="14"/>
      <c r="AIQ117" s="14"/>
      <c r="AIR117" s="14"/>
      <c r="AIS117" s="14"/>
      <c r="AIT117" s="14"/>
      <c r="AIU117" s="14"/>
      <c r="AIV117" s="14"/>
      <c r="AIW117" s="14"/>
      <c r="AIX117" s="14"/>
      <c r="AIY117" s="14"/>
      <c r="AIZ117" s="14"/>
      <c r="AJA117" s="14"/>
      <c r="AJB117" s="14"/>
      <c r="AJC117" s="14"/>
      <c r="AJD117" s="14"/>
      <c r="AJE117" s="14"/>
      <c r="AJF117" s="14"/>
      <c r="AJG117" s="14"/>
      <c r="AJH117" s="14"/>
      <c r="AJI117" s="14"/>
      <c r="AJJ117" s="14"/>
      <c r="AJK117" s="14"/>
      <c r="AJL117" s="14"/>
      <c r="AJM117" s="14"/>
      <c r="AJN117" s="14"/>
      <c r="AJO117" s="14"/>
      <c r="AJP117" s="14"/>
      <c r="AJQ117" s="14"/>
      <c r="AJR117" s="14"/>
      <c r="AJS117" s="14"/>
      <c r="AJT117" s="14"/>
      <c r="AJU117" s="14"/>
      <c r="AJV117" s="14"/>
      <c r="AJW117" s="14"/>
      <c r="AJX117" s="14"/>
      <c r="AJY117" s="14"/>
      <c r="AJZ117" s="14"/>
      <c r="AKA117" s="14"/>
      <c r="AKB117" s="14"/>
      <c r="AKC117" s="14"/>
      <c r="AKD117" s="14"/>
      <c r="AKE117" s="14"/>
      <c r="AKF117" s="14"/>
      <c r="AKG117" s="14"/>
      <c r="AKH117" s="14"/>
      <c r="AKI117" s="14"/>
      <c r="AKJ117" s="14"/>
      <c r="AKK117" s="14"/>
      <c r="AKL117" s="14"/>
      <c r="AKM117" s="14"/>
      <c r="AKN117" s="14"/>
      <c r="AKO117" s="14"/>
      <c r="AKP117" s="14"/>
      <c r="AKQ117" s="14"/>
      <c r="AKR117" s="14"/>
      <c r="AKS117" s="14"/>
      <c r="AKT117" s="14"/>
      <c r="AKU117" s="14"/>
      <c r="AKV117" s="14"/>
      <c r="AKW117" s="14"/>
      <c r="AKX117" s="14"/>
      <c r="AKY117" s="14"/>
      <c r="AKZ117" s="14"/>
      <c r="ALA117" s="14"/>
      <c r="ALB117" s="14"/>
      <c r="ALC117" s="14"/>
      <c r="ALD117" s="14"/>
      <c r="ALE117" s="14"/>
      <c r="ALF117" s="14"/>
      <c r="ALG117" s="14"/>
      <c r="ALH117" s="14"/>
      <c r="ALI117" s="14"/>
      <c r="ALJ117" s="14"/>
      <c r="ALK117" s="14"/>
      <c r="ALL117" s="14"/>
      <c r="ALM117" s="14"/>
      <c r="ALN117" s="14"/>
      <c r="ALO117" s="14"/>
      <c r="ALP117" s="14"/>
      <c r="ALQ117" s="14"/>
      <c r="ALR117" s="14"/>
      <c r="ALS117" s="14"/>
      <c r="ALT117" s="14"/>
      <c r="ALU117" s="14"/>
      <c r="ALV117" s="14"/>
      <c r="ALW117" s="14"/>
      <c r="ALX117" s="14"/>
      <c r="ALY117" s="14"/>
      <c r="ALZ117" s="14"/>
      <c r="AMA117" s="14"/>
      <c r="AMB117" s="14"/>
      <c r="AMC117" s="14"/>
      <c r="AMD117" s="14"/>
      <c r="AME117" s="14"/>
      <c r="AMF117" s="14"/>
      <c r="AMG117" s="14"/>
      <c r="AMH117" s="14"/>
      <c r="AMI117" s="14"/>
      <c r="AMJ117" s="14"/>
      <c r="AMK117" s="14"/>
      <c r="AML117" s="14"/>
      <c r="AMM117" s="14"/>
      <c r="AMN117" s="14"/>
      <c r="AMO117" s="14"/>
      <c r="AMP117" s="14"/>
      <c r="AMQ117" s="14"/>
      <c r="AMR117" s="14"/>
      <c r="AMS117" s="14"/>
      <c r="AMT117" s="14"/>
      <c r="AMU117" s="14"/>
      <c r="AMV117" s="14"/>
      <c r="AMW117" s="14"/>
      <c r="AMX117" s="14"/>
      <c r="AMY117" s="14"/>
      <c r="AMZ117" s="14"/>
      <c r="ANA117" s="14"/>
      <c r="ANB117" s="14"/>
      <c r="ANC117" s="14"/>
      <c r="AND117" s="14"/>
      <c r="ANE117" s="14"/>
      <c r="ANF117" s="14"/>
      <c r="ANG117" s="14"/>
      <c r="ANH117" s="14"/>
      <c r="ANI117" s="14"/>
      <c r="ANJ117" s="14"/>
      <c r="ANK117" s="14"/>
      <c r="ANL117" s="14"/>
      <c r="ANM117" s="14"/>
      <c r="ANN117" s="14"/>
      <c r="ANO117" s="14"/>
      <c r="ANP117" s="14"/>
      <c r="ANQ117" s="14"/>
      <c r="ANR117" s="14"/>
      <c r="ANS117" s="14"/>
      <c r="ANT117" s="14"/>
      <c r="ANU117" s="14"/>
      <c r="ANV117" s="14"/>
      <c r="ANW117" s="14"/>
      <c r="ANX117" s="14"/>
      <c r="ANY117" s="14"/>
      <c r="ANZ117" s="14"/>
      <c r="AOA117" s="14"/>
      <c r="AOB117" s="14"/>
      <c r="AOC117" s="14"/>
      <c r="AOD117" s="14"/>
      <c r="AOE117" s="14"/>
      <c r="AOF117" s="14"/>
      <c r="AOG117" s="14"/>
      <c r="AOH117" s="14"/>
      <c r="AOI117" s="14"/>
      <c r="AOJ117" s="14"/>
      <c r="AOK117" s="14"/>
      <c r="AOL117" s="14"/>
      <c r="AOM117" s="14"/>
      <c r="AON117" s="14"/>
      <c r="AOO117" s="14"/>
      <c r="AOP117" s="14"/>
      <c r="AOQ117" s="14"/>
      <c r="AOR117" s="14"/>
      <c r="AOS117" s="14"/>
      <c r="AOT117" s="14"/>
      <c r="AOU117" s="14"/>
      <c r="AOV117" s="14"/>
      <c r="AOW117" s="14"/>
      <c r="AOX117" s="14"/>
      <c r="AOY117" s="14"/>
      <c r="AOZ117" s="14"/>
      <c r="APA117" s="14"/>
      <c r="APB117" s="14"/>
      <c r="APC117" s="14"/>
      <c r="APD117" s="14"/>
      <c r="APE117" s="14"/>
      <c r="APF117" s="14"/>
      <c r="APG117" s="14"/>
      <c r="APH117" s="14"/>
      <c r="API117" s="14"/>
      <c r="APJ117" s="14"/>
      <c r="APK117" s="14"/>
      <c r="APL117" s="14"/>
      <c r="APM117" s="14"/>
      <c r="APN117" s="14"/>
      <c r="APO117" s="14"/>
      <c r="APP117" s="14"/>
      <c r="APQ117" s="14"/>
      <c r="APR117" s="14"/>
      <c r="APS117" s="14"/>
      <c r="APT117" s="14"/>
      <c r="APU117" s="14"/>
      <c r="APV117" s="14"/>
      <c r="APW117" s="14"/>
      <c r="APX117" s="14"/>
      <c r="APY117" s="14"/>
      <c r="APZ117" s="14"/>
      <c r="AQA117" s="14"/>
      <c r="AQB117" s="14"/>
      <c r="AQC117" s="14"/>
      <c r="AQD117" s="14"/>
      <c r="AQE117" s="14"/>
      <c r="AQF117" s="14"/>
      <c r="AQG117" s="14"/>
      <c r="AQH117" s="14"/>
      <c r="AQI117" s="14"/>
      <c r="AQJ117" s="14"/>
      <c r="AQK117" s="14"/>
      <c r="AQL117" s="14"/>
      <c r="AQM117" s="14"/>
      <c r="AQN117" s="14"/>
      <c r="AQO117" s="14"/>
      <c r="AQP117" s="14"/>
      <c r="AQQ117" s="14"/>
      <c r="AQR117" s="14"/>
      <c r="AQS117" s="14"/>
      <c r="AQT117" s="14"/>
      <c r="AQU117" s="14"/>
      <c r="AQV117" s="14"/>
      <c r="AQW117" s="14"/>
      <c r="AQX117" s="14"/>
      <c r="AQY117" s="14"/>
      <c r="AQZ117" s="14"/>
      <c r="ARA117" s="14"/>
      <c r="ARB117" s="14"/>
      <c r="ARC117" s="14"/>
      <c r="ARD117" s="14"/>
      <c r="ARE117" s="14"/>
      <c r="ARF117" s="14"/>
      <c r="ARG117" s="14"/>
      <c r="ARH117" s="14"/>
      <c r="ARI117" s="14"/>
      <c r="ARJ117" s="14"/>
      <c r="ARK117" s="14"/>
      <c r="ARL117" s="14"/>
      <c r="ARM117" s="14"/>
      <c r="ARN117" s="14"/>
      <c r="ARO117" s="14"/>
      <c r="ARP117" s="14"/>
      <c r="ARQ117" s="14"/>
      <c r="ARR117" s="14"/>
      <c r="ARS117" s="14"/>
      <c r="ART117" s="14"/>
      <c r="ARU117" s="14"/>
      <c r="ARV117" s="14"/>
      <c r="ARW117" s="14"/>
      <c r="ARX117" s="14"/>
      <c r="ARY117" s="14"/>
      <c r="ARZ117" s="14"/>
      <c r="ASA117" s="14"/>
      <c r="ASB117" s="14"/>
      <c r="ASC117" s="14"/>
      <c r="ASD117" s="14"/>
      <c r="ASE117" s="14"/>
      <c r="ASF117" s="14"/>
      <c r="ASG117" s="14"/>
      <c r="ASH117" s="14"/>
      <c r="ASI117" s="14"/>
      <c r="ASJ117" s="14"/>
      <c r="ASK117" s="14"/>
      <c r="ASL117" s="14"/>
      <c r="ASM117" s="14"/>
      <c r="ASN117" s="14"/>
      <c r="ASO117" s="14"/>
      <c r="ASP117" s="14"/>
      <c r="ASQ117" s="14"/>
      <c r="ASR117" s="14"/>
      <c r="ASS117" s="14"/>
      <c r="AST117" s="14"/>
      <c r="ASU117" s="14"/>
      <c r="ASV117" s="14"/>
      <c r="ASW117" s="14"/>
      <c r="ASX117" s="14"/>
      <c r="ASY117" s="14"/>
      <c r="ASZ117" s="14"/>
      <c r="ATA117" s="14"/>
      <c r="ATB117" s="14"/>
      <c r="ATC117" s="14"/>
      <c r="ATD117" s="14"/>
      <c r="ATE117" s="14"/>
      <c r="ATF117" s="14"/>
      <c r="ATG117" s="14"/>
      <c r="ATH117" s="14"/>
      <c r="ATI117" s="14"/>
      <c r="ATJ117" s="14"/>
      <c r="ATK117" s="14"/>
      <c r="ATL117" s="14"/>
      <c r="ATM117" s="14"/>
      <c r="ATN117" s="14"/>
      <c r="ATO117" s="14"/>
      <c r="ATP117" s="14"/>
      <c r="ATQ117" s="14"/>
      <c r="ATR117" s="14"/>
      <c r="ATS117" s="14"/>
      <c r="ATT117" s="14"/>
      <c r="ATU117" s="14"/>
      <c r="ATV117" s="14"/>
      <c r="ATW117" s="14"/>
      <c r="ATX117" s="14"/>
      <c r="ATY117" s="14"/>
      <c r="ATZ117" s="14"/>
      <c r="AUA117" s="14"/>
      <c r="AUB117" s="14"/>
      <c r="AUC117" s="14"/>
      <c r="AUD117" s="14"/>
      <c r="AUE117" s="14"/>
      <c r="AUF117" s="14"/>
      <c r="AUG117" s="14"/>
      <c r="AUH117" s="14"/>
      <c r="AUI117" s="14"/>
      <c r="AUJ117" s="14"/>
      <c r="AUK117" s="14"/>
      <c r="AUL117" s="14"/>
      <c r="AUM117" s="14"/>
      <c r="AUN117" s="14"/>
      <c r="AUO117" s="14"/>
      <c r="AUP117" s="14"/>
      <c r="AUQ117" s="14"/>
      <c r="AUR117" s="14"/>
      <c r="AUS117" s="14"/>
      <c r="AUT117" s="14"/>
      <c r="AUU117" s="14"/>
      <c r="AUV117" s="14"/>
      <c r="AUW117" s="14"/>
      <c r="AUX117" s="14"/>
      <c r="AUY117" s="14"/>
      <c r="AUZ117" s="14"/>
      <c r="AVA117" s="14"/>
      <c r="AVB117" s="14"/>
      <c r="AVC117" s="14"/>
      <c r="AVD117" s="14"/>
      <c r="AVE117" s="14"/>
      <c r="AVF117" s="14"/>
      <c r="AVG117" s="14"/>
      <c r="AVH117" s="14"/>
      <c r="AVI117" s="14"/>
      <c r="AVJ117" s="14"/>
      <c r="AVK117" s="14"/>
      <c r="AVL117" s="14"/>
      <c r="AVM117" s="14"/>
      <c r="AVN117" s="14"/>
      <c r="AVO117" s="14"/>
      <c r="AVP117" s="14"/>
      <c r="AVQ117" s="14"/>
      <c r="AVR117" s="14"/>
      <c r="AVS117" s="14"/>
      <c r="AVT117" s="14"/>
      <c r="AVU117" s="14"/>
      <c r="AVV117" s="14"/>
      <c r="AVW117" s="14"/>
      <c r="AVX117" s="14"/>
      <c r="AVY117" s="14"/>
      <c r="AVZ117" s="14"/>
      <c r="AWA117" s="14"/>
      <c r="AWB117" s="14"/>
      <c r="AWC117" s="14"/>
      <c r="AWD117" s="14"/>
      <c r="AWE117" s="14"/>
      <c r="AWF117" s="14"/>
      <c r="AWG117" s="14"/>
      <c r="AWH117" s="14"/>
      <c r="AWI117" s="14"/>
      <c r="AWJ117" s="14"/>
      <c r="AWK117" s="14"/>
      <c r="AWL117" s="14"/>
      <c r="AWM117" s="14"/>
      <c r="AWN117" s="14"/>
      <c r="AWO117" s="14"/>
      <c r="AWP117" s="14"/>
      <c r="AWQ117" s="14"/>
      <c r="AWR117" s="14"/>
      <c r="AWS117" s="14"/>
      <c r="AWT117" s="14"/>
      <c r="AWU117" s="14"/>
      <c r="AWV117" s="14"/>
      <c r="AWW117" s="14"/>
      <c r="AWX117" s="14"/>
      <c r="AWY117" s="14"/>
      <c r="AWZ117" s="14"/>
      <c r="AXA117" s="14"/>
      <c r="AXB117" s="14"/>
      <c r="AXC117" s="14"/>
      <c r="AXD117" s="14"/>
      <c r="AXE117" s="14"/>
      <c r="AXF117" s="14"/>
      <c r="AXG117" s="14"/>
      <c r="AXH117" s="14"/>
      <c r="AXI117" s="14"/>
      <c r="AXJ117" s="14"/>
      <c r="AXK117" s="14"/>
      <c r="AXL117" s="14"/>
      <c r="AXM117" s="14"/>
      <c r="AXN117" s="14"/>
      <c r="AXO117" s="14"/>
      <c r="AXP117" s="14"/>
      <c r="AXQ117" s="14"/>
      <c r="AXR117" s="14"/>
      <c r="AXS117" s="14"/>
      <c r="AXT117" s="14"/>
      <c r="AXU117" s="14"/>
      <c r="AXV117" s="14"/>
      <c r="AXW117" s="14"/>
      <c r="AXX117" s="14"/>
      <c r="AXY117" s="14"/>
      <c r="AXZ117" s="14"/>
      <c r="AYA117" s="14"/>
      <c r="AYB117" s="14"/>
      <c r="AYC117" s="14"/>
      <c r="AYD117" s="14"/>
      <c r="AYE117" s="14"/>
      <c r="AYF117" s="14"/>
      <c r="AYG117" s="14"/>
      <c r="AYH117" s="14"/>
      <c r="AYI117" s="14"/>
      <c r="AYJ117" s="14"/>
      <c r="AYK117" s="14"/>
      <c r="AYL117" s="14"/>
      <c r="AYM117" s="14"/>
      <c r="AYN117" s="14"/>
      <c r="AYO117" s="14"/>
      <c r="AYP117" s="14"/>
      <c r="AYQ117" s="14"/>
      <c r="AYR117" s="14"/>
      <c r="AYS117" s="14"/>
      <c r="AYT117" s="14"/>
      <c r="AYU117" s="14"/>
      <c r="AYV117" s="14"/>
      <c r="AYW117" s="14"/>
      <c r="AYX117" s="14"/>
      <c r="AYY117" s="14"/>
      <c r="AYZ117" s="14"/>
      <c r="AZA117" s="14"/>
      <c r="AZB117" s="14"/>
      <c r="AZC117" s="14"/>
      <c r="AZD117" s="14"/>
      <c r="AZE117" s="14"/>
      <c r="AZF117" s="14"/>
      <c r="AZG117" s="14"/>
      <c r="AZH117" s="14"/>
      <c r="AZI117" s="14"/>
      <c r="AZJ117" s="14"/>
      <c r="AZK117" s="14"/>
      <c r="AZL117" s="14"/>
      <c r="AZM117" s="14"/>
      <c r="AZN117" s="14"/>
      <c r="AZO117" s="14"/>
      <c r="AZP117" s="14"/>
      <c r="AZQ117" s="14"/>
      <c r="AZR117" s="14"/>
      <c r="AZS117" s="14"/>
      <c r="AZT117" s="14"/>
      <c r="AZU117" s="14"/>
      <c r="AZV117" s="14"/>
      <c r="AZW117" s="14"/>
      <c r="AZX117" s="14"/>
      <c r="AZY117" s="14"/>
      <c r="AZZ117" s="14"/>
      <c r="BAA117" s="14"/>
      <c r="BAB117" s="14"/>
      <c r="BAC117" s="14"/>
      <c r="BAD117" s="14"/>
      <c r="BAE117" s="14"/>
      <c r="BAF117" s="14"/>
      <c r="BAG117" s="14"/>
      <c r="BAH117" s="14"/>
      <c r="BAI117" s="14"/>
      <c r="BAJ117" s="14"/>
      <c r="BAK117" s="14"/>
      <c r="BAL117" s="14"/>
      <c r="BAM117" s="14"/>
      <c r="BAN117" s="14"/>
      <c r="BAO117" s="14"/>
      <c r="BAP117" s="14"/>
      <c r="BAQ117" s="14"/>
      <c r="BAR117" s="14"/>
      <c r="BAS117" s="14"/>
      <c r="BAT117" s="14"/>
      <c r="BAU117" s="14"/>
      <c r="BAV117" s="14"/>
      <c r="BAW117" s="14"/>
      <c r="BAX117" s="14"/>
      <c r="BAY117" s="14"/>
      <c r="BAZ117" s="14"/>
      <c r="BBA117" s="14"/>
      <c r="BBB117" s="14"/>
      <c r="BBC117" s="14"/>
      <c r="BBD117" s="14"/>
      <c r="BBE117" s="14"/>
      <c r="BBF117" s="14"/>
      <c r="BBG117" s="14"/>
      <c r="BBH117" s="14"/>
      <c r="BBI117" s="14"/>
      <c r="BBJ117" s="14"/>
      <c r="BBK117" s="14"/>
      <c r="BBL117" s="14"/>
      <c r="BBM117" s="14"/>
      <c r="BBN117" s="14"/>
      <c r="BBO117" s="14"/>
      <c r="BBP117" s="14"/>
      <c r="BBQ117" s="14"/>
      <c r="BBR117" s="14"/>
      <c r="BBS117" s="14"/>
      <c r="BBT117" s="14"/>
      <c r="BBU117" s="14"/>
      <c r="BBV117" s="14"/>
      <c r="BBW117" s="14"/>
      <c r="BBX117" s="14"/>
      <c r="BBY117" s="14"/>
      <c r="BBZ117" s="14"/>
      <c r="BCA117" s="14"/>
      <c r="BCB117" s="14"/>
      <c r="BCC117" s="14"/>
      <c r="BCD117" s="14"/>
      <c r="BCE117" s="14"/>
      <c r="BCF117" s="14"/>
      <c r="BCG117" s="14"/>
      <c r="BCH117" s="14"/>
      <c r="BCI117" s="14"/>
      <c r="BCJ117" s="14"/>
      <c r="BCK117" s="14"/>
      <c r="BCL117" s="14"/>
      <c r="BCM117" s="14"/>
      <c r="BCN117" s="14"/>
      <c r="BCO117" s="14"/>
      <c r="BCP117" s="14"/>
      <c r="BCQ117" s="14"/>
      <c r="BCR117" s="14"/>
      <c r="BCS117" s="14"/>
      <c r="BCT117" s="14"/>
      <c r="BCU117" s="14"/>
      <c r="BCV117" s="14"/>
      <c r="BCW117" s="14"/>
      <c r="BCX117" s="14"/>
      <c r="BCY117" s="14"/>
      <c r="BCZ117" s="14"/>
      <c r="BDA117" s="14"/>
      <c r="BDB117" s="14"/>
      <c r="BDC117" s="14"/>
      <c r="BDD117" s="14"/>
      <c r="BDE117" s="14"/>
      <c r="BDF117" s="14"/>
      <c r="BDG117" s="14"/>
      <c r="BDH117" s="14"/>
      <c r="BDI117" s="14"/>
      <c r="BDJ117" s="14"/>
      <c r="BDK117" s="14"/>
      <c r="BDL117" s="14"/>
      <c r="BDM117" s="14"/>
      <c r="BDN117" s="14"/>
      <c r="BDO117" s="14"/>
      <c r="BDP117" s="14"/>
      <c r="BDQ117" s="14"/>
      <c r="BDR117" s="14"/>
      <c r="BDS117" s="14"/>
      <c r="BDT117" s="14"/>
      <c r="BDU117" s="14"/>
      <c r="BDV117" s="14"/>
      <c r="BDW117" s="14"/>
      <c r="BDX117" s="14"/>
      <c r="BDY117" s="14"/>
      <c r="BDZ117" s="14"/>
      <c r="BEA117" s="14"/>
      <c r="BEB117" s="14"/>
      <c r="BEC117" s="14"/>
      <c r="BED117" s="14"/>
      <c r="BEE117" s="14"/>
      <c r="BEF117" s="14"/>
      <c r="BEG117" s="14"/>
      <c r="BEH117" s="14"/>
      <c r="BEI117" s="14"/>
      <c r="BEJ117" s="14"/>
      <c r="BEK117" s="14"/>
      <c r="BEL117" s="14"/>
      <c r="BEM117" s="14"/>
      <c r="BEN117" s="14"/>
      <c r="BEO117" s="14"/>
      <c r="BEP117" s="14"/>
      <c r="BEQ117" s="14"/>
      <c r="BER117" s="14"/>
      <c r="BES117" s="14"/>
      <c r="BET117" s="14"/>
      <c r="BEU117" s="14"/>
      <c r="BEV117" s="14"/>
      <c r="BEW117" s="14"/>
      <c r="BEX117" s="14"/>
      <c r="BEY117" s="14"/>
      <c r="BEZ117" s="14"/>
      <c r="BFA117" s="14"/>
      <c r="BFB117" s="14"/>
      <c r="BFC117" s="14"/>
      <c r="BFD117" s="14"/>
      <c r="BFE117" s="14"/>
      <c r="BFF117" s="14"/>
      <c r="BFG117" s="14"/>
      <c r="BFH117" s="14"/>
      <c r="BFI117" s="14"/>
      <c r="BFJ117" s="14"/>
      <c r="BFK117" s="14"/>
      <c r="BFL117" s="14"/>
      <c r="BFM117" s="14"/>
      <c r="BFN117" s="14"/>
      <c r="BFO117" s="14"/>
      <c r="BFP117" s="14"/>
      <c r="BFQ117" s="14"/>
      <c r="BFR117" s="14"/>
      <c r="BFS117" s="14"/>
      <c r="BFT117" s="14"/>
      <c r="BFU117" s="14"/>
      <c r="BFV117" s="14"/>
      <c r="BFW117" s="14"/>
      <c r="BFX117" s="14"/>
      <c r="BFY117" s="14"/>
      <c r="BFZ117" s="14"/>
      <c r="BGA117" s="14"/>
      <c r="BGB117" s="14"/>
      <c r="BGC117" s="14"/>
      <c r="BGD117" s="14"/>
      <c r="BGE117" s="14"/>
      <c r="BGF117" s="14"/>
      <c r="BGG117" s="14"/>
      <c r="BGH117" s="14"/>
      <c r="BGI117" s="14"/>
      <c r="BGJ117" s="14"/>
      <c r="BGK117" s="14"/>
      <c r="BGL117" s="14"/>
      <c r="BGM117" s="14"/>
      <c r="BGN117" s="14"/>
      <c r="BGO117" s="14"/>
      <c r="BGP117" s="14"/>
      <c r="BGQ117" s="14"/>
      <c r="BGR117" s="14"/>
      <c r="BGS117" s="14"/>
      <c r="BGT117" s="14"/>
      <c r="BGU117" s="14"/>
      <c r="BGV117" s="14"/>
      <c r="BGW117" s="14"/>
      <c r="BGX117" s="14"/>
      <c r="BGY117" s="14"/>
      <c r="BGZ117" s="14"/>
      <c r="BHA117" s="14"/>
      <c r="BHB117" s="14"/>
      <c r="BHC117" s="14"/>
      <c r="BHD117" s="14"/>
      <c r="BHE117" s="14"/>
      <c r="BHF117" s="14"/>
      <c r="BHG117" s="14"/>
      <c r="BHH117" s="14"/>
      <c r="BHI117" s="14"/>
      <c r="BHJ117" s="14"/>
      <c r="BHK117" s="14"/>
      <c r="BHL117" s="14"/>
      <c r="BHM117" s="14"/>
      <c r="BHN117" s="14"/>
      <c r="BHO117" s="14"/>
      <c r="BHP117" s="14"/>
      <c r="BHQ117" s="14"/>
      <c r="BHR117" s="14"/>
      <c r="BHS117" s="14"/>
      <c r="BHT117" s="14"/>
      <c r="BHU117" s="14"/>
      <c r="BHV117" s="14"/>
      <c r="BHW117" s="14"/>
      <c r="BHX117" s="14"/>
      <c r="BHY117" s="14"/>
      <c r="BHZ117" s="14"/>
      <c r="BIA117" s="14"/>
      <c r="BIB117" s="14"/>
      <c r="BIC117" s="14"/>
      <c r="BID117" s="14"/>
      <c r="BIE117" s="14"/>
      <c r="BIF117" s="14"/>
      <c r="BIG117" s="14"/>
      <c r="BIH117" s="14"/>
      <c r="BII117" s="14"/>
      <c r="BIJ117" s="14"/>
      <c r="BIK117" s="14"/>
      <c r="BIL117" s="14"/>
      <c r="BIM117" s="14"/>
      <c r="BIN117" s="14"/>
      <c r="BIO117" s="14"/>
      <c r="BIP117" s="14"/>
      <c r="BIQ117" s="14"/>
      <c r="BIR117" s="14"/>
      <c r="BIS117" s="14"/>
      <c r="BIT117" s="14"/>
      <c r="BIU117" s="14"/>
      <c r="BIV117" s="14"/>
      <c r="BIW117" s="14"/>
      <c r="BIX117" s="14"/>
      <c r="BIY117" s="14"/>
      <c r="BIZ117" s="14"/>
      <c r="BJA117" s="14"/>
      <c r="BJB117" s="14"/>
      <c r="BJC117" s="14"/>
      <c r="BJD117" s="14"/>
      <c r="BJE117" s="14"/>
      <c r="BJF117" s="14"/>
      <c r="BJG117" s="14"/>
      <c r="BJH117" s="14"/>
      <c r="BJI117" s="14"/>
      <c r="BJJ117" s="14"/>
      <c r="BJK117" s="14"/>
      <c r="BJL117" s="14"/>
      <c r="BJM117" s="14"/>
      <c r="BJN117" s="14"/>
      <c r="BJO117" s="14"/>
      <c r="BJP117" s="14"/>
      <c r="BJQ117" s="14"/>
      <c r="BJR117" s="14"/>
      <c r="BJS117" s="14"/>
      <c r="BJT117" s="14"/>
      <c r="BJU117" s="14"/>
      <c r="BJV117" s="14"/>
      <c r="BJW117" s="14"/>
      <c r="BJX117" s="14"/>
      <c r="BJY117" s="14"/>
      <c r="BJZ117" s="14"/>
      <c r="BKA117" s="14"/>
      <c r="BKB117" s="14"/>
      <c r="BKC117" s="14"/>
      <c r="BKD117" s="14"/>
      <c r="BKE117" s="14"/>
      <c r="BKF117" s="14"/>
      <c r="BKG117" s="14"/>
      <c r="BKH117" s="14"/>
      <c r="BKI117" s="14"/>
      <c r="BKJ117" s="14"/>
      <c r="BKK117" s="14"/>
      <c r="BKL117" s="14"/>
      <c r="BKM117" s="14"/>
      <c r="BKN117" s="14"/>
      <c r="BKO117" s="14"/>
      <c r="BKP117" s="14"/>
      <c r="BKQ117" s="14"/>
      <c r="BKR117" s="14"/>
      <c r="BKS117" s="14"/>
      <c r="BKT117" s="14"/>
      <c r="BKU117" s="14"/>
      <c r="BKV117" s="14"/>
      <c r="BKW117" s="14"/>
      <c r="BKX117" s="14"/>
      <c r="BKY117" s="14"/>
      <c r="BKZ117" s="14"/>
      <c r="BLA117" s="14"/>
      <c r="BLB117" s="14"/>
      <c r="BLC117" s="14"/>
      <c r="BLD117" s="14"/>
      <c r="BLE117" s="14"/>
      <c r="BLF117" s="14"/>
      <c r="BLG117" s="14"/>
      <c r="BLH117" s="14"/>
      <c r="BLI117" s="14"/>
      <c r="BLJ117" s="14"/>
      <c r="BLK117" s="14"/>
      <c r="BLL117" s="14"/>
      <c r="BLM117" s="14"/>
      <c r="BLN117" s="14"/>
      <c r="BLO117" s="14"/>
      <c r="BLP117" s="14"/>
      <c r="BLQ117" s="14"/>
      <c r="BLR117" s="14"/>
      <c r="BLS117" s="14"/>
      <c r="BLT117" s="14"/>
      <c r="BLU117" s="14"/>
      <c r="BLV117" s="14"/>
      <c r="BLW117" s="14"/>
      <c r="BLX117" s="14"/>
      <c r="BLY117" s="14"/>
      <c r="BLZ117" s="14"/>
      <c r="BMA117" s="14"/>
      <c r="BMB117" s="14"/>
      <c r="BMC117" s="14"/>
      <c r="BMD117" s="14"/>
      <c r="BME117" s="14"/>
      <c r="BMF117" s="14"/>
      <c r="BMG117" s="14"/>
      <c r="BMH117" s="14"/>
      <c r="BMI117" s="14"/>
      <c r="BMJ117" s="14"/>
      <c r="BMK117" s="14"/>
      <c r="BML117" s="14"/>
      <c r="BMM117" s="14"/>
      <c r="BMN117" s="14"/>
      <c r="BMO117" s="14"/>
      <c r="BMP117" s="14"/>
      <c r="BMQ117" s="14"/>
      <c r="BMR117" s="14"/>
      <c r="BMS117" s="14"/>
      <c r="BMT117" s="14"/>
      <c r="BMU117" s="14"/>
      <c r="BMV117" s="14"/>
      <c r="BMW117" s="14"/>
      <c r="BMX117" s="14"/>
      <c r="BMY117" s="14"/>
      <c r="BMZ117" s="14"/>
      <c r="BNA117" s="14"/>
      <c r="BNB117" s="14"/>
      <c r="BNC117" s="14"/>
      <c r="BND117" s="14"/>
      <c r="BNE117" s="14"/>
      <c r="BNF117" s="14"/>
      <c r="BNG117" s="14"/>
      <c r="BNH117" s="14"/>
      <c r="BNI117" s="14"/>
      <c r="BNJ117" s="14"/>
      <c r="BNK117" s="14"/>
      <c r="BNL117" s="14"/>
      <c r="BNM117" s="14"/>
      <c r="BNN117" s="14"/>
      <c r="BNO117" s="14"/>
      <c r="BNP117" s="14"/>
      <c r="BNQ117" s="14"/>
      <c r="BNR117" s="14"/>
      <c r="BNS117" s="14"/>
      <c r="BNT117" s="14"/>
      <c r="BNU117" s="14"/>
      <c r="BNV117" s="14"/>
      <c r="BNW117" s="14"/>
      <c r="BNX117" s="14"/>
      <c r="BNY117" s="14"/>
      <c r="BNZ117" s="14"/>
      <c r="BOA117" s="14"/>
      <c r="BOB117" s="14"/>
      <c r="BOC117" s="14"/>
      <c r="BOD117" s="14"/>
      <c r="BOE117" s="14"/>
      <c r="BOF117" s="14"/>
      <c r="BOG117" s="14"/>
      <c r="BOH117" s="14"/>
      <c r="BOI117" s="14"/>
      <c r="BOJ117" s="14"/>
      <c r="BOK117" s="14"/>
      <c r="BOL117" s="14"/>
      <c r="BOM117" s="14"/>
      <c r="BON117" s="14"/>
      <c r="BOO117" s="14"/>
      <c r="BOP117" s="14"/>
      <c r="BOQ117" s="14"/>
      <c r="BOR117" s="14"/>
      <c r="BOS117" s="14"/>
      <c r="BOT117" s="14"/>
      <c r="BOU117" s="14"/>
      <c r="BOV117" s="14"/>
      <c r="BOW117" s="14"/>
      <c r="BOX117" s="14"/>
      <c r="BOY117" s="14"/>
      <c r="BOZ117" s="14"/>
      <c r="BPA117" s="14"/>
      <c r="BPB117" s="14"/>
      <c r="BPC117" s="14"/>
      <c r="BPD117" s="14"/>
      <c r="BPE117" s="14"/>
      <c r="BPF117" s="14"/>
      <c r="BPG117" s="14"/>
      <c r="BPH117" s="14"/>
      <c r="BPI117" s="14"/>
      <c r="BPJ117" s="14"/>
      <c r="BPK117" s="14"/>
      <c r="BPL117" s="14"/>
      <c r="BPM117" s="14"/>
      <c r="BPN117" s="14"/>
      <c r="BPO117" s="14"/>
      <c r="BPP117" s="14"/>
      <c r="BPQ117" s="14"/>
      <c r="BPR117" s="14"/>
      <c r="BPS117" s="14"/>
      <c r="BPT117" s="14"/>
      <c r="BPU117" s="14"/>
      <c r="BPV117" s="14"/>
      <c r="BPW117" s="14"/>
      <c r="BPX117" s="14"/>
      <c r="BPY117" s="14"/>
      <c r="BPZ117" s="14"/>
      <c r="BQA117" s="14"/>
      <c r="BQB117" s="14"/>
      <c r="BQC117" s="14"/>
      <c r="BQD117" s="14"/>
      <c r="BQE117" s="14"/>
      <c r="BQF117" s="14"/>
      <c r="BQG117" s="14"/>
      <c r="BQH117" s="14"/>
      <c r="BQI117" s="14"/>
      <c r="BQJ117" s="14"/>
      <c r="BQK117" s="14"/>
      <c r="BQL117" s="14"/>
      <c r="BQM117" s="14"/>
      <c r="BQN117" s="14"/>
      <c r="BQO117" s="14"/>
      <c r="BQP117" s="14"/>
      <c r="BQQ117" s="14"/>
      <c r="BQR117" s="14"/>
      <c r="BQS117" s="14"/>
      <c r="BQT117" s="14"/>
      <c r="BQU117" s="14"/>
      <c r="BQV117" s="14"/>
      <c r="BQW117" s="14"/>
      <c r="BQX117" s="14"/>
      <c r="BQY117" s="14"/>
      <c r="BQZ117" s="14"/>
      <c r="BRA117" s="14"/>
      <c r="BRB117" s="14"/>
      <c r="BRC117" s="14"/>
      <c r="BRD117" s="14"/>
      <c r="BRE117" s="14"/>
      <c r="BRF117" s="14"/>
      <c r="BRG117" s="14"/>
      <c r="BRH117" s="14"/>
      <c r="BRI117" s="14"/>
      <c r="BRJ117" s="14"/>
      <c r="BRK117" s="14"/>
      <c r="BRL117" s="14"/>
      <c r="BRM117" s="14"/>
      <c r="BRN117" s="14"/>
      <c r="BRO117" s="14"/>
      <c r="BRP117" s="14"/>
      <c r="BRQ117" s="14"/>
      <c r="BRR117" s="14"/>
      <c r="BRS117" s="14"/>
      <c r="BRT117" s="14"/>
      <c r="BRU117" s="14"/>
      <c r="BRV117" s="14"/>
      <c r="BRW117" s="14"/>
      <c r="BRX117" s="14"/>
      <c r="BRY117" s="14"/>
      <c r="BRZ117" s="14"/>
      <c r="BSA117" s="14"/>
      <c r="BSB117" s="14"/>
      <c r="BSC117" s="14"/>
      <c r="BSD117" s="14"/>
      <c r="BSE117" s="14"/>
      <c r="BSF117" s="14"/>
      <c r="BSG117" s="14"/>
      <c r="BSH117" s="14"/>
      <c r="BSI117" s="14"/>
      <c r="BSJ117" s="14"/>
      <c r="BSK117" s="14"/>
      <c r="BSL117" s="14"/>
      <c r="BSM117" s="14"/>
      <c r="BSN117" s="14"/>
      <c r="BSO117" s="14"/>
      <c r="BSP117" s="14"/>
      <c r="BSQ117" s="14"/>
      <c r="BSR117" s="14"/>
      <c r="BSS117" s="14"/>
      <c r="BST117" s="14"/>
      <c r="BSU117" s="14"/>
      <c r="BSV117" s="14"/>
      <c r="BSW117" s="14"/>
      <c r="BSX117" s="14"/>
      <c r="BSY117" s="14"/>
      <c r="BSZ117" s="14"/>
      <c r="BTA117" s="14"/>
      <c r="BTB117" s="14"/>
      <c r="BTC117" s="14"/>
      <c r="BTD117" s="14"/>
      <c r="BTE117" s="14"/>
      <c r="BTF117" s="14"/>
      <c r="BTG117" s="14"/>
      <c r="BTH117" s="14"/>
      <c r="BTI117" s="14"/>
      <c r="BTJ117" s="14"/>
      <c r="BTK117" s="14"/>
      <c r="BTL117" s="14"/>
      <c r="BTM117" s="14"/>
      <c r="BTN117" s="14"/>
      <c r="BTO117" s="14"/>
      <c r="BTP117" s="14"/>
      <c r="BTQ117" s="14"/>
      <c r="BTR117" s="14"/>
      <c r="BTS117" s="14"/>
      <c r="BTT117" s="14"/>
      <c r="BTU117" s="14"/>
      <c r="BTV117" s="14"/>
      <c r="BTW117" s="14"/>
      <c r="BTX117" s="14"/>
      <c r="BTY117" s="14"/>
      <c r="BTZ117" s="14"/>
      <c r="BUA117" s="14"/>
      <c r="BUB117" s="14"/>
      <c r="BUC117" s="14"/>
      <c r="BUD117" s="14"/>
      <c r="BUE117" s="14"/>
      <c r="BUF117" s="14"/>
      <c r="BUG117" s="14"/>
      <c r="BUH117" s="14"/>
      <c r="BUI117" s="14"/>
      <c r="BUJ117" s="14"/>
      <c r="BUK117" s="14"/>
      <c r="BUL117" s="14"/>
      <c r="BUM117" s="14"/>
      <c r="BUN117" s="14"/>
      <c r="BUO117" s="14"/>
      <c r="BUP117" s="14"/>
      <c r="BUQ117" s="14"/>
      <c r="BUR117" s="14"/>
      <c r="BUS117" s="14"/>
      <c r="BUT117" s="14"/>
      <c r="BUU117" s="14"/>
      <c r="BUV117" s="14"/>
      <c r="BUW117" s="14"/>
      <c r="BUX117" s="14"/>
      <c r="BUY117" s="14"/>
      <c r="BUZ117" s="14"/>
      <c r="BVA117" s="14"/>
      <c r="BVB117" s="14"/>
      <c r="BVC117" s="14"/>
      <c r="BVD117" s="14"/>
      <c r="BVE117" s="14"/>
      <c r="BVF117" s="14"/>
      <c r="BVG117" s="14"/>
      <c r="BVH117" s="14"/>
      <c r="BVI117" s="14"/>
      <c r="BVJ117" s="14"/>
      <c r="BVK117" s="14"/>
      <c r="BVL117" s="14"/>
      <c r="BVM117" s="14"/>
      <c r="BVN117" s="14"/>
      <c r="BVO117" s="14"/>
      <c r="BVP117" s="14"/>
      <c r="BVQ117" s="14"/>
      <c r="BVR117" s="14"/>
      <c r="BVS117" s="14"/>
      <c r="BVT117" s="14"/>
      <c r="BVU117" s="14"/>
      <c r="BVV117" s="14"/>
      <c r="BVW117" s="14"/>
      <c r="BVX117" s="14"/>
      <c r="BVY117" s="14"/>
      <c r="BVZ117" s="14"/>
      <c r="BWA117" s="14"/>
      <c r="BWB117" s="14"/>
      <c r="BWC117" s="14"/>
      <c r="BWD117" s="14"/>
      <c r="BWE117" s="14"/>
      <c r="BWF117" s="14"/>
      <c r="BWG117" s="14"/>
      <c r="BWH117" s="14"/>
      <c r="BWI117" s="14"/>
      <c r="BWJ117" s="14"/>
      <c r="BWK117" s="14"/>
      <c r="BWL117" s="14"/>
      <c r="BWM117" s="14"/>
      <c r="BWN117" s="14"/>
      <c r="BWO117" s="14"/>
      <c r="BWP117" s="14"/>
      <c r="BWQ117" s="14"/>
      <c r="BWR117" s="14"/>
      <c r="BWS117" s="14"/>
      <c r="BWT117" s="14"/>
      <c r="BWU117" s="14"/>
      <c r="BWV117" s="14"/>
      <c r="BWW117" s="14"/>
      <c r="BWX117" s="14"/>
      <c r="BWY117" s="14"/>
      <c r="BWZ117" s="14"/>
      <c r="BXA117" s="14"/>
      <c r="BXB117" s="14"/>
      <c r="BXC117" s="14"/>
      <c r="BXD117" s="14"/>
      <c r="BXE117" s="14"/>
      <c r="BXF117" s="14"/>
      <c r="BXG117" s="14"/>
      <c r="BXH117" s="14"/>
      <c r="BXI117" s="14"/>
      <c r="BXJ117" s="14"/>
      <c r="BXK117" s="14"/>
      <c r="BXL117" s="14"/>
      <c r="BXM117" s="14"/>
      <c r="BXN117" s="14"/>
      <c r="BXO117" s="14"/>
      <c r="BXP117" s="14"/>
      <c r="BXQ117" s="14"/>
      <c r="BXR117" s="14"/>
      <c r="BXS117" s="14"/>
      <c r="BXT117" s="14"/>
      <c r="BXU117" s="14"/>
      <c r="BXV117" s="14"/>
      <c r="BXW117" s="14"/>
      <c r="BXX117" s="14"/>
      <c r="BXY117" s="14"/>
      <c r="BXZ117" s="14"/>
      <c r="BYA117" s="14"/>
      <c r="BYB117" s="14"/>
      <c r="BYC117" s="14"/>
      <c r="BYD117" s="14"/>
      <c r="BYE117" s="14"/>
      <c r="BYF117" s="14"/>
      <c r="BYG117" s="14"/>
      <c r="BYH117" s="14"/>
      <c r="BYI117" s="14"/>
      <c r="BYJ117" s="14"/>
      <c r="BYK117" s="14"/>
      <c r="BYL117" s="14"/>
      <c r="BYM117" s="14"/>
      <c r="BYN117" s="14"/>
      <c r="BYO117" s="14"/>
      <c r="BYP117" s="14"/>
      <c r="BYQ117" s="14"/>
      <c r="BYR117" s="14"/>
      <c r="BYS117" s="14"/>
      <c r="BYT117" s="14"/>
      <c r="BYU117" s="14"/>
      <c r="BYV117" s="14"/>
      <c r="BYW117" s="14"/>
      <c r="BYX117" s="14"/>
      <c r="BYY117" s="14"/>
      <c r="BYZ117" s="14"/>
      <c r="BZA117" s="14"/>
      <c r="BZB117" s="14"/>
      <c r="BZC117" s="14"/>
      <c r="BZD117" s="14"/>
      <c r="BZE117" s="14"/>
      <c r="BZF117" s="14"/>
      <c r="BZG117" s="14"/>
      <c r="BZH117" s="14"/>
      <c r="BZI117" s="14"/>
      <c r="BZJ117" s="14"/>
      <c r="BZK117" s="14"/>
      <c r="BZL117" s="14"/>
      <c r="BZM117" s="14"/>
      <c r="BZN117" s="14"/>
      <c r="BZO117" s="14"/>
      <c r="BZP117" s="14"/>
      <c r="BZQ117" s="14"/>
      <c r="BZR117" s="14"/>
      <c r="BZS117" s="14"/>
      <c r="BZT117" s="14"/>
      <c r="BZU117" s="14"/>
      <c r="BZV117" s="14"/>
      <c r="BZW117" s="14"/>
      <c r="BZX117" s="14"/>
      <c r="BZY117" s="14"/>
      <c r="BZZ117" s="14"/>
      <c r="CAA117" s="14"/>
      <c r="CAB117" s="14"/>
      <c r="CAC117" s="14"/>
      <c r="CAD117" s="14"/>
      <c r="CAE117" s="14"/>
      <c r="CAF117" s="14"/>
      <c r="CAG117" s="14"/>
      <c r="CAH117" s="14"/>
      <c r="CAI117" s="14"/>
      <c r="CAJ117" s="14"/>
      <c r="CAK117" s="14"/>
      <c r="CAL117" s="14"/>
      <c r="CAM117" s="14"/>
      <c r="CAN117" s="14"/>
      <c r="CAO117" s="14"/>
      <c r="CAP117" s="14"/>
      <c r="CAQ117" s="14"/>
      <c r="CAR117" s="14"/>
      <c r="CAS117" s="14"/>
      <c r="CAT117" s="14"/>
      <c r="CAU117" s="14"/>
      <c r="CAV117" s="14"/>
      <c r="CAW117" s="14"/>
      <c r="CAX117" s="14"/>
      <c r="CAY117" s="14"/>
      <c r="CAZ117" s="14"/>
      <c r="CBA117" s="14"/>
      <c r="CBB117" s="14"/>
      <c r="CBC117" s="14"/>
      <c r="CBD117" s="14"/>
      <c r="CBE117" s="14"/>
      <c r="CBF117" s="14"/>
      <c r="CBG117" s="14"/>
      <c r="CBH117" s="14"/>
      <c r="CBI117" s="14"/>
      <c r="CBJ117" s="14"/>
      <c r="CBK117" s="14"/>
      <c r="CBL117" s="14"/>
      <c r="CBM117" s="14"/>
      <c r="CBN117" s="14"/>
      <c r="CBO117" s="14"/>
      <c r="CBP117" s="14"/>
      <c r="CBQ117" s="14"/>
      <c r="CBR117" s="14"/>
      <c r="CBS117" s="14"/>
      <c r="CBT117" s="14"/>
      <c r="CBU117" s="14"/>
      <c r="CBV117" s="14"/>
      <c r="CBW117" s="14"/>
      <c r="CBX117" s="14"/>
      <c r="CBY117" s="14"/>
      <c r="CBZ117" s="14"/>
      <c r="CCA117" s="14"/>
      <c r="CCB117" s="14"/>
      <c r="CCC117" s="14"/>
      <c r="CCD117" s="14"/>
      <c r="CCE117" s="14"/>
      <c r="CCF117" s="14"/>
      <c r="CCG117" s="14"/>
      <c r="CCH117" s="14"/>
      <c r="CCI117" s="14"/>
      <c r="CCJ117" s="14"/>
      <c r="CCK117" s="14"/>
      <c r="CCL117" s="14"/>
      <c r="CCM117" s="14"/>
      <c r="CCN117" s="14"/>
      <c r="CCO117" s="14"/>
      <c r="CCP117" s="14"/>
      <c r="CCQ117" s="14"/>
      <c r="CCR117" s="14"/>
      <c r="CCS117" s="14"/>
      <c r="CCT117" s="14"/>
      <c r="CCU117" s="14"/>
      <c r="CCV117" s="14"/>
      <c r="CCW117" s="14"/>
      <c r="CCX117" s="14"/>
      <c r="CCY117" s="14"/>
      <c r="CCZ117" s="14"/>
      <c r="CDA117" s="14"/>
      <c r="CDB117" s="14"/>
      <c r="CDC117" s="14"/>
      <c r="CDD117" s="14"/>
      <c r="CDE117" s="14"/>
      <c r="CDF117" s="14"/>
      <c r="CDG117" s="14"/>
      <c r="CDH117" s="14"/>
      <c r="CDI117" s="14"/>
      <c r="CDJ117" s="14"/>
      <c r="CDK117" s="14"/>
      <c r="CDL117" s="14"/>
      <c r="CDM117" s="14"/>
      <c r="CDN117" s="14"/>
      <c r="CDO117" s="14"/>
      <c r="CDP117" s="14"/>
      <c r="CDQ117" s="14"/>
      <c r="CDR117" s="14"/>
      <c r="CDS117" s="14"/>
      <c r="CDT117" s="14"/>
      <c r="CDU117" s="14"/>
      <c r="CDV117" s="14"/>
      <c r="CDW117" s="14"/>
      <c r="CDX117" s="14"/>
      <c r="CDY117" s="14"/>
      <c r="CDZ117" s="14"/>
      <c r="CEA117" s="14"/>
      <c r="CEB117" s="14"/>
      <c r="CEC117" s="14"/>
      <c r="CED117" s="14"/>
      <c r="CEE117" s="14"/>
      <c r="CEF117" s="14"/>
      <c r="CEG117" s="14"/>
      <c r="CEH117" s="14"/>
      <c r="CEI117" s="14"/>
      <c r="CEJ117" s="14"/>
      <c r="CEK117" s="14"/>
      <c r="CEL117" s="14"/>
      <c r="CEM117" s="14"/>
      <c r="CEN117" s="14"/>
      <c r="CEO117" s="14"/>
      <c r="CEP117" s="14"/>
      <c r="CEQ117" s="14"/>
      <c r="CER117" s="14"/>
      <c r="CES117" s="14"/>
      <c r="CET117" s="14"/>
      <c r="CEU117" s="14"/>
      <c r="CEV117" s="14"/>
      <c r="CEW117" s="14"/>
      <c r="CEX117" s="14"/>
      <c r="CEY117" s="14"/>
      <c r="CEZ117" s="14"/>
      <c r="CFA117" s="14"/>
      <c r="CFB117" s="14"/>
      <c r="CFC117" s="14"/>
      <c r="CFD117" s="14"/>
      <c r="CFE117" s="14"/>
      <c r="CFF117" s="14"/>
      <c r="CFG117" s="14"/>
      <c r="CFH117" s="14"/>
      <c r="CFI117" s="14"/>
      <c r="CFJ117" s="14"/>
      <c r="CFK117" s="14"/>
      <c r="CFL117" s="14"/>
      <c r="CFM117" s="14"/>
      <c r="CFN117" s="14"/>
      <c r="CFO117" s="14"/>
      <c r="CFP117" s="14"/>
      <c r="CFQ117" s="14"/>
      <c r="CFR117" s="14"/>
      <c r="CFS117" s="14"/>
      <c r="CFT117" s="14"/>
      <c r="CFU117" s="14"/>
      <c r="CFV117" s="14"/>
      <c r="CFW117" s="14"/>
      <c r="CFX117" s="14"/>
      <c r="CFY117" s="14"/>
      <c r="CFZ117" s="14"/>
      <c r="CGA117" s="14"/>
      <c r="CGB117" s="14"/>
      <c r="CGC117" s="14"/>
      <c r="CGD117" s="14"/>
      <c r="CGE117" s="14"/>
      <c r="CGF117" s="14"/>
      <c r="CGG117" s="14"/>
      <c r="CGH117" s="14"/>
      <c r="CGI117" s="14"/>
      <c r="CGJ117" s="14"/>
      <c r="CGK117" s="14"/>
      <c r="CGL117" s="14"/>
      <c r="CGM117" s="14"/>
      <c r="CGN117" s="14"/>
      <c r="CGO117" s="14"/>
      <c r="CGP117" s="14"/>
      <c r="CGQ117" s="14"/>
      <c r="CGR117" s="14"/>
      <c r="CGS117" s="14"/>
      <c r="CGT117" s="14"/>
      <c r="CGU117" s="14"/>
      <c r="CGV117" s="14"/>
      <c r="CGW117" s="14"/>
      <c r="CGX117" s="14"/>
      <c r="CGY117" s="14"/>
      <c r="CGZ117" s="14"/>
      <c r="CHA117" s="14"/>
      <c r="CHB117" s="14"/>
      <c r="CHC117" s="14"/>
      <c r="CHD117" s="14"/>
      <c r="CHE117" s="14"/>
      <c r="CHF117" s="14"/>
      <c r="CHG117" s="14"/>
      <c r="CHH117" s="14"/>
      <c r="CHI117" s="14"/>
      <c r="CHJ117" s="14"/>
      <c r="CHK117" s="14"/>
      <c r="CHL117" s="14"/>
      <c r="CHM117" s="14"/>
      <c r="CHN117" s="14"/>
      <c r="CHO117" s="14"/>
      <c r="CHP117" s="14"/>
      <c r="CHQ117" s="14"/>
      <c r="CHR117" s="14"/>
      <c r="CHS117" s="14"/>
      <c r="CHT117" s="14"/>
      <c r="CHU117" s="14"/>
      <c r="CHV117" s="14"/>
      <c r="CHW117" s="14"/>
      <c r="CHX117" s="14"/>
      <c r="CHY117" s="14"/>
      <c r="CHZ117" s="14"/>
      <c r="CIA117" s="14"/>
      <c r="CIB117" s="14"/>
      <c r="CIC117" s="14"/>
      <c r="CID117" s="14"/>
      <c r="CIE117" s="14"/>
      <c r="CIF117" s="14"/>
      <c r="CIG117" s="14"/>
      <c r="CIH117" s="14"/>
      <c r="CII117" s="14"/>
      <c r="CIJ117" s="14"/>
      <c r="CIK117" s="14"/>
      <c r="CIL117" s="14"/>
      <c r="CIM117" s="14"/>
      <c r="CIN117" s="14"/>
      <c r="CIO117" s="14"/>
      <c r="CIP117" s="14"/>
      <c r="CIQ117" s="14"/>
      <c r="CIR117" s="14"/>
      <c r="CIS117" s="14"/>
      <c r="CIT117" s="14"/>
      <c r="CIU117" s="14"/>
      <c r="CIV117" s="14"/>
      <c r="CIW117" s="14"/>
      <c r="CIX117" s="14"/>
      <c r="CIY117" s="14"/>
      <c r="CIZ117" s="14"/>
      <c r="CJA117" s="14"/>
      <c r="CJB117" s="14"/>
      <c r="CJC117" s="14"/>
      <c r="CJD117" s="14"/>
      <c r="CJE117" s="14"/>
      <c r="CJF117" s="14"/>
      <c r="CJG117" s="14"/>
      <c r="CJH117" s="14"/>
      <c r="CJI117" s="14"/>
      <c r="CJJ117" s="14"/>
      <c r="CJK117" s="14"/>
      <c r="CJL117" s="14"/>
      <c r="CJM117" s="14"/>
      <c r="CJN117" s="14"/>
      <c r="CJO117" s="14"/>
      <c r="CJP117" s="14"/>
      <c r="CJQ117" s="14"/>
      <c r="CJR117" s="14"/>
      <c r="CJS117" s="14"/>
      <c r="CJT117" s="14"/>
      <c r="CJU117" s="14"/>
      <c r="CJV117" s="14"/>
      <c r="CJW117" s="14"/>
      <c r="CJX117" s="14"/>
      <c r="CJY117" s="14"/>
      <c r="CJZ117" s="14"/>
      <c r="CKA117" s="14"/>
      <c r="CKB117" s="14"/>
      <c r="CKC117" s="14"/>
      <c r="CKD117" s="14"/>
      <c r="CKE117" s="14"/>
      <c r="CKF117" s="14"/>
      <c r="CKG117" s="14"/>
      <c r="CKH117" s="14"/>
      <c r="CKI117" s="14"/>
      <c r="CKJ117" s="14"/>
      <c r="CKK117" s="14"/>
      <c r="CKL117" s="14"/>
      <c r="CKM117" s="14"/>
      <c r="CKN117" s="14"/>
      <c r="CKO117" s="14"/>
      <c r="CKP117" s="14"/>
      <c r="CKQ117" s="14"/>
      <c r="CKR117" s="14"/>
      <c r="CKS117" s="14"/>
      <c r="CKT117" s="14"/>
      <c r="CKU117" s="14"/>
      <c r="CKV117" s="14"/>
      <c r="CKW117" s="14"/>
      <c r="CKX117" s="14"/>
      <c r="CKY117" s="14"/>
      <c r="CKZ117" s="14"/>
      <c r="CLA117" s="14"/>
      <c r="CLB117" s="14"/>
      <c r="CLC117" s="14"/>
      <c r="CLD117" s="14"/>
      <c r="CLE117" s="14"/>
      <c r="CLF117" s="14"/>
      <c r="CLG117" s="14"/>
      <c r="CLH117" s="14"/>
      <c r="CLI117" s="14"/>
      <c r="CLJ117" s="14"/>
      <c r="CLK117" s="14"/>
      <c r="CLL117" s="14"/>
      <c r="CLM117" s="14"/>
      <c r="CLN117" s="14"/>
      <c r="CLO117" s="14"/>
      <c r="CLP117" s="14"/>
      <c r="CLQ117" s="14"/>
      <c r="CLR117" s="14"/>
      <c r="CLS117" s="14"/>
      <c r="CLT117" s="14"/>
      <c r="CLU117" s="14"/>
      <c r="CLV117" s="14"/>
      <c r="CLW117" s="14"/>
      <c r="CLX117" s="14"/>
      <c r="CLY117" s="14"/>
      <c r="CLZ117" s="14"/>
      <c r="CMA117" s="14"/>
      <c r="CMB117" s="14"/>
      <c r="CMC117" s="14"/>
      <c r="CMD117" s="14"/>
      <c r="CME117" s="14"/>
      <c r="CMF117" s="14"/>
      <c r="CMG117" s="14"/>
      <c r="CMH117" s="14"/>
      <c r="CMI117" s="14"/>
      <c r="CMJ117" s="14"/>
      <c r="CMK117" s="14"/>
      <c r="CML117" s="14"/>
      <c r="CMM117" s="14"/>
      <c r="CMN117" s="14"/>
      <c r="CMO117" s="14"/>
      <c r="CMP117" s="14"/>
      <c r="CMQ117" s="14"/>
      <c r="CMR117" s="14"/>
      <c r="CMS117" s="14"/>
      <c r="CMT117" s="14"/>
      <c r="CMU117" s="14"/>
      <c r="CMV117" s="14"/>
      <c r="CMW117" s="14"/>
      <c r="CMX117" s="14"/>
      <c r="CMY117" s="14"/>
      <c r="CMZ117" s="14"/>
      <c r="CNA117" s="14"/>
      <c r="CNB117" s="14"/>
      <c r="CNC117" s="14"/>
      <c r="CND117" s="14"/>
      <c r="CNE117" s="14"/>
      <c r="CNF117" s="14"/>
      <c r="CNG117" s="14"/>
      <c r="CNH117" s="14"/>
      <c r="CNI117" s="14"/>
      <c r="CNJ117" s="14"/>
      <c r="CNK117" s="14"/>
      <c r="CNL117" s="14"/>
      <c r="CNM117" s="14"/>
      <c r="CNN117" s="14"/>
      <c r="CNO117" s="14"/>
      <c r="CNP117" s="14"/>
      <c r="CNQ117" s="14"/>
      <c r="CNR117" s="14"/>
      <c r="CNS117" s="14"/>
      <c r="CNT117" s="14"/>
      <c r="CNU117" s="14"/>
      <c r="CNV117" s="14"/>
      <c r="CNW117" s="14"/>
      <c r="CNX117" s="14"/>
      <c r="CNY117" s="14"/>
      <c r="CNZ117" s="14"/>
      <c r="COA117" s="14"/>
      <c r="COB117" s="14"/>
      <c r="COC117" s="14"/>
      <c r="COD117" s="14"/>
      <c r="COE117" s="14"/>
      <c r="COF117" s="14"/>
      <c r="COG117" s="14"/>
      <c r="COH117" s="14"/>
      <c r="COI117" s="14"/>
      <c r="COJ117" s="14"/>
      <c r="COK117" s="14"/>
      <c r="COL117" s="14"/>
      <c r="COM117" s="14"/>
      <c r="CON117" s="14"/>
      <c r="COO117" s="14"/>
      <c r="COP117" s="14"/>
      <c r="COQ117" s="14"/>
      <c r="COR117" s="14"/>
      <c r="COS117" s="14"/>
      <c r="COT117" s="14"/>
      <c r="COU117" s="14"/>
      <c r="COV117" s="14"/>
      <c r="COW117" s="14"/>
      <c r="COX117" s="14"/>
      <c r="COY117" s="14"/>
      <c r="COZ117" s="14"/>
      <c r="CPA117" s="14"/>
      <c r="CPB117" s="14"/>
      <c r="CPC117" s="14"/>
      <c r="CPD117" s="14"/>
      <c r="CPE117" s="14"/>
      <c r="CPF117" s="14"/>
      <c r="CPG117" s="14"/>
      <c r="CPH117" s="14"/>
      <c r="CPI117" s="14"/>
      <c r="CPJ117" s="14"/>
      <c r="CPK117" s="14"/>
      <c r="CPL117" s="14"/>
      <c r="CPM117" s="14"/>
      <c r="CPN117" s="14"/>
      <c r="CPO117" s="14"/>
      <c r="CPP117" s="14"/>
      <c r="CPQ117" s="14"/>
      <c r="CPR117" s="14"/>
      <c r="CPS117" s="14"/>
      <c r="CPT117" s="14"/>
      <c r="CPU117" s="14"/>
      <c r="CPV117" s="14"/>
      <c r="CPW117" s="14"/>
      <c r="CPX117" s="14"/>
      <c r="CPY117" s="14"/>
      <c r="CPZ117" s="14"/>
      <c r="CQA117" s="14"/>
      <c r="CQB117" s="14"/>
      <c r="CQC117" s="14"/>
      <c r="CQD117" s="14"/>
      <c r="CQE117" s="14"/>
      <c r="CQF117" s="14"/>
      <c r="CQG117" s="14"/>
      <c r="CQH117" s="14"/>
      <c r="CQI117" s="14"/>
      <c r="CQJ117" s="14"/>
      <c r="CQK117" s="14"/>
      <c r="CQL117" s="14"/>
      <c r="CQM117" s="14"/>
      <c r="CQN117" s="14"/>
      <c r="CQO117" s="14"/>
      <c r="CQP117" s="14"/>
      <c r="CQQ117" s="14"/>
      <c r="CQR117" s="14"/>
      <c r="CQS117" s="14"/>
      <c r="CQT117" s="14"/>
      <c r="CQU117" s="14"/>
      <c r="CQV117" s="14"/>
      <c r="CQW117" s="14"/>
      <c r="CQX117" s="14"/>
      <c r="CQY117" s="14"/>
      <c r="CQZ117" s="14"/>
      <c r="CRA117" s="14"/>
      <c r="CRB117" s="14"/>
      <c r="CRC117" s="14"/>
      <c r="CRD117" s="14"/>
      <c r="CRE117" s="14"/>
      <c r="CRF117" s="14"/>
      <c r="CRG117" s="14"/>
      <c r="CRH117" s="14"/>
      <c r="CRI117" s="14"/>
      <c r="CRJ117" s="14"/>
      <c r="CRK117" s="14"/>
      <c r="CRL117" s="14"/>
      <c r="CRM117" s="14"/>
      <c r="CRN117" s="14"/>
      <c r="CRO117" s="14"/>
      <c r="CRP117" s="14"/>
      <c r="CRQ117" s="14"/>
      <c r="CRR117" s="14"/>
      <c r="CRS117" s="14"/>
      <c r="CRT117" s="14"/>
      <c r="CRU117" s="14"/>
      <c r="CRV117" s="14"/>
      <c r="CRW117" s="14"/>
      <c r="CRX117" s="14"/>
      <c r="CRY117" s="14"/>
      <c r="CRZ117" s="14"/>
      <c r="CSA117" s="14"/>
      <c r="CSB117" s="14"/>
      <c r="CSC117" s="14"/>
      <c r="CSD117" s="14"/>
      <c r="CSE117" s="14"/>
      <c r="CSF117" s="14"/>
      <c r="CSG117" s="14"/>
      <c r="CSH117" s="14"/>
      <c r="CSI117" s="14"/>
      <c r="CSJ117" s="14"/>
      <c r="CSK117" s="14"/>
      <c r="CSL117" s="14"/>
      <c r="CSM117" s="14"/>
      <c r="CSN117" s="14"/>
      <c r="CSO117" s="14"/>
      <c r="CSP117" s="14"/>
      <c r="CSQ117" s="14"/>
      <c r="CSR117" s="14"/>
      <c r="CSS117" s="14"/>
      <c r="CST117" s="14"/>
      <c r="CSU117" s="14"/>
      <c r="CSV117" s="14"/>
      <c r="CSW117" s="14"/>
      <c r="CSX117" s="14"/>
      <c r="CSY117" s="14"/>
      <c r="CSZ117" s="14"/>
      <c r="CTA117" s="14"/>
      <c r="CTB117" s="14"/>
      <c r="CTC117" s="14"/>
      <c r="CTD117" s="14"/>
      <c r="CTE117" s="14"/>
      <c r="CTF117" s="14"/>
      <c r="CTG117" s="14"/>
      <c r="CTH117" s="14"/>
      <c r="CTI117" s="14"/>
      <c r="CTJ117" s="14"/>
      <c r="CTK117" s="14"/>
      <c r="CTL117" s="14"/>
      <c r="CTM117" s="14"/>
      <c r="CTN117" s="14"/>
      <c r="CTO117" s="14"/>
      <c r="CTP117" s="14"/>
      <c r="CTQ117" s="14"/>
      <c r="CTR117" s="14"/>
      <c r="CTS117" s="14"/>
      <c r="CTT117" s="14"/>
      <c r="CTU117" s="14"/>
      <c r="CTV117" s="14"/>
      <c r="CTW117" s="14"/>
      <c r="CTX117" s="14"/>
      <c r="CTY117" s="14"/>
      <c r="CTZ117" s="14"/>
      <c r="CUA117" s="14"/>
      <c r="CUB117" s="14"/>
      <c r="CUC117" s="14"/>
      <c r="CUD117" s="14"/>
      <c r="CUE117" s="14"/>
      <c r="CUF117" s="14"/>
      <c r="CUG117" s="14"/>
      <c r="CUH117" s="14"/>
      <c r="CUI117" s="14"/>
      <c r="CUJ117" s="14"/>
      <c r="CUK117" s="14"/>
      <c r="CUL117" s="14"/>
      <c r="CUM117" s="14"/>
      <c r="CUN117" s="14"/>
      <c r="CUO117" s="14"/>
      <c r="CUP117" s="14"/>
      <c r="CUQ117" s="14"/>
      <c r="CUR117" s="14"/>
      <c r="CUS117" s="14"/>
      <c r="CUT117" s="14"/>
      <c r="CUU117" s="14"/>
      <c r="CUV117" s="14"/>
      <c r="CUW117" s="14"/>
      <c r="CUX117" s="14"/>
      <c r="CUY117" s="14"/>
      <c r="CUZ117" s="14"/>
      <c r="CVA117" s="14"/>
      <c r="CVB117" s="14"/>
      <c r="CVC117" s="14"/>
      <c r="CVD117" s="14"/>
      <c r="CVE117" s="14"/>
      <c r="CVF117" s="14"/>
      <c r="CVG117" s="14"/>
      <c r="CVH117" s="14"/>
      <c r="CVI117" s="14"/>
      <c r="CVJ117" s="14"/>
      <c r="CVK117" s="14"/>
      <c r="CVL117" s="14"/>
      <c r="CVM117" s="14"/>
      <c r="CVN117" s="14"/>
      <c r="CVO117" s="14"/>
      <c r="CVP117" s="14"/>
      <c r="CVQ117" s="14"/>
      <c r="CVR117" s="14"/>
      <c r="CVS117" s="14"/>
      <c r="CVT117" s="14"/>
      <c r="CVU117" s="14"/>
      <c r="CVV117" s="14"/>
      <c r="CVW117" s="14"/>
      <c r="CVX117" s="14"/>
      <c r="CVY117" s="14"/>
      <c r="CVZ117" s="14"/>
      <c r="CWA117" s="14"/>
      <c r="CWB117" s="14"/>
      <c r="CWC117" s="14"/>
      <c r="CWD117" s="14"/>
      <c r="CWE117" s="14"/>
      <c r="CWF117" s="14"/>
      <c r="CWG117" s="14"/>
      <c r="CWH117" s="14"/>
      <c r="CWI117" s="14"/>
      <c r="CWJ117" s="14"/>
      <c r="CWK117" s="14"/>
      <c r="CWL117" s="14"/>
      <c r="CWM117" s="14"/>
      <c r="CWN117" s="14"/>
      <c r="CWO117" s="14"/>
      <c r="CWP117" s="14"/>
      <c r="CWQ117" s="14"/>
      <c r="CWR117" s="14"/>
      <c r="CWS117" s="14"/>
      <c r="CWT117" s="14"/>
      <c r="CWU117" s="14"/>
      <c r="CWV117" s="14"/>
      <c r="CWW117" s="14"/>
      <c r="CWX117" s="14"/>
      <c r="CWY117" s="14"/>
      <c r="CWZ117" s="14"/>
      <c r="CXA117" s="14"/>
      <c r="CXB117" s="14"/>
      <c r="CXC117" s="14"/>
      <c r="CXD117" s="14"/>
      <c r="CXE117" s="14"/>
      <c r="CXF117" s="14"/>
      <c r="CXG117" s="14"/>
      <c r="CXH117" s="14"/>
      <c r="CXI117" s="14"/>
      <c r="CXJ117" s="14"/>
      <c r="CXK117" s="14"/>
      <c r="CXL117" s="14"/>
      <c r="CXM117" s="14"/>
      <c r="CXN117" s="14"/>
      <c r="CXO117" s="14"/>
      <c r="CXP117" s="14"/>
      <c r="CXQ117" s="14"/>
      <c r="CXR117" s="14"/>
      <c r="CXS117" s="14"/>
      <c r="CXT117" s="14"/>
      <c r="CXU117" s="14"/>
      <c r="CXV117" s="14"/>
      <c r="CXW117" s="14"/>
      <c r="CXX117" s="14"/>
      <c r="CXY117" s="14"/>
      <c r="CXZ117" s="14"/>
      <c r="CYA117" s="14"/>
      <c r="CYB117" s="14"/>
      <c r="CYC117" s="14"/>
      <c r="CYD117" s="14"/>
      <c r="CYE117" s="14"/>
      <c r="CYF117" s="14"/>
      <c r="CYG117" s="14"/>
      <c r="CYH117" s="14"/>
      <c r="CYI117" s="14"/>
      <c r="CYJ117" s="14"/>
      <c r="CYK117" s="14"/>
      <c r="CYL117" s="14"/>
      <c r="CYM117" s="14"/>
      <c r="CYN117" s="14"/>
      <c r="CYO117" s="14"/>
      <c r="CYP117" s="14"/>
      <c r="CYQ117" s="14"/>
      <c r="CYR117" s="14"/>
      <c r="CYS117" s="14"/>
      <c r="CYT117" s="14"/>
      <c r="CYU117" s="14"/>
      <c r="CYV117" s="14"/>
      <c r="CYW117" s="14"/>
      <c r="CYX117" s="14"/>
      <c r="CYY117" s="14"/>
      <c r="CYZ117" s="14"/>
      <c r="CZA117" s="14"/>
      <c r="CZB117" s="14"/>
      <c r="CZC117" s="14"/>
      <c r="CZD117" s="14"/>
      <c r="CZE117" s="14"/>
      <c r="CZF117" s="14"/>
      <c r="CZG117" s="14"/>
      <c r="CZH117" s="14"/>
      <c r="CZI117" s="14"/>
      <c r="CZJ117" s="14"/>
      <c r="CZK117" s="14"/>
      <c r="CZL117" s="14"/>
      <c r="CZM117" s="14"/>
      <c r="CZN117" s="14"/>
      <c r="CZO117" s="14"/>
      <c r="CZP117" s="14"/>
      <c r="CZQ117" s="14"/>
      <c r="CZR117" s="14"/>
      <c r="CZS117" s="14"/>
      <c r="CZT117" s="14"/>
      <c r="CZU117" s="14"/>
      <c r="CZV117" s="14"/>
      <c r="CZW117" s="14"/>
      <c r="CZX117" s="14"/>
      <c r="CZY117" s="14"/>
      <c r="CZZ117" s="14"/>
      <c r="DAA117" s="14"/>
      <c r="DAB117" s="14"/>
      <c r="DAC117" s="14"/>
      <c r="DAD117" s="14"/>
      <c r="DAE117" s="14"/>
      <c r="DAF117" s="14"/>
      <c r="DAG117" s="14"/>
      <c r="DAH117" s="14"/>
      <c r="DAI117" s="14"/>
      <c r="DAJ117" s="14"/>
      <c r="DAK117" s="14"/>
      <c r="DAL117" s="14"/>
      <c r="DAM117" s="14"/>
      <c r="DAN117" s="14"/>
      <c r="DAO117" s="14"/>
      <c r="DAP117" s="14"/>
      <c r="DAQ117" s="14"/>
      <c r="DAR117" s="14"/>
      <c r="DAS117" s="14"/>
      <c r="DAT117" s="14"/>
      <c r="DAU117" s="14"/>
      <c r="DAV117" s="14"/>
      <c r="DAW117" s="14"/>
      <c r="DAX117" s="14"/>
      <c r="DAY117" s="14"/>
      <c r="DAZ117" s="14"/>
      <c r="DBA117" s="14"/>
      <c r="DBB117" s="14"/>
      <c r="DBC117" s="14"/>
      <c r="DBD117" s="14"/>
      <c r="DBE117" s="14"/>
      <c r="DBF117" s="14"/>
      <c r="DBG117" s="14"/>
      <c r="DBH117" s="14"/>
      <c r="DBI117" s="14"/>
      <c r="DBJ117" s="14"/>
      <c r="DBK117" s="14"/>
      <c r="DBL117" s="14"/>
      <c r="DBM117" s="14"/>
      <c r="DBN117" s="14"/>
      <c r="DBO117" s="14"/>
      <c r="DBP117" s="14"/>
      <c r="DBQ117" s="14"/>
      <c r="DBR117" s="14"/>
      <c r="DBS117" s="14"/>
      <c r="DBT117" s="14"/>
      <c r="DBU117" s="14"/>
      <c r="DBV117" s="14"/>
      <c r="DBW117" s="14"/>
      <c r="DBX117" s="14"/>
      <c r="DBY117" s="14"/>
      <c r="DBZ117" s="14"/>
      <c r="DCA117" s="14"/>
      <c r="DCB117" s="14"/>
      <c r="DCC117" s="14"/>
      <c r="DCD117" s="14"/>
      <c r="DCE117" s="14"/>
      <c r="DCF117" s="14"/>
      <c r="DCG117" s="14"/>
      <c r="DCH117" s="14"/>
      <c r="DCI117" s="14"/>
      <c r="DCJ117" s="14"/>
      <c r="DCK117" s="14"/>
      <c r="DCL117" s="14"/>
      <c r="DCM117" s="14"/>
      <c r="DCN117" s="14"/>
      <c r="DCO117" s="14"/>
      <c r="DCP117" s="14"/>
      <c r="DCQ117" s="14"/>
      <c r="DCR117" s="14"/>
      <c r="DCS117" s="14"/>
      <c r="DCT117" s="14"/>
      <c r="DCU117" s="14"/>
      <c r="DCV117" s="14"/>
      <c r="DCW117" s="14"/>
      <c r="DCX117" s="14"/>
      <c r="DCY117" s="14"/>
      <c r="DCZ117" s="14"/>
      <c r="DDA117" s="14"/>
      <c r="DDB117" s="14"/>
      <c r="DDC117" s="14"/>
      <c r="DDD117" s="14"/>
      <c r="DDE117" s="14"/>
      <c r="DDF117" s="14"/>
      <c r="DDG117" s="14"/>
      <c r="DDH117" s="14"/>
      <c r="DDI117" s="14"/>
      <c r="DDJ117" s="14"/>
      <c r="DDK117" s="14"/>
      <c r="DDL117" s="14"/>
      <c r="DDM117" s="14"/>
      <c r="DDN117" s="14"/>
      <c r="DDO117" s="14"/>
      <c r="DDP117" s="14"/>
      <c r="DDQ117" s="14"/>
      <c r="DDR117" s="14"/>
      <c r="DDS117" s="14"/>
      <c r="DDT117" s="14"/>
      <c r="DDU117" s="14"/>
      <c r="DDV117" s="14"/>
      <c r="DDW117" s="14"/>
      <c r="DDX117" s="14"/>
      <c r="DDY117" s="14"/>
      <c r="DDZ117" s="14"/>
      <c r="DEA117" s="14"/>
      <c r="DEB117" s="14"/>
      <c r="DEC117" s="14"/>
      <c r="DED117" s="14"/>
      <c r="DEE117" s="14"/>
      <c r="DEF117" s="14"/>
      <c r="DEG117" s="14"/>
      <c r="DEH117" s="14"/>
      <c r="DEI117" s="14"/>
      <c r="DEJ117" s="14"/>
      <c r="DEK117" s="14"/>
      <c r="DEL117" s="14"/>
      <c r="DEM117" s="14"/>
      <c r="DEN117" s="14"/>
      <c r="DEO117" s="14"/>
      <c r="DEP117" s="14"/>
      <c r="DEQ117" s="14"/>
      <c r="DER117" s="14"/>
      <c r="DES117" s="14"/>
      <c r="DET117" s="14"/>
      <c r="DEU117" s="14"/>
      <c r="DEV117" s="14"/>
      <c r="DEW117" s="14"/>
      <c r="DEX117" s="14"/>
      <c r="DEY117" s="14"/>
      <c r="DEZ117" s="14"/>
      <c r="DFA117" s="14"/>
      <c r="DFB117" s="14"/>
      <c r="DFC117" s="14"/>
      <c r="DFD117" s="14"/>
      <c r="DFE117" s="14"/>
      <c r="DFF117" s="14"/>
      <c r="DFG117" s="14"/>
      <c r="DFH117" s="14"/>
      <c r="DFI117" s="14"/>
      <c r="DFJ117" s="14"/>
      <c r="DFK117" s="14"/>
      <c r="DFL117" s="14"/>
      <c r="DFM117" s="14"/>
      <c r="DFN117" s="14"/>
      <c r="DFO117" s="14"/>
      <c r="DFP117" s="14"/>
      <c r="DFQ117" s="14"/>
      <c r="DFR117" s="14"/>
      <c r="DFS117" s="14"/>
      <c r="DFT117" s="14"/>
      <c r="DFU117" s="14"/>
      <c r="DFV117" s="14"/>
      <c r="DFW117" s="14"/>
      <c r="DFX117" s="14"/>
      <c r="DFY117" s="14"/>
      <c r="DFZ117" s="14"/>
      <c r="DGA117" s="14"/>
      <c r="DGB117" s="14"/>
      <c r="DGC117" s="14"/>
      <c r="DGD117" s="14"/>
      <c r="DGE117" s="14"/>
      <c r="DGF117" s="14"/>
      <c r="DGG117" s="14"/>
      <c r="DGH117" s="14"/>
      <c r="DGI117" s="14"/>
      <c r="DGJ117" s="14"/>
      <c r="DGK117" s="14"/>
      <c r="DGL117" s="14"/>
      <c r="DGM117" s="14"/>
      <c r="DGN117" s="14"/>
      <c r="DGO117" s="14"/>
      <c r="DGP117" s="14"/>
      <c r="DGQ117" s="14"/>
      <c r="DGR117" s="14"/>
      <c r="DGS117" s="14"/>
      <c r="DGT117" s="14"/>
      <c r="DGU117" s="14"/>
      <c r="DGV117" s="14"/>
      <c r="DGW117" s="14"/>
      <c r="DGX117" s="14"/>
      <c r="DGY117" s="14"/>
      <c r="DGZ117" s="14"/>
      <c r="DHA117" s="14"/>
      <c r="DHB117" s="14"/>
      <c r="DHC117" s="14"/>
      <c r="DHD117" s="14"/>
      <c r="DHE117" s="14"/>
      <c r="DHF117" s="14"/>
      <c r="DHG117" s="14"/>
      <c r="DHH117" s="14"/>
      <c r="DHI117" s="14"/>
      <c r="DHJ117" s="14"/>
      <c r="DHK117" s="14"/>
      <c r="DHL117" s="14"/>
      <c r="DHM117" s="14"/>
      <c r="DHN117" s="14"/>
      <c r="DHO117" s="14"/>
      <c r="DHP117" s="14"/>
      <c r="DHQ117" s="14"/>
      <c r="DHR117" s="14"/>
      <c r="DHS117" s="14"/>
      <c r="DHT117" s="14"/>
      <c r="DHU117" s="14"/>
      <c r="DHV117" s="14"/>
      <c r="DHW117" s="14"/>
      <c r="DHX117" s="14"/>
      <c r="DHY117" s="14"/>
      <c r="DHZ117" s="14"/>
      <c r="DIA117" s="14"/>
      <c r="DIB117" s="14"/>
      <c r="DIC117" s="14"/>
      <c r="DID117" s="14"/>
      <c r="DIE117" s="14"/>
      <c r="DIF117" s="14"/>
      <c r="DIG117" s="14"/>
      <c r="DIH117" s="14"/>
      <c r="DII117" s="14"/>
      <c r="DIJ117" s="14"/>
      <c r="DIK117" s="14"/>
      <c r="DIL117" s="14"/>
      <c r="DIM117" s="14"/>
      <c r="DIN117" s="14"/>
      <c r="DIO117" s="14"/>
      <c r="DIP117" s="14"/>
      <c r="DIQ117" s="14"/>
      <c r="DIR117" s="14"/>
      <c r="DIS117" s="14"/>
      <c r="DIT117" s="14"/>
      <c r="DIU117" s="14"/>
      <c r="DIV117" s="14"/>
      <c r="DIW117" s="14"/>
      <c r="DIX117" s="14"/>
      <c r="DIY117" s="14"/>
      <c r="DIZ117" s="14"/>
      <c r="DJA117" s="14"/>
      <c r="DJB117" s="14"/>
      <c r="DJC117" s="14"/>
      <c r="DJD117" s="14"/>
      <c r="DJE117" s="14"/>
      <c r="DJF117" s="14"/>
      <c r="DJG117" s="14"/>
      <c r="DJH117" s="14"/>
      <c r="DJI117" s="14"/>
      <c r="DJJ117" s="14"/>
      <c r="DJK117" s="14"/>
      <c r="DJL117" s="14"/>
      <c r="DJM117" s="14"/>
      <c r="DJN117" s="14"/>
      <c r="DJO117" s="14"/>
      <c r="DJP117" s="14"/>
      <c r="DJQ117" s="14"/>
      <c r="DJR117" s="14"/>
      <c r="DJS117" s="14"/>
      <c r="DJT117" s="14"/>
      <c r="DJU117" s="14"/>
      <c r="DJV117" s="14"/>
      <c r="DJW117" s="14"/>
      <c r="DJX117" s="14"/>
      <c r="DJY117" s="14"/>
      <c r="DJZ117" s="14"/>
      <c r="DKA117" s="14"/>
      <c r="DKB117" s="14"/>
      <c r="DKC117" s="14"/>
      <c r="DKD117" s="14"/>
      <c r="DKE117" s="14"/>
      <c r="DKF117" s="14"/>
      <c r="DKG117" s="14"/>
      <c r="DKH117" s="14"/>
      <c r="DKI117" s="14"/>
      <c r="DKJ117" s="14"/>
      <c r="DKK117" s="14"/>
      <c r="DKL117" s="14"/>
      <c r="DKM117" s="14"/>
      <c r="DKN117" s="14"/>
      <c r="DKO117" s="14"/>
      <c r="DKP117" s="14"/>
      <c r="DKQ117" s="14"/>
      <c r="DKR117" s="14"/>
      <c r="DKS117" s="14"/>
      <c r="DKT117" s="14"/>
      <c r="DKU117" s="14"/>
      <c r="DKV117" s="14"/>
      <c r="DKW117" s="14"/>
      <c r="DKX117" s="14"/>
      <c r="DKY117" s="14"/>
      <c r="DKZ117" s="14"/>
      <c r="DLA117" s="14"/>
      <c r="DLB117" s="14"/>
      <c r="DLC117" s="14"/>
      <c r="DLD117" s="14"/>
      <c r="DLE117" s="14"/>
      <c r="DLF117" s="14"/>
      <c r="DLG117" s="14"/>
      <c r="DLH117" s="14"/>
      <c r="DLI117" s="14"/>
      <c r="DLJ117" s="14"/>
      <c r="DLK117" s="14"/>
      <c r="DLL117" s="14"/>
      <c r="DLM117" s="14"/>
      <c r="DLN117" s="14"/>
      <c r="DLO117" s="14"/>
      <c r="DLP117" s="14"/>
      <c r="DLQ117" s="14"/>
      <c r="DLR117" s="14"/>
      <c r="DLS117" s="14"/>
      <c r="DLT117" s="14"/>
      <c r="DLU117" s="14"/>
      <c r="DLV117" s="14"/>
      <c r="DLW117" s="14"/>
      <c r="DLX117" s="14"/>
      <c r="DLY117" s="14"/>
      <c r="DLZ117" s="14"/>
      <c r="DMA117" s="14"/>
      <c r="DMB117" s="14"/>
      <c r="DMC117" s="14"/>
      <c r="DMD117" s="14"/>
      <c r="DME117" s="14"/>
      <c r="DMF117" s="14"/>
      <c r="DMG117" s="14"/>
      <c r="DMH117" s="14"/>
      <c r="DMI117" s="14"/>
      <c r="DMJ117" s="14"/>
      <c r="DMK117" s="14"/>
      <c r="DML117" s="14"/>
      <c r="DMM117" s="14"/>
      <c r="DMN117" s="14"/>
      <c r="DMO117" s="14"/>
      <c r="DMP117" s="14"/>
      <c r="DMQ117" s="14"/>
      <c r="DMR117" s="14"/>
      <c r="DMS117" s="14"/>
      <c r="DMT117" s="14"/>
      <c r="DMU117" s="14"/>
      <c r="DMV117" s="14"/>
      <c r="DMW117" s="14"/>
      <c r="DMX117" s="14"/>
      <c r="DMY117" s="14"/>
      <c r="DMZ117" s="14"/>
      <c r="DNA117" s="14"/>
      <c r="DNB117" s="14"/>
      <c r="DNC117" s="14"/>
      <c r="DND117" s="14"/>
      <c r="DNE117" s="14"/>
      <c r="DNF117" s="14"/>
      <c r="DNG117" s="14"/>
      <c r="DNH117" s="14"/>
      <c r="DNI117" s="14"/>
      <c r="DNJ117" s="14"/>
      <c r="DNK117" s="14"/>
      <c r="DNL117" s="14"/>
      <c r="DNM117" s="14"/>
      <c r="DNN117" s="14"/>
      <c r="DNO117" s="14"/>
      <c r="DNP117" s="14"/>
      <c r="DNQ117" s="14"/>
      <c r="DNR117" s="14"/>
      <c r="DNS117" s="14"/>
      <c r="DNT117" s="14"/>
      <c r="DNU117" s="14"/>
      <c r="DNV117" s="14"/>
      <c r="DNW117" s="14"/>
      <c r="DNX117" s="14"/>
      <c r="DNY117" s="14"/>
      <c r="DNZ117" s="14"/>
      <c r="DOA117" s="14"/>
      <c r="DOB117" s="14"/>
      <c r="DOC117" s="14"/>
      <c r="DOD117" s="14"/>
      <c r="DOE117" s="14"/>
      <c r="DOF117" s="14"/>
      <c r="DOG117" s="14"/>
      <c r="DOH117" s="14"/>
      <c r="DOI117" s="14"/>
      <c r="DOJ117" s="14"/>
      <c r="DOK117" s="14"/>
      <c r="DOL117" s="14"/>
      <c r="DOM117" s="14"/>
      <c r="DON117" s="14"/>
      <c r="DOO117" s="14"/>
      <c r="DOP117" s="14"/>
      <c r="DOQ117" s="14"/>
      <c r="DOR117" s="14"/>
      <c r="DOS117" s="14"/>
      <c r="DOT117" s="14"/>
      <c r="DOU117" s="14"/>
      <c r="DOV117" s="14"/>
      <c r="DOW117" s="14"/>
      <c r="DOX117" s="14"/>
      <c r="DOY117" s="14"/>
      <c r="DOZ117" s="14"/>
      <c r="DPA117" s="14"/>
      <c r="DPB117" s="14"/>
      <c r="DPC117" s="14"/>
      <c r="DPD117" s="14"/>
      <c r="DPE117" s="14"/>
      <c r="DPF117" s="14"/>
      <c r="DPG117" s="14"/>
      <c r="DPH117" s="14"/>
      <c r="DPI117" s="14"/>
      <c r="DPJ117" s="14"/>
      <c r="DPK117" s="14"/>
      <c r="DPL117" s="14"/>
      <c r="DPM117" s="14"/>
      <c r="DPN117" s="14"/>
      <c r="DPO117" s="14"/>
      <c r="DPP117" s="14"/>
      <c r="DPQ117" s="14"/>
      <c r="DPR117" s="14"/>
      <c r="DPS117" s="14"/>
      <c r="DPT117" s="14"/>
      <c r="DPU117" s="14"/>
      <c r="DPV117" s="14"/>
      <c r="DPW117" s="14"/>
      <c r="DPX117" s="14"/>
      <c r="DPY117" s="14"/>
      <c r="DPZ117" s="14"/>
      <c r="DQA117" s="14"/>
      <c r="DQB117" s="14"/>
      <c r="DQC117" s="14"/>
      <c r="DQD117" s="14"/>
      <c r="DQE117" s="14"/>
      <c r="DQF117" s="14"/>
      <c r="DQG117" s="14"/>
      <c r="DQH117" s="14"/>
      <c r="DQI117" s="14"/>
      <c r="DQJ117" s="14"/>
      <c r="DQK117" s="14"/>
      <c r="DQL117" s="14"/>
      <c r="DQM117" s="14"/>
      <c r="DQN117" s="14"/>
      <c r="DQO117" s="14"/>
      <c r="DQP117" s="14"/>
      <c r="DQQ117" s="14"/>
      <c r="DQR117" s="14"/>
      <c r="DQS117" s="14"/>
      <c r="DQT117" s="14"/>
      <c r="DQU117" s="14"/>
      <c r="DQV117" s="14"/>
      <c r="DQW117" s="14"/>
      <c r="DQX117" s="14"/>
      <c r="DQY117" s="14"/>
      <c r="DQZ117" s="14"/>
      <c r="DRA117" s="14"/>
      <c r="DRB117" s="14"/>
      <c r="DRC117" s="14"/>
      <c r="DRD117" s="14"/>
      <c r="DRE117" s="14"/>
      <c r="DRF117" s="14"/>
      <c r="DRG117" s="14"/>
      <c r="DRH117" s="14"/>
      <c r="DRI117" s="14"/>
      <c r="DRJ117" s="14"/>
      <c r="DRK117" s="14"/>
      <c r="DRL117" s="14"/>
      <c r="DRM117" s="14"/>
      <c r="DRN117" s="14"/>
      <c r="DRO117" s="14"/>
      <c r="DRP117" s="14"/>
      <c r="DRQ117" s="14"/>
      <c r="DRR117" s="14"/>
      <c r="DRS117" s="14"/>
      <c r="DRT117" s="14"/>
      <c r="DRU117" s="14"/>
      <c r="DRV117" s="14"/>
      <c r="DRW117" s="14"/>
      <c r="DRX117" s="14"/>
      <c r="DRY117" s="14"/>
      <c r="DRZ117" s="14"/>
      <c r="DSA117" s="14"/>
      <c r="DSB117" s="14"/>
      <c r="DSC117" s="14"/>
      <c r="DSD117" s="14"/>
      <c r="DSE117" s="14"/>
      <c r="DSF117" s="14"/>
      <c r="DSG117" s="14"/>
      <c r="DSH117" s="14"/>
      <c r="DSI117" s="14"/>
      <c r="DSJ117" s="14"/>
      <c r="DSK117" s="14"/>
      <c r="DSL117" s="14"/>
      <c r="DSM117" s="14"/>
      <c r="DSN117" s="14"/>
      <c r="DSO117" s="14"/>
      <c r="DSP117" s="14"/>
      <c r="DSQ117" s="14"/>
      <c r="DSR117" s="14"/>
      <c r="DSS117" s="14"/>
      <c r="DST117" s="14"/>
      <c r="DSU117" s="14"/>
      <c r="DSV117" s="14"/>
      <c r="DSW117" s="14"/>
      <c r="DSX117" s="14"/>
      <c r="DSY117" s="14"/>
      <c r="DSZ117" s="14"/>
      <c r="DTA117" s="14"/>
      <c r="DTB117" s="14"/>
      <c r="DTC117" s="14"/>
      <c r="DTD117" s="14"/>
      <c r="DTE117" s="14"/>
      <c r="DTF117" s="14"/>
      <c r="DTG117" s="14"/>
      <c r="DTH117" s="14"/>
      <c r="DTI117" s="14"/>
      <c r="DTJ117" s="14"/>
      <c r="DTK117" s="14"/>
      <c r="DTL117" s="14"/>
      <c r="DTM117" s="14"/>
      <c r="DTN117" s="14"/>
      <c r="DTO117" s="14"/>
      <c r="DTP117" s="14"/>
      <c r="DTQ117" s="14"/>
      <c r="DTR117" s="14"/>
      <c r="DTS117" s="14"/>
      <c r="DTT117" s="14"/>
      <c r="DTU117" s="14"/>
      <c r="DTV117" s="14"/>
      <c r="DTW117" s="14"/>
      <c r="DTX117" s="14"/>
      <c r="DTY117" s="14"/>
      <c r="DTZ117" s="14"/>
      <c r="DUA117" s="14"/>
      <c r="DUB117" s="14"/>
      <c r="DUC117" s="14"/>
      <c r="DUD117" s="14"/>
      <c r="DUE117" s="14"/>
      <c r="DUF117" s="14"/>
      <c r="DUG117" s="14"/>
      <c r="DUH117" s="14"/>
      <c r="DUI117" s="14"/>
      <c r="DUJ117" s="14"/>
      <c r="DUK117" s="14"/>
      <c r="DUL117" s="14"/>
      <c r="DUM117" s="14"/>
      <c r="DUN117" s="14"/>
      <c r="DUO117" s="14"/>
      <c r="DUP117" s="14"/>
      <c r="DUQ117" s="14"/>
      <c r="DUR117" s="14"/>
      <c r="DUS117" s="14"/>
      <c r="DUT117" s="14"/>
      <c r="DUU117" s="14"/>
      <c r="DUV117" s="14"/>
      <c r="DUW117" s="14"/>
      <c r="DUX117" s="14"/>
      <c r="DUY117" s="14"/>
      <c r="DUZ117" s="14"/>
      <c r="DVA117" s="14"/>
      <c r="DVB117" s="14"/>
      <c r="DVC117" s="14"/>
      <c r="DVD117" s="14"/>
      <c r="DVE117" s="14"/>
      <c r="DVF117" s="14"/>
      <c r="DVG117" s="14"/>
      <c r="DVH117" s="14"/>
      <c r="DVI117" s="14"/>
      <c r="DVJ117" s="14"/>
      <c r="DVK117" s="14"/>
      <c r="DVL117" s="14"/>
      <c r="DVM117" s="14"/>
      <c r="DVN117" s="14"/>
      <c r="DVO117" s="14"/>
      <c r="DVP117" s="14"/>
      <c r="DVQ117" s="14"/>
      <c r="DVR117" s="14"/>
      <c r="DVS117" s="14"/>
      <c r="DVT117" s="14"/>
      <c r="DVU117" s="14"/>
      <c r="DVV117" s="14"/>
      <c r="DVW117" s="14"/>
      <c r="DVX117" s="14"/>
      <c r="DVY117" s="14"/>
      <c r="DVZ117" s="14"/>
      <c r="DWA117" s="14"/>
      <c r="DWB117" s="14"/>
      <c r="DWC117" s="14"/>
      <c r="DWD117" s="14"/>
      <c r="DWE117" s="14"/>
      <c r="DWF117" s="14"/>
      <c r="DWG117" s="14"/>
      <c r="DWH117" s="14"/>
      <c r="DWI117" s="14"/>
      <c r="DWJ117" s="14"/>
      <c r="DWK117" s="14"/>
      <c r="DWL117" s="14"/>
      <c r="DWM117" s="14"/>
      <c r="DWN117" s="14"/>
      <c r="DWO117" s="14"/>
      <c r="DWP117" s="14"/>
      <c r="DWQ117" s="14"/>
      <c r="DWR117" s="14"/>
      <c r="DWS117" s="14"/>
      <c r="DWT117" s="14"/>
      <c r="DWU117" s="14"/>
      <c r="DWV117" s="14"/>
      <c r="DWW117" s="14"/>
      <c r="DWX117" s="14"/>
      <c r="DWY117" s="14"/>
      <c r="DWZ117" s="14"/>
      <c r="DXA117" s="14"/>
      <c r="DXB117" s="14"/>
      <c r="DXC117" s="14"/>
      <c r="DXD117" s="14"/>
      <c r="DXE117" s="14"/>
      <c r="DXF117" s="14"/>
      <c r="DXG117" s="14"/>
      <c r="DXH117" s="14"/>
      <c r="DXI117" s="14"/>
      <c r="DXJ117" s="14"/>
      <c r="DXK117" s="14"/>
      <c r="DXL117" s="14"/>
      <c r="DXM117" s="14"/>
      <c r="DXN117" s="14"/>
      <c r="DXO117" s="14"/>
      <c r="DXP117" s="14"/>
      <c r="DXQ117" s="14"/>
      <c r="DXR117" s="14"/>
      <c r="DXS117" s="14"/>
      <c r="DXT117" s="14"/>
      <c r="DXU117" s="14"/>
      <c r="DXV117" s="14"/>
      <c r="DXW117" s="14"/>
      <c r="DXX117" s="14"/>
      <c r="DXY117" s="14"/>
      <c r="DXZ117" s="14"/>
      <c r="DYA117" s="14"/>
      <c r="DYB117" s="14"/>
      <c r="DYC117" s="14"/>
      <c r="DYD117" s="14"/>
      <c r="DYE117" s="14"/>
      <c r="DYF117" s="14"/>
      <c r="DYG117" s="14"/>
      <c r="DYH117" s="14"/>
      <c r="DYI117" s="14"/>
      <c r="DYJ117" s="14"/>
      <c r="DYK117" s="14"/>
      <c r="DYL117" s="14"/>
      <c r="DYM117" s="14"/>
      <c r="DYN117" s="14"/>
      <c r="DYO117" s="14"/>
      <c r="DYP117" s="14"/>
      <c r="DYQ117" s="14"/>
      <c r="DYR117" s="14"/>
      <c r="DYS117" s="14"/>
      <c r="DYT117" s="14"/>
      <c r="DYU117" s="14"/>
      <c r="DYV117" s="14"/>
      <c r="DYW117" s="14"/>
      <c r="DYX117" s="14"/>
      <c r="DYY117" s="14"/>
      <c r="DYZ117" s="14"/>
      <c r="DZA117" s="14"/>
      <c r="DZB117" s="14"/>
      <c r="DZC117" s="14"/>
      <c r="DZD117" s="14"/>
      <c r="DZE117" s="14"/>
      <c r="DZF117" s="14"/>
      <c r="DZG117" s="14"/>
      <c r="DZH117" s="14"/>
      <c r="DZI117" s="14"/>
      <c r="DZJ117" s="14"/>
      <c r="DZK117" s="14"/>
      <c r="DZL117" s="14"/>
      <c r="DZM117" s="14"/>
      <c r="DZN117" s="14"/>
      <c r="DZO117" s="14"/>
      <c r="DZP117" s="14"/>
      <c r="DZQ117" s="14"/>
      <c r="DZR117" s="14"/>
      <c r="DZS117" s="14"/>
      <c r="DZT117" s="14"/>
      <c r="DZU117" s="14"/>
      <c r="DZV117" s="14"/>
      <c r="DZW117" s="14"/>
      <c r="DZX117" s="14"/>
      <c r="DZY117" s="14"/>
      <c r="DZZ117" s="14"/>
      <c r="EAA117" s="14"/>
      <c r="EAB117" s="14"/>
      <c r="EAC117" s="14"/>
      <c r="EAD117" s="14"/>
      <c r="EAE117" s="14"/>
      <c r="EAF117" s="14"/>
      <c r="EAG117" s="14"/>
      <c r="EAH117" s="14"/>
      <c r="EAI117" s="14"/>
      <c r="EAJ117" s="14"/>
      <c r="EAK117" s="14"/>
      <c r="EAL117" s="14"/>
      <c r="EAM117" s="14"/>
      <c r="EAN117" s="14"/>
      <c r="EAO117" s="14"/>
      <c r="EAP117" s="14"/>
      <c r="EAQ117" s="14"/>
      <c r="EAR117" s="14"/>
      <c r="EAS117" s="14"/>
      <c r="EAT117" s="14"/>
      <c r="EAU117" s="14"/>
      <c r="EAV117" s="14"/>
      <c r="EAW117" s="14"/>
      <c r="EAX117" s="14"/>
      <c r="EAY117" s="14"/>
      <c r="EAZ117" s="14"/>
      <c r="EBA117" s="14"/>
      <c r="EBB117" s="14"/>
      <c r="EBC117" s="14"/>
      <c r="EBD117" s="14"/>
      <c r="EBE117" s="14"/>
      <c r="EBF117" s="14"/>
      <c r="EBG117" s="14"/>
      <c r="EBH117" s="14"/>
      <c r="EBI117" s="14"/>
      <c r="EBJ117" s="14"/>
      <c r="EBK117" s="14"/>
      <c r="EBL117" s="14"/>
      <c r="EBM117" s="14"/>
      <c r="EBN117" s="14"/>
      <c r="EBO117" s="14"/>
      <c r="EBP117" s="14"/>
      <c r="EBQ117" s="14"/>
      <c r="EBR117" s="14"/>
      <c r="EBS117" s="14"/>
      <c r="EBT117" s="14"/>
      <c r="EBU117" s="14"/>
      <c r="EBV117" s="14"/>
      <c r="EBW117" s="14"/>
      <c r="EBX117" s="14"/>
      <c r="EBY117" s="14"/>
      <c r="EBZ117" s="14"/>
      <c r="ECA117" s="14"/>
      <c r="ECB117" s="14"/>
      <c r="ECC117" s="14"/>
      <c r="ECD117" s="14"/>
      <c r="ECE117" s="14"/>
      <c r="ECF117" s="14"/>
      <c r="ECG117" s="14"/>
      <c r="ECH117" s="14"/>
      <c r="ECI117" s="14"/>
      <c r="ECJ117" s="14"/>
      <c r="ECK117" s="14"/>
      <c r="ECL117" s="14"/>
      <c r="ECM117" s="14"/>
      <c r="ECN117" s="14"/>
      <c r="ECO117" s="14"/>
      <c r="ECP117" s="14"/>
      <c r="ECQ117" s="14"/>
      <c r="ECR117" s="14"/>
      <c r="ECS117" s="14"/>
      <c r="ECT117" s="14"/>
      <c r="ECU117" s="14"/>
      <c r="ECV117" s="14"/>
      <c r="ECW117" s="14"/>
      <c r="ECX117" s="14"/>
      <c r="ECY117" s="14"/>
      <c r="ECZ117" s="14"/>
      <c r="EDA117" s="14"/>
      <c r="EDB117" s="14"/>
      <c r="EDC117" s="14"/>
      <c r="EDD117" s="14"/>
      <c r="EDE117" s="14"/>
      <c r="EDF117" s="14"/>
      <c r="EDG117" s="14"/>
      <c r="EDH117" s="14"/>
      <c r="EDI117" s="14"/>
      <c r="EDJ117" s="14"/>
      <c r="EDK117" s="14"/>
      <c r="EDL117" s="14"/>
      <c r="EDM117" s="14"/>
      <c r="EDN117" s="14"/>
      <c r="EDO117" s="14"/>
      <c r="EDP117" s="14"/>
      <c r="EDQ117" s="14"/>
      <c r="EDR117" s="14"/>
      <c r="EDS117" s="14"/>
      <c r="EDT117" s="14"/>
      <c r="EDU117" s="14"/>
      <c r="EDV117" s="14"/>
      <c r="EDW117" s="14"/>
      <c r="EDX117" s="14"/>
      <c r="EDY117" s="14"/>
      <c r="EDZ117" s="14"/>
      <c r="EEA117" s="14"/>
      <c r="EEB117" s="14"/>
      <c r="EEC117" s="14"/>
      <c r="EED117" s="14"/>
      <c r="EEE117" s="14"/>
      <c r="EEF117" s="14"/>
      <c r="EEG117" s="14"/>
      <c r="EEH117" s="14"/>
      <c r="EEI117" s="14"/>
      <c r="EEJ117" s="14"/>
      <c r="EEK117" s="14"/>
      <c r="EEL117" s="14"/>
      <c r="EEM117" s="14"/>
      <c r="EEN117" s="14"/>
      <c r="EEO117" s="14"/>
      <c r="EEP117" s="14"/>
      <c r="EEQ117" s="14"/>
      <c r="EER117" s="14"/>
      <c r="EES117" s="14"/>
      <c r="EET117" s="14"/>
      <c r="EEU117" s="14"/>
      <c r="EEV117" s="14"/>
      <c r="EEW117" s="14"/>
      <c r="EEX117" s="14"/>
      <c r="EEY117" s="14"/>
      <c r="EEZ117" s="14"/>
      <c r="EFA117" s="14"/>
      <c r="EFB117" s="14"/>
      <c r="EFC117" s="14"/>
      <c r="EFD117" s="14"/>
      <c r="EFE117" s="14"/>
      <c r="EFF117" s="14"/>
      <c r="EFG117" s="14"/>
      <c r="EFH117" s="14"/>
      <c r="EFI117" s="14"/>
      <c r="EFJ117" s="14"/>
      <c r="EFK117" s="14"/>
      <c r="EFL117" s="14"/>
      <c r="EFM117" s="14"/>
      <c r="EFN117" s="14"/>
      <c r="EFO117" s="14"/>
      <c r="EFP117" s="14"/>
      <c r="EFQ117" s="14"/>
      <c r="EFR117" s="14"/>
      <c r="EFS117" s="14"/>
      <c r="EFT117" s="14"/>
      <c r="EFU117" s="14"/>
      <c r="EFV117" s="14"/>
      <c r="EFW117" s="14"/>
      <c r="EFX117" s="14"/>
      <c r="EFY117" s="14"/>
      <c r="EFZ117" s="14"/>
      <c r="EGA117" s="14"/>
      <c r="EGB117" s="14"/>
      <c r="EGC117" s="14"/>
      <c r="EGD117" s="14"/>
      <c r="EGE117" s="14"/>
      <c r="EGF117" s="14"/>
      <c r="EGG117" s="14"/>
      <c r="EGH117" s="14"/>
      <c r="EGI117" s="14"/>
      <c r="EGJ117" s="14"/>
      <c r="EGK117" s="14"/>
      <c r="EGL117" s="14"/>
      <c r="EGM117" s="14"/>
      <c r="EGN117" s="14"/>
      <c r="EGO117" s="14"/>
      <c r="EGP117" s="14"/>
      <c r="EGQ117" s="14"/>
      <c r="EGR117" s="14"/>
      <c r="EGS117" s="14"/>
      <c r="EGT117" s="14"/>
      <c r="EGU117" s="14"/>
      <c r="EGV117" s="14"/>
      <c r="EGW117" s="14"/>
      <c r="EGX117" s="14"/>
      <c r="EGY117" s="14"/>
      <c r="EGZ117" s="14"/>
      <c r="EHA117" s="14"/>
      <c r="EHB117" s="14"/>
      <c r="EHC117" s="14"/>
      <c r="EHD117" s="14"/>
      <c r="EHE117" s="14"/>
      <c r="EHF117" s="14"/>
      <c r="EHG117" s="14"/>
      <c r="EHH117" s="14"/>
      <c r="EHI117" s="14"/>
      <c r="EHJ117" s="14"/>
      <c r="EHK117" s="14"/>
      <c r="EHL117" s="14"/>
      <c r="EHM117" s="14"/>
      <c r="EHN117" s="14"/>
      <c r="EHO117" s="14"/>
      <c r="EHP117" s="14"/>
      <c r="EHQ117" s="14"/>
      <c r="EHR117" s="14"/>
      <c r="EHS117" s="14"/>
      <c r="EHT117" s="14"/>
      <c r="EHU117" s="14"/>
      <c r="EHV117" s="14"/>
      <c r="EHW117" s="14"/>
      <c r="EHX117" s="14"/>
      <c r="EHY117" s="14"/>
      <c r="EHZ117" s="14"/>
      <c r="EIA117" s="14"/>
      <c r="EIB117" s="14"/>
      <c r="EIC117" s="14"/>
      <c r="EID117" s="14"/>
      <c r="EIE117" s="14"/>
      <c r="EIF117" s="14"/>
      <c r="EIG117" s="14"/>
      <c r="EIH117" s="14"/>
      <c r="EII117" s="14"/>
      <c r="EIJ117" s="14"/>
      <c r="EIK117" s="14"/>
      <c r="EIL117" s="14"/>
      <c r="EIM117" s="14"/>
      <c r="EIN117" s="14"/>
      <c r="EIO117" s="14"/>
      <c r="EIP117" s="14"/>
      <c r="EIQ117" s="14"/>
      <c r="EIR117" s="14"/>
      <c r="EIS117" s="14"/>
      <c r="EIT117" s="14"/>
      <c r="EIU117" s="14"/>
      <c r="EIV117" s="14"/>
      <c r="EIW117" s="14"/>
      <c r="EIX117" s="14"/>
      <c r="EIY117" s="14"/>
      <c r="EIZ117" s="14"/>
      <c r="EJA117" s="14"/>
      <c r="EJB117" s="14"/>
      <c r="EJC117" s="14"/>
      <c r="EJD117" s="14"/>
      <c r="EJE117" s="14"/>
      <c r="EJF117" s="14"/>
      <c r="EJG117" s="14"/>
      <c r="EJH117" s="14"/>
      <c r="EJI117" s="14"/>
      <c r="EJJ117" s="14"/>
      <c r="EJK117" s="14"/>
      <c r="EJL117" s="14"/>
      <c r="EJM117" s="14"/>
      <c r="EJN117" s="14"/>
      <c r="EJO117" s="14"/>
      <c r="EJP117" s="14"/>
      <c r="EJQ117" s="14"/>
      <c r="EJR117" s="14"/>
      <c r="EJS117" s="14"/>
      <c r="EJT117" s="14"/>
      <c r="EJU117" s="14"/>
      <c r="EJV117" s="14"/>
      <c r="EJW117" s="14"/>
      <c r="EJX117" s="14"/>
      <c r="EJY117" s="14"/>
      <c r="EJZ117" s="14"/>
      <c r="EKA117" s="14"/>
      <c r="EKB117" s="14"/>
      <c r="EKC117" s="14"/>
      <c r="EKD117" s="14"/>
      <c r="EKE117" s="14"/>
      <c r="EKF117" s="14"/>
      <c r="EKG117" s="14"/>
      <c r="EKH117" s="14"/>
      <c r="EKI117" s="14"/>
      <c r="EKJ117" s="14"/>
      <c r="EKK117" s="14"/>
      <c r="EKL117" s="14"/>
      <c r="EKM117" s="14"/>
      <c r="EKN117" s="14"/>
      <c r="EKO117" s="14"/>
      <c r="EKP117" s="14"/>
      <c r="EKQ117" s="14"/>
      <c r="EKR117" s="14"/>
      <c r="EKS117" s="14"/>
      <c r="EKT117" s="14"/>
      <c r="EKU117" s="14"/>
      <c r="EKV117" s="14"/>
      <c r="EKW117" s="14"/>
      <c r="EKX117" s="14"/>
      <c r="EKY117" s="14"/>
      <c r="EKZ117" s="14"/>
      <c r="ELA117" s="14"/>
      <c r="ELB117" s="14"/>
      <c r="ELC117" s="14"/>
      <c r="ELD117" s="14"/>
      <c r="ELE117" s="14"/>
      <c r="ELF117" s="14"/>
      <c r="ELG117" s="14"/>
      <c r="ELH117" s="14"/>
      <c r="ELI117" s="14"/>
      <c r="ELJ117" s="14"/>
      <c r="ELK117" s="14"/>
      <c r="ELL117" s="14"/>
      <c r="ELM117" s="14"/>
      <c r="ELN117" s="14"/>
      <c r="ELO117" s="14"/>
      <c r="ELP117" s="14"/>
      <c r="ELQ117" s="14"/>
      <c r="ELR117" s="14"/>
      <c r="ELS117" s="14"/>
      <c r="ELT117" s="14"/>
      <c r="ELU117" s="14"/>
      <c r="ELV117" s="14"/>
      <c r="ELW117" s="14"/>
      <c r="ELX117" s="14"/>
      <c r="ELY117" s="14"/>
      <c r="ELZ117" s="14"/>
      <c r="EMA117" s="14"/>
      <c r="EMB117" s="14"/>
      <c r="EMC117" s="14"/>
      <c r="EMD117" s="14"/>
      <c r="EME117" s="14"/>
      <c r="EMF117" s="14"/>
      <c r="EMG117" s="14"/>
      <c r="EMH117" s="14"/>
      <c r="EMI117" s="14"/>
      <c r="EMJ117" s="14"/>
      <c r="EMK117" s="14"/>
      <c r="EML117" s="14"/>
      <c r="EMM117" s="14"/>
      <c r="EMN117" s="14"/>
      <c r="EMO117" s="14"/>
      <c r="EMP117" s="14"/>
      <c r="EMQ117" s="14"/>
      <c r="EMR117" s="14"/>
      <c r="EMS117" s="14"/>
      <c r="EMT117" s="14"/>
      <c r="EMU117" s="14"/>
      <c r="EMV117" s="14"/>
      <c r="EMW117" s="14"/>
      <c r="EMX117" s="14"/>
      <c r="EMY117" s="14"/>
      <c r="EMZ117" s="14"/>
      <c r="ENA117" s="14"/>
      <c r="ENB117" s="14"/>
      <c r="ENC117" s="14"/>
      <c r="END117" s="14"/>
      <c r="ENE117" s="14"/>
      <c r="ENF117" s="14"/>
      <c r="ENG117" s="14"/>
      <c r="ENH117" s="14"/>
      <c r="ENI117" s="14"/>
      <c r="ENJ117" s="14"/>
      <c r="ENK117" s="14"/>
      <c r="ENL117" s="14"/>
      <c r="ENM117" s="14"/>
      <c r="ENN117" s="14"/>
      <c r="ENO117" s="14"/>
      <c r="ENP117" s="14"/>
      <c r="ENQ117" s="14"/>
      <c r="ENR117" s="14"/>
      <c r="ENS117" s="14"/>
      <c r="ENT117" s="14"/>
      <c r="ENU117" s="14"/>
      <c r="ENV117" s="14"/>
      <c r="ENW117" s="14"/>
      <c r="ENX117" s="14"/>
      <c r="ENY117" s="14"/>
      <c r="ENZ117" s="14"/>
      <c r="EOA117" s="14"/>
      <c r="EOB117" s="14"/>
      <c r="EOC117" s="14"/>
      <c r="EOD117" s="14"/>
      <c r="EOE117" s="14"/>
      <c r="EOF117" s="14"/>
      <c r="EOG117" s="14"/>
      <c r="EOH117" s="14"/>
      <c r="EOI117" s="14"/>
      <c r="EOJ117" s="14"/>
      <c r="EOK117" s="14"/>
      <c r="EOL117" s="14"/>
      <c r="EOM117" s="14"/>
      <c r="EON117" s="14"/>
      <c r="EOO117" s="14"/>
      <c r="EOP117" s="14"/>
      <c r="EOQ117" s="14"/>
      <c r="EOR117" s="14"/>
      <c r="EOS117" s="14"/>
      <c r="EOT117" s="14"/>
      <c r="EOU117" s="14"/>
      <c r="EOV117" s="14"/>
      <c r="EOW117" s="14"/>
      <c r="EOX117" s="14"/>
      <c r="EOY117" s="14"/>
      <c r="EOZ117" s="14"/>
      <c r="EPA117" s="14"/>
      <c r="EPB117" s="14"/>
      <c r="EPC117" s="14"/>
      <c r="EPD117" s="14"/>
      <c r="EPE117" s="14"/>
      <c r="EPF117" s="14"/>
      <c r="EPG117" s="14"/>
      <c r="EPH117" s="14"/>
      <c r="EPI117" s="14"/>
      <c r="EPJ117" s="14"/>
      <c r="EPK117" s="14"/>
      <c r="EPL117" s="14"/>
      <c r="EPM117" s="14"/>
      <c r="EPN117" s="14"/>
      <c r="EPO117" s="14"/>
      <c r="EPP117" s="14"/>
      <c r="EPQ117" s="14"/>
      <c r="EPR117" s="14"/>
      <c r="EPS117" s="14"/>
      <c r="EPT117" s="14"/>
      <c r="EPU117" s="14"/>
      <c r="EPV117" s="14"/>
      <c r="EPW117" s="14"/>
      <c r="EPX117" s="14"/>
      <c r="EPY117" s="14"/>
      <c r="EPZ117" s="14"/>
      <c r="EQA117" s="14"/>
      <c r="EQB117" s="14"/>
      <c r="EQC117" s="14"/>
      <c r="EQD117" s="14"/>
      <c r="EQE117" s="14"/>
      <c r="EQF117" s="14"/>
      <c r="EQG117" s="14"/>
      <c r="EQH117" s="14"/>
      <c r="EQI117" s="14"/>
      <c r="EQJ117" s="14"/>
      <c r="EQK117" s="14"/>
      <c r="EQL117" s="14"/>
      <c r="EQM117" s="14"/>
      <c r="EQN117" s="14"/>
      <c r="EQO117" s="14"/>
      <c r="EQP117" s="14"/>
      <c r="EQQ117" s="14"/>
      <c r="EQR117" s="14"/>
      <c r="EQS117" s="14"/>
      <c r="EQT117" s="14"/>
      <c r="EQU117" s="14"/>
      <c r="EQV117" s="14"/>
      <c r="EQW117" s="14"/>
      <c r="EQX117" s="14"/>
      <c r="EQY117" s="14"/>
      <c r="EQZ117" s="14"/>
      <c r="ERA117" s="14"/>
      <c r="ERB117" s="14"/>
      <c r="ERC117" s="14"/>
      <c r="ERD117" s="14"/>
      <c r="ERE117" s="14"/>
      <c r="ERF117" s="14"/>
      <c r="ERG117" s="14"/>
      <c r="ERH117" s="14"/>
      <c r="ERI117" s="14"/>
      <c r="ERJ117" s="14"/>
      <c r="ERK117" s="14"/>
      <c r="ERL117" s="14"/>
      <c r="ERM117" s="14"/>
      <c r="ERN117" s="14"/>
      <c r="ERO117" s="14"/>
      <c r="ERP117" s="14"/>
      <c r="ERQ117" s="14"/>
      <c r="ERR117" s="14"/>
      <c r="ERS117" s="14"/>
      <c r="ERT117" s="14"/>
      <c r="ERU117" s="14"/>
      <c r="ERV117" s="14"/>
      <c r="ERW117" s="14"/>
      <c r="ERX117" s="14"/>
      <c r="ERY117" s="14"/>
      <c r="ERZ117" s="14"/>
      <c r="ESA117" s="14"/>
      <c r="ESB117" s="14"/>
      <c r="ESC117" s="14"/>
      <c r="ESD117" s="14"/>
      <c r="ESE117" s="14"/>
      <c r="ESF117" s="14"/>
      <c r="ESG117" s="14"/>
      <c r="ESH117" s="14"/>
      <c r="ESI117" s="14"/>
      <c r="ESJ117" s="14"/>
      <c r="ESK117" s="14"/>
      <c r="ESL117" s="14"/>
      <c r="ESM117" s="14"/>
      <c r="ESN117" s="14"/>
      <c r="ESO117" s="14"/>
      <c r="ESP117" s="14"/>
      <c r="ESQ117" s="14"/>
      <c r="ESR117" s="14"/>
      <c r="ESS117" s="14"/>
      <c r="EST117" s="14"/>
      <c r="ESU117" s="14"/>
      <c r="ESV117" s="14"/>
      <c r="ESW117" s="14"/>
      <c r="ESX117" s="14"/>
      <c r="ESY117" s="14"/>
      <c r="ESZ117" s="14"/>
      <c r="ETA117" s="14"/>
      <c r="ETB117" s="14"/>
      <c r="ETC117" s="14"/>
      <c r="ETD117" s="14"/>
      <c r="ETE117" s="14"/>
      <c r="ETF117" s="14"/>
      <c r="ETG117" s="14"/>
      <c r="ETH117" s="14"/>
      <c r="ETI117" s="14"/>
      <c r="ETJ117" s="14"/>
      <c r="ETK117" s="14"/>
      <c r="ETL117" s="14"/>
      <c r="ETM117" s="14"/>
      <c r="ETN117" s="14"/>
      <c r="ETO117" s="14"/>
      <c r="ETP117" s="14"/>
      <c r="ETQ117" s="14"/>
      <c r="ETR117" s="14"/>
      <c r="ETS117" s="14"/>
      <c r="ETT117" s="14"/>
      <c r="ETU117" s="14"/>
      <c r="ETV117" s="14"/>
      <c r="ETW117" s="14"/>
      <c r="ETX117" s="14"/>
      <c r="ETY117" s="14"/>
      <c r="ETZ117" s="14"/>
      <c r="EUA117" s="14"/>
      <c r="EUB117" s="14"/>
      <c r="EUC117" s="14"/>
      <c r="EUD117" s="14"/>
      <c r="EUE117" s="14"/>
      <c r="EUF117" s="14"/>
      <c r="EUG117" s="14"/>
      <c r="EUH117" s="14"/>
      <c r="EUI117" s="14"/>
      <c r="EUJ117" s="14"/>
      <c r="EUK117" s="14"/>
      <c r="EUL117" s="14"/>
      <c r="EUM117" s="14"/>
      <c r="EUN117" s="14"/>
      <c r="EUO117" s="14"/>
      <c r="EUP117" s="14"/>
      <c r="EUQ117" s="14"/>
      <c r="EUR117" s="14"/>
      <c r="EUS117" s="14"/>
      <c r="EUT117" s="14"/>
      <c r="EUU117" s="14"/>
      <c r="EUV117" s="14"/>
      <c r="EUW117" s="14"/>
      <c r="EUX117" s="14"/>
      <c r="EUY117" s="14"/>
      <c r="EUZ117" s="14"/>
      <c r="EVA117" s="14"/>
      <c r="EVB117" s="14"/>
      <c r="EVC117" s="14"/>
      <c r="EVD117" s="14"/>
      <c r="EVE117" s="14"/>
      <c r="EVF117" s="14"/>
      <c r="EVG117" s="14"/>
      <c r="EVH117" s="14"/>
      <c r="EVI117" s="14"/>
      <c r="EVJ117" s="14"/>
      <c r="EVK117" s="14"/>
      <c r="EVL117" s="14"/>
      <c r="EVM117" s="14"/>
      <c r="EVN117" s="14"/>
      <c r="EVO117" s="14"/>
      <c r="EVP117" s="14"/>
      <c r="EVQ117" s="14"/>
      <c r="EVR117" s="14"/>
      <c r="EVS117" s="14"/>
      <c r="EVT117" s="14"/>
      <c r="EVU117" s="14"/>
      <c r="EVV117" s="14"/>
      <c r="EVW117" s="14"/>
      <c r="EVX117" s="14"/>
      <c r="EVY117" s="14"/>
      <c r="EVZ117" s="14"/>
      <c r="EWA117" s="14"/>
      <c r="EWB117" s="14"/>
      <c r="EWC117" s="14"/>
      <c r="EWD117" s="14"/>
      <c r="EWE117" s="14"/>
      <c r="EWF117" s="14"/>
      <c r="EWG117" s="14"/>
      <c r="EWH117" s="14"/>
      <c r="EWI117" s="14"/>
      <c r="EWJ117" s="14"/>
      <c r="EWK117" s="14"/>
      <c r="EWL117" s="14"/>
      <c r="EWM117" s="14"/>
      <c r="EWN117" s="14"/>
      <c r="EWO117" s="14"/>
      <c r="EWP117" s="14"/>
      <c r="EWQ117" s="14"/>
      <c r="EWR117" s="14"/>
      <c r="EWS117" s="14"/>
      <c r="EWT117" s="14"/>
      <c r="EWU117" s="14"/>
      <c r="EWV117" s="14"/>
      <c r="EWW117" s="14"/>
      <c r="EWX117" s="14"/>
      <c r="EWY117" s="14"/>
      <c r="EWZ117" s="14"/>
      <c r="EXA117" s="14"/>
      <c r="EXB117" s="14"/>
      <c r="EXC117" s="14"/>
      <c r="EXD117" s="14"/>
      <c r="EXE117" s="14"/>
      <c r="EXF117" s="14"/>
      <c r="EXG117" s="14"/>
      <c r="EXH117" s="14"/>
      <c r="EXI117" s="14"/>
      <c r="EXJ117" s="14"/>
      <c r="EXK117" s="14"/>
      <c r="EXL117" s="14"/>
      <c r="EXM117" s="14"/>
      <c r="EXN117" s="14"/>
      <c r="EXO117" s="14"/>
      <c r="EXP117" s="14"/>
      <c r="EXQ117" s="14"/>
      <c r="EXR117" s="14"/>
      <c r="EXS117" s="14"/>
      <c r="EXT117" s="14"/>
      <c r="EXU117" s="14"/>
      <c r="EXV117" s="14"/>
      <c r="EXW117" s="14"/>
      <c r="EXX117" s="14"/>
      <c r="EXY117" s="14"/>
      <c r="EXZ117" s="14"/>
      <c r="EYA117" s="14"/>
      <c r="EYB117" s="14"/>
      <c r="EYC117" s="14"/>
      <c r="EYD117" s="14"/>
      <c r="EYE117" s="14"/>
      <c r="EYF117" s="14"/>
      <c r="EYG117" s="14"/>
      <c r="EYH117" s="14"/>
      <c r="EYI117" s="14"/>
      <c r="EYJ117" s="14"/>
      <c r="EYK117" s="14"/>
      <c r="EYL117" s="14"/>
      <c r="EYM117" s="14"/>
      <c r="EYN117" s="14"/>
      <c r="EYO117" s="14"/>
      <c r="EYP117" s="14"/>
      <c r="EYQ117" s="14"/>
      <c r="EYR117" s="14"/>
      <c r="EYS117" s="14"/>
      <c r="EYT117" s="14"/>
      <c r="EYU117" s="14"/>
      <c r="EYV117" s="14"/>
      <c r="EYW117" s="14"/>
      <c r="EYX117" s="14"/>
      <c r="EYY117" s="14"/>
      <c r="EYZ117" s="14"/>
      <c r="EZA117" s="14"/>
      <c r="EZB117" s="14"/>
      <c r="EZC117" s="14"/>
      <c r="EZD117" s="14"/>
      <c r="EZE117" s="14"/>
      <c r="EZF117" s="14"/>
      <c r="EZG117" s="14"/>
      <c r="EZH117" s="14"/>
      <c r="EZI117" s="14"/>
      <c r="EZJ117" s="14"/>
      <c r="EZK117" s="14"/>
      <c r="EZL117" s="14"/>
      <c r="EZM117" s="14"/>
      <c r="EZN117" s="14"/>
      <c r="EZO117" s="14"/>
      <c r="EZP117" s="14"/>
      <c r="EZQ117" s="14"/>
      <c r="EZR117" s="14"/>
      <c r="EZS117" s="14"/>
      <c r="EZT117" s="14"/>
      <c r="EZU117" s="14"/>
      <c r="EZV117" s="14"/>
      <c r="EZW117" s="14"/>
      <c r="EZX117" s="14"/>
      <c r="EZY117" s="14"/>
      <c r="EZZ117" s="14"/>
      <c r="FAA117" s="14"/>
      <c r="FAB117" s="14"/>
      <c r="FAC117" s="14"/>
      <c r="FAD117" s="14"/>
      <c r="FAE117" s="14"/>
      <c r="FAF117" s="14"/>
      <c r="FAG117" s="14"/>
      <c r="FAH117" s="14"/>
      <c r="FAI117" s="14"/>
      <c r="FAJ117" s="14"/>
      <c r="FAK117" s="14"/>
      <c r="FAL117" s="14"/>
      <c r="FAM117" s="14"/>
      <c r="FAN117" s="14"/>
      <c r="FAO117" s="14"/>
      <c r="FAP117" s="14"/>
      <c r="FAQ117" s="14"/>
      <c r="FAR117" s="14"/>
      <c r="FAS117" s="14"/>
      <c r="FAT117" s="14"/>
      <c r="FAU117" s="14"/>
      <c r="FAV117" s="14"/>
      <c r="FAW117" s="14"/>
      <c r="FAX117" s="14"/>
      <c r="FAY117" s="14"/>
      <c r="FAZ117" s="14"/>
      <c r="FBA117" s="14"/>
      <c r="FBB117" s="14"/>
      <c r="FBC117" s="14"/>
      <c r="FBD117" s="14"/>
      <c r="FBE117" s="14"/>
      <c r="FBF117" s="14"/>
      <c r="FBG117" s="14"/>
      <c r="FBH117" s="14"/>
      <c r="FBI117" s="14"/>
      <c r="FBJ117" s="14"/>
      <c r="FBK117" s="14"/>
      <c r="FBL117" s="14"/>
      <c r="FBM117" s="14"/>
      <c r="FBN117" s="14"/>
      <c r="FBO117" s="14"/>
      <c r="FBP117" s="14"/>
      <c r="FBQ117" s="14"/>
      <c r="FBR117" s="14"/>
      <c r="FBS117" s="14"/>
      <c r="FBT117" s="14"/>
      <c r="FBU117" s="14"/>
      <c r="FBV117" s="14"/>
      <c r="FBW117" s="14"/>
      <c r="FBX117" s="14"/>
      <c r="FBY117" s="14"/>
      <c r="FBZ117" s="14"/>
      <c r="FCA117" s="14"/>
      <c r="FCB117" s="14"/>
      <c r="FCC117" s="14"/>
      <c r="FCD117" s="14"/>
      <c r="FCE117" s="14"/>
      <c r="FCF117" s="14"/>
      <c r="FCG117" s="14"/>
      <c r="FCH117" s="14"/>
      <c r="FCI117" s="14"/>
      <c r="FCJ117" s="14"/>
      <c r="FCK117" s="14"/>
      <c r="FCL117" s="14"/>
      <c r="FCM117" s="14"/>
      <c r="FCN117" s="14"/>
      <c r="FCO117" s="14"/>
      <c r="FCP117" s="14"/>
      <c r="FCQ117" s="14"/>
      <c r="FCR117" s="14"/>
      <c r="FCS117" s="14"/>
      <c r="FCT117" s="14"/>
      <c r="FCU117" s="14"/>
      <c r="FCV117" s="14"/>
      <c r="FCW117" s="14"/>
      <c r="FCX117" s="14"/>
      <c r="FCY117" s="14"/>
      <c r="FCZ117" s="14"/>
      <c r="FDA117" s="14"/>
      <c r="FDB117" s="14"/>
      <c r="FDC117" s="14"/>
      <c r="FDD117" s="14"/>
      <c r="FDE117" s="14"/>
      <c r="FDF117" s="14"/>
      <c r="FDG117" s="14"/>
      <c r="FDH117" s="14"/>
      <c r="FDI117" s="14"/>
      <c r="FDJ117" s="14"/>
      <c r="FDK117" s="14"/>
      <c r="FDL117" s="14"/>
      <c r="FDM117" s="14"/>
      <c r="FDN117" s="14"/>
      <c r="FDO117" s="14"/>
      <c r="FDP117" s="14"/>
      <c r="FDQ117" s="14"/>
      <c r="FDR117" s="14"/>
      <c r="FDS117" s="14"/>
      <c r="FDT117" s="14"/>
      <c r="FDU117" s="14"/>
      <c r="FDV117" s="14"/>
      <c r="FDW117" s="14"/>
      <c r="FDX117" s="14"/>
      <c r="FDY117" s="14"/>
      <c r="FDZ117" s="14"/>
      <c r="FEA117" s="14"/>
      <c r="FEB117" s="14"/>
      <c r="FEC117" s="14"/>
      <c r="FED117" s="14"/>
      <c r="FEE117" s="14"/>
      <c r="FEF117" s="14"/>
      <c r="FEG117" s="14"/>
      <c r="FEH117" s="14"/>
      <c r="FEI117" s="14"/>
      <c r="FEJ117" s="14"/>
      <c r="FEK117" s="14"/>
      <c r="FEL117" s="14"/>
      <c r="FEM117" s="14"/>
      <c r="FEN117" s="14"/>
      <c r="FEO117" s="14"/>
      <c r="FEP117" s="14"/>
      <c r="FEQ117" s="14"/>
      <c r="FER117" s="14"/>
      <c r="FES117" s="14"/>
      <c r="FET117" s="14"/>
      <c r="FEU117" s="14"/>
      <c r="FEV117" s="14"/>
      <c r="FEW117" s="14"/>
      <c r="FEX117" s="14"/>
      <c r="FEY117" s="14"/>
      <c r="FEZ117" s="14"/>
      <c r="FFA117" s="14"/>
      <c r="FFB117" s="14"/>
      <c r="FFC117" s="14"/>
      <c r="FFD117" s="14"/>
      <c r="FFE117" s="14"/>
      <c r="FFF117" s="14"/>
      <c r="FFG117" s="14"/>
      <c r="FFH117" s="14"/>
      <c r="FFI117" s="14"/>
      <c r="FFJ117" s="14"/>
      <c r="FFK117" s="14"/>
      <c r="FFL117" s="14"/>
      <c r="FFM117" s="14"/>
      <c r="FFN117" s="14"/>
      <c r="FFO117" s="14"/>
      <c r="FFP117" s="14"/>
      <c r="FFQ117" s="14"/>
      <c r="FFR117" s="14"/>
      <c r="FFS117" s="14"/>
      <c r="FFT117" s="14"/>
      <c r="FFU117" s="14"/>
      <c r="FFV117" s="14"/>
      <c r="FFW117" s="14"/>
      <c r="FFX117" s="14"/>
      <c r="FFY117" s="14"/>
      <c r="FFZ117" s="14"/>
      <c r="FGA117" s="14"/>
      <c r="FGB117" s="14"/>
      <c r="FGC117" s="14"/>
      <c r="FGD117" s="14"/>
      <c r="FGE117" s="14"/>
      <c r="FGF117" s="14"/>
      <c r="FGG117" s="14"/>
      <c r="FGH117" s="14"/>
      <c r="FGI117" s="14"/>
      <c r="FGJ117" s="14"/>
      <c r="FGK117" s="14"/>
      <c r="FGL117" s="14"/>
      <c r="FGM117" s="14"/>
      <c r="FGN117" s="14"/>
      <c r="FGO117" s="14"/>
      <c r="FGP117" s="14"/>
      <c r="FGQ117" s="14"/>
      <c r="FGR117" s="14"/>
      <c r="FGS117" s="14"/>
      <c r="FGT117" s="14"/>
      <c r="FGU117" s="14"/>
      <c r="FGV117" s="14"/>
      <c r="FGW117" s="14"/>
      <c r="FGX117" s="14"/>
      <c r="FGY117" s="14"/>
      <c r="FGZ117" s="14"/>
      <c r="FHA117" s="14"/>
      <c r="FHB117" s="14"/>
      <c r="FHC117" s="14"/>
      <c r="FHD117" s="14"/>
      <c r="FHE117" s="14"/>
      <c r="FHF117" s="14"/>
      <c r="FHG117" s="14"/>
      <c r="FHH117" s="14"/>
      <c r="FHI117" s="14"/>
      <c r="FHJ117" s="14"/>
      <c r="FHK117" s="14"/>
      <c r="FHL117" s="14"/>
      <c r="FHM117" s="14"/>
      <c r="FHN117" s="14"/>
      <c r="FHO117" s="14"/>
      <c r="FHP117" s="14"/>
      <c r="FHQ117" s="14"/>
      <c r="FHR117" s="14"/>
      <c r="FHS117" s="14"/>
      <c r="FHT117" s="14"/>
      <c r="FHU117" s="14"/>
      <c r="FHV117" s="14"/>
      <c r="FHW117" s="14"/>
      <c r="FHX117" s="14"/>
      <c r="FHY117" s="14"/>
      <c r="FHZ117" s="14"/>
      <c r="FIA117" s="14"/>
      <c r="FIB117" s="14"/>
      <c r="FIC117" s="14"/>
      <c r="FID117" s="14"/>
      <c r="FIE117" s="14"/>
      <c r="FIF117" s="14"/>
      <c r="FIG117" s="14"/>
      <c r="FIH117" s="14"/>
      <c r="FII117" s="14"/>
      <c r="FIJ117" s="14"/>
      <c r="FIK117" s="14"/>
      <c r="FIL117" s="14"/>
      <c r="FIM117" s="14"/>
      <c r="FIN117" s="14"/>
      <c r="FIO117" s="14"/>
      <c r="FIP117" s="14"/>
      <c r="FIQ117" s="14"/>
      <c r="FIR117" s="14"/>
      <c r="FIS117" s="14"/>
      <c r="FIT117" s="14"/>
      <c r="FIU117" s="14"/>
      <c r="FIV117" s="14"/>
      <c r="FIW117" s="14"/>
      <c r="FIX117" s="14"/>
      <c r="FIY117" s="14"/>
      <c r="FIZ117" s="14"/>
      <c r="FJA117" s="14"/>
      <c r="FJB117" s="14"/>
      <c r="FJC117" s="14"/>
      <c r="FJD117" s="14"/>
      <c r="FJE117" s="14"/>
      <c r="FJF117" s="14"/>
      <c r="FJG117" s="14"/>
      <c r="FJH117" s="14"/>
      <c r="FJI117" s="14"/>
      <c r="FJJ117" s="14"/>
      <c r="FJK117" s="14"/>
      <c r="FJL117" s="14"/>
      <c r="FJM117" s="14"/>
      <c r="FJN117" s="14"/>
      <c r="FJO117" s="14"/>
      <c r="FJP117" s="14"/>
      <c r="FJQ117" s="14"/>
      <c r="FJR117" s="14"/>
      <c r="FJS117" s="14"/>
      <c r="FJT117" s="14"/>
      <c r="FJU117" s="14"/>
      <c r="FJV117" s="14"/>
      <c r="FJW117" s="14"/>
      <c r="FJX117" s="14"/>
      <c r="FJY117" s="14"/>
      <c r="FJZ117" s="14"/>
      <c r="FKA117" s="14"/>
      <c r="FKB117" s="14"/>
      <c r="FKC117" s="14"/>
      <c r="FKD117" s="14"/>
      <c r="FKE117" s="14"/>
      <c r="FKF117" s="14"/>
      <c r="FKG117" s="14"/>
      <c r="FKH117" s="14"/>
      <c r="FKI117" s="14"/>
      <c r="FKJ117" s="14"/>
      <c r="FKK117" s="14"/>
      <c r="FKL117" s="14"/>
      <c r="FKM117" s="14"/>
      <c r="FKN117" s="14"/>
      <c r="FKO117" s="14"/>
      <c r="FKP117" s="14"/>
      <c r="FKQ117" s="14"/>
      <c r="FKR117" s="14"/>
      <c r="FKS117" s="14"/>
      <c r="FKT117" s="14"/>
      <c r="FKU117" s="14"/>
      <c r="FKV117" s="14"/>
      <c r="FKW117" s="14"/>
      <c r="FKX117" s="14"/>
      <c r="FKY117" s="14"/>
      <c r="FKZ117" s="14"/>
      <c r="FLA117" s="14"/>
      <c r="FLB117" s="14"/>
      <c r="FLC117" s="14"/>
      <c r="FLD117" s="14"/>
      <c r="FLE117" s="14"/>
      <c r="FLF117" s="14"/>
      <c r="FLG117" s="14"/>
      <c r="FLH117" s="14"/>
      <c r="FLI117" s="14"/>
      <c r="FLJ117" s="14"/>
      <c r="FLK117" s="14"/>
      <c r="FLL117" s="14"/>
      <c r="FLM117" s="14"/>
      <c r="FLN117" s="14"/>
      <c r="FLO117" s="14"/>
      <c r="FLP117" s="14"/>
      <c r="FLQ117" s="14"/>
      <c r="FLR117" s="14"/>
      <c r="FLS117" s="14"/>
      <c r="FLT117" s="14"/>
      <c r="FLU117" s="14"/>
      <c r="FLV117" s="14"/>
      <c r="FLW117" s="14"/>
      <c r="FLX117" s="14"/>
      <c r="FLY117" s="14"/>
      <c r="FLZ117" s="14"/>
      <c r="FMA117" s="14"/>
      <c r="FMB117" s="14"/>
      <c r="FMC117" s="14"/>
      <c r="FMD117" s="14"/>
      <c r="FME117" s="14"/>
      <c r="FMF117" s="14"/>
      <c r="FMG117" s="14"/>
      <c r="FMH117" s="14"/>
      <c r="FMI117" s="14"/>
      <c r="FMJ117" s="14"/>
      <c r="FMK117" s="14"/>
      <c r="FML117" s="14"/>
      <c r="FMM117" s="14"/>
      <c r="FMN117" s="14"/>
      <c r="FMO117" s="14"/>
      <c r="FMP117" s="14"/>
      <c r="FMQ117" s="14"/>
      <c r="FMR117" s="14"/>
      <c r="FMS117" s="14"/>
      <c r="FMT117" s="14"/>
      <c r="FMU117" s="14"/>
      <c r="FMV117" s="14"/>
      <c r="FMW117" s="14"/>
      <c r="FMX117" s="14"/>
      <c r="FMY117" s="14"/>
      <c r="FMZ117" s="14"/>
      <c r="FNA117" s="14"/>
      <c r="FNB117" s="14"/>
      <c r="FNC117" s="14"/>
      <c r="FND117" s="14"/>
      <c r="FNE117" s="14"/>
      <c r="FNF117" s="14"/>
      <c r="FNG117" s="14"/>
      <c r="FNH117" s="14"/>
      <c r="FNI117" s="14"/>
      <c r="FNJ117" s="14"/>
      <c r="FNK117" s="14"/>
      <c r="FNL117" s="14"/>
      <c r="FNM117" s="14"/>
      <c r="FNN117" s="14"/>
      <c r="FNO117" s="14"/>
      <c r="FNP117" s="14"/>
      <c r="FNQ117" s="14"/>
      <c r="FNR117" s="14"/>
      <c r="FNS117" s="14"/>
      <c r="FNT117" s="14"/>
      <c r="FNU117" s="14"/>
      <c r="FNV117" s="14"/>
      <c r="FNW117" s="14"/>
      <c r="FNX117" s="14"/>
      <c r="FNY117" s="14"/>
      <c r="FNZ117" s="14"/>
      <c r="FOA117" s="14"/>
      <c r="FOB117" s="14"/>
      <c r="FOC117" s="14"/>
      <c r="FOD117" s="14"/>
      <c r="FOE117" s="14"/>
      <c r="FOF117" s="14"/>
      <c r="FOG117" s="14"/>
      <c r="FOH117" s="14"/>
      <c r="FOI117" s="14"/>
      <c r="FOJ117" s="14"/>
      <c r="FOK117" s="14"/>
      <c r="FOL117" s="14"/>
      <c r="FOM117" s="14"/>
      <c r="FON117" s="14"/>
      <c r="FOO117" s="14"/>
      <c r="FOP117" s="14"/>
      <c r="FOQ117" s="14"/>
      <c r="FOR117" s="14"/>
      <c r="FOS117" s="14"/>
      <c r="FOT117" s="14"/>
      <c r="FOU117" s="14"/>
      <c r="FOV117" s="14"/>
      <c r="FOW117" s="14"/>
      <c r="FOX117" s="14"/>
      <c r="FOY117" s="14"/>
      <c r="FOZ117" s="14"/>
      <c r="FPA117" s="14"/>
      <c r="FPB117" s="14"/>
      <c r="FPC117" s="14"/>
      <c r="FPD117" s="14"/>
      <c r="FPE117" s="14"/>
      <c r="FPF117" s="14"/>
      <c r="FPG117" s="14"/>
      <c r="FPH117" s="14"/>
      <c r="FPI117" s="14"/>
      <c r="FPJ117" s="14"/>
      <c r="FPK117" s="14"/>
      <c r="FPL117" s="14"/>
      <c r="FPM117" s="14"/>
      <c r="FPN117" s="14"/>
      <c r="FPO117" s="14"/>
      <c r="FPP117" s="14"/>
      <c r="FPQ117" s="14"/>
      <c r="FPR117" s="14"/>
      <c r="FPS117" s="14"/>
      <c r="FPT117" s="14"/>
      <c r="FPU117" s="14"/>
      <c r="FPV117" s="14"/>
      <c r="FPW117" s="14"/>
      <c r="FPX117" s="14"/>
      <c r="FPY117" s="14"/>
      <c r="FPZ117" s="14"/>
      <c r="FQA117" s="14"/>
      <c r="FQB117" s="14"/>
      <c r="FQC117" s="14"/>
      <c r="FQD117" s="14"/>
      <c r="FQE117" s="14"/>
      <c r="FQF117" s="14"/>
      <c r="FQG117" s="14"/>
      <c r="FQH117" s="14"/>
      <c r="FQI117" s="14"/>
      <c r="FQJ117" s="14"/>
      <c r="FQK117" s="14"/>
      <c r="FQL117" s="14"/>
      <c r="FQM117" s="14"/>
      <c r="FQN117" s="14"/>
      <c r="FQO117" s="14"/>
      <c r="FQP117" s="14"/>
      <c r="FQQ117" s="14"/>
      <c r="FQR117" s="14"/>
      <c r="FQS117" s="14"/>
      <c r="FQT117" s="14"/>
      <c r="FQU117" s="14"/>
      <c r="FQV117" s="14"/>
      <c r="FQW117" s="14"/>
      <c r="FQX117" s="14"/>
      <c r="FQY117" s="14"/>
      <c r="FQZ117" s="14"/>
      <c r="FRA117" s="14"/>
      <c r="FRB117" s="14"/>
      <c r="FRC117" s="14"/>
      <c r="FRD117" s="14"/>
      <c r="FRE117" s="14"/>
      <c r="FRF117" s="14"/>
      <c r="FRG117" s="14"/>
      <c r="FRH117" s="14"/>
      <c r="FRI117" s="14"/>
      <c r="FRJ117" s="14"/>
      <c r="FRK117" s="14"/>
      <c r="FRL117" s="14"/>
      <c r="FRM117" s="14"/>
      <c r="FRN117" s="14"/>
      <c r="FRO117" s="14"/>
      <c r="FRP117" s="14"/>
      <c r="FRQ117" s="14"/>
      <c r="FRR117" s="14"/>
      <c r="FRS117" s="14"/>
      <c r="FRT117" s="14"/>
      <c r="FRU117" s="14"/>
      <c r="FRV117" s="14"/>
      <c r="FRW117" s="14"/>
      <c r="FRX117" s="14"/>
      <c r="FRY117" s="14"/>
      <c r="FRZ117" s="14"/>
      <c r="FSA117" s="14"/>
      <c r="FSB117" s="14"/>
      <c r="FSC117" s="14"/>
      <c r="FSD117" s="14"/>
      <c r="FSE117" s="14"/>
      <c r="FSF117" s="14"/>
      <c r="FSG117" s="14"/>
      <c r="FSH117" s="14"/>
      <c r="FSI117" s="14"/>
      <c r="FSJ117" s="14"/>
      <c r="FSK117" s="14"/>
      <c r="FSL117" s="14"/>
      <c r="FSM117" s="14"/>
      <c r="FSN117" s="14"/>
      <c r="FSO117" s="14"/>
      <c r="FSP117" s="14"/>
      <c r="FSQ117" s="14"/>
      <c r="FSR117" s="14"/>
      <c r="FSS117" s="14"/>
      <c r="FST117" s="14"/>
      <c r="FSU117" s="14"/>
      <c r="FSV117" s="14"/>
      <c r="FSW117" s="14"/>
      <c r="FSX117" s="14"/>
      <c r="FSY117" s="14"/>
      <c r="FSZ117" s="14"/>
      <c r="FTA117" s="14"/>
      <c r="FTB117" s="14"/>
      <c r="FTC117" s="14"/>
      <c r="FTD117" s="14"/>
      <c r="FTE117" s="14"/>
      <c r="FTF117" s="14"/>
      <c r="FTG117" s="14"/>
      <c r="FTH117" s="14"/>
      <c r="FTI117" s="14"/>
      <c r="FTJ117" s="14"/>
      <c r="FTK117" s="14"/>
      <c r="FTL117" s="14"/>
      <c r="FTM117" s="14"/>
      <c r="FTN117" s="14"/>
      <c r="FTO117" s="14"/>
      <c r="FTP117" s="14"/>
      <c r="FTQ117" s="14"/>
      <c r="FTR117" s="14"/>
      <c r="FTS117" s="14"/>
      <c r="FTT117" s="14"/>
      <c r="FTU117" s="14"/>
      <c r="FTV117" s="14"/>
      <c r="FTW117" s="14"/>
      <c r="FTX117" s="14"/>
      <c r="FTY117" s="14"/>
      <c r="FTZ117" s="14"/>
      <c r="FUA117" s="14"/>
      <c r="FUB117" s="14"/>
      <c r="FUC117" s="14"/>
      <c r="FUD117" s="14"/>
      <c r="FUE117" s="14"/>
      <c r="FUF117" s="14"/>
      <c r="FUG117" s="14"/>
      <c r="FUH117" s="14"/>
      <c r="FUI117" s="14"/>
      <c r="FUJ117" s="14"/>
      <c r="FUK117" s="14"/>
      <c r="FUL117" s="14"/>
      <c r="FUM117" s="14"/>
      <c r="FUN117" s="14"/>
      <c r="FUO117" s="14"/>
      <c r="FUP117" s="14"/>
      <c r="FUQ117" s="14"/>
      <c r="FUR117" s="14"/>
      <c r="FUS117" s="14"/>
      <c r="FUT117" s="14"/>
      <c r="FUU117" s="14"/>
      <c r="FUV117" s="14"/>
      <c r="FUW117" s="14"/>
      <c r="FUX117" s="14"/>
      <c r="FUY117" s="14"/>
      <c r="FUZ117" s="14"/>
      <c r="FVA117" s="14"/>
      <c r="FVB117" s="14"/>
      <c r="FVC117" s="14"/>
      <c r="FVD117" s="14"/>
      <c r="FVE117" s="14"/>
      <c r="FVF117" s="14"/>
      <c r="FVG117" s="14"/>
      <c r="FVH117" s="14"/>
      <c r="FVI117" s="14"/>
      <c r="FVJ117" s="14"/>
      <c r="FVK117" s="14"/>
      <c r="FVL117" s="14"/>
      <c r="FVM117" s="14"/>
      <c r="FVN117" s="14"/>
      <c r="FVO117" s="14"/>
      <c r="FVP117" s="14"/>
      <c r="FVQ117" s="14"/>
      <c r="FVR117" s="14"/>
      <c r="FVS117" s="14"/>
      <c r="FVT117" s="14"/>
      <c r="FVU117" s="14"/>
      <c r="FVV117" s="14"/>
      <c r="FVW117" s="14"/>
      <c r="FVX117" s="14"/>
      <c r="FVY117" s="14"/>
      <c r="FVZ117" s="14"/>
      <c r="FWA117" s="14"/>
      <c r="FWB117" s="14"/>
      <c r="FWC117" s="14"/>
      <c r="FWD117" s="14"/>
      <c r="FWE117" s="14"/>
      <c r="FWF117" s="14"/>
      <c r="FWG117" s="14"/>
      <c r="FWH117" s="14"/>
      <c r="FWI117" s="14"/>
      <c r="FWJ117" s="14"/>
      <c r="FWK117" s="14"/>
      <c r="FWL117" s="14"/>
      <c r="FWM117" s="14"/>
      <c r="FWN117" s="14"/>
      <c r="FWO117" s="14"/>
      <c r="FWP117" s="14"/>
      <c r="FWQ117" s="14"/>
      <c r="FWR117" s="14"/>
      <c r="FWS117" s="14"/>
      <c r="FWT117" s="14"/>
      <c r="FWU117" s="14"/>
      <c r="FWV117" s="14"/>
      <c r="FWW117" s="14"/>
      <c r="FWX117" s="14"/>
      <c r="FWY117" s="14"/>
      <c r="FWZ117" s="14"/>
      <c r="FXA117" s="14"/>
      <c r="FXB117" s="14"/>
      <c r="FXC117" s="14"/>
      <c r="FXD117" s="14"/>
      <c r="FXE117" s="14"/>
      <c r="FXF117" s="14"/>
      <c r="FXG117" s="14"/>
      <c r="FXH117" s="14"/>
      <c r="FXI117" s="14"/>
      <c r="FXJ117" s="14"/>
      <c r="FXK117" s="14"/>
      <c r="FXL117" s="14"/>
      <c r="FXM117" s="14"/>
      <c r="FXN117" s="14"/>
      <c r="FXO117" s="14"/>
      <c r="FXP117" s="14"/>
      <c r="FXQ117" s="14"/>
      <c r="FXR117" s="14"/>
      <c r="FXS117" s="14"/>
      <c r="FXT117" s="14"/>
      <c r="FXU117" s="14"/>
      <c r="FXV117" s="14"/>
      <c r="FXW117" s="14"/>
      <c r="FXX117" s="14"/>
      <c r="FXY117" s="14"/>
      <c r="FXZ117" s="14"/>
      <c r="FYA117" s="14"/>
      <c r="FYB117" s="14"/>
      <c r="FYC117" s="14"/>
      <c r="FYD117" s="14"/>
      <c r="FYE117" s="14"/>
      <c r="FYF117" s="14"/>
      <c r="FYG117" s="14"/>
      <c r="FYH117" s="14"/>
      <c r="FYI117" s="14"/>
      <c r="FYJ117" s="14"/>
      <c r="FYK117" s="14"/>
      <c r="FYL117" s="14"/>
      <c r="FYM117" s="14"/>
      <c r="FYN117" s="14"/>
      <c r="FYO117" s="14"/>
      <c r="FYP117" s="14"/>
      <c r="FYQ117" s="14"/>
      <c r="FYR117" s="14"/>
      <c r="FYS117" s="14"/>
      <c r="FYT117" s="14"/>
      <c r="FYU117" s="14"/>
      <c r="FYV117" s="14"/>
      <c r="FYW117" s="14"/>
      <c r="FYX117" s="14"/>
      <c r="FYY117" s="14"/>
      <c r="FYZ117" s="14"/>
      <c r="FZA117" s="14"/>
      <c r="FZB117" s="14"/>
      <c r="FZC117" s="14"/>
      <c r="FZD117" s="14"/>
      <c r="FZE117" s="14"/>
      <c r="FZF117" s="14"/>
      <c r="FZG117" s="14"/>
      <c r="FZH117" s="14"/>
      <c r="FZI117" s="14"/>
      <c r="FZJ117" s="14"/>
      <c r="FZK117" s="14"/>
      <c r="FZL117" s="14"/>
      <c r="FZM117" s="14"/>
      <c r="FZN117" s="14"/>
      <c r="FZO117" s="14"/>
      <c r="FZP117" s="14"/>
      <c r="FZQ117" s="14"/>
      <c r="FZR117" s="14"/>
      <c r="FZS117" s="14"/>
      <c r="FZT117" s="14"/>
      <c r="FZU117" s="14"/>
      <c r="FZV117" s="14"/>
      <c r="FZW117" s="14"/>
      <c r="FZX117" s="14"/>
      <c r="FZY117" s="14"/>
      <c r="FZZ117" s="14"/>
      <c r="GAA117" s="14"/>
      <c r="GAB117" s="14"/>
      <c r="GAC117" s="14"/>
      <c r="GAD117" s="14"/>
      <c r="GAE117" s="14"/>
      <c r="GAF117" s="14"/>
      <c r="GAG117" s="14"/>
      <c r="GAH117" s="14"/>
      <c r="GAI117" s="14"/>
      <c r="GAJ117" s="14"/>
      <c r="GAK117" s="14"/>
      <c r="GAL117" s="14"/>
      <c r="GAM117" s="14"/>
      <c r="GAN117" s="14"/>
      <c r="GAO117" s="14"/>
      <c r="GAP117" s="14"/>
      <c r="GAQ117" s="14"/>
      <c r="GAR117" s="14"/>
      <c r="GAS117" s="14"/>
      <c r="GAT117" s="14"/>
      <c r="GAU117" s="14"/>
      <c r="GAV117" s="14"/>
      <c r="GAW117" s="14"/>
      <c r="GAX117" s="14"/>
      <c r="GAY117" s="14"/>
      <c r="GAZ117" s="14"/>
      <c r="GBA117" s="14"/>
      <c r="GBB117" s="14"/>
      <c r="GBC117" s="14"/>
      <c r="GBD117" s="14"/>
      <c r="GBE117" s="14"/>
      <c r="GBF117" s="14"/>
      <c r="GBG117" s="14"/>
      <c r="GBH117" s="14"/>
      <c r="GBI117" s="14"/>
      <c r="GBJ117" s="14"/>
      <c r="GBK117" s="14"/>
      <c r="GBL117" s="14"/>
      <c r="GBM117" s="14"/>
      <c r="GBN117" s="14"/>
      <c r="GBO117" s="14"/>
      <c r="GBP117" s="14"/>
      <c r="GBQ117" s="14"/>
      <c r="GBR117" s="14"/>
      <c r="GBS117" s="14"/>
      <c r="GBT117" s="14"/>
      <c r="GBU117" s="14"/>
      <c r="GBV117" s="14"/>
      <c r="GBW117" s="14"/>
      <c r="GBX117" s="14"/>
      <c r="GBY117" s="14"/>
      <c r="GBZ117" s="14"/>
      <c r="GCA117" s="14"/>
      <c r="GCB117" s="14"/>
      <c r="GCC117" s="14"/>
      <c r="GCD117" s="14"/>
      <c r="GCE117" s="14"/>
      <c r="GCF117" s="14"/>
      <c r="GCG117" s="14"/>
      <c r="GCH117" s="14"/>
      <c r="GCI117" s="14"/>
      <c r="GCJ117" s="14"/>
      <c r="GCK117" s="14"/>
      <c r="GCL117" s="14"/>
      <c r="GCM117" s="14"/>
      <c r="GCN117" s="14"/>
      <c r="GCO117" s="14"/>
      <c r="GCP117" s="14"/>
      <c r="GCQ117" s="14"/>
      <c r="GCR117" s="14"/>
      <c r="GCS117" s="14"/>
      <c r="GCT117" s="14"/>
      <c r="GCU117" s="14"/>
      <c r="GCV117" s="14"/>
      <c r="GCW117" s="14"/>
      <c r="GCX117" s="14"/>
      <c r="GCY117" s="14"/>
      <c r="GCZ117" s="14"/>
      <c r="GDA117" s="14"/>
      <c r="GDB117" s="14"/>
      <c r="GDC117" s="14"/>
      <c r="GDD117" s="14"/>
      <c r="GDE117" s="14"/>
      <c r="GDF117" s="14"/>
      <c r="GDG117" s="14"/>
      <c r="GDH117" s="14"/>
      <c r="GDI117" s="14"/>
      <c r="GDJ117" s="14"/>
      <c r="GDK117" s="14"/>
      <c r="GDL117" s="14"/>
      <c r="GDM117" s="14"/>
      <c r="GDN117" s="14"/>
      <c r="GDO117" s="14"/>
      <c r="GDP117" s="14"/>
      <c r="GDQ117" s="14"/>
      <c r="GDR117" s="14"/>
      <c r="GDS117" s="14"/>
      <c r="GDT117" s="14"/>
      <c r="GDU117" s="14"/>
      <c r="GDV117" s="14"/>
      <c r="GDW117" s="14"/>
      <c r="GDX117" s="14"/>
      <c r="GDY117" s="14"/>
      <c r="GDZ117" s="14"/>
      <c r="GEA117" s="14"/>
      <c r="GEB117" s="14"/>
      <c r="GEC117" s="14"/>
      <c r="GED117" s="14"/>
      <c r="GEE117" s="14"/>
      <c r="GEF117" s="14"/>
      <c r="GEG117" s="14"/>
      <c r="GEH117" s="14"/>
      <c r="GEI117" s="14"/>
      <c r="GEJ117" s="14"/>
      <c r="GEK117" s="14"/>
      <c r="GEL117" s="14"/>
      <c r="GEM117" s="14"/>
      <c r="GEN117" s="14"/>
      <c r="GEO117" s="14"/>
      <c r="GEP117" s="14"/>
      <c r="GEQ117" s="14"/>
      <c r="GER117" s="14"/>
      <c r="GES117" s="14"/>
      <c r="GET117" s="14"/>
      <c r="GEU117" s="14"/>
      <c r="GEV117" s="14"/>
      <c r="GEW117" s="14"/>
      <c r="GEX117" s="14"/>
      <c r="GEY117" s="14"/>
      <c r="GEZ117" s="14"/>
      <c r="GFA117" s="14"/>
      <c r="GFB117" s="14"/>
      <c r="GFC117" s="14"/>
      <c r="GFD117" s="14"/>
      <c r="GFE117" s="14"/>
      <c r="GFF117" s="14"/>
      <c r="GFG117" s="14"/>
      <c r="GFH117" s="14"/>
      <c r="GFI117" s="14"/>
      <c r="GFJ117" s="14"/>
      <c r="GFK117" s="14"/>
      <c r="GFL117" s="14"/>
      <c r="GFM117" s="14"/>
      <c r="GFN117" s="14"/>
      <c r="GFO117" s="14"/>
      <c r="GFP117" s="14"/>
      <c r="GFQ117" s="14"/>
      <c r="GFR117" s="14"/>
      <c r="GFS117" s="14"/>
      <c r="GFT117" s="14"/>
      <c r="GFU117" s="14"/>
      <c r="GFV117" s="14"/>
      <c r="GFW117" s="14"/>
      <c r="GFX117" s="14"/>
      <c r="GFY117" s="14"/>
      <c r="GFZ117" s="14"/>
      <c r="GGA117" s="14"/>
      <c r="GGB117" s="14"/>
      <c r="GGC117" s="14"/>
      <c r="GGD117" s="14"/>
      <c r="GGE117" s="14"/>
      <c r="GGF117" s="14"/>
      <c r="GGG117" s="14"/>
      <c r="GGH117" s="14"/>
      <c r="GGI117" s="14"/>
      <c r="GGJ117" s="14"/>
      <c r="GGK117" s="14"/>
      <c r="GGL117" s="14"/>
      <c r="GGM117" s="14"/>
      <c r="GGN117" s="14"/>
      <c r="GGO117" s="14"/>
      <c r="GGP117" s="14"/>
      <c r="GGQ117" s="14"/>
      <c r="GGR117" s="14"/>
      <c r="GGS117" s="14"/>
      <c r="GGT117" s="14"/>
      <c r="GGU117" s="14"/>
      <c r="GGV117" s="14"/>
      <c r="GGW117" s="14"/>
      <c r="GGX117" s="14"/>
      <c r="GGY117" s="14"/>
      <c r="GGZ117" s="14"/>
      <c r="GHA117" s="14"/>
      <c r="GHB117" s="14"/>
      <c r="GHC117" s="14"/>
      <c r="GHD117" s="14"/>
      <c r="GHE117" s="14"/>
      <c r="GHF117" s="14"/>
      <c r="GHG117" s="14"/>
      <c r="GHH117" s="14"/>
      <c r="GHI117" s="14"/>
      <c r="GHJ117" s="14"/>
      <c r="GHK117" s="14"/>
      <c r="GHL117" s="14"/>
      <c r="GHM117" s="14"/>
      <c r="GHN117" s="14"/>
      <c r="GHO117" s="14"/>
      <c r="GHP117" s="14"/>
      <c r="GHQ117" s="14"/>
      <c r="GHR117" s="14"/>
      <c r="GHS117" s="14"/>
      <c r="GHT117" s="14"/>
      <c r="GHU117" s="14"/>
      <c r="GHV117" s="14"/>
      <c r="GHW117" s="14"/>
      <c r="GHX117" s="14"/>
      <c r="GHY117" s="14"/>
      <c r="GHZ117" s="14"/>
      <c r="GIA117" s="14"/>
      <c r="GIB117" s="14"/>
      <c r="GIC117" s="14"/>
      <c r="GID117" s="14"/>
      <c r="GIE117" s="14"/>
      <c r="GIF117" s="14"/>
      <c r="GIG117" s="14"/>
      <c r="GIH117" s="14"/>
      <c r="GII117" s="14"/>
      <c r="GIJ117" s="14"/>
      <c r="GIK117" s="14"/>
      <c r="GIL117" s="14"/>
      <c r="GIM117" s="14"/>
      <c r="GIN117" s="14"/>
      <c r="GIO117" s="14"/>
      <c r="GIP117" s="14"/>
      <c r="GIQ117" s="14"/>
      <c r="GIR117" s="14"/>
      <c r="GIS117" s="14"/>
      <c r="GIT117" s="14"/>
      <c r="GIU117" s="14"/>
      <c r="GIV117" s="14"/>
      <c r="GIW117" s="14"/>
      <c r="GIX117" s="14"/>
      <c r="GIY117" s="14"/>
      <c r="GIZ117" s="14"/>
      <c r="GJA117" s="14"/>
      <c r="GJB117" s="14"/>
      <c r="GJC117" s="14"/>
      <c r="GJD117" s="14"/>
      <c r="GJE117" s="14"/>
      <c r="GJF117" s="14"/>
      <c r="GJG117" s="14"/>
      <c r="GJH117" s="14"/>
      <c r="GJI117" s="14"/>
      <c r="GJJ117" s="14"/>
      <c r="GJK117" s="14"/>
      <c r="GJL117" s="14"/>
      <c r="GJM117" s="14"/>
      <c r="GJN117" s="14"/>
      <c r="GJO117" s="14"/>
      <c r="GJP117" s="14"/>
      <c r="GJQ117" s="14"/>
      <c r="GJR117" s="14"/>
      <c r="GJS117" s="14"/>
      <c r="GJT117" s="14"/>
      <c r="GJU117" s="14"/>
      <c r="GJV117" s="14"/>
      <c r="GJW117" s="14"/>
      <c r="GJX117" s="14"/>
      <c r="GJY117" s="14"/>
      <c r="GJZ117" s="14"/>
      <c r="GKA117" s="14"/>
      <c r="GKB117" s="14"/>
      <c r="GKC117" s="14"/>
      <c r="GKD117" s="14"/>
      <c r="GKE117" s="14"/>
      <c r="GKF117" s="14"/>
      <c r="GKG117" s="14"/>
      <c r="GKH117" s="14"/>
      <c r="GKI117" s="14"/>
      <c r="GKJ117" s="14"/>
      <c r="GKK117" s="14"/>
      <c r="GKL117" s="14"/>
      <c r="GKM117" s="14"/>
      <c r="GKN117" s="14"/>
      <c r="GKO117" s="14"/>
      <c r="GKP117" s="14"/>
      <c r="GKQ117" s="14"/>
      <c r="GKR117" s="14"/>
      <c r="GKS117" s="14"/>
      <c r="GKT117" s="14"/>
      <c r="GKU117" s="14"/>
      <c r="GKV117" s="14"/>
      <c r="GKW117" s="14"/>
      <c r="GKX117" s="14"/>
      <c r="GKY117" s="14"/>
      <c r="GKZ117" s="14"/>
      <c r="GLA117" s="14"/>
      <c r="GLB117" s="14"/>
      <c r="GLC117" s="14"/>
      <c r="GLD117" s="14"/>
      <c r="GLE117" s="14"/>
      <c r="GLF117" s="14"/>
      <c r="GLG117" s="14"/>
      <c r="GLH117" s="14"/>
      <c r="GLI117" s="14"/>
      <c r="GLJ117" s="14"/>
      <c r="GLK117" s="14"/>
      <c r="GLL117" s="14"/>
      <c r="GLM117" s="14"/>
      <c r="GLN117" s="14"/>
      <c r="GLO117" s="14"/>
      <c r="GLP117" s="14"/>
      <c r="GLQ117" s="14"/>
      <c r="GLR117" s="14"/>
      <c r="GLS117" s="14"/>
      <c r="GLT117" s="14"/>
      <c r="GLU117" s="14"/>
      <c r="GLV117" s="14"/>
      <c r="GLW117" s="14"/>
      <c r="GLX117" s="14"/>
      <c r="GLY117" s="14"/>
      <c r="GLZ117" s="14"/>
      <c r="GMA117" s="14"/>
      <c r="GMB117" s="14"/>
      <c r="GMC117" s="14"/>
      <c r="GMD117" s="14"/>
      <c r="GME117" s="14"/>
      <c r="GMF117" s="14"/>
      <c r="GMG117" s="14"/>
      <c r="GMH117" s="14"/>
      <c r="GMI117" s="14"/>
      <c r="GMJ117" s="14"/>
      <c r="GMK117" s="14"/>
      <c r="GML117" s="14"/>
      <c r="GMM117" s="14"/>
      <c r="GMN117" s="14"/>
      <c r="GMO117" s="14"/>
      <c r="GMP117" s="14"/>
      <c r="GMQ117" s="14"/>
      <c r="GMR117" s="14"/>
      <c r="GMS117" s="14"/>
      <c r="GMT117" s="14"/>
      <c r="GMU117" s="14"/>
      <c r="GMV117" s="14"/>
      <c r="GMW117" s="14"/>
      <c r="GMX117" s="14"/>
      <c r="GMY117" s="14"/>
      <c r="GMZ117" s="14"/>
      <c r="GNA117" s="14"/>
      <c r="GNB117" s="14"/>
      <c r="GNC117" s="14"/>
      <c r="GND117" s="14"/>
      <c r="GNE117" s="14"/>
      <c r="GNF117" s="14"/>
      <c r="GNG117" s="14"/>
      <c r="GNH117" s="14"/>
      <c r="GNI117" s="14"/>
      <c r="GNJ117" s="14"/>
      <c r="GNK117" s="14"/>
      <c r="GNL117" s="14"/>
      <c r="GNM117" s="14"/>
      <c r="GNN117" s="14"/>
      <c r="GNO117" s="14"/>
      <c r="GNP117" s="14"/>
      <c r="GNQ117" s="14"/>
      <c r="GNR117" s="14"/>
      <c r="GNS117" s="14"/>
      <c r="GNT117" s="14"/>
      <c r="GNU117" s="14"/>
      <c r="GNV117" s="14"/>
      <c r="GNW117" s="14"/>
      <c r="GNX117" s="14"/>
      <c r="GNY117" s="14"/>
      <c r="GNZ117" s="14"/>
      <c r="GOA117" s="14"/>
      <c r="GOB117" s="14"/>
      <c r="GOC117" s="14"/>
      <c r="GOD117" s="14"/>
      <c r="GOE117" s="14"/>
      <c r="GOF117" s="14"/>
      <c r="GOG117" s="14"/>
      <c r="GOH117" s="14"/>
      <c r="GOI117" s="14"/>
      <c r="GOJ117" s="14"/>
      <c r="GOK117" s="14"/>
      <c r="GOL117" s="14"/>
      <c r="GOM117" s="14"/>
      <c r="GON117" s="14"/>
      <c r="GOO117" s="14"/>
      <c r="GOP117" s="14"/>
      <c r="GOQ117" s="14"/>
      <c r="GOR117" s="14"/>
      <c r="GOS117" s="14"/>
      <c r="GOT117" s="14"/>
      <c r="GOU117" s="14"/>
      <c r="GOV117" s="14"/>
      <c r="GOW117" s="14"/>
      <c r="GOX117" s="14"/>
      <c r="GOY117" s="14"/>
      <c r="GOZ117" s="14"/>
      <c r="GPA117" s="14"/>
      <c r="GPB117" s="14"/>
      <c r="GPC117" s="14"/>
      <c r="GPD117" s="14"/>
      <c r="GPE117" s="14"/>
      <c r="GPF117" s="14"/>
      <c r="GPG117" s="14"/>
      <c r="GPH117" s="14"/>
      <c r="GPI117" s="14"/>
      <c r="GPJ117" s="14"/>
      <c r="GPK117" s="14"/>
      <c r="GPL117" s="14"/>
      <c r="GPM117" s="14"/>
      <c r="GPN117" s="14"/>
      <c r="GPO117" s="14"/>
      <c r="GPP117" s="14"/>
      <c r="GPQ117" s="14"/>
      <c r="GPR117" s="14"/>
      <c r="GPS117" s="14"/>
      <c r="GPT117" s="14"/>
      <c r="GPU117" s="14"/>
      <c r="GPV117" s="14"/>
      <c r="GPW117" s="14"/>
      <c r="GPX117" s="14"/>
      <c r="GPY117" s="14"/>
      <c r="GPZ117" s="14"/>
      <c r="GQA117" s="14"/>
      <c r="GQB117" s="14"/>
      <c r="GQC117" s="14"/>
      <c r="GQD117" s="14"/>
      <c r="GQE117" s="14"/>
      <c r="GQF117" s="14"/>
      <c r="GQG117" s="14"/>
      <c r="GQH117" s="14"/>
      <c r="GQI117" s="14"/>
      <c r="GQJ117" s="14"/>
      <c r="GQK117" s="14"/>
      <c r="GQL117" s="14"/>
      <c r="GQM117" s="14"/>
      <c r="GQN117" s="14"/>
      <c r="GQO117" s="14"/>
      <c r="GQP117" s="14"/>
      <c r="GQQ117" s="14"/>
      <c r="GQR117" s="14"/>
      <c r="GQS117" s="14"/>
      <c r="GQT117" s="14"/>
      <c r="GQU117" s="14"/>
      <c r="GQV117" s="14"/>
      <c r="GQW117" s="14"/>
      <c r="GQX117" s="14"/>
      <c r="GQY117" s="14"/>
      <c r="GQZ117" s="14"/>
      <c r="GRA117" s="14"/>
      <c r="GRB117" s="14"/>
      <c r="GRC117" s="14"/>
      <c r="GRD117" s="14"/>
      <c r="GRE117" s="14"/>
      <c r="GRF117" s="14"/>
      <c r="GRG117" s="14"/>
      <c r="GRH117" s="14"/>
      <c r="GRI117" s="14"/>
      <c r="GRJ117" s="14"/>
      <c r="GRK117" s="14"/>
      <c r="GRL117" s="14"/>
      <c r="GRM117" s="14"/>
      <c r="GRN117" s="14"/>
      <c r="GRO117" s="14"/>
      <c r="GRP117" s="14"/>
      <c r="GRQ117" s="14"/>
      <c r="GRR117" s="14"/>
      <c r="GRS117" s="14"/>
      <c r="GRT117" s="14"/>
      <c r="GRU117" s="14"/>
      <c r="GRV117" s="14"/>
      <c r="GRW117" s="14"/>
      <c r="GRX117" s="14"/>
      <c r="GRY117" s="14"/>
      <c r="GRZ117" s="14"/>
      <c r="GSA117" s="14"/>
      <c r="GSB117" s="14"/>
      <c r="GSC117" s="14"/>
      <c r="GSD117" s="14"/>
      <c r="GSE117" s="14"/>
      <c r="GSF117" s="14"/>
      <c r="GSG117" s="14"/>
      <c r="GSH117" s="14"/>
      <c r="GSI117" s="14"/>
      <c r="GSJ117" s="14"/>
      <c r="GSK117" s="14"/>
      <c r="GSL117" s="14"/>
      <c r="GSM117" s="14"/>
      <c r="GSN117" s="14"/>
      <c r="GSO117" s="14"/>
      <c r="GSP117" s="14"/>
      <c r="GSQ117" s="14"/>
      <c r="GSR117" s="14"/>
      <c r="GSS117" s="14"/>
      <c r="GST117" s="14"/>
      <c r="GSU117" s="14"/>
      <c r="GSV117" s="14"/>
      <c r="GSW117" s="14"/>
      <c r="GSX117" s="14"/>
      <c r="GSY117" s="14"/>
      <c r="GSZ117" s="14"/>
      <c r="GTA117" s="14"/>
      <c r="GTB117" s="14"/>
      <c r="GTC117" s="14"/>
      <c r="GTD117" s="14"/>
      <c r="GTE117" s="14"/>
      <c r="GTF117" s="14"/>
      <c r="GTG117" s="14"/>
      <c r="GTH117" s="14"/>
      <c r="GTI117" s="14"/>
      <c r="GTJ117" s="14"/>
      <c r="GTK117" s="14"/>
      <c r="GTL117" s="14"/>
      <c r="GTM117" s="14"/>
      <c r="GTN117" s="14"/>
      <c r="GTO117" s="14"/>
      <c r="GTP117" s="14"/>
      <c r="GTQ117" s="14"/>
      <c r="GTR117" s="14"/>
      <c r="GTS117" s="14"/>
      <c r="GTT117" s="14"/>
      <c r="GTU117" s="14"/>
      <c r="GTV117" s="14"/>
      <c r="GTW117" s="14"/>
      <c r="GTX117" s="14"/>
      <c r="GTY117" s="14"/>
      <c r="GTZ117" s="14"/>
      <c r="GUA117" s="14"/>
      <c r="GUB117" s="14"/>
      <c r="GUC117" s="14"/>
      <c r="GUD117" s="14"/>
      <c r="GUE117" s="14"/>
      <c r="GUF117" s="14"/>
      <c r="GUG117" s="14"/>
      <c r="GUH117" s="14"/>
      <c r="GUI117" s="14"/>
      <c r="GUJ117" s="14"/>
      <c r="GUK117" s="14"/>
      <c r="GUL117" s="14"/>
      <c r="GUM117" s="14"/>
      <c r="GUN117" s="14"/>
      <c r="GUO117" s="14"/>
      <c r="GUP117" s="14"/>
      <c r="GUQ117" s="14"/>
      <c r="GUR117" s="14"/>
      <c r="GUS117" s="14"/>
      <c r="GUT117" s="14"/>
      <c r="GUU117" s="14"/>
      <c r="GUV117" s="14"/>
      <c r="GUW117" s="14"/>
      <c r="GUX117" s="14"/>
      <c r="GUY117" s="14"/>
      <c r="GUZ117" s="14"/>
      <c r="GVA117" s="14"/>
      <c r="GVB117" s="14"/>
      <c r="GVC117" s="14"/>
      <c r="GVD117" s="14"/>
      <c r="GVE117" s="14"/>
      <c r="GVF117" s="14"/>
      <c r="GVG117" s="14"/>
      <c r="GVH117" s="14"/>
      <c r="GVI117" s="14"/>
      <c r="GVJ117" s="14"/>
      <c r="GVK117" s="14"/>
      <c r="GVL117" s="14"/>
      <c r="GVM117" s="14"/>
      <c r="GVN117" s="14"/>
      <c r="GVO117" s="14"/>
      <c r="GVP117" s="14"/>
      <c r="GVQ117" s="14"/>
      <c r="GVR117" s="14"/>
      <c r="GVS117" s="14"/>
      <c r="GVT117" s="14"/>
      <c r="GVU117" s="14"/>
      <c r="GVV117" s="14"/>
      <c r="GVW117" s="14"/>
      <c r="GVX117" s="14"/>
      <c r="GVY117" s="14"/>
      <c r="GVZ117" s="14"/>
      <c r="GWA117" s="14"/>
      <c r="GWB117" s="14"/>
      <c r="GWC117" s="14"/>
      <c r="GWD117" s="14"/>
      <c r="GWE117" s="14"/>
      <c r="GWF117" s="14"/>
      <c r="GWG117" s="14"/>
      <c r="GWH117" s="14"/>
      <c r="GWI117" s="14"/>
      <c r="GWJ117" s="14"/>
      <c r="GWK117" s="14"/>
      <c r="GWL117" s="14"/>
      <c r="GWM117" s="14"/>
      <c r="GWN117" s="14"/>
      <c r="GWO117" s="14"/>
      <c r="GWP117" s="14"/>
      <c r="GWQ117" s="14"/>
      <c r="GWR117" s="14"/>
      <c r="GWS117" s="14"/>
      <c r="GWT117" s="14"/>
      <c r="GWU117" s="14"/>
      <c r="GWV117" s="14"/>
      <c r="GWW117" s="14"/>
      <c r="GWX117" s="14"/>
      <c r="GWY117" s="14"/>
      <c r="GWZ117" s="14"/>
      <c r="GXA117" s="14"/>
      <c r="GXB117" s="14"/>
      <c r="GXC117" s="14"/>
      <c r="GXD117" s="14"/>
      <c r="GXE117" s="14"/>
      <c r="GXF117" s="14"/>
      <c r="GXG117" s="14"/>
      <c r="GXH117" s="14"/>
      <c r="GXI117" s="14"/>
      <c r="GXJ117" s="14"/>
      <c r="GXK117" s="14"/>
      <c r="GXL117" s="14"/>
      <c r="GXM117" s="14"/>
      <c r="GXN117" s="14"/>
      <c r="GXO117" s="14"/>
      <c r="GXP117" s="14"/>
      <c r="GXQ117" s="14"/>
      <c r="GXR117" s="14"/>
      <c r="GXS117" s="14"/>
      <c r="GXT117" s="14"/>
      <c r="GXU117" s="14"/>
      <c r="GXV117" s="14"/>
      <c r="GXW117" s="14"/>
      <c r="GXX117" s="14"/>
      <c r="GXY117" s="14"/>
      <c r="GXZ117" s="14"/>
      <c r="GYA117" s="14"/>
      <c r="GYB117" s="14"/>
      <c r="GYC117" s="14"/>
      <c r="GYD117" s="14"/>
      <c r="GYE117" s="14"/>
      <c r="GYF117" s="14"/>
      <c r="GYG117" s="14"/>
      <c r="GYH117" s="14"/>
      <c r="GYI117" s="14"/>
      <c r="GYJ117" s="14"/>
      <c r="GYK117" s="14"/>
      <c r="GYL117" s="14"/>
      <c r="GYM117" s="14"/>
      <c r="GYN117" s="14"/>
      <c r="GYO117" s="14"/>
      <c r="GYP117" s="14"/>
      <c r="GYQ117" s="14"/>
      <c r="GYR117" s="14"/>
      <c r="GYS117" s="14"/>
      <c r="GYT117" s="14"/>
      <c r="GYU117" s="14"/>
      <c r="GYV117" s="14"/>
      <c r="GYW117" s="14"/>
      <c r="GYX117" s="14"/>
      <c r="GYY117" s="14"/>
      <c r="GYZ117" s="14"/>
      <c r="GZA117" s="14"/>
      <c r="GZB117" s="14"/>
      <c r="GZC117" s="14"/>
      <c r="GZD117" s="14"/>
      <c r="GZE117" s="14"/>
      <c r="GZF117" s="14"/>
      <c r="GZG117" s="14"/>
      <c r="GZH117" s="14"/>
      <c r="GZI117" s="14"/>
      <c r="GZJ117" s="14"/>
      <c r="GZK117" s="14"/>
      <c r="GZL117" s="14"/>
      <c r="GZM117" s="14"/>
      <c r="GZN117" s="14"/>
      <c r="GZO117" s="14"/>
      <c r="GZP117" s="14"/>
      <c r="GZQ117" s="14"/>
      <c r="GZR117" s="14"/>
      <c r="GZS117" s="14"/>
      <c r="GZT117" s="14"/>
      <c r="GZU117" s="14"/>
      <c r="GZV117" s="14"/>
      <c r="GZW117" s="14"/>
      <c r="GZX117" s="14"/>
      <c r="GZY117" s="14"/>
      <c r="GZZ117" s="14"/>
      <c r="HAA117" s="14"/>
      <c r="HAB117" s="14"/>
      <c r="HAC117" s="14"/>
      <c r="HAD117" s="14"/>
      <c r="HAE117" s="14"/>
      <c r="HAF117" s="14"/>
      <c r="HAG117" s="14"/>
      <c r="HAH117" s="14"/>
      <c r="HAI117" s="14"/>
      <c r="HAJ117" s="14"/>
      <c r="HAK117" s="14"/>
      <c r="HAL117" s="14"/>
      <c r="HAM117" s="14"/>
      <c r="HAN117" s="14"/>
      <c r="HAO117" s="14"/>
      <c r="HAP117" s="14"/>
      <c r="HAQ117" s="14"/>
      <c r="HAR117" s="14"/>
      <c r="HAS117" s="14"/>
      <c r="HAT117" s="14"/>
      <c r="HAU117" s="14"/>
      <c r="HAV117" s="14"/>
      <c r="HAW117" s="14"/>
      <c r="HAX117" s="14"/>
      <c r="HAY117" s="14"/>
      <c r="HAZ117" s="14"/>
      <c r="HBA117" s="14"/>
      <c r="HBB117" s="14"/>
      <c r="HBC117" s="14"/>
      <c r="HBD117" s="14"/>
      <c r="HBE117" s="14"/>
      <c r="HBF117" s="14"/>
      <c r="HBG117" s="14"/>
      <c r="HBH117" s="14"/>
      <c r="HBI117" s="14"/>
      <c r="HBJ117" s="14"/>
      <c r="HBK117" s="14"/>
      <c r="HBL117" s="14"/>
      <c r="HBM117" s="14"/>
      <c r="HBN117" s="14"/>
      <c r="HBO117" s="14"/>
      <c r="HBP117" s="14"/>
      <c r="HBQ117" s="14"/>
      <c r="HBR117" s="14"/>
      <c r="HBS117" s="14"/>
      <c r="HBT117" s="14"/>
      <c r="HBU117" s="14"/>
      <c r="HBV117" s="14"/>
      <c r="HBW117" s="14"/>
      <c r="HBX117" s="14"/>
      <c r="HBY117" s="14"/>
      <c r="HBZ117" s="14"/>
      <c r="HCA117" s="14"/>
      <c r="HCB117" s="14"/>
      <c r="HCC117" s="14"/>
      <c r="HCD117" s="14"/>
      <c r="HCE117" s="14"/>
      <c r="HCF117" s="14"/>
      <c r="HCG117" s="14"/>
      <c r="HCH117" s="14"/>
      <c r="HCI117" s="14"/>
      <c r="HCJ117" s="14"/>
      <c r="HCK117" s="14"/>
      <c r="HCL117" s="14"/>
      <c r="HCM117" s="14"/>
      <c r="HCN117" s="14"/>
      <c r="HCO117" s="14"/>
      <c r="HCP117" s="14"/>
      <c r="HCQ117" s="14"/>
      <c r="HCR117" s="14"/>
      <c r="HCS117" s="14"/>
      <c r="HCT117" s="14"/>
      <c r="HCU117" s="14"/>
      <c r="HCV117" s="14"/>
      <c r="HCW117" s="14"/>
      <c r="HCX117" s="14"/>
      <c r="HCY117" s="14"/>
      <c r="HCZ117" s="14"/>
      <c r="HDA117" s="14"/>
      <c r="HDB117" s="14"/>
      <c r="HDC117" s="14"/>
      <c r="HDD117" s="14"/>
      <c r="HDE117" s="14"/>
      <c r="HDF117" s="14"/>
      <c r="HDG117" s="14"/>
      <c r="HDH117" s="14"/>
      <c r="HDI117" s="14"/>
      <c r="HDJ117" s="14"/>
      <c r="HDK117" s="14"/>
      <c r="HDL117" s="14"/>
      <c r="HDM117" s="14"/>
      <c r="HDN117" s="14"/>
      <c r="HDO117" s="14"/>
      <c r="HDP117" s="14"/>
      <c r="HDQ117" s="14"/>
      <c r="HDR117" s="14"/>
      <c r="HDS117" s="14"/>
      <c r="HDT117" s="14"/>
      <c r="HDU117" s="14"/>
      <c r="HDV117" s="14"/>
      <c r="HDW117" s="14"/>
      <c r="HDX117" s="14"/>
      <c r="HDY117" s="14"/>
      <c r="HDZ117" s="14"/>
      <c r="HEA117" s="14"/>
      <c r="HEB117" s="14"/>
      <c r="HEC117" s="14"/>
      <c r="HED117" s="14"/>
      <c r="HEE117" s="14"/>
      <c r="HEF117" s="14"/>
      <c r="HEG117" s="14"/>
      <c r="HEH117" s="14"/>
      <c r="HEI117" s="14"/>
      <c r="HEJ117" s="14"/>
      <c r="HEK117" s="14"/>
      <c r="HEL117" s="14"/>
      <c r="HEM117" s="14"/>
      <c r="HEN117" s="14"/>
      <c r="HEO117" s="14"/>
      <c r="HEP117" s="14"/>
      <c r="HEQ117" s="14"/>
      <c r="HER117" s="14"/>
      <c r="HES117" s="14"/>
      <c r="HET117" s="14"/>
      <c r="HEU117" s="14"/>
      <c r="HEV117" s="14"/>
      <c r="HEW117" s="14"/>
      <c r="HEX117" s="14"/>
      <c r="HEY117" s="14"/>
      <c r="HEZ117" s="14"/>
      <c r="HFA117" s="14"/>
      <c r="HFB117" s="14"/>
      <c r="HFC117" s="14"/>
      <c r="HFD117" s="14"/>
      <c r="HFE117" s="14"/>
      <c r="HFF117" s="14"/>
      <c r="HFG117" s="14"/>
      <c r="HFH117" s="14"/>
      <c r="HFI117" s="14"/>
      <c r="HFJ117" s="14"/>
      <c r="HFK117" s="14"/>
      <c r="HFL117" s="14"/>
      <c r="HFM117" s="14"/>
      <c r="HFN117" s="14"/>
      <c r="HFO117" s="14"/>
      <c r="HFP117" s="14"/>
      <c r="HFQ117" s="14"/>
      <c r="HFR117" s="14"/>
      <c r="HFS117" s="14"/>
      <c r="HFT117" s="14"/>
      <c r="HFU117" s="14"/>
      <c r="HFV117" s="14"/>
      <c r="HFW117" s="14"/>
      <c r="HFX117" s="14"/>
      <c r="HFY117" s="14"/>
      <c r="HFZ117" s="14"/>
      <c r="HGA117" s="14"/>
      <c r="HGB117" s="14"/>
      <c r="HGC117" s="14"/>
      <c r="HGD117" s="14"/>
      <c r="HGE117" s="14"/>
      <c r="HGF117" s="14"/>
      <c r="HGG117" s="14"/>
      <c r="HGH117" s="14"/>
      <c r="HGI117" s="14"/>
      <c r="HGJ117" s="14"/>
      <c r="HGK117" s="14"/>
      <c r="HGL117" s="14"/>
      <c r="HGM117" s="14"/>
      <c r="HGN117" s="14"/>
      <c r="HGO117" s="14"/>
      <c r="HGP117" s="14"/>
      <c r="HGQ117" s="14"/>
      <c r="HGR117" s="14"/>
      <c r="HGS117" s="14"/>
      <c r="HGT117" s="14"/>
      <c r="HGU117" s="14"/>
      <c r="HGV117" s="14"/>
      <c r="HGW117" s="14"/>
      <c r="HGX117" s="14"/>
      <c r="HGY117" s="14"/>
      <c r="HGZ117" s="14"/>
      <c r="HHA117" s="14"/>
      <c r="HHB117" s="14"/>
      <c r="HHC117" s="14"/>
      <c r="HHD117" s="14"/>
      <c r="HHE117" s="14"/>
      <c r="HHF117" s="14"/>
      <c r="HHG117" s="14"/>
      <c r="HHH117" s="14"/>
      <c r="HHI117" s="14"/>
      <c r="HHJ117" s="14"/>
      <c r="HHK117" s="14"/>
      <c r="HHL117" s="14"/>
      <c r="HHM117" s="14"/>
      <c r="HHN117" s="14"/>
      <c r="HHO117" s="14"/>
      <c r="HHP117" s="14"/>
      <c r="HHQ117" s="14"/>
      <c r="HHR117" s="14"/>
      <c r="HHS117" s="14"/>
      <c r="HHT117" s="14"/>
      <c r="HHU117" s="14"/>
      <c r="HHV117" s="14"/>
      <c r="HHW117" s="14"/>
      <c r="HHX117" s="14"/>
      <c r="HHY117" s="14"/>
      <c r="HHZ117" s="14"/>
      <c r="HIA117" s="14"/>
      <c r="HIB117" s="14"/>
      <c r="HIC117" s="14"/>
      <c r="HID117" s="14"/>
      <c r="HIE117" s="14"/>
      <c r="HIF117" s="14"/>
      <c r="HIG117" s="14"/>
      <c r="HIH117" s="14"/>
      <c r="HII117" s="14"/>
      <c r="HIJ117" s="14"/>
      <c r="HIK117" s="14"/>
      <c r="HIL117" s="14"/>
      <c r="HIM117" s="14"/>
      <c r="HIN117" s="14"/>
      <c r="HIO117" s="14"/>
      <c r="HIP117" s="14"/>
      <c r="HIQ117" s="14"/>
      <c r="HIR117" s="14"/>
      <c r="HIS117" s="14"/>
      <c r="HIT117" s="14"/>
      <c r="HIU117" s="14"/>
      <c r="HIV117" s="14"/>
      <c r="HIW117" s="14"/>
      <c r="HIX117" s="14"/>
      <c r="HIY117" s="14"/>
      <c r="HIZ117" s="14"/>
      <c r="HJA117" s="14"/>
      <c r="HJB117" s="14"/>
      <c r="HJC117" s="14"/>
      <c r="HJD117" s="14"/>
      <c r="HJE117" s="14"/>
      <c r="HJF117" s="14"/>
      <c r="HJG117" s="14"/>
      <c r="HJH117" s="14"/>
      <c r="HJI117" s="14"/>
      <c r="HJJ117" s="14"/>
      <c r="HJK117" s="14"/>
      <c r="HJL117" s="14"/>
      <c r="HJM117" s="14"/>
      <c r="HJN117" s="14"/>
      <c r="HJO117" s="14"/>
      <c r="HJP117" s="14"/>
      <c r="HJQ117" s="14"/>
      <c r="HJR117" s="14"/>
      <c r="HJS117" s="14"/>
      <c r="HJT117" s="14"/>
      <c r="HJU117" s="14"/>
      <c r="HJV117" s="14"/>
      <c r="HJW117" s="14"/>
      <c r="HJX117" s="14"/>
      <c r="HJY117" s="14"/>
      <c r="HJZ117" s="14"/>
      <c r="HKA117" s="14"/>
      <c r="HKB117" s="14"/>
      <c r="HKC117" s="14"/>
      <c r="HKD117" s="14"/>
      <c r="HKE117" s="14"/>
      <c r="HKF117" s="14"/>
      <c r="HKG117" s="14"/>
      <c r="HKH117" s="14"/>
      <c r="HKI117" s="14"/>
      <c r="HKJ117" s="14"/>
      <c r="HKK117" s="14"/>
      <c r="HKL117" s="14"/>
      <c r="HKM117" s="14"/>
      <c r="HKN117" s="14"/>
      <c r="HKO117" s="14"/>
      <c r="HKP117" s="14"/>
      <c r="HKQ117" s="14"/>
      <c r="HKR117" s="14"/>
      <c r="HKS117" s="14"/>
      <c r="HKT117" s="14"/>
      <c r="HKU117" s="14"/>
      <c r="HKV117" s="14"/>
      <c r="HKW117" s="14"/>
      <c r="HKX117" s="14"/>
      <c r="HKY117" s="14"/>
      <c r="HKZ117" s="14"/>
      <c r="HLA117" s="14"/>
      <c r="HLB117" s="14"/>
      <c r="HLC117" s="14"/>
      <c r="HLD117" s="14"/>
      <c r="HLE117" s="14"/>
      <c r="HLF117" s="14"/>
      <c r="HLG117" s="14"/>
      <c r="HLH117" s="14"/>
      <c r="HLI117" s="14"/>
      <c r="HLJ117" s="14"/>
      <c r="HLK117" s="14"/>
      <c r="HLL117" s="14"/>
      <c r="HLM117" s="14"/>
      <c r="HLN117" s="14"/>
      <c r="HLO117" s="14"/>
      <c r="HLP117" s="14"/>
      <c r="HLQ117" s="14"/>
      <c r="HLR117" s="14"/>
      <c r="HLS117" s="14"/>
      <c r="HLT117" s="14"/>
      <c r="HLU117" s="14"/>
      <c r="HLV117" s="14"/>
      <c r="HLW117" s="14"/>
      <c r="HLX117" s="14"/>
      <c r="HLY117" s="14"/>
      <c r="HLZ117" s="14"/>
      <c r="HMA117" s="14"/>
      <c r="HMB117" s="14"/>
      <c r="HMC117" s="14"/>
      <c r="HMD117" s="14"/>
      <c r="HME117" s="14"/>
      <c r="HMF117" s="14"/>
      <c r="HMG117" s="14"/>
      <c r="HMH117" s="14"/>
      <c r="HMI117" s="14"/>
      <c r="HMJ117" s="14"/>
      <c r="HMK117" s="14"/>
      <c r="HML117" s="14"/>
      <c r="HMM117" s="14"/>
      <c r="HMN117" s="14"/>
      <c r="HMO117" s="14"/>
      <c r="HMP117" s="14"/>
      <c r="HMQ117" s="14"/>
      <c r="HMR117" s="14"/>
      <c r="HMS117" s="14"/>
      <c r="HMT117" s="14"/>
      <c r="HMU117" s="14"/>
      <c r="HMV117" s="14"/>
      <c r="HMW117" s="14"/>
      <c r="HMX117" s="14"/>
      <c r="HMY117" s="14"/>
      <c r="HMZ117" s="14"/>
      <c r="HNA117" s="14"/>
      <c r="HNB117" s="14"/>
      <c r="HNC117" s="14"/>
      <c r="HND117" s="14"/>
      <c r="HNE117" s="14"/>
      <c r="HNF117" s="14"/>
      <c r="HNG117" s="14"/>
      <c r="HNH117" s="14"/>
      <c r="HNI117" s="14"/>
      <c r="HNJ117" s="14"/>
      <c r="HNK117" s="14"/>
      <c r="HNL117" s="14"/>
      <c r="HNM117" s="14"/>
      <c r="HNN117" s="14"/>
      <c r="HNO117" s="14"/>
      <c r="HNP117" s="14"/>
      <c r="HNQ117" s="14"/>
      <c r="HNR117" s="14"/>
      <c r="HNS117" s="14"/>
      <c r="HNT117" s="14"/>
      <c r="HNU117" s="14"/>
      <c r="HNV117" s="14"/>
      <c r="HNW117" s="14"/>
      <c r="HNX117" s="14"/>
      <c r="HNY117" s="14"/>
      <c r="HNZ117" s="14"/>
      <c r="HOA117" s="14"/>
      <c r="HOB117" s="14"/>
      <c r="HOC117" s="14"/>
      <c r="HOD117" s="14"/>
      <c r="HOE117" s="14"/>
      <c r="HOF117" s="14"/>
      <c r="HOG117" s="14"/>
      <c r="HOH117" s="14"/>
      <c r="HOI117" s="14"/>
      <c r="HOJ117" s="14"/>
      <c r="HOK117" s="14"/>
      <c r="HOL117" s="14"/>
      <c r="HOM117" s="14"/>
      <c r="HON117" s="14"/>
      <c r="HOO117" s="14"/>
      <c r="HOP117" s="14"/>
      <c r="HOQ117" s="14"/>
      <c r="HOR117" s="14"/>
      <c r="HOS117" s="14"/>
      <c r="HOT117" s="14"/>
      <c r="HOU117" s="14"/>
      <c r="HOV117" s="14"/>
      <c r="HOW117" s="14"/>
      <c r="HOX117" s="14"/>
      <c r="HOY117" s="14"/>
      <c r="HOZ117" s="14"/>
      <c r="HPA117" s="14"/>
      <c r="HPB117" s="14"/>
      <c r="HPC117" s="14"/>
      <c r="HPD117" s="14"/>
      <c r="HPE117" s="14"/>
      <c r="HPF117" s="14"/>
      <c r="HPG117" s="14"/>
      <c r="HPH117" s="14"/>
      <c r="HPI117" s="14"/>
      <c r="HPJ117" s="14"/>
      <c r="HPK117" s="14"/>
      <c r="HPL117" s="14"/>
      <c r="HPM117" s="14"/>
      <c r="HPN117" s="14"/>
      <c r="HPO117" s="14"/>
      <c r="HPP117" s="14"/>
      <c r="HPQ117" s="14"/>
      <c r="HPR117" s="14"/>
      <c r="HPS117" s="14"/>
      <c r="HPT117" s="14"/>
      <c r="HPU117" s="14"/>
      <c r="HPV117" s="14"/>
      <c r="HPW117" s="14"/>
      <c r="HPX117" s="14"/>
      <c r="HPY117" s="14"/>
      <c r="HPZ117" s="14"/>
      <c r="HQA117" s="14"/>
      <c r="HQB117" s="14"/>
      <c r="HQC117" s="14"/>
      <c r="HQD117" s="14"/>
      <c r="HQE117" s="14"/>
      <c r="HQF117" s="14"/>
      <c r="HQG117" s="14"/>
      <c r="HQH117" s="14"/>
      <c r="HQI117" s="14"/>
      <c r="HQJ117" s="14"/>
      <c r="HQK117" s="14"/>
      <c r="HQL117" s="14"/>
      <c r="HQM117" s="14"/>
      <c r="HQN117" s="14"/>
      <c r="HQO117" s="14"/>
      <c r="HQP117" s="14"/>
      <c r="HQQ117" s="14"/>
      <c r="HQR117" s="14"/>
      <c r="HQS117" s="14"/>
      <c r="HQT117" s="14"/>
      <c r="HQU117" s="14"/>
      <c r="HQV117" s="14"/>
      <c r="HQW117" s="14"/>
      <c r="HQX117" s="14"/>
      <c r="HQY117" s="14"/>
      <c r="HQZ117" s="14"/>
      <c r="HRA117" s="14"/>
      <c r="HRB117" s="14"/>
      <c r="HRC117" s="14"/>
      <c r="HRD117" s="14"/>
      <c r="HRE117" s="14"/>
      <c r="HRF117" s="14"/>
      <c r="HRG117" s="14"/>
      <c r="HRH117" s="14"/>
      <c r="HRI117" s="14"/>
      <c r="HRJ117" s="14"/>
      <c r="HRK117" s="14"/>
      <c r="HRL117" s="14"/>
      <c r="HRM117" s="14"/>
      <c r="HRN117" s="14"/>
      <c r="HRO117" s="14"/>
      <c r="HRP117" s="14"/>
      <c r="HRQ117" s="14"/>
      <c r="HRR117" s="14"/>
      <c r="HRS117" s="14"/>
      <c r="HRT117" s="14"/>
      <c r="HRU117" s="14"/>
      <c r="HRV117" s="14"/>
      <c r="HRW117" s="14"/>
      <c r="HRX117" s="14"/>
      <c r="HRY117" s="14"/>
      <c r="HRZ117" s="14"/>
      <c r="HSA117" s="14"/>
      <c r="HSB117" s="14"/>
      <c r="HSC117" s="14"/>
      <c r="HSD117" s="14"/>
      <c r="HSE117" s="14"/>
      <c r="HSF117" s="14"/>
      <c r="HSG117" s="14"/>
      <c r="HSH117" s="14"/>
      <c r="HSI117" s="14"/>
      <c r="HSJ117" s="14"/>
      <c r="HSK117" s="14"/>
      <c r="HSL117" s="14"/>
      <c r="HSM117" s="14"/>
      <c r="HSN117" s="14"/>
      <c r="HSO117" s="14"/>
      <c r="HSP117" s="14"/>
      <c r="HSQ117" s="14"/>
      <c r="HSR117" s="14"/>
      <c r="HSS117" s="14"/>
      <c r="HST117" s="14"/>
      <c r="HSU117" s="14"/>
      <c r="HSV117" s="14"/>
      <c r="HSW117" s="14"/>
      <c r="HSX117" s="14"/>
      <c r="HSY117" s="14"/>
      <c r="HSZ117" s="14"/>
      <c r="HTA117" s="14"/>
      <c r="HTB117" s="14"/>
      <c r="HTC117" s="14"/>
      <c r="HTD117" s="14"/>
      <c r="HTE117" s="14"/>
      <c r="HTF117" s="14"/>
      <c r="HTG117" s="14"/>
      <c r="HTH117" s="14"/>
      <c r="HTI117" s="14"/>
      <c r="HTJ117" s="14"/>
      <c r="HTK117" s="14"/>
      <c r="HTL117" s="14"/>
      <c r="HTM117" s="14"/>
      <c r="HTN117" s="14"/>
      <c r="HTO117" s="14"/>
      <c r="HTP117" s="14"/>
      <c r="HTQ117" s="14"/>
      <c r="HTR117" s="14"/>
      <c r="HTS117" s="14"/>
      <c r="HTT117" s="14"/>
      <c r="HTU117" s="14"/>
      <c r="HTV117" s="14"/>
      <c r="HTW117" s="14"/>
      <c r="HTX117" s="14"/>
      <c r="HTY117" s="14"/>
      <c r="HTZ117" s="14"/>
      <c r="HUA117" s="14"/>
      <c r="HUB117" s="14"/>
      <c r="HUC117" s="14"/>
      <c r="HUD117" s="14"/>
      <c r="HUE117" s="14"/>
      <c r="HUF117" s="14"/>
      <c r="HUG117" s="14"/>
      <c r="HUH117" s="14"/>
      <c r="HUI117" s="14"/>
      <c r="HUJ117" s="14"/>
      <c r="HUK117" s="14"/>
      <c r="HUL117" s="14"/>
      <c r="HUM117" s="14"/>
      <c r="HUN117" s="14"/>
      <c r="HUO117" s="14"/>
      <c r="HUP117" s="14"/>
      <c r="HUQ117" s="14"/>
      <c r="HUR117" s="14"/>
      <c r="HUS117" s="14"/>
      <c r="HUT117" s="14"/>
      <c r="HUU117" s="14"/>
      <c r="HUV117" s="14"/>
      <c r="HUW117" s="14"/>
      <c r="HUX117" s="14"/>
      <c r="HUY117" s="14"/>
      <c r="HUZ117" s="14"/>
      <c r="HVA117" s="14"/>
      <c r="HVB117" s="14"/>
      <c r="HVC117" s="14"/>
      <c r="HVD117" s="14"/>
      <c r="HVE117" s="14"/>
      <c r="HVF117" s="14"/>
      <c r="HVG117" s="14"/>
      <c r="HVH117" s="14"/>
      <c r="HVI117" s="14"/>
      <c r="HVJ117" s="14"/>
      <c r="HVK117" s="14"/>
      <c r="HVL117" s="14"/>
      <c r="HVM117" s="14"/>
      <c r="HVN117" s="14"/>
      <c r="HVO117" s="14"/>
      <c r="HVP117" s="14"/>
      <c r="HVQ117" s="14"/>
      <c r="HVR117" s="14"/>
      <c r="HVS117" s="14"/>
      <c r="HVT117" s="14"/>
      <c r="HVU117" s="14"/>
      <c r="HVV117" s="14"/>
      <c r="HVW117" s="14"/>
      <c r="HVX117" s="14"/>
      <c r="HVY117" s="14"/>
      <c r="HVZ117" s="14"/>
      <c r="HWA117" s="14"/>
      <c r="HWB117" s="14"/>
      <c r="HWC117" s="14"/>
      <c r="HWD117" s="14"/>
      <c r="HWE117" s="14"/>
      <c r="HWF117" s="14"/>
      <c r="HWG117" s="14"/>
      <c r="HWH117" s="14"/>
      <c r="HWI117" s="14"/>
      <c r="HWJ117" s="14"/>
      <c r="HWK117" s="14"/>
      <c r="HWL117" s="14"/>
      <c r="HWM117" s="14"/>
      <c r="HWN117" s="14"/>
      <c r="HWO117" s="14"/>
      <c r="HWP117" s="14"/>
      <c r="HWQ117" s="14"/>
      <c r="HWR117" s="14"/>
      <c r="HWS117" s="14"/>
      <c r="HWT117" s="14"/>
      <c r="HWU117" s="14"/>
      <c r="HWV117" s="14"/>
      <c r="HWW117" s="14"/>
      <c r="HWX117" s="14"/>
      <c r="HWY117" s="14"/>
      <c r="HWZ117" s="14"/>
      <c r="HXA117" s="14"/>
      <c r="HXB117" s="14"/>
      <c r="HXC117" s="14"/>
      <c r="HXD117" s="14"/>
      <c r="HXE117" s="14"/>
      <c r="HXF117" s="14"/>
      <c r="HXG117" s="14"/>
      <c r="HXH117" s="14"/>
      <c r="HXI117" s="14"/>
      <c r="HXJ117" s="14"/>
      <c r="HXK117" s="14"/>
      <c r="HXL117" s="14"/>
      <c r="HXM117" s="14"/>
      <c r="HXN117" s="14"/>
      <c r="HXO117" s="14"/>
      <c r="HXP117" s="14"/>
      <c r="HXQ117" s="14"/>
      <c r="HXR117" s="14"/>
      <c r="HXS117" s="14"/>
      <c r="HXT117" s="14"/>
      <c r="HXU117" s="14"/>
      <c r="HXV117" s="14"/>
      <c r="HXW117" s="14"/>
      <c r="HXX117" s="14"/>
      <c r="HXY117" s="14"/>
      <c r="HXZ117" s="14"/>
      <c r="HYA117" s="14"/>
      <c r="HYB117" s="14"/>
      <c r="HYC117" s="14"/>
      <c r="HYD117" s="14"/>
      <c r="HYE117" s="14"/>
      <c r="HYF117" s="14"/>
      <c r="HYG117" s="14"/>
      <c r="HYH117" s="14"/>
      <c r="HYI117" s="14"/>
      <c r="HYJ117" s="14"/>
      <c r="HYK117" s="14"/>
      <c r="HYL117" s="14"/>
      <c r="HYM117" s="14"/>
      <c r="HYN117" s="14"/>
      <c r="HYO117" s="14"/>
      <c r="HYP117" s="14"/>
      <c r="HYQ117" s="14"/>
      <c r="HYR117" s="14"/>
      <c r="HYS117" s="14"/>
      <c r="HYT117" s="14"/>
      <c r="HYU117" s="14"/>
      <c r="HYV117" s="14"/>
      <c r="HYW117" s="14"/>
      <c r="HYX117" s="14"/>
      <c r="HYY117" s="14"/>
      <c r="HYZ117" s="14"/>
      <c r="HZA117" s="14"/>
      <c r="HZB117" s="14"/>
      <c r="HZC117" s="14"/>
      <c r="HZD117" s="14"/>
      <c r="HZE117" s="14"/>
      <c r="HZF117" s="14"/>
      <c r="HZG117" s="14"/>
      <c r="HZH117" s="14"/>
      <c r="HZI117" s="14"/>
      <c r="HZJ117" s="14"/>
      <c r="HZK117" s="14"/>
      <c r="HZL117" s="14"/>
      <c r="HZM117" s="14"/>
      <c r="HZN117" s="14"/>
      <c r="HZO117" s="14"/>
      <c r="HZP117" s="14"/>
      <c r="HZQ117" s="14"/>
      <c r="HZR117" s="14"/>
      <c r="HZS117" s="14"/>
      <c r="HZT117" s="14"/>
      <c r="HZU117" s="14"/>
      <c r="HZV117" s="14"/>
      <c r="HZW117" s="14"/>
      <c r="HZX117" s="14"/>
      <c r="HZY117" s="14"/>
      <c r="HZZ117" s="14"/>
      <c r="IAA117" s="14"/>
      <c r="IAB117" s="14"/>
      <c r="IAC117" s="14"/>
      <c r="IAD117" s="14"/>
      <c r="IAE117" s="14"/>
      <c r="IAF117" s="14"/>
      <c r="IAG117" s="14"/>
      <c r="IAH117" s="14"/>
      <c r="IAI117" s="14"/>
      <c r="IAJ117" s="14"/>
      <c r="IAK117" s="14"/>
      <c r="IAL117" s="14"/>
      <c r="IAM117" s="14"/>
      <c r="IAN117" s="14"/>
      <c r="IAO117" s="14"/>
      <c r="IAP117" s="14"/>
      <c r="IAQ117" s="14"/>
      <c r="IAR117" s="14"/>
      <c r="IAS117" s="14"/>
      <c r="IAT117" s="14"/>
      <c r="IAU117" s="14"/>
      <c r="IAV117" s="14"/>
      <c r="IAW117" s="14"/>
      <c r="IAX117" s="14"/>
      <c r="IAY117" s="14"/>
      <c r="IAZ117" s="14"/>
      <c r="IBA117" s="14"/>
      <c r="IBB117" s="14"/>
      <c r="IBC117" s="14"/>
      <c r="IBD117" s="14"/>
      <c r="IBE117" s="14"/>
      <c r="IBF117" s="14"/>
      <c r="IBG117" s="14"/>
      <c r="IBH117" s="14"/>
      <c r="IBI117" s="14"/>
      <c r="IBJ117" s="14"/>
      <c r="IBK117" s="14"/>
      <c r="IBL117" s="14"/>
      <c r="IBM117" s="14"/>
      <c r="IBN117" s="14"/>
      <c r="IBO117" s="14"/>
      <c r="IBP117" s="14"/>
      <c r="IBQ117" s="14"/>
      <c r="IBR117" s="14"/>
      <c r="IBS117" s="14"/>
      <c r="IBT117" s="14"/>
      <c r="IBU117" s="14"/>
      <c r="IBV117" s="14"/>
      <c r="IBW117" s="14"/>
      <c r="IBX117" s="14"/>
      <c r="IBY117" s="14"/>
      <c r="IBZ117" s="14"/>
      <c r="ICA117" s="14"/>
      <c r="ICB117" s="14"/>
      <c r="ICC117" s="14"/>
      <c r="ICD117" s="14"/>
      <c r="ICE117" s="14"/>
      <c r="ICF117" s="14"/>
      <c r="ICG117" s="14"/>
      <c r="ICH117" s="14"/>
      <c r="ICI117" s="14"/>
      <c r="ICJ117" s="14"/>
      <c r="ICK117" s="14"/>
      <c r="ICL117" s="14"/>
      <c r="ICM117" s="14"/>
      <c r="ICN117" s="14"/>
      <c r="ICO117" s="14"/>
      <c r="ICP117" s="14"/>
      <c r="ICQ117" s="14"/>
      <c r="ICR117" s="14"/>
      <c r="ICS117" s="14"/>
      <c r="ICT117" s="14"/>
      <c r="ICU117" s="14"/>
      <c r="ICV117" s="14"/>
      <c r="ICW117" s="14"/>
      <c r="ICX117" s="14"/>
      <c r="ICY117" s="14"/>
      <c r="ICZ117" s="14"/>
      <c r="IDA117" s="14"/>
      <c r="IDB117" s="14"/>
      <c r="IDC117" s="14"/>
      <c r="IDD117" s="14"/>
      <c r="IDE117" s="14"/>
      <c r="IDF117" s="14"/>
      <c r="IDG117" s="14"/>
      <c r="IDH117" s="14"/>
      <c r="IDI117" s="14"/>
      <c r="IDJ117" s="14"/>
      <c r="IDK117" s="14"/>
      <c r="IDL117" s="14"/>
      <c r="IDM117" s="14"/>
      <c r="IDN117" s="14"/>
      <c r="IDO117" s="14"/>
      <c r="IDP117" s="14"/>
      <c r="IDQ117" s="14"/>
      <c r="IDR117" s="14"/>
      <c r="IDS117" s="14"/>
      <c r="IDT117" s="14"/>
      <c r="IDU117" s="14"/>
      <c r="IDV117" s="14"/>
      <c r="IDW117" s="14"/>
      <c r="IDX117" s="14"/>
      <c r="IDY117" s="14"/>
      <c r="IDZ117" s="14"/>
      <c r="IEA117" s="14"/>
      <c r="IEB117" s="14"/>
      <c r="IEC117" s="14"/>
      <c r="IED117" s="14"/>
      <c r="IEE117" s="14"/>
      <c r="IEF117" s="14"/>
      <c r="IEG117" s="14"/>
      <c r="IEH117" s="14"/>
      <c r="IEI117" s="14"/>
      <c r="IEJ117" s="14"/>
      <c r="IEK117" s="14"/>
      <c r="IEL117" s="14"/>
      <c r="IEM117" s="14"/>
      <c r="IEN117" s="14"/>
      <c r="IEO117" s="14"/>
      <c r="IEP117" s="14"/>
      <c r="IEQ117" s="14"/>
      <c r="IER117" s="14"/>
      <c r="IES117" s="14"/>
      <c r="IET117" s="14"/>
      <c r="IEU117" s="14"/>
      <c r="IEV117" s="14"/>
      <c r="IEW117" s="14"/>
      <c r="IEX117" s="14"/>
      <c r="IEY117" s="14"/>
      <c r="IEZ117" s="14"/>
      <c r="IFA117" s="14"/>
      <c r="IFB117" s="14"/>
      <c r="IFC117" s="14"/>
      <c r="IFD117" s="14"/>
      <c r="IFE117" s="14"/>
      <c r="IFF117" s="14"/>
      <c r="IFG117" s="14"/>
      <c r="IFH117" s="14"/>
      <c r="IFI117" s="14"/>
      <c r="IFJ117" s="14"/>
      <c r="IFK117" s="14"/>
      <c r="IFL117" s="14"/>
      <c r="IFM117" s="14"/>
      <c r="IFN117" s="14"/>
      <c r="IFO117" s="14"/>
      <c r="IFP117" s="14"/>
      <c r="IFQ117" s="14"/>
      <c r="IFR117" s="14"/>
      <c r="IFS117" s="14"/>
      <c r="IFT117" s="14"/>
      <c r="IFU117" s="14"/>
      <c r="IFV117" s="14"/>
      <c r="IFW117" s="14"/>
      <c r="IFX117" s="14"/>
      <c r="IFY117" s="14"/>
      <c r="IFZ117" s="14"/>
      <c r="IGA117" s="14"/>
      <c r="IGB117" s="14"/>
      <c r="IGC117" s="14"/>
      <c r="IGD117" s="14"/>
      <c r="IGE117" s="14"/>
      <c r="IGF117" s="14"/>
      <c r="IGG117" s="14"/>
      <c r="IGH117" s="14"/>
      <c r="IGI117" s="14"/>
      <c r="IGJ117" s="14"/>
      <c r="IGK117" s="14"/>
      <c r="IGL117" s="14"/>
      <c r="IGM117" s="14"/>
      <c r="IGN117" s="14"/>
      <c r="IGO117" s="14"/>
      <c r="IGP117" s="14"/>
      <c r="IGQ117" s="14"/>
      <c r="IGR117" s="14"/>
      <c r="IGS117" s="14"/>
      <c r="IGT117" s="14"/>
      <c r="IGU117" s="14"/>
      <c r="IGV117" s="14"/>
      <c r="IGW117" s="14"/>
      <c r="IGX117" s="14"/>
      <c r="IGY117" s="14"/>
      <c r="IGZ117" s="14"/>
      <c r="IHA117" s="14"/>
      <c r="IHB117" s="14"/>
      <c r="IHC117" s="14"/>
      <c r="IHD117" s="14"/>
      <c r="IHE117" s="14"/>
      <c r="IHF117" s="14"/>
      <c r="IHG117" s="14"/>
      <c r="IHH117" s="14"/>
      <c r="IHI117" s="14"/>
      <c r="IHJ117" s="14"/>
      <c r="IHK117" s="14"/>
      <c r="IHL117" s="14"/>
      <c r="IHM117" s="14"/>
      <c r="IHN117" s="14"/>
      <c r="IHO117" s="14"/>
      <c r="IHP117" s="14"/>
      <c r="IHQ117" s="14"/>
      <c r="IHR117" s="14"/>
      <c r="IHS117" s="14"/>
      <c r="IHT117" s="14"/>
      <c r="IHU117" s="14"/>
      <c r="IHV117" s="14"/>
      <c r="IHW117" s="14"/>
      <c r="IHX117" s="14"/>
      <c r="IHY117" s="14"/>
      <c r="IHZ117" s="14"/>
      <c r="IIA117" s="14"/>
      <c r="IIB117" s="14"/>
      <c r="IIC117" s="14"/>
      <c r="IID117" s="14"/>
      <c r="IIE117" s="14"/>
      <c r="IIF117" s="14"/>
      <c r="IIG117" s="14"/>
      <c r="IIH117" s="14"/>
      <c r="III117" s="14"/>
      <c r="IIJ117" s="14"/>
      <c r="IIK117" s="14"/>
      <c r="IIL117" s="14"/>
      <c r="IIM117" s="14"/>
      <c r="IIN117" s="14"/>
      <c r="IIO117" s="14"/>
      <c r="IIP117" s="14"/>
      <c r="IIQ117" s="14"/>
      <c r="IIR117" s="14"/>
      <c r="IIS117" s="14"/>
      <c r="IIT117" s="14"/>
      <c r="IIU117" s="14"/>
      <c r="IIV117" s="14"/>
      <c r="IIW117" s="14"/>
      <c r="IIX117" s="14"/>
      <c r="IIY117" s="14"/>
      <c r="IIZ117" s="14"/>
      <c r="IJA117" s="14"/>
      <c r="IJB117" s="14"/>
      <c r="IJC117" s="14"/>
      <c r="IJD117" s="14"/>
      <c r="IJE117" s="14"/>
      <c r="IJF117" s="14"/>
      <c r="IJG117" s="14"/>
      <c r="IJH117" s="14"/>
      <c r="IJI117" s="14"/>
      <c r="IJJ117" s="14"/>
      <c r="IJK117" s="14"/>
      <c r="IJL117" s="14"/>
      <c r="IJM117" s="14"/>
      <c r="IJN117" s="14"/>
      <c r="IJO117" s="14"/>
      <c r="IJP117" s="14"/>
      <c r="IJQ117" s="14"/>
      <c r="IJR117" s="14"/>
      <c r="IJS117" s="14"/>
      <c r="IJT117" s="14"/>
      <c r="IJU117" s="14"/>
      <c r="IJV117" s="14"/>
      <c r="IJW117" s="14"/>
      <c r="IJX117" s="14"/>
      <c r="IJY117" s="14"/>
      <c r="IJZ117" s="14"/>
      <c r="IKA117" s="14"/>
      <c r="IKB117" s="14"/>
      <c r="IKC117" s="14"/>
      <c r="IKD117" s="14"/>
      <c r="IKE117" s="14"/>
      <c r="IKF117" s="14"/>
      <c r="IKG117" s="14"/>
      <c r="IKH117" s="14"/>
      <c r="IKI117" s="14"/>
      <c r="IKJ117" s="14"/>
      <c r="IKK117" s="14"/>
      <c r="IKL117" s="14"/>
      <c r="IKM117" s="14"/>
      <c r="IKN117" s="14"/>
      <c r="IKO117" s="14"/>
      <c r="IKP117" s="14"/>
      <c r="IKQ117" s="14"/>
      <c r="IKR117" s="14"/>
      <c r="IKS117" s="14"/>
      <c r="IKT117" s="14"/>
      <c r="IKU117" s="14"/>
      <c r="IKV117" s="14"/>
      <c r="IKW117" s="14"/>
      <c r="IKX117" s="14"/>
      <c r="IKY117" s="14"/>
      <c r="IKZ117" s="14"/>
      <c r="ILA117" s="14"/>
      <c r="ILB117" s="14"/>
      <c r="ILC117" s="14"/>
      <c r="ILD117" s="14"/>
      <c r="ILE117" s="14"/>
      <c r="ILF117" s="14"/>
      <c r="ILG117" s="14"/>
      <c r="ILH117" s="14"/>
      <c r="ILI117" s="14"/>
      <c r="ILJ117" s="14"/>
      <c r="ILK117" s="14"/>
      <c r="ILL117" s="14"/>
      <c r="ILM117" s="14"/>
      <c r="ILN117" s="14"/>
      <c r="ILO117" s="14"/>
      <c r="ILP117" s="14"/>
      <c r="ILQ117" s="14"/>
      <c r="ILR117" s="14"/>
      <c r="ILS117" s="14"/>
      <c r="ILT117" s="14"/>
      <c r="ILU117" s="14"/>
      <c r="ILV117" s="14"/>
      <c r="ILW117" s="14"/>
      <c r="ILX117" s="14"/>
      <c r="ILY117" s="14"/>
      <c r="ILZ117" s="14"/>
      <c r="IMA117" s="14"/>
      <c r="IMB117" s="14"/>
      <c r="IMC117" s="14"/>
      <c r="IMD117" s="14"/>
      <c r="IME117" s="14"/>
      <c r="IMF117" s="14"/>
      <c r="IMG117" s="14"/>
      <c r="IMH117" s="14"/>
      <c r="IMI117" s="14"/>
      <c r="IMJ117" s="14"/>
      <c r="IMK117" s="14"/>
      <c r="IML117" s="14"/>
      <c r="IMM117" s="14"/>
      <c r="IMN117" s="14"/>
      <c r="IMO117" s="14"/>
      <c r="IMP117" s="14"/>
      <c r="IMQ117" s="14"/>
      <c r="IMR117" s="14"/>
      <c r="IMS117" s="14"/>
      <c r="IMT117" s="14"/>
      <c r="IMU117" s="14"/>
      <c r="IMV117" s="14"/>
      <c r="IMW117" s="14"/>
      <c r="IMX117" s="14"/>
      <c r="IMY117" s="14"/>
      <c r="IMZ117" s="14"/>
      <c r="INA117" s="14"/>
      <c r="INB117" s="14"/>
      <c r="INC117" s="14"/>
      <c r="IND117" s="14"/>
      <c r="INE117" s="14"/>
      <c r="INF117" s="14"/>
      <c r="ING117" s="14"/>
      <c r="INH117" s="14"/>
      <c r="INI117" s="14"/>
      <c r="INJ117" s="14"/>
      <c r="INK117" s="14"/>
      <c r="INL117" s="14"/>
      <c r="INM117" s="14"/>
      <c r="INN117" s="14"/>
      <c r="INO117" s="14"/>
      <c r="INP117" s="14"/>
      <c r="INQ117" s="14"/>
      <c r="INR117" s="14"/>
      <c r="INS117" s="14"/>
      <c r="INT117" s="14"/>
      <c r="INU117" s="14"/>
      <c r="INV117" s="14"/>
      <c r="INW117" s="14"/>
      <c r="INX117" s="14"/>
      <c r="INY117" s="14"/>
      <c r="INZ117" s="14"/>
      <c r="IOA117" s="14"/>
      <c r="IOB117" s="14"/>
      <c r="IOC117" s="14"/>
      <c r="IOD117" s="14"/>
      <c r="IOE117" s="14"/>
      <c r="IOF117" s="14"/>
      <c r="IOG117" s="14"/>
      <c r="IOH117" s="14"/>
      <c r="IOI117" s="14"/>
      <c r="IOJ117" s="14"/>
      <c r="IOK117" s="14"/>
      <c r="IOL117" s="14"/>
      <c r="IOM117" s="14"/>
      <c r="ION117" s="14"/>
      <c r="IOO117" s="14"/>
      <c r="IOP117" s="14"/>
      <c r="IOQ117" s="14"/>
      <c r="IOR117" s="14"/>
      <c r="IOS117" s="14"/>
      <c r="IOT117" s="14"/>
      <c r="IOU117" s="14"/>
      <c r="IOV117" s="14"/>
      <c r="IOW117" s="14"/>
      <c r="IOX117" s="14"/>
      <c r="IOY117" s="14"/>
      <c r="IOZ117" s="14"/>
      <c r="IPA117" s="14"/>
      <c r="IPB117" s="14"/>
      <c r="IPC117" s="14"/>
      <c r="IPD117" s="14"/>
      <c r="IPE117" s="14"/>
      <c r="IPF117" s="14"/>
      <c r="IPG117" s="14"/>
      <c r="IPH117" s="14"/>
      <c r="IPI117" s="14"/>
      <c r="IPJ117" s="14"/>
      <c r="IPK117" s="14"/>
      <c r="IPL117" s="14"/>
      <c r="IPM117" s="14"/>
      <c r="IPN117" s="14"/>
      <c r="IPO117" s="14"/>
      <c r="IPP117" s="14"/>
      <c r="IPQ117" s="14"/>
      <c r="IPR117" s="14"/>
      <c r="IPS117" s="14"/>
      <c r="IPT117" s="14"/>
      <c r="IPU117" s="14"/>
      <c r="IPV117" s="14"/>
      <c r="IPW117" s="14"/>
      <c r="IPX117" s="14"/>
      <c r="IPY117" s="14"/>
      <c r="IPZ117" s="14"/>
      <c r="IQA117" s="14"/>
      <c r="IQB117" s="14"/>
      <c r="IQC117" s="14"/>
      <c r="IQD117" s="14"/>
      <c r="IQE117" s="14"/>
      <c r="IQF117" s="14"/>
      <c r="IQG117" s="14"/>
      <c r="IQH117" s="14"/>
      <c r="IQI117" s="14"/>
      <c r="IQJ117" s="14"/>
      <c r="IQK117" s="14"/>
      <c r="IQL117" s="14"/>
      <c r="IQM117" s="14"/>
      <c r="IQN117" s="14"/>
      <c r="IQO117" s="14"/>
      <c r="IQP117" s="14"/>
      <c r="IQQ117" s="14"/>
      <c r="IQR117" s="14"/>
      <c r="IQS117" s="14"/>
      <c r="IQT117" s="14"/>
      <c r="IQU117" s="14"/>
      <c r="IQV117" s="14"/>
      <c r="IQW117" s="14"/>
      <c r="IQX117" s="14"/>
      <c r="IQY117" s="14"/>
      <c r="IQZ117" s="14"/>
      <c r="IRA117" s="14"/>
      <c r="IRB117" s="14"/>
      <c r="IRC117" s="14"/>
      <c r="IRD117" s="14"/>
      <c r="IRE117" s="14"/>
      <c r="IRF117" s="14"/>
      <c r="IRG117" s="14"/>
      <c r="IRH117" s="14"/>
      <c r="IRI117" s="14"/>
      <c r="IRJ117" s="14"/>
      <c r="IRK117" s="14"/>
      <c r="IRL117" s="14"/>
      <c r="IRM117" s="14"/>
      <c r="IRN117" s="14"/>
      <c r="IRO117" s="14"/>
      <c r="IRP117" s="14"/>
      <c r="IRQ117" s="14"/>
      <c r="IRR117" s="14"/>
      <c r="IRS117" s="14"/>
      <c r="IRT117" s="14"/>
      <c r="IRU117" s="14"/>
      <c r="IRV117" s="14"/>
      <c r="IRW117" s="14"/>
      <c r="IRX117" s="14"/>
      <c r="IRY117" s="14"/>
      <c r="IRZ117" s="14"/>
      <c r="ISA117" s="14"/>
      <c r="ISB117" s="14"/>
      <c r="ISC117" s="14"/>
      <c r="ISD117" s="14"/>
      <c r="ISE117" s="14"/>
      <c r="ISF117" s="14"/>
      <c r="ISG117" s="14"/>
      <c r="ISH117" s="14"/>
      <c r="ISI117" s="14"/>
      <c r="ISJ117" s="14"/>
      <c r="ISK117" s="14"/>
      <c r="ISL117" s="14"/>
      <c r="ISM117" s="14"/>
      <c r="ISN117" s="14"/>
      <c r="ISO117" s="14"/>
      <c r="ISP117" s="14"/>
      <c r="ISQ117" s="14"/>
      <c r="ISR117" s="14"/>
      <c r="ISS117" s="14"/>
      <c r="IST117" s="14"/>
      <c r="ISU117" s="14"/>
      <c r="ISV117" s="14"/>
      <c r="ISW117" s="14"/>
      <c r="ISX117" s="14"/>
      <c r="ISY117" s="14"/>
      <c r="ISZ117" s="14"/>
      <c r="ITA117" s="14"/>
      <c r="ITB117" s="14"/>
      <c r="ITC117" s="14"/>
      <c r="ITD117" s="14"/>
      <c r="ITE117" s="14"/>
      <c r="ITF117" s="14"/>
      <c r="ITG117" s="14"/>
      <c r="ITH117" s="14"/>
      <c r="ITI117" s="14"/>
      <c r="ITJ117" s="14"/>
      <c r="ITK117" s="14"/>
      <c r="ITL117" s="14"/>
      <c r="ITM117" s="14"/>
      <c r="ITN117" s="14"/>
      <c r="ITO117" s="14"/>
      <c r="ITP117" s="14"/>
      <c r="ITQ117" s="14"/>
      <c r="ITR117" s="14"/>
      <c r="ITS117" s="14"/>
      <c r="ITT117" s="14"/>
      <c r="ITU117" s="14"/>
      <c r="ITV117" s="14"/>
      <c r="ITW117" s="14"/>
      <c r="ITX117" s="14"/>
      <c r="ITY117" s="14"/>
      <c r="ITZ117" s="14"/>
      <c r="IUA117" s="14"/>
      <c r="IUB117" s="14"/>
      <c r="IUC117" s="14"/>
      <c r="IUD117" s="14"/>
      <c r="IUE117" s="14"/>
      <c r="IUF117" s="14"/>
      <c r="IUG117" s="14"/>
      <c r="IUH117" s="14"/>
      <c r="IUI117" s="14"/>
      <c r="IUJ117" s="14"/>
      <c r="IUK117" s="14"/>
      <c r="IUL117" s="14"/>
      <c r="IUM117" s="14"/>
      <c r="IUN117" s="14"/>
      <c r="IUO117" s="14"/>
      <c r="IUP117" s="14"/>
      <c r="IUQ117" s="14"/>
      <c r="IUR117" s="14"/>
      <c r="IUS117" s="14"/>
      <c r="IUT117" s="14"/>
      <c r="IUU117" s="14"/>
      <c r="IUV117" s="14"/>
      <c r="IUW117" s="14"/>
      <c r="IUX117" s="14"/>
      <c r="IUY117" s="14"/>
      <c r="IUZ117" s="14"/>
      <c r="IVA117" s="14"/>
      <c r="IVB117" s="14"/>
      <c r="IVC117" s="14"/>
      <c r="IVD117" s="14"/>
      <c r="IVE117" s="14"/>
      <c r="IVF117" s="14"/>
      <c r="IVG117" s="14"/>
      <c r="IVH117" s="14"/>
      <c r="IVI117" s="14"/>
      <c r="IVJ117" s="14"/>
      <c r="IVK117" s="14"/>
      <c r="IVL117" s="14"/>
      <c r="IVM117" s="14"/>
      <c r="IVN117" s="14"/>
      <c r="IVO117" s="14"/>
      <c r="IVP117" s="14"/>
      <c r="IVQ117" s="14"/>
      <c r="IVR117" s="14"/>
      <c r="IVS117" s="14"/>
      <c r="IVT117" s="14"/>
      <c r="IVU117" s="14"/>
      <c r="IVV117" s="14"/>
      <c r="IVW117" s="14"/>
      <c r="IVX117" s="14"/>
      <c r="IVY117" s="14"/>
      <c r="IVZ117" s="14"/>
      <c r="IWA117" s="14"/>
      <c r="IWB117" s="14"/>
      <c r="IWC117" s="14"/>
      <c r="IWD117" s="14"/>
      <c r="IWE117" s="14"/>
      <c r="IWF117" s="14"/>
      <c r="IWG117" s="14"/>
      <c r="IWH117" s="14"/>
      <c r="IWI117" s="14"/>
      <c r="IWJ117" s="14"/>
      <c r="IWK117" s="14"/>
      <c r="IWL117" s="14"/>
      <c r="IWM117" s="14"/>
      <c r="IWN117" s="14"/>
      <c r="IWO117" s="14"/>
      <c r="IWP117" s="14"/>
      <c r="IWQ117" s="14"/>
      <c r="IWR117" s="14"/>
      <c r="IWS117" s="14"/>
      <c r="IWT117" s="14"/>
      <c r="IWU117" s="14"/>
      <c r="IWV117" s="14"/>
      <c r="IWW117" s="14"/>
      <c r="IWX117" s="14"/>
      <c r="IWY117" s="14"/>
      <c r="IWZ117" s="14"/>
      <c r="IXA117" s="14"/>
      <c r="IXB117" s="14"/>
      <c r="IXC117" s="14"/>
      <c r="IXD117" s="14"/>
      <c r="IXE117" s="14"/>
      <c r="IXF117" s="14"/>
      <c r="IXG117" s="14"/>
      <c r="IXH117" s="14"/>
      <c r="IXI117" s="14"/>
      <c r="IXJ117" s="14"/>
      <c r="IXK117" s="14"/>
      <c r="IXL117" s="14"/>
      <c r="IXM117" s="14"/>
      <c r="IXN117" s="14"/>
      <c r="IXO117" s="14"/>
      <c r="IXP117" s="14"/>
      <c r="IXQ117" s="14"/>
      <c r="IXR117" s="14"/>
      <c r="IXS117" s="14"/>
      <c r="IXT117" s="14"/>
      <c r="IXU117" s="14"/>
      <c r="IXV117" s="14"/>
      <c r="IXW117" s="14"/>
      <c r="IXX117" s="14"/>
      <c r="IXY117" s="14"/>
      <c r="IXZ117" s="14"/>
      <c r="IYA117" s="14"/>
      <c r="IYB117" s="14"/>
      <c r="IYC117" s="14"/>
      <c r="IYD117" s="14"/>
      <c r="IYE117" s="14"/>
      <c r="IYF117" s="14"/>
      <c r="IYG117" s="14"/>
      <c r="IYH117" s="14"/>
      <c r="IYI117" s="14"/>
      <c r="IYJ117" s="14"/>
      <c r="IYK117" s="14"/>
      <c r="IYL117" s="14"/>
      <c r="IYM117" s="14"/>
      <c r="IYN117" s="14"/>
      <c r="IYO117" s="14"/>
      <c r="IYP117" s="14"/>
      <c r="IYQ117" s="14"/>
      <c r="IYR117" s="14"/>
      <c r="IYS117" s="14"/>
      <c r="IYT117" s="14"/>
      <c r="IYU117" s="14"/>
      <c r="IYV117" s="14"/>
      <c r="IYW117" s="14"/>
      <c r="IYX117" s="14"/>
      <c r="IYY117" s="14"/>
      <c r="IYZ117" s="14"/>
      <c r="IZA117" s="14"/>
      <c r="IZB117" s="14"/>
      <c r="IZC117" s="14"/>
      <c r="IZD117" s="14"/>
      <c r="IZE117" s="14"/>
      <c r="IZF117" s="14"/>
      <c r="IZG117" s="14"/>
      <c r="IZH117" s="14"/>
      <c r="IZI117" s="14"/>
      <c r="IZJ117" s="14"/>
      <c r="IZK117" s="14"/>
      <c r="IZL117" s="14"/>
      <c r="IZM117" s="14"/>
      <c r="IZN117" s="14"/>
      <c r="IZO117" s="14"/>
      <c r="IZP117" s="14"/>
      <c r="IZQ117" s="14"/>
      <c r="IZR117" s="14"/>
      <c r="IZS117" s="14"/>
      <c r="IZT117" s="14"/>
      <c r="IZU117" s="14"/>
      <c r="IZV117" s="14"/>
      <c r="IZW117" s="14"/>
      <c r="IZX117" s="14"/>
      <c r="IZY117" s="14"/>
      <c r="IZZ117" s="14"/>
      <c r="JAA117" s="14"/>
      <c r="JAB117" s="14"/>
      <c r="JAC117" s="14"/>
      <c r="JAD117" s="14"/>
      <c r="JAE117" s="14"/>
      <c r="JAF117" s="14"/>
      <c r="JAG117" s="14"/>
      <c r="JAH117" s="14"/>
      <c r="JAI117" s="14"/>
      <c r="JAJ117" s="14"/>
      <c r="JAK117" s="14"/>
      <c r="JAL117" s="14"/>
      <c r="JAM117" s="14"/>
      <c r="JAN117" s="14"/>
      <c r="JAO117" s="14"/>
      <c r="JAP117" s="14"/>
      <c r="JAQ117" s="14"/>
      <c r="JAR117" s="14"/>
      <c r="JAS117" s="14"/>
      <c r="JAT117" s="14"/>
      <c r="JAU117" s="14"/>
      <c r="JAV117" s="14"/>
      <c r="JAW117" s="14"/>
      <c r="JAX117" s="14"/>
      <c r="JAY117" s="14"/>
      <c r="JAZ117" s="14"/>
      <c r="JBA117" s="14"/>
      <c r="JBB117" s="14"/>
      <c r="JBC117" s="14"/>
      <c r="JBD117" s="14"/>
      <c r="JBE117" s="14"/>
      <c r="JBF117" s="14"/>
      <c r="JBG117" s="14"/>
      <c r="JBH117" s="14"/>
      <c r="JBI117" s="14"/>
      <c r="JBJ117" s="14"/>
      <c r="JBK117" s="14"/>
      <c r="JBL117" s="14"/>
      <c r="JBM117" s="14"/>
      <c r="JBN117" s="14"/>
      <c r="JBO117" s="14"/>
      <c r="JBP117" s="14"/>
      <c r="JBQ117" s="14"/>
      <c r="JBR117" s="14"/>
      <c r="JBS117" s="14"/>
      <c r="JBT117" s="14"/>
      <c r="JBU117" s="14"/>
      <c r="JBV117" s="14"/>
      <c r="JBW117" s="14"/>
      <c r="JBX117" s="14"/>
      <c r="JBY117" s="14"/>
      <c r="JBZ117" s="14"/>
      <c r="JCA117" s="14"/>
      <c r="JCB117" s="14"/>
      <c r="JCC117" s="14"/>
      <c r="JCD117" s="14"/>
      <c r="JCE117" s="14"/>
      <c r="JCF117" s="14"/>
      <c r="JCG117" s="14"/>
      <c r="JCH117" s="14"/>
      <c r="JCI117" s="14"/>
      <c r="JCJ117" s="14"/>
      <c r="JCK117" s="14"/>
      <c r="JCL117" s="14"/>
      <c r="JCM117" s="14"/>
      <c r="JCN117" s="14"/>
      <c r="JCO117" s="14"/>
      <c r="JCP117" s="14"/>
      <c r="JCQ117" s="14"/>
      <c r="JCR117" s="14"/>
      <c r="JCS117" s="14"/>
      <c r="JCT117" s="14"/>
      <c r="JCU117" s="14"/>
      <c r="JCV117" s="14"/>
      <c r="JCW117" s="14"/>
      <c r="JCX117" s="14"/>
      <c r="JCY117" s="14"/>
      <c r="JCZ117" s="14"/>
      <c r="JDA117" s="14"/>
      <c r="JDB117" s="14"/>
      <c r="JDC117" s="14"/>
      <c r="JDD117" s="14"/>
      <c r="JDE117" s="14"/>
      <c r="JDF117" s="14"/>
      <c r="JDG117" s="14"/>
      <c r="JDH117" s="14"/>
      <c r="JDI117" s="14"/>
      <c r="JDJ117" s="14"/>
      <c r="JDK117" s="14"/>
      <c r="JDL117" s="14"/>
      <c r="JDM117" s="14"/>
      <c r="JDN117" s="14"/>
      <c r="JDO117" s="14"/>
      <c r="JDP117" s="14"/>
      <c r="JDQ117" s="14"/>
      <c r="JDR117" s="14"/>
      <c r="JDS117" s="14"/>
      <c r="JDT117" s="14"/>
      <c r="JDU117" s="14"/>
      <c r="JDV117" s="14"/>
      <c r="JDW117" s="14"/>
      <c r="JDX117" s="14"/>
      <c r="JDY117" s="14"/>
      <c r="JDZ117" s="14"/>
      <c r="JEA117" s="14"/>
      <c r="JEB117" s="14"/>
      <c r="JEC117" s="14"/>
      <c r="JED117" s="14"/>
      <c r="JEE117" s="14"/>
      <c r="JEF117" s="14"/>
      <c r="JEG117" s="14"/>
      <c r="JEH117" s="14"/>
      <c r="JEI117" s="14"/>
      <c r="JEJ117" s="14"/>
      <c r="JEK117" s="14"/>
      <c r="JEL117" s="14"/>
      <c r="JEM117" s="14"/>
      <c r="JEN117" s="14"/>
      <c r="JEO117" s="14"/>
      <c r="JEP117" s="14"/>
      <c r="JEQ117" s="14"/>
      <c r="JER117" s="14"/>
      <c r="JES117" s="14"/>
      <c r="JET117" s="14"/>
      <c r="JEU117" s="14"/>
      <c r="JEV117" s="14"/>
      <c r="JEW117" s="14"/>
      <c r="JEX117" s="14"/>
      <c r="JEY117" s="14"/>
      <c r="JEZ117" s="14"/>
      <c r="JFA117" s="14"/>
      <c r="JFB117" s="14"/>
      <c r="JFC117" s="14"/>
      <c r="JFD117" s="14"/>
      <c r="JFE117" s="14"/>
      <c r="JFF117" s="14"/>
      <c r="JFG117" s="14"/>
      <c r="JFH117" s="14"/>
      <c r="JFI117" s="14"/>
      <c r="JFJ117" s="14"/>
      <c r="JFK117" s="14"/>
      <c r="JFL117" s="14"/>
      <c r="JFM117" s="14"/>
      <c r="JFN117" s="14"/>
      <c r="JFO117" s="14"/>
      <c r="JFP117" s="14"/>
      <c r="JFQ117" s="14"/>
      <c r="JFR117" s="14"/>
      <c r="JFS117" s="14"/>
      <c r="JFT117" s="14"/>
      <c r="JFU117" s="14"/>
      <c r="JFV117" s="14"/>
      <c r="JFW117" s="14"/>
      <c r="JFX117" s="14"/>
      <c r="JFY117" s="14"/>
      <c r="JFZ117" s="14"/>
      <c r="JGA117" s="14"/>
      <c r="JGB117" s="14"/>
      <c r="JGC117" s="14"/>
      <c r="JGD117" s="14"/>
      <c r="JGE117" s="14"/>
      <c r="JGF117" s="14"/>
      <c r="JGG117" s="14"/>
      <c r="JGH117" s="14"/>
      <c r="JGI117" s="14"/>
      <c r="JGJ117" s="14"/>
      <c r="JGK117" s="14"/>
      <c r="JGL117" s="14"/>
      <c r="JGM117" s="14"/>
      <c r="JGN117" s="14"/>
      <c r="JGO117" s="14"/>
      <c r="JGP117" s="14"/>
      <c r="JGQ117" s="14"/>
      <c r="JGR117" s="14"/>
      <c r="JGS117" s="14"/>
      <c r="JGT117" s="14"/>
      <c r="JGU117" s="14"/>
      <c r="JGV117" s="14"/>
      <c r="JGW117" s="14"/>
      <c r="JGX117" s="14"/>
      <c r="JGY117" s="14"/>
      <c r="JGZ117" s="14"/>
      <c r="JHA117" s="14"/>
      <c r="JHB117" s="14"/>
      <c r="JHC117" s="14"/>
      <c r="JHD117" s="14"/>
      <c r="JHE117" s="14"/>
      <c r="JHF117" s="14"/>
      <c r="JHG117" s="14"/>
      <c r="JHH117" s="14"/>
      <c r="JHI117" s="14"/>
      <c r="JHJ117" s="14"/>
      <c r="JHK117" s="14"/>
      <c r="JHL117" s="14"/>
      <c r="JHM117" s="14"/>
      <c r="JHN117" s="14"/>
      <c r="JHO117" s="14"/>
      <c r="JHP117" s="14"/>
      <c r="JHQ117" s="14"/>
      <c r="JHR117" s="14"/>
      <c r="JHS117" s="14"/>
      <c r="JHT117" s="14"/>
      <c r="JHU117" s="14"/>
      <c r="JHV117" s="14"/>
      <c r="JHW117" s="14"/>
      <c r="JHX117" s="14"/>
      <c r="JHY117" s="14"/>
      <c r="JHZ117" s="14"/>
      <c r="JIA117" s="14"/>
      <c r="JIB117" s="14"/>
      <c r="JIC117" s="14"/>
      <c r="JID117" s="14"/>
      <c r="JIE117" s="14"/>
      <c r="JIF117" s="14"/>
      <c r="JIG117" s="14"/>
      <c r="JIH117" s="14"/>
      <c r="JII117" s="14"/>
      <c r="JIJ117" s="14"/>
      <c r="JIK117" s="14"/>
      <c r="JIL117" s="14"/>
      <c r="JIM117" s="14"/>
      <c r="JIN117" s="14"/>
      <c r="JIO117" s="14"/>
      <c r="JIP117" s="14"/>
      <c r="JIQ117" s="14"/>
      <c r="JIR117" s="14"/>
      <c r="JIS117" s="14"/>
      <c r="JIT117" s="14"/>
      <c r="JIU117" s="14"/>
      <c r="JIV117" s="14"/>
      <c r="JIW117" s="14"/>
      <c r="JIX117" s="14"/>
      <c r="JIY117" s="14"/>
      <c r="JIZ117" s="14"/>
      <c r="JJA117" s="14"/>
      <c r="JJB117" s="14"/>
      <c r="JJC117" s="14"/>
      <c r="JJD117" s="14"/>
      <c r="JJE117" s="14"/>
      <c r="JJF117" s="14"/>
      <c r="JJG117" s="14"/>
      <c r="JJH117" s="14"/>
      <c r="JJI117" s="14"/>
      <c r="JJJ117" s="14"/>
      <c r="JJK117" s="14"/>
      <c r="JJL117" s="14"/>
      <c r="JJM117" s="14"/>
      <c r="JJN117" s="14"/>
      <c r="JJO117" s="14"/>
      <c r="JJP117" s="14"/>
      <c r="JJQ117" s="14"/>
      <c r="JJR117" s="14"/>
      <c r="JJS117" s="14"/>
      <c r="JJT117" s="14"/>
      <c r="JJU117" s="14"/>
      <c r="JJV117" s="14"/>
      <c r="JJW117" s="14"/>
      <c r="JJX117" s="14"/>
      <c r="JJY117" s="14"/>
      <c r="JJZ117" s="14"/>
      <c r="JKA117" s="14"/>
      <c r="JKB117" s="14"/>
      <c r="JKC117" s="14"/>
      <c r="JKD117" s="14"/>
      <c r="JKE117" s="14"/>
      <c r="JKF117" s="14"/>
      <c r="JKG117" s="14"/>
      <c r="JKH117" s="14"/>
      <c r="JKI117" s="14"/>
      <c r="JKJ117" s="14"/>
      <c r="JKK117" s="14"/>
      <c r="JKL117" s="14"/>
      <c r="JKM117" s="14"/>
      <c r="JKN117" s="14"/>
      <c r="JKO117" s="14"/>
      <c r="JKP117" s="14"/>
      <c r="JKQ117" s="14"/>
      <c r="JKR117" s="14"/>
      <c r="JKS117" s="14"/>
      <c r="JKT117" s="14"/>
      <c r="JKU117" s="14"/>
      <c r="JKV117" s="14"/>
      <c r="JKW117" s="14"/>
      <c r="JKX117" s="14"/>
      <c r="JKY117" s="14"/>
      <c r="JKZ117" s="14"/>
      <c r="JLA117" s="14"/>
      <c r="JLB117" s="14"/>
      <c r="JLC117" s="14"/>
      <c r="JLD117" s="14"/>
      <c r="JLE117" s="14"/>
      <c r="JLF117" s="14"/>
      <c r="JLG117" s="14"/>
      <c r="JLH117" s="14"/>
      <c r="JLI117" s="14"/>
      <c r="JLJ117" s="14"/>
      <c r="JLK117" s="14"/>
      <c r="JLL117" s="14"/>
      <c r="JLM117" s="14"/>
      <c r="JLN117" s="14"/>
      <c r="JLO117" s="14"/>
      <c r="JLP117" s="14"/>
      <c r="JLQ117" s="14"/>
      <c r="JLR117" s="14"/>
      <c r="JLS117" s="14"/>
      <c r="JLT117" s="14"/>
      <c r="JLU117" s="14"/>
      <c r="JLV117" s="14"/>
      <c r="JLW117" s="14"/>
      <c r="JLX117" s="14"/>
      <c r="JLY117" s="14"/>
      <c r="JLZ117" s="14"/>
      <c r="JMA117" s="14"/>
      <c r="JMB117" s="14"/>
      <c r="JMC117" s="14"/>
      <c r="JMD117" s="14"/>
      <c r="JME117" s="14"/>
      <c r="JMF117" s="14"/>
      <c r="JMG117" s="14"/>
      <c r="JMH117" s="14"/>
      <c r="JMI117" s="14"/>
      <c r="JMJ117" s="14"/>
      <c r="JMK117" s="14"/>
      <c r="JML117" s="14"/>
      <c r="JMM117" s="14"/>
      <c r="JMN117" s="14"/>
      <c r="JMO117" s="14"/>
      <c r="JMP117" s="14"/>
      <c r="JMQ117" s="14"/>
      <c r="JMR117" s="14"/>
      <c r="JMS117" s="14"/>
      <c r="JMT117" s="14"/>
      <c r="JMU117" s="14"/>
      <c r="JMV117" s="14"/>
      <c r="JMW117" s="14"/>
      <c r="JMX117" s="14"/>
      <c r="JMY117" s="14"/>
      <c r="JMZ117" s="14"/>
      <c r="JNA117" s="14"/>
      <c r="JNB117" s="14"/>
      <c r="JNC117" s="14"/>
      <c r="JND117" s="14"/>
      <c r="JNE117" s="14"/>
      <c r="JNF117" s="14"/>
      <c r="JNG117" s="14"/>
      <c r="JNH117" s="14"/>
      <c r="JNI117" s="14"/>
      <c r="JNJ117" s="14"/>
      <c r="JNK117" s="14"/>
      <c r="JNL117" s="14"/>
      <c r="JNM117" s="14"/>
      <c r="JNN117" s="14"/>
      <c r="JNO117" s="14"/>
      <c r="JNP117" s="14"/>
      <c r="JNQ117" s="14"/>
      <c r="JNR117" s="14"/>
      <c r="JNS117" s="14"/>
      <c r="JNT117" s="14"/>
      <c r="JNU117" s="14"/>
      <c r="JNV117" s="14"/>
      <c r="JNW117" s="14"/>
      <c r="JNX117" s="14"/>
      <c r="JNY117" s="14"/>
      <c r="JNZ117" s="14"/>
      <c r="JOA117" s="14"/>
      <c r="JOB117" s="14"/>
      <c r="JOC117" s="14"/>
      <c r="JOD117" s="14"/>
      <c r="JOE117" s="14"/>
      <c r="JOF117" s="14"/>
      <c r="JOG117" s="14"/>
      <c r="JOH117" s="14"/>
      <c r="JOI117" s="14"/>
      <c r="JOJ117" s="14"/>
      <c r="JOK117" s="14"/>
      <c r="JOL117" s="14"/>
      <c r="JOM117" s="14"/>
      <c r="JON117" s="14"/>
      <c r="JOO117" s="14"/>
      <c r="JOP117" s="14"/>
      <c r="JOQ117" s="14"/>
      <c r="JOR117" s="14"/>
      <c r="JOS117" s="14"/>
      <c r="JOT117" s="14"/>
      <c r="JOU117" s="14"/>
      <c r="JOV117" s="14"/>
      <c r="JOW117" s="14"/>
      <c r="JOX117" s="14"/>
      <c r="JOY117" s="14"/>
      <c r="JOZ117" s="14"/>
      <c r="JPA117" s="14"/>
      <c r="JPB117" s="14"/>
      <c r="JPC117" s="14"/>
      <c r="JPD117" s="14"/>
      <c r="JPE117" s="14"/>
      <c r="JPF117" s="14"/>
      <c r="JPG117" s="14"/>
      <c r="JPH117" s="14"/>
      <c r="JPI117" s="14"/>
      <c r="JPJ117" s="14"/>
      <c r="JPK117" s="14"/>
      <c r="JPL117" s="14"/>
      <c r="JPM117" s="14"/>
      <c r="JPN117" s="14"/>
      <c r="JPO117" s="14"/>
      <c r="JPP117" s="14"/>
      <c r="JPQ117" s="14"/>
      <c r="JPR117" s="14"/>
      <c r="JPS117" s="14"/>
      <c r="JPT117" s="14"/>
      <c r="JPU117" s="14"/>
      <c r="JPV117" s="14"/>
      <c r="JPW117" s="14"/>
      <c r="JPX117" s="14"/>
      <c r="JPY117" s="14"/>
      <c r="JPZ117" s="14"/>
      <c r="JQA117" s="14"/>
      <c r="JQB117" s="14"/>
      <c r="JQC117" s="14"/>
      <c r="JQD117" s="14"/>
      <c r="JQE117" s="14"/>
      <c r="JQF117" s="14"/>
      <c r="JQG117" s="14"/>
      <c r="JQH117" s="14"/>
      <c r="JQI117" s="14"/>
      <c r="JQJ117" s="14"/>
      <c r="JQK117" s="14"/>
      <c r="JQL117" s="14"/>
      <c r="JQM117" s="14"/>
      <c r="JQN117" s="14"/>
      <c r="JQO117" s="14"/>
      <c r="JQP117" s="14"/>
      <c r="JQQ117" s="14"/>
      <c r="JQR117" s="14"/>
      <c r="JQS117" s="14"/>
      <c r="JQT117" s="14"/>
      <c r="JQU117" s="14"/>
      <c r="JQV117" s="14"/>
      <c r="JQW117" s="14"/>
      <c r="JQX117" s="14"/>
      <c r="JQY117" s="14"/>
      <c r="JQZ117" s="14"/>
      <c r="JRA117" s="14"/>
      <c r="JRB117" s="14"/>
      <c r="JRC117" s="14"/>
      <c r="JRD117" s="14"/>
      <c r="JRE117" s="14"/>
      <c r="JRF117" s="14"/>
      <c r="JRG117" s="14"/>
      <c r="JRH117" s="14"/>
      <c r="JRI117" s="14"/>
      <c r="JRJ117" s="14"/>
      <c r="JRK117" s="14"/>
      <c r="JRL117" s="14"/>
      <c r="JRM117" s="14"/>
      <c r="JRN117" s="14"/>
      <c r="JRO117" s="14"/>
      <c r="JRP117" s="14"/>
      <c r="JRQ117" s="14"/>
      <c r="JRR117" s="14"/>
      <c r="JRS117" s="14"/>
      <c r="JRT117" s="14"/>
      <c r="JRU117" s="14"/>
      <c r="JRV117" s="14"/>
      <c r="JRW117" s="14"/>
      <c r="JRX117" s="14"/>
      <c r="JRY117" s="14"/>
      <c r="JRZ117" s="14"/>
      <c r="JSA117" s="14"/>
      <c r="JSB117" s="14"/>
      <c r="JSC117" s="14"/>
      <c r="JSD117" s="14"/>
      <c r="JSE117" s="14"/>
      <c r="JSF117" s="14"/>
      <c r="JSG117" s="14"/>
      <c r="JSH117" s="14"/>
      <c r="JSI117" s="14"/>
      <c r="JSJ117" s="14"/>
      <c r="JSK117" s="14"/>
      <c r="JSL117" s="14"/>
      <c r="JSM117" s="14"/>
      <c r="JSN117" s="14"/>
      <c r="JSO117" s="14"/>
      <c r="JSP117" s="14"/>
      <c r="JSQ117" s="14"/>
      <c r="JSR117" s="14"/>
      <c r="JSS117" s="14"/>
      <c r="JST117" s="14"/>
      <c r="JSU117" s="14"/>
      <c r="JSV117" s="14"/>
      <c r="JSW117" s="14"/>
      <c r="JSX117" s="14"/>
      <c r="JSY117" s="14"/>
      <c r="JSZ117" s="14"/>
      <c r="JTA117" s="14"/>
      <c r="JTB117" s="14"/>
      <c r="JTC117" s="14"/>
      <c r="JTD117" s="14"/>
      <c r="JTE117" s="14"/>
      <c r="JTF117" s="14"/>
      <c r="JTG117" s="14"/>
      <c r="JTH117" s="14"/>
      <c r="JTI117" s="14"/>
      <c r="JTJ117" s="14"/>
      <c r="JTK117" s="14"/>
      <c r="JTL117" s="14"/>
      <c r="JTM117" s="14"/>
      <c r="JTN117" s="14"/>
      <c r="JTO117" s="14"/>
      <c r="JTP117" s="14"/>
      <c r="JTQ117" s="14"/>
      <c r="JTR117" s="14"/>
      <c r="JTS117" s="14"/>
      <c r="JTT117" s="14"/>
      <c r="JTU117" s="14"/>
      <c r="JTV117" s="14"/>
      <c r="JTW117" s="14"/>
      <c r="JTX117" s="14"/>
      <c r="JTY117" s="14"/>
      <c r="JTZ117" s="14"/>
      <c r="JUA117" s="14"/>
      <c r="JUB117" s="14"/>
      <c r="JUC117" s="14"/>
      <c r="JUD117" s="14"/>
      <c r="JUE117" s="14"/>
      <c r="JUF117" s="14"/>
      <c r="JUG117" s="14"/>
      <c r="JUH117" s="14"/>
      <c r="JUI117" s="14"/>
      <c r="JUJ117" s="14"/>
      <c r="JUK117" s="14"/>
      <c r="JUL117" s="14"/>
      <c r="JUM117" s="14"/>
      <c r="JUN117" s="14"/>
      <c r="JUO117" s="14"/>
      <c r="JUP117" s="14"/>
      <c r="JUQ117" s="14"/>
      <c r="JUR117" s="14"/>
      <c r="JUS117" s="14"/>
      <c r="JUT117" s="14"/>
      <c r="JUU117" s="14"/>
      <c r="JUV117" s="14"/>
      <c r="JUW117" s="14"/>
      <c r="JUX117" s="14"/>
      <c r="JUY117" s="14"/>
      <c r="JUZ117" s="14"/>
      <c r="JVA117" s="14"/>
      <c r="JVB117" s="14"/>
      <c r="JVC117" s="14"/>
      <c r="JVD117" s="14"/>
      <c r="JVE117" s="14"/>
      <c r="JVF117" s="14"/>
      <c r="JVG117" s="14"/>
      <c r="JVH117" s="14"/>
      <c r="JVI117" s="14"/>
      <c r="JVJ117" s="14"/>
      <c r="JVK117" s="14"/>
      <c r="JVL117" s="14"/>
      <c r="JVM117" s="14"/>
      <c r="JVN117" s="14"/>
      <c r="JVO117" s="14"/>
      <c r="JVP117" s="14"/>
      <c r="JVQ117" s="14"/>
      <c r="JVR117" s="14"/>
      <c r="JVS117" s="14"/>
      <c r="JVT117" s="14"/>
      <c r="JVU117" s="14"/>
      <c r="JVV117" s="14"/>
      <c r="JVW117" s="14"/>
      <c r="JVX117" s="14"/>
      <c r="JVY117" s="14"/>
      <c r="JVZ117" s="14"/>
      <c r="JWA117" s="14"/>
      <c r="JWB117" s="14"/>
      <c r="JWC117" s="14"/>
      <c r="JWD117" s="14"/>
      <c r="JWE117" s="14"/>
      <c r="JWF117" s="14"/>
      <c r="JWG117" s="14"/>
      <c r="JWH117" s="14"/>
      <c r="JWI117" s="14"/>
      <c r="JWJ117" s="14"/>
      <c r="JWK117" s="14"/>
      <c r="JWL117" s="14"/>
      <c r="JWM117" s="14"/>
      <c r="JWN117" s="14"/>
      <c r="JWO117" s="14"/>
      <c r="JWP117" s="14"/>
      <c r="JWQ117" s="14"/>
      <c r="JWR117" s="14"/>
      <c r="JWS117" s="14"/>
      <c r="JWT117" s="14"/>
      <c r="JWU117" s="14"/>
      <c r="JWV117" s="14"/>
      <c r="JWW117" s="14"/>
      <c r="JWX117" s="14"/>
      <c r="JWY117" s="14"/>
      <c r="JWZ117" s="14"/>
      <c r="JXA117" s="14"/>
      <c r="JXB117" s="14"/>
      <c r="JXC117" s="14"/>
      <c r="JXD117" s="14"/>
      <c r="JXE117" s="14"/>
      <c r="JXF117" s="14"/>
      <c r="JXG117" s="14"/>
      <c r="JXH117" s="14"/>
      <c r="JXI117" s="14"/>
      <c r="JXJ117" s="14"/>
      <c r="JXK117" s="14"/>
      <c r="JXL117" s="14"/>
      <c r="JXM117" s="14"/>
      <c r="JXN117" s="14"/>
      <c r="JXO117" s="14"/>
      <c r="JXP117" s="14"/>
      <c r="JXQ117" s="14"/>
      <c r="JXR117" s="14"/>
      <c r="JXS117" s="14"/>
      <c r="JXT117" s="14"/>
      <c r="JXU117" s="14"/>
      <c r="JXV117" s="14"/>
      <c r="JXW117" s="14"/>
      <c r="JXX117" s="14"/>
      <c r="JXY117" s="14"/>
      <c r="JXZ117" s="14"/>
      <c r="JYA117" s="14"/>
      <c r="JYB117" s="14"/>
      <c r="JYC117" s="14"/>
      <c r="JYD117" s="14"/>
      <c r="JYE117" s="14"/>
      <c r="JYF117" s="14"/>
      <c r="JYG117" s="14"/>
      <c r="JYH117" s="14"/>
      <c r="JYI117" s="14"/>
      <c r="JYJ117" s="14"/>
      <c r="JYK117" s="14"/>
      <c r="JYL117" s="14"/>
      <c r="JYM117" s="14"/>
      <c r="JYN117" s="14"/>
      <c r="JYO117" s="14"/>
      <c r="JYP117" s="14"/>
      <c r="JYQ117" s="14"/>
      <c r="JYR117" s="14"/>
      <c r="JYS117" s="14"/>
      <c r="JYT117" s="14"/>
      <c r="JYU117" s="14"/>
      <c r="JYV117" s="14"/>
      <c r="JYW117" s="14"/>
      <c r="JYX117" s="14"/>
      <c r="JYY117" s="14"/>
      <c r="JYZ117" s="14"/>
      <c r="JZA117" s="14"/>
      <c r="JZB117" s="14"/>
      <c r="JZC117" s="14"/>
      <c r="JZD117" s="14"/>
      <c r="JZE117" s="14"/>
      <c r="JZF117" s="14"/>
      <c r="JZG117" s="14"/>
      <c r="JZH117" s="14"/>
      <c r="JZI117" s="14"/>
      <c r="JZJ117" s="14"/>
      <c r="JZK117" s="14"/>
      <c r="JZL117" s="14"/>
      <c r="JZM117" s="14"/>
      <c r="JZN117" s="14"/>
      <c r="JZO117" s="14"/>
      <c r="JZP117" s="14"/>
      <c r="JZQ117" s="14"/>
      <c r="JZR117" s="14"/>
      <c r="JZS117" s="14"/>
      <c r="JZT117" s="14"/>
      <c r="JZU117" s="14"/>
      <c r="JZV117" s="14"/>
      <c r="JZW117" s="14"/>
      <c r="JZX117" s="14"/>
      <c r="JZY117" s="14"/>
      <c r="JZZ117" s="14"/>
      <c r="KAA117" s="14"/>
      <c r="KAB117" s="14"/>
      <c r="KAC117" s="14"/>
      <c r="KAD117" s="14"/>
      <c r="KAE117" s="14"/>
      <c r="KAF117" s="14"/>
      <c r="KAG117" s="14"/>
      <c r="KAH117" s="14"/>
      <c r="KAI117" s="14"/>
      <c r="KAJ117" s="14"/>
      <c r="KAK117" s="14"/>
      <c r="KAL117" s="14"/>
      <c r="KAM117" s="14"/>
      <c r="KAN117" s="14"/>
      <c r="KAO117" s="14"/>
      <c r="KAP117" s="14"/>
      <c r="KAQ117" s="14"/>
      <c r="KAR117" s="14"/>
      <c r="KAS117" s="14"/>
      <c r="KAT117" s="14"/>
      <c r="KAU117" s="14"/>
      <c r="KAV117" s="14"/>
      <c r="KAW117" s="14"/>
      <c r="KAX117" s="14"/>
      <c r="KAY117" s="14"/>
      <c r="KAZ117" s="14"/>
      <c r="KBA117" s="14"/>
      <c r="KBB117" s="14"/>
      <c r="KBC117" s="14"/>
      <c r="KBD117" s="14"/>
      <c r="KBE117" s="14"/>
      <c r="KBF117" s="14"/>
      <c r="KBG117" s="14"/>
      <c r="KBH117" s="14"/>
      <c r="KBI117" s="14"/>
      <c r="KBJ117" s="14"/>
      <c r="KBK117" s="14"/>
      <c r="KBL117" s="14"/>
      <c r="KBM117" s="14"/>
      <c r="KBN117" s="14"/>
      <c r="KBO117" s="14"/>
      <c r="KBP117" s="14"/>
      <c r="KBQ117" s="14"/>
      <c r="KBR117" s="14"/>
      <c r="KBS117" s="14"/>
      <c r="KBT117" s="14"/>
      <c r="KBU117" s="14"/>
      <c r="KBV117" s="14"/>
      <c r="KBW117" s="14"/>
      <c r="KBX117" s="14"/>
      <c r="KBY117" s="14"/>
      <c r="KBZ117" s="14"/>
      <c r="KCA117" s="14"/>
      <c r="KCB117" s="14"/>
      <c r="KCC117" s="14"/>
      <c r="KCD117" s="14"/>
      <c r="KCE117" s="14"/>
      <c r="KCF117" s="14"/>
      <c r="KCG117" s="14"/>
      <c r="KCH117" s="14"/>
      <c r="KCI117" s="14"/>
      <c r="KCJ117" s="14"/>
      <c r="KCK117" s="14"/>
      <c r="KCL117" s="14"/>
      <c r="KCM117" s="14"/>
      <c r="KCN117" s="14"/>
      <c r="KCO117" s="14"/>
      <c r="KCP117" s="14"/>
      <c r="KCQ117" s="14"/>
      <c r="KCR117" s="14"/>
      <c r="KCS117" s="14"/>
      <c r="KCT117" s="14"/>
      <c r="KCU117" s="14"/>
      <c r="KCV117" s="14"/>
      <c r="KCW117" s="14"/>
      <c r="KCX117" s="14"/>
      <c r="KCY117" s="14"/>
      <c r="KCZ117" s="14"/>
      <c r="KDA117" s="14"/>
      <c r="KDB117" s="14"/>
      <c r="KDC117" s="14"/>
      <c r="KDD117" s="14"/>
      <c r="KDE117" s="14"/>
      <c r="KDF117" s="14"/>
      <c r="KDG117" s="14"/>
      <c r="KDH117" s="14"/>
      <c r="KDI117" s="14"/>
      <c r="KDJ117" s="14"/>
      <c r="KDK117" s="14"/>
      <c r="KDL117" s="14"/>
      <c r="KDM117" s="14"/>
      <c r="KDN117" s="14"/>
      <c r="KDO117" s="14"/>
      <c r="KDP117" s="14"/>
      <c r="KDQ117" s="14"/>
      <c r="KDR117" s="14"/>
      <c r="KDS117" s="14"/>
      <c r="KDT117" s="14"/>
      <c r="KDU117" s="14"/>
      <c r="KDV117" s="14"/>
      <c r="KDW117" s="14"/>
      <c r="KDX117" s="14"/>
      <c r="KDY117" s="14"/>
      <c r="KDZ117" s="14"/>
      <c r="KEA117" s="14"/>
      <c r="KEB117" s="14"/>
      <c r="KEC117" s="14"/>
      <c r="KED117" s="14"/>
      <c r="KEE117" s="14"/>
      <c r="KEF117" s="14"/>
      <c r="KEG117" s="14"/>
      <c r="KEH117" s="14"/>
      <c r="KEI117" s="14"/>
      <c r="KEJ117" s="14"/>
      <c r="KEK117" s="14"/>
      <c r="KEL117" s="14"/>
      <c r="KEM117" s="14"/>
      <c r="KEN117" s="14"/>
      <c r="KEO117" s="14"/>
      <c r="KEP117" s="14"/>
      <c r="KEQ117" s="14"/>
      <c r="KER117" s="14"/>
      <c r="KES117" s="14"/>
      <c r="KET117" s="14"/>
      <c r="KEU117" s="14"/>
      <c r="KEV117" s="14"/>
      <c r="KEW117" s="14"/>
      <c r="KEX117" s="14"/>
      <c r="KEY117" s="14"/>
      <c r="KEZ117" s="14"/>
      <c r="KFA117" s="14"/>
      <c r="KFB117" s="14"/>
      <c r="KFC117" s="14"/>
      <c r="KFD117" s="14"/>
      <c r="KFE117" s="14"/>
      <c r="KFF117" s="14"/>
      <c r="KFG117" s="14"/>
      <c r="KFH117" s="14"/>
      <c r="KFI117" s="14"/>
      <c r="KFJ117" s="14"/>
      <c r="KFK117" s="14"/>
      <c r="KFL117" s="14"/>
      <c r="KFM117" s="14"/>
      <c r="KFN117" s="14"/>
      <c r="KFO117" s="14"/>
      <c r="KFP117" s="14"/>
      <c r="KFQ117" s="14"/>
      <c r="KFR117" s="14"/>
      <c r="KFS117" s="14"/>
      <c r="KFT117" s="14"/>
      <c r="KFU117" s="14"/>
      <c r="KFV117" s="14"/>
      <c r="KFW117" s="14"/>
      <c r="KFX117" s="14"/>
      <c r="KFY117" s="14"/>
      <c r="KFZ117" s="14"/>
      <c r="KGA117" s="14"/>
      <c r="KGB117" s="14"/>
      <c r="KGC117" s="14"/>
      <c r="KGD117" s="14"/>
      <c r="KGE117" s="14"/>
      <c r="KGF117" s="14"/>
      <c r="KGG117" s="14"/>
      <c r="KGH117" s="14"/>
      <c r="KGI117" s="14"/>
      <c r="KGJ117" s="14"/>
      <c r="KGK117" s="14"/>
      <c r="KGL117" s="14"/>
      <c r="KGM117" s="14"/>
      <c r="KGN117" s="14"/>
      <c r="KGO117" s="14"/>
      <c r="KGP117" s="14"/>
      <c r="KGQ117" s="14"/>
      <c r="KGR117" s="14"/>
      <c r="KGS117" s="14"/>
      <c r="KGT117" s="14"/>
      <c r="KGU117" s="14"/>
      <c r="KGV117" s="14"/>
      <c r="KGW117" s="14"/>
      <c r="KGX117" s="14"/>
      <c r="KGY117" s="14"/>
      <c r="KGZ117" s="14"/>
      <c r="KHA117" s="14"/>
      <c r="KHB117" s="14"/>
      <c r="KHC117" s="14"/>
      <c r="KHD117" s="14"/>
      <c r="KHE117" s="14"/>
      <c r="KHF117" s="14"/>
      <c r="KHG117" s="14"/>
      <c r="KHH117" s="14"/>
      <c r="KHI117" s="14"/>
      <c r="KHJ117" s="14"/>
      <c r="KHK117" s="14"/>
      <c r="KHL117" s="14"/>
      <c r="KHM117" s="14"/>
      <c r="KHN117" s="14"/>
      <c r="KHO117" s="14"/>
      <c r="KHP117" s="14"/>
      <c r="KHQ117" s="14"/>
      <c r="KHR117" s="14"/>
      <c r="KHS117" s="14"/>
      <c r="KHT117" s="14"/>
      <c r="KHU117" s="14"/>
      <c r="KHV117" s="14"/>
      <c r="KHW117" s="14"/>
      <c r="KHX117" s="14"/>
      <c r="KHY117" s="14"/>
      <c r="KHZ117" s="14"/>
      <c r="KIA117" s="14"/>
      <c r="KIB117" s="14"/>
      <c r="KIC117" s="14"/>
      <c r="KID117" s="14"/>
      <c r="KIE117" s="14"/>
      <c r="KIF117" s="14"/>
      <c r="KIG117" s="14"/>
      <c r="KIH117" s="14"/>
      <c r="KII117" s="14"/>
      <c r="KIJ117" s="14"/>
      <c r="KIK117" s="14"/>
      <c r="KIL117" s="14"/>
      <c r="KIM117" s="14"/>
      <c r="KIN117" s="14"/>
      <c r="KIO117" s="14"/>
      <c r="KIP117" s="14"/>
      <c r="KIQ117" s="14"/>
      <c r="KIR117" s="14"/>
      <c r="KIS117" s="14"/>
      <c r="KIT117" s="14"/>
      <c r="KIU117" s="14"/>
      <c r="KIV117" s="14"/>
      <c r="KIW117" s="14"/>
      <c r="KIX117" s="14"/>
      <c r="KIY117" s="14"/>
      <c r="KIZ117" s="14"/>
      <c r="KJA117" s="14"/>
      <c r="KJB117" s="14"/>
      <c r="KJC117" s="14"/>
      <c r="KJD117" s="14"/>
      <c r="KJE117" s="14"/>
      <c r="KJF117" s="14"/>
      <c r="KJG117" s="14"/>
      <c r="KJH117" s="14"/>
      <c r="KJI117" s="14"/>
      <c r="KJJ117" s="14"/>
      <c r="KJK117" s="14"/>
      <c r="KJL117" s="14"/>
      <c r="KJM117" s="14"/>
      <c r="KJN117" s="14"/>
      <c r="KJO117" s="14"/>
      <c r="KJP117" s="14"/>
      <c r="KJQ117" s="14"/>
      <c r="KJR117" s="14"/>
      <c r="KJS117" s="14"/>
      <c r="KJT117" s="14"/>
      <c r="KJU117" s="14"/>
      <c r="KJV117" s="14"/>
      <c r="KJW117" s="14"/>
      <c r="KJX117" s="14"/>
      <c r="KJY117" s="14"/>
      <c r="KJZ117" s="14"/>
      <c r="KKA117" s="14"/>
      <c r="KKB117" s="14"/>
      <c r="KKC117" s="14"/>
      <c r="KKD117" s="14"/>
      <c r="KKE117" s="14"/>
      <c r="KKF117" s="14"/>
      <c r="KKG117" s="14"/>
      <c r="KKH117" s="14"/>
      <c r="KKI117" s="14"/>
      <c r="KKJ117" s="14"/>
      <c r="KKK117" s="14"/>
      <c r="KKL117" s="14"/>
      <c r="KKM117" s="14"/>
      <c r="KKN117" s="14"/>
      <c r="KKO117" s="14"/>
      <c r="KKP117" s="14"/>
      <c r="KKQ117" s="14"/>
      <c r="KKR117" s="14"/>
      <c r="KKS117" s="14"/>
      <c r="KKT117" s="14"/>
      <c r="KKU117" s="14"/>
      <c r="KKV117" s="14"/>
      <c r="KKW117" s="14"/>
      <c r="KKX117" s="14"/>
      <c r="KKY117" s="14"/>
      <c r="KKZ117" s="14"/>
      <c r="KLA117" s="14"/>
      <c r="KLB117" s="14"/>
      <c r="KLC117" s="14"/>
      <c r="KLD117" s="14"/>
      <c r="KLE117" s="14"/>
      <c r="KLF117" s="14"/>
      <c r="KLG117" s="14"/>
      <c r="KLH117" s="14"/>
      <c r="KLI117" s="14"/>
      <c r="KLJ117" s="14"/>
      <c r="KLK117" s="14"/>
      <c r="KLL117" s="14"/>
      <c r="KLM117" s="14"/>
      <c r="KLN117" s="14"/>
      <c r="KLO117" s="14"/>
      <c r="KLP117" s="14"/>
      <c r="KLQ117" s="14"/>
      <c r="KLR117" s="14"/>
      <c r="KLS117" s="14"/>
      <c r="KLT117" s="14"/>
      <c r="KLU117" s="14"/>
      <c r="KLV117" s="14"/>
      <c r="KLW117" s="14"/>
      <c r="KLX117" s="14"/>
      <c r="KLY117" s="14"/>
      <c r="KLZ117" s="14"/>
      <c r="KMA117" s="14"/>
      <c r="KMB117" s="14"/>
      <c r="KMC117" s="14"/>
      <c r="KMD117" s="14"/>
      <c r="KME117" s="14"/>
      <c r="KMF117" s="14"/>
      <c r="KMG117" s="14"/>
      <c r="KMH117" s="14"/>
      <c r="KMI117" s="14"/>
      <c r="KMJ117" s="14"/>
      <c r="KMK117" s="14"/>
      <c r="KML117" s="14"/>
      <c r="KMM117" s="14"/>
      <c r="KMN117" s="14"/>
      <c r="KMO117" s="14"/>
      <c r="KMP117" s="14"/>
      <c r="KMQ117" s="14"/>
      <c r="KMR117" s="14"/>
      <c r="KMS117" s="14"/>
      <c r="KMT117" s="14"/>
      <c r="KMU117" s="14"/>
      <c r="KMV117" s="14"/>
      <c r="KMW117" s="14"/>
      <c r="KMX117" s="14"/>
      <c r="KMY117" s="14"/>
      <c r="KMZ117" s="14"/>
      <c r="KNA117" s="14"/>
      <c r="KNB117" s="14"/>
      <c r="KNC117" s="14"/>
      <c r="KND117" s="14"/>
      <c r="KNE117" s="14"/>
      <c r="KNF117" s="14"/>
      <c r="KNG117" s="14"/>
      <c r="KNH117" s="14"/>
      <c r="KNI117" s="14"/>
      <c r="KNJ117" s="14"/>
      <c r="KNK117" s="14"/>
      <c r="KNL117" s="14"/>
      <c r="KNM117" s="14"/>
      <c r="KNN117" s="14"/>
      <c r="KNO117" s="14"/>
      <c r="KNP117" s="14"/>
      <c r="KNQ117" s="14"/>
      <c r="KNR117" s="14"/>
      <c r="KNS117" s="14"/>
      <c r="KNT117" s="14"/>
      <c r="KNU117" s="14"/>
      <c r="KNV117" s="14"/>
      <c r="KNW117" s="14"/>
      <c r="KNX117" s="14"/>
      <c r="KNY117" s="14"/>
      <c r="KNZ117" s="14"/>
      <c r="KOA117" s="14"/>
      <c r="KOB117" s="14"/>
      <c r="KOC117" s="14"/>
      <c r="KOD117" s="14"/>
      <c r="KOE117" s="14"/>
      <c r="KOF117" s="14"/>
      <c r="KOG117" s="14"/>
      <c r="KOH117" s="14"/>
      <c r="KOI117" s="14"/>
      <c r="KOJ117" s="14"/>
      <c r="KOK117" s="14"/>
      <c r="KOL117" s="14"/>
      <c r="KOM117" s="14"/>
      <c r="KON117" s="14"/>
      <c r="KOO117" s="14"/>
      <c r="KOP117" s="14"/>
      <c r="KOQ117" s="14"/>
      <c r="KOR117" s="14"/>
      <c r="KOS117" s="14"/>
      <c r="KOT117" s="14"/>
      <c r="KOU117" s="14"/>
      <c r="KOV117" s="14"/>
      <c r="KOW117" s="14"/>
      <c r="KOX117" s="14"/>
      <c r="KOY117" s="14"/>
      <c r="KOZ117" s="14"/>
      <c r="KPA117" s="14"/>
      <c r="KPB117" s="14"/>
      <c r="KPC117" s="14"/>
      <c r="KPD117" s="14"/>
      <c r="KPE117" s="14"/>
      <c r="KPF117" s="14"/>
      <c r="KPG117" s="14"/>
      <c r="KPH117" s="14"/>
      <c r="KPI117" s="14"/>
      <c r="KPJ117" s="14"/>
      <c r="KPK117" s="14"/>
      <c r="KPL117" s="14"/>
      <c r="KPM117" s="14"/>
      <c r="KPN117" s="14"/>
      <c r="KPO117" s="14"/>
      <c r="KPP117" s="14"/>
      <c r="KPQ117" s="14"/>
      <c r="KPR117" s="14"/>
      <c r="KPS117" s="14"/>
      <c r="KPT117" s="14"/>
      <c r="KPU117" s="14"/>
      <c r="KPV117" s="14"/>
      <c r="KPW117" s="14"/>
      <c r="KPX117" s="14"/>
      <c r="KPY117" s="14"/>
      <c r="KPZ117" s="14"/>
      <c r="KQA117" s="14"/>
      <c r="KQB117" s="14"/>
      <c r="KQC117" s="14"/>
      <c r="KQD117" s="14"/>
      <c r="KQE117" s="14"/>
      <c r="KQF117" s="14"/>
      <c r="KQG117" s="14"/>
      <c r="KQH117" s="14"/>
      <c r="KQI117" s="14"/>
      <c r="KQJ117" s="14"/>
      <c r="KQK117" s="14"/>
      <c r="KQL117" s="14"/>
      <c r="KQM117" s="14"/>
      <c r="KQN117" s="14"/>
      <c r="KQO117" s="14"/>
      <c r="KQP117" s="14"/>
      <c r="KQQ117" s="14"/>
      <c r="KQR117" s="14"/>
      <c r="KQS117" s="14"/>
      <c r="KQT117" s="14"/>
      <c r="KQU117" s="14"/>
      <c r="KQV117" s="14"/>
      <c r="KQW117" s="14"/>
      <c r="KQX117" s="14"/>
      <c r="KQY117" s="14"/>
      <c r="KQZ117" s="14"/>
      <c r="KRA117" s="14"/>
      <c r="KRB117" s="14"/>
      <c r="KRC117" s="14"/>
      <c r="KRD117" s="14"/>
      <c r="KRE117" s="14"/>
      <c r="KRF117" s="14"/>
      <c r="KRG117" s="14"/>
      <c r="KRH117" s="14"/>
      <c r="KRI117" s="14"/>
      <c r="KRJ117" s="14"/>
      <c r="KRK117" s="14"/>
      <c r="KRL117" s="14"/>
      <c r="KRM117" s="14"/>
      <c r="KRN117" s="14"/>
      <c r="KRO117" s="14"/>
      <c r="KRP117" s="14"/>
      <c r="KRQ117" s="14"/>
      <c r="KRR117" s="14"/>
      <c r="KRS117" s="14"/>
      <c r="KRT117" s="14"/>
      <c r="KRU117" s="14"/>
      <c r="KRV117" s="14"/>
      <c r="KRW117" s="14"/>
      <c r="KRX117" s="14"/>
      <c r="KRY117" s="14"/>
      <c r="KRZ117" s="14"/>
      <c r="KSA117" s="14"/>
      <c r="KSB117" s="14"/>
      <c r="KSC117" s="14"/>
      <c r="KSD117" s="14"/>
      <c r="KSE117" s="14"/>
      <c r="KSF117" s="14"/>
      <c r="KSG117" s="14"/>
      <c r="KSH117" s="14"/>
      <c r="KSI117" s="14"/>
      <c r="KSJ117" s="14"/>
      <c r="KSK117" s="14"/>
      <c r="KSL117" s="14"/>
      <c r="KSM117" s="14"/>
      <c r="KSN117" s="14"/>
      <c r="KSO117" s="14"/>
      <c r="KSP117" s="14"/>
      <c r="KSQ117" s="14"/>
      <c r="KSR117" s="14"/>
      <c r="KSS117" s="14"/>
      <c r="KST117" s="14"/>
      <c r="KSU117" s="14"/>
      <c r="KSV117" s="14"/>
      <c r="KSW117" s="14"/>
      <c r="KSX117" s="14"/>
      <c r="KSY117" s="14"/>
      <c r="KSZ117" s="14"/>
      <c r="KTA117" s="14"/>
      <c r="KTB117" s="14"/>
      <c r="KTC117" s="14"/>
      <c r="KTD117" s="14"/>
      <c r="KTE117" s="14"/>
      <c r="KTF117" s="14"/>
      <c r="KTG117" s="14"/>
      <c r="KTH117" s="14"/>
      <c r="KTI117" s="14"/>
      <c r="KTJ117" s="14"/>
      <c r="KTK117" s="14"/>
      <c r="KTL117" s="14"/>
      <c r="KTM117" s="14"/>
      <c r="KTN117" s="14"/>
      <c r="KTO117" s="14"/>
      <c r="KTP117" s="14"/>
      <c r="KTQ117" s="14"/>
      <c r="KTR117" s="14"/>
      <c r="KTS117" s="14"/>
      <c r="KTT117" s="14"/>
      <c r="KTU117" s="14"/>
      <c r="KTV117" s="14"/>
      <c r="KTW117" s="14"/>
      <c r="KTX117" s="14"/>
      <c r="KTY117" s="14"/>
      <c r="KTZ117" s="14"/>
      <c r="KUA117" s="14"/>
      <c r="KUB117" s="14"/>
      <c r="KUC117" s="14"/>
      <c r="KUD117" s="14"/>
      <c r="KUE117" s="14"/>
      <c r="KUF117" s="14"/>
      <c r="KUG117" s="14"/>
      <c r="KUH117" s="14"/>
      <c r="KUI117" s="14"/>
      <c r="KUJ117" s="14"/>
      <c r="KUK117" s="14"/>
      <c r="KUL117" s="14"/>
      <c r="KUM117" s="14"/>
      <c r="KUN117" s="14"/>
      <c r="KUO117" s="14"/>
      <c r="KUP117" s="14"/>
      <c r="KUQ117" s="14"/>
      <c r="KUR117" s="14"/>
      <c r="KUS117" s="14"/>
      <c r="KUT117" s="14"/>
      <c r="KUU117" s="14"/>
      <c r="KUV117" s="14"/>
      <c r="KUW117" s="14"/>
      <c r="KUX117" s="14"/>
      <c r="KUY117" s="14"/>
      <c r="KUZ117" s="14"/>
      <c r="KVA117" s="14"/>
      <c r="KVB117" s="14"/>
      <c r="KVC117" s="14"/>
      <c r="KVD117" s="14"/>
      <c r="KVE117" s="14"/>
      <c r="KVF117" s="14"/>
      <c r="KVG117" s="14"/>
      <c r="KVH117" s="14"/>
      <c r="KVI117" s="14"/>
      <c r="KVJ117" s="14"/>
      <c r="KVK117" s="14"/>
      <c r="KVL117" s="14"/>
      <c r="KVM117" s="14"/>
      <c r="KVN117" s="14"/>
      <c r="KVO117" s="14"/>
      <c r="KVP117" s="14"/>
      <c r="KVQ117" s="14"/>
      <c r="KVR117" s="14"/>
      <c r="KVS117" s="14"/>
      <c r="KVT117" s="14"/>
      <c r="KVU117" s="14"/>
      <c r="KVV117" s="14"/>
      <c r="KVW117" s="14"/>
      <c r="KVX117" s="14"/>
      <c r="KVY117" s="14"/>
      <c r="KVZ117" s="14"/>
      <c r="KWA117" s="14"/>
      <c r="KWB117" s="14"/>
      <c r="KWC117" s="14"/>
      <c r="KWD117" s="14"/>
      <c r="KWE117" s="14"/>
      <c r="KWF117" s="14"/>
      <c r="KWG117" s="14"/>
      <c r="KWH117" s="14"/>
      <c r="KWI117" s="14"/>
      <c r="KWJ117" s="14"/>
      <c r="KWK117" s="14"/>
      <c r="KWL117" s="14"/>
      <c r="KWM117" s="14"/>
      <c r="KWN117" s="14"/>
      <c r="KWO117" s="14"/>
      <c r="KWP117" s="14"/>
      <c r="KWQ117" s="14"/>
      <c r="KWR117" s="14"/>
      <c r="KWS117" s="14"/>
      <c r="KWT117" s="14"/>
      <c r="KWU117" s="14"/>
      <c r="KWV117" s="14"/>
      <c r="KWW117" s="14"/>
      <c r="KWX117" s="14"/>
      <c r="KWY117" s="14"/>
      <c r="KWZ117" s="14"/>
      <c r="KXA117" s="14"/>
      <c r="KXB117" s="14"/>
      <c r="KXC117" s="14"/>
      <c r="KXD117" s="14"/>
      <c r="KXE117" s="14"/>
      <c r="KXF117" s="14"/>
      <c r="KXG117" s="14"/>
      <c r="KXH117" s="14"/>
      <c r="KXI117" s="14"/>
      <c r="KXJ117" s="14"/>
      <c r="KXK117" s="14"/>
      <c r="KXL117" s="14"/>
      <c r="KXM117" s="14"/>
      <c r="KXN117" s="14"/>
      <c r="KXO117" s="14"/>
      <c r="KXP117" s="14"/>
      <c r="KXQ117" s="14"/>
      <c r="KXR117" s="14"/>
      <c r="KXS117" s="14"/>
      <c r="KXT117" s="14"/>
      <c r="KXU117" s="14"/>
      <c r="KXV117" s="14"/>
      <c r="KXW117" s="14"/>
      <c r="KXX117" s="14"/>
      <c r="KXY117" s="14"/>
      <c r="KXZ117" s="14"/>
      <c r="KYA117" s="14"/>
      <c r="KYB117" s="14"/>
      <c r="KYC117" s="14"/>
      <c r="KYD117" s="14"/>
      <c r="KYE117" s="14"/>
      <c r="KYF117" s="14"/>
      <c r="KYG117" s="14"/>
      <c r="KYH117" s="14"/>
      <c r="KYI117" s="14"/>
      <c r="KYJ117" s="14"/>
      <c r="KYK117" s="14"/>
      <c r="KYL117" s="14"/>
      <c r="KYM117" s="14"/>
      <c r="KYN117" s="14"/>
      <c r="KYO117" s="14"/>
      <c r="KYP117" s="14"/>
      <c r="KYQ117" s="14"/>
      <c r="KYR117" s="14"/>
      <c r="KYS117" s="14"/>
      <c r="KYT117" s="14"/>
      <c r="KYU117" s="14"/>
      <c r="KYV117" s="14"/>
      <c r="KYW117" s="14"/>
      <c r="KYX117" s="14"/>
      <c r="KYY117" s="14"/>
      <c r="KYZ117" s="14"/>
      <c r="KZA117" s="14"/>
      <c r="KZB117" s="14"/>
      <c r="KZC117" s="14"/>
      <c r="KZD117" s="14"/>
      <c r="KZE117" s="14"/>
      <c r="KZF117" s="14"/>
      <c r="KZG117" s="14"/>
      <c r="KZH117" s="14"/>
      <c r="KZI117" s="14"/>
      <c r="KZJ117" s="14"/>
      <c r="KZK117" s="14"/>
      <c r="KZL117" s="14"/>
      <c r="KZM117" s="14"/>
      <c r="KZN117" s="14"/>
      <c r="KZO117" s="14"/>
      <c r="KZP117" s="14"/>
      <c r="KZQ117" s="14"/>
      <c r="KZR117" s="14"/>
      <c r="KZS117" s="14"/>
      <c r="KZT117" s="14"/>
      <c r="KZU117" s="14"/>
      <c r="KZV117" s="14"/>
      <c r="KZW117" s="14"/>
      <c r="KZX117" s="14"/>
      <c r="KZY117" s="14"/>
      <c r="KZZ117" s="14"/>
      <c r="LAA117" s="14"/>
      <c r="LAB117" s="14"/>
      <c r="LAC117" s="14"/>
      <c r="LAD117" s="14"/>
      <c r="LAE117" s="14"/>
      <c r="LAF117" s="14"/>
      <c r="LAG117" s="14"/>
      <c r="LAH117" s="14"/>
      <c r="LAI117" s="14"/>
      <c r="LAJ117" s="14"/>
      <c r="LAK117" s="14"/>
      <c r="LAL117" s="14"/>
      <c r="LAM117" s="14"/>
      <c r="LAN117" s="14"/>
      <c r="LAO117" s="14"/>
      <c r="LAP117" s="14"/>
      <c r="LAQ117" s="14"/>
      <c r="LAR117" s="14"/>
      <c r="LAS117" s="14"/>
      <c r="LAT117" s="14"/>
      <c r="LAU117" s="14"/>
      <c r="LAV117" s="14"/>
      <c r="LAW117" s="14"/>
      <c r="LAX117" s="14"/>
      <c r="LAY117" s="14"/>
      <c r="LAZ117" s="14"/>
      <c r="LBA117" s="14"/>
      <c r="LBB117" s="14"/>
      <c r="LBC117" s="14"/>
      <c r="LBD117" s="14"/>
      <c r="LBE117" s="14"/>
      <c r="LBF117" s="14"/>
      <c r="LBG117" s="14"/>
      <c r="LBH117" s="14"/>
      <c r="LBI117" s="14"/>
      <c r="LBJ117" s="14"/>
      <c r="LBK117" s="14"/>
      <c r="LBL117" s="14"/>
      <c r="LBM117" s="14"/>
      <c r="LBN117" s="14"/>
      <c r="LBO117" s="14"/>
      <c r="LBP117" s="14"/>
      <c r="LBQ117" s="14"/>
      <c r="LBR117" s="14"/>
      <c r="LBS117" s="14"/>
      <c r="LBT117" s="14"/>
      <c r="LBU117" s="14"/>
      <c r="LBV117" s="14"/>
      <c r="LBW117" s="14"/>
      <c r="LBX117" s="14"/>
      <c r="LBY117" s="14"/>
      <c r="LBZ117" s="14"/>
      <c r="LCA117" s="14"/>
      <c r="LCB117" s="14"/>
      <c r="LCC117" s="14"/>
      <c r="LCD117" s="14"/>
      <c r="LCE117" s="14"/>
      <c r="LCF117" s="14"/>
      <c r="LCG117" s="14"/>
      <c r="LCH117" s="14"/>
      <c r="LCI117" s="14"/>
      <c r="LCJ117" s="14"/>
      <c r="LCK117" s="14"/>
      <c r="LCL117" s="14"/>
      <c r="LCM117" s="14"/>
      <c r="LCN117" s="14"/>
      <c r="LCO117" s="14"/>
      <c r="LCP117" s="14"/>
      <c r="LCQ117" s="14"/>
      <c r="LCR117" s="14"/>
      <c r="LCS117" s="14"/>
      <c r="LCT117" s="14"/>
      <c r="LCU117" s="14"/>
      <c r="LCV117" s="14"/>
      <c r="LCW117" s="14"/>
      <c r="LCX117" s="14"/>
      <c r="LCY117" s="14"/>
      <c r="LCZ117" s="14"/>
      <c r="LDA117" s="14"/>
      <c r="LDB117" s="14"/>
      <c r="LDC117" s="14"/>
      <c r="LDD117" s="14"/>
      <c r="LDE117" s="14"/>
      <c r="LDF117" s="14"/>
      <c r="LDG117" s="14"/>
      <c r="LDH117" s="14"/>
      <c r="LDI117" s="14"/>
      <c r="LDJ117" s="14"/>
      <c r="LDK117" s="14"/>
      <c r="LDL117" s="14"/>
      <c r="LDM117" s="14"/>
      <c r="LDN117" s="14"/>
      <c r="LDO117" s="14"/>
      <c r="LDP117" s="14"/>
      <c r="LDQ117" s="14"/>
      <c r="LDR117" s="14"/>
      <c r="LDS117" s="14"/>
      <c r="LDT117" s="14"/>
      <c r="LDU117" s="14"/>
      <c r="LDV117" s="14"/>
      <c r="LDW117" s="14"/>
      <c r="LDX117" s="14"/>
      <c r="LDY117" s="14"/>
      <c r="LDZ117" s="14"/>
      <c r="LEA117" s="14"/>
      <c r="LEB117" s="14"/>
      <c r="LEC117" s="14"/>
      <c r="LED117" s="14"/>
      <c r="LEE117" s="14"/>
      <c r="LEF117" s="14"/>
      <c r="LEG117" s="14"/>
      <c r="LEH117" s="14"/>
      <c r="LEI117" s="14"/>
      <c r="LEJ117" s="14"/>
      <c r="LEK117" s="14"/>
      <c r="LEL117" s="14"/>
      <c r="LEM117" s="14"/>
      <c r="LEN117" s="14"/>
      <c r="LEO117" s="14"/>
      <c r="LEP117" s="14"/>
      <c r="LEQ117" s="14"/>
      <c r="LER117" s="14"/>
      <c r="LES117" s="14"/>
      <c r="LET117" s="14"/>
      <c r="LEU117" s="14"/>
      <c r="LEV117" s="14"/>
      <c r="LEW117" s="14"/>
      <c r="LEX117" s="14"/>
      <c r="LEY117" s="14"/>
      <c r="LEZ117" s="14"/>
      <c r="LFA117" s="14"/>
      <c r="LFB117" s="14"/>
      <c r="LFC117" s="14"/>
      <c r="LFD117" s="14"/>
      <c r="LFE117" s="14"/>
      <c r="LFF117" s="14"/>
      <c r="LFG117" s="14"/>
      <c r="LFH117" s="14"/>
      <c r="LFI117" s="14"/>
      <c r="LFJ117" s="14"/>
      <c r="LFK117" s="14"/>
      <c r="LFL117" s="14"/>
      <c r="LFM117" s="14"/>
      <c r="LFN117" s="14"/>
      <c r="LFO117" s="14"/>
      <c r="LFP117" s="14"/>
      <c r="LFQ117" s="14"/>
      <c r="LFR117" s="14"/>
      <c r="LFS117" s="14"/>
      <c r="LFT117" s="14"/>
      <c r="LFU117" s="14"/>
      <c r="LFV117" s="14"/>
      <c r="LFW117" s="14"/>
      <c r="LFX117" s="14"/>
      <c r="LFY117" s="14"/>
      <c r="LFZ117" s="14"/>
      <c r="LGA117" s="14"/>
      <c r="LGB117" s="14"/>
      <c r="LGC117" s="14"/>
      <c r="LGD117" s="14"/>
      <c r="LGE117" s="14"/>
      <c r="LGF117" s="14"/>
      <c r="LGG117" s="14"/>
      <c r="LGH117" s="14"/>
      <c r="LGI117" s="14"/>
      <c r="LGJ117" s="14"/>
      <c r="LGK117" s="14"/>
      <c r="LGL117" s="14"/>
      <c r="LGM117" s="14"/>
      <c r="LGN117" s="14"/>
      <c r="LGO117" s="14"/>
      <c r="LGP117" s="14"/>
      <c r="LGQ117" s="14"/>
      <c r="LGR117" s="14"/>
      <c r="LGS117" s="14"/>
      <c r="LGT117" s="14"/>
      <c r="LGU117" s="14"/>
      <c r="LGV117" s="14"/>
      <c r="LGW117" s="14"/>
      <c r="LGX117" s="14"/>
      <c r="LGY117" s="14"/>
      <c r="LGZ117" s="14"/>
      <c r="LHA117" s="14"/>
      <c r="LHB117" s="14"/>
      <c r="LHC117" s="14"/>
      <c r="LHD117" s="14"/>
      <c r="LHE117" s="14"/>
      <c r="LHF117" s="14"/>
      <c r="LHG117" s="14"/>
      <c r="LHH117" s="14"/>
      <c r="LHI117" s="14"/>
      <c r="LHJ117" s="14"/>
      <c r="LHK117" s="14"/>
      <c r="LHL117" s="14"/>
      <c r="LHM117" s="14"/>
      <c r="LHN117" s="14"/>
      <c r="LHO117" s="14"/>
      <c r="LHP117" s="14"/>
      <c r="LHQ117" s="14"/>
      <c r="LHR117" s="14"/>
      <c r="LHS117" s="14"/>
      <c r="LHT117" s="14"/>
      <c r="LHU117" s="14"/>
      <c r="LHV117" s="14"/>
      <c r="LHW117" s="14"/>
      <c r="LHX117" s="14"/>
      <c r="LHY117" s="14"/>
      <c r="LHZ117" s="14"/>
      <c r="LIA117" s="14"/>
      <c r="LIB117" s="14"/>
      <c r="LIC117" s="14"/>
      <c r="LID117" s="14"/>
      <c r="LIE117" s="14"/>
      <c r="LIF117" s="14"/>
      <c r="LIG117" s="14"/>
      <c r="LIH117" s="14"/>
      <c r="LII117" s="14"/>
      <c r="LIJ117" s="14"/>
      <c r="LIK117" s="14"/>
      <c r="LIL117" s="14"/>
      <c r="LIM117" s="14"/>
      <c r="LIN117" s="14"/>
      <c r="LIO117" s="14"/>
      <c r="LIP117" s="14"/>
      <c r="LIQ117" s="14"/>
      <c r="LIR117" s="14"/>
      <c r="LIS117" s="14"/>
      <c r="LIT117" s="14"/>
      <c r="LIU117" s="14"/>
      <c r="LIV117" s="14"/>
      <c r="LIW117" s="14"/>
      <c r="LIX117" s="14"/>
      <c r="LIY117" s="14"/>
      <c r="LIZ117" s="14"/>
      <c r="LJA117" s="14"/>
      <c r="LJB117" s="14"/>
      <c r="LJC117" s="14"/>
      <c r="LJD117" s="14"/>
      <c r="LJE117" s="14"/>
      <c r="LJF117" s="14"/>
      <c r="LJG117" s="14"/>
      <c r="LJH117" s="14"/>
      <c r="LJI117" s="14"/>
      <c r="LJJ117" s="14"/>
      <c r="LJK117" s="14"/>
      <c r="LJL117" s="14"/>
      <c r="LJM117" s="14"/>
      <c r="LJN117" s="14"/>
      <c r="LJO117" s="14"/>
      <c r="LJP117" s="14"/>
      <c r="LJQ117" s="14"/>
      <c r="LJR117" s="14"/>
      <c r="LJS117" s="14"/>
      <c r="LJT117" s="14"/>
      <c r="LJU117" s="14"/>
      <c r="LJV117" s="14"/>
      <c r="LJW117" s="14"/>
      <c r="LJX117" s="14"/>
      <c r="LJY117" s="14"/>
      <c r="LJZ117" s="14"/>
      <c r="LKA117" s="14"/>
      <c r="LKB117" s="14"/>
      <c r="LKC117" s="14"/>
      <c r="LKD117" s="14"/>
      <c r="LKE117" s="14"/>
      <c r="LKF117" s="14"/>
      <c r="LKG117" s="14"/>
      <c r="LKH117" s="14"/>
      <c r="LKI117" s="14"/>
      <c r="LKJ117" s="14"/>
      <c r="LKK117" s="14"/>
      <c r="LKL117" s="14"/>
      <c r="LKM117" s="14"/>
      <c r="LKN117" s="14"/>
      <c r="LKO117" s="14"/>
      <c r="LKP117" s="14"/>
      <c r="LKQ117" s="14"/>
      <c r="LKR117" s="14"/>
      <c r="LKS117" s="14"/>
      <c r="LKT117" s="14"/>
      <c r="LKU117" s="14"/>
      <c r="LKV117" s="14"/>
      <c r="LKW117" s="14"/>
      <c r="LKX117" s="14"/>
      <c r="LKY117" s="14"/>
      <c r="LKZ117" s="14"/>
      <c r="LLA117" s="14"/>
      <c r="LLB117" s="14"/>
      <c r="LLC117" s="14"/>
      <c r="LLD117" s="14"/>
      <c r="LLE117" s="14"/>
      <c r="LLF117" s="14"/>
      <c r="LLG117" s="14"/>
      <c r="LLH117" s="14"/>
      <c r="LLI117" s="14"/>
      <c r="LLJ117" s="14"/>
      <c r="LLK117" s="14"/>
      <c r="LLL117" s="14"/>
      <c r="LLM117" s="14"/>
      <c r="LLN117" s="14"/>
      <c r="LLO117" s="14"/>
      <c r="LLP117" s="14"/>
      <c r="LLQ117" s="14"/>
      <c r="LLR117" s="14"/>
      <c r="LLS117" s="14"/>
      <c r="LLT117" s="14"/>
      <c r="LLU117" s="14"/>
      <c r="LLV117" s="14"/>
      <c r="LLW117" s="14"/>
      <c r="LLX117" s="14"/>
      <c r="LLY117" s="14"/>
      <c r="LLZ117" s="14"/>
      <c r="LMA117" s="14"/>
      <c r="LMB117" s="14"/>
      <c r="LMC117" s="14"/>
      <c r="LMD117" s="14"/>
      <c r="LME117" s="14"/>
      <c r="LMF117" s="14"/>
      <c r="LMG117" s="14"/>
      <c r="LMH117" s="14"/>
      <c r="LMI117" s="14"/>
      <c r="LMJ117" s="14"/>
      <c r="LMK117" s="14"/>
      <c r="LML117" s="14"/>
      <c r="LMM117" s="14"/>
      <c r="LMN117" s="14"/>
      <c r="LMO117" s="14"/>
      <c r="LMP117" s="14"/>
      <c r="LMQ117" s="14"/>
      <c r="LMR117" s="14"/>
      <c r="LMS117" s="14"/>
      <c r="LMT117" s="14"/>
      <c r="LMU117" s="14"/>
      <c r="LMV117" s="14"/>
      <c r="LMW117" s="14"/>
      <c r="LMX117" s="14"/>
      <c r="LMY117" s="14"/>
      <c r="LMZ117" s="14"/>
      <c r="LNA117" s="14"/>
      <c r="LNB117" s="14"/>
      <c r="LNC117" s="14"/>
      <c r="LND117" s="14"/>
      <c r="LNE117" s="14"/>
      <c r="LNF117" s="14"/>
      <c r="LNG117" s="14"/>
      <c r="LNH117" s="14"/>
      <c r="LNI117" s="14"/>
      <c r="LNJ117" s="14"/>
      <c r="LNK117" s="14"/>
      <c r="LNL117" s="14"/>
      <c r="LNM117" s="14"/>
      <c r="LNN117" s="14"/>
      <c r="LNO117" s="14"/>
      <c r="LNP117" s="14"/>
      <c r="LNQ117" s="14"/>
      <c r="LNR117" s="14"/>
      <c r="LNS117" s="14"/>
      <c r="LNT117" s="14"/>
      <c r="LNU117" s="14"/>
      <c r="LNV117" s="14"/>
      <c r="LNW117" s="14"/>
      <c r="LNX117" s="14"/>
      <c r="LNY117" s="14"/>
      <c r="LNZ117" s="14"/>
      <c r="LOA117" s="14"/>
      <c r="LOB117" s="14"/>
      <c r="LOC117" s="14"/>
      <c r="LOD117" s="14"/>
      <c r="LOE117" s="14"/>
      <c r="LOF117" s="14"/>
      <c r="LOG117" s="14"/>
      <c r="LOH117" s="14"/>
      <c r="LOI117" s="14"/>
      <c r="LOJ117" s="14"/>
      <c r="LOK117" s="14"/>
      <c r="LOL117" s="14"/>
      <c r="LOM117" s="14"/>
      <c r="LON117" s="14"/>
      <c r="LOO117" s="14"/>
      <c r="LOP117" s="14"/>
      <c r="LOQ117" s="14"/>
      <c r="LOR117" s="14"/>
      <c r="LOS117" s="14"/>
      <c r="LOT117" s="14"/>
      <c r="LOU117" s="14"/>
      <c r="LOV117" s="14"/>
      <c r="LOW117" s="14"/>
      <c r="LOX117" s="14"/>
      <c r="LOY117" s="14"/>
      <c r="LOZ117" s="14"/>
      <c r="LPA117" s="14"/>
      <c r="LPB117" s="14"/>
      <c r="LPC117" s="14"/>
      <c r="LPD117" s="14"/>
      <c r="LPE117" s="14"/>
      <c r="LPF117" s="14"/>
      <c r="LPG117" s="14"/>
      <c r="LPH117" s="14"/>
      <c r="LPI117" s="14"/>
      <c r="LPJ117" s="14"/>
      <c r="LPK117" s="14"/>
      <c r="LPL117" s="14"/>
      <c r="LPM117" s="14"/>
      <c r="LPN117" s="14"/>
      <c r="LPO117" s="14"/>
      <c r="LPP117" s="14"/>
      <c r="LPQ117" s="14"/>
      <c r="LPR117" s="14"/>
      <c r="LPS117" s="14"/>
      <c r="LPT117" s="14"/>
      <c r="LPU117" s="14"/>
      <c r="LPV117" s="14"/>
      <c r="LPW117" s="14"/>
      <c r="LPX117" s="14"/>
      <c r="LPY117" s="14"/>
      <c r="LPZ117" s="14"/>
      <c r="LQA117" s="14"/>
      <c r="LQB117" s="14"/>
      <c r="LQC117" s="14"/>
      <c r="LQD117" s="14"/>
      <c r="LQE117" s="14"/>
      <c r="LQF117" s="14"/>
      <c r="LQG117" s="14"/>
      <c r="LQH117" s="14"/>
      <c r="LQI117" s="14"/>
      <c r="LQJ117" s="14"/>
      <c r="LQK117" s="14"/>
      <c r="LQL117" s="14"/>
      <c r="LQM117" s="14"/>
      <c r="LQN117" s="14"/>
      <c r="LQO117" s="14"/>
      <c r="LQP117" s="14"/>
      <c r="LQQ117" s="14"/>
      <c r="LQR117" s="14"/>
      <c r="LQS117" s="14"/>
      <c r="LQT117" s="14"/>
      <c r="LQU117" s="14"/>
      <c r="LQV117" s="14"/>
      <c r="LQW117" s="14"/>
      <c r="LQX117" s="14"/>
      <c r="LQY117" s="14"/>
      <c r="LQZ117" s="14"/>
      <c r="LRA117" s="14"/>
      <c r="LRB117" s="14"/>
      <c r="LRC117" s="14"/>
      <c r="LRD117" s="14"/>
      <c r="LRE117" s="14"/>
      <c r="LRF117" s="14"/>
      <c r="LRG117" s="14"/>
      <c r="LRH117" s="14"/>
      <c r="LRI117" s="14"/>
      <c r="LRJ117" s="14"/>
      <c r="LRK117" s="14"/>
      <c r="LRL117" s="14"/>
      <c r="LRM117" s="14"/>
      <c r="LRN117" s="14"/>
      <c r="LRO117" s="14"/>
      <c r="LRP117" s="14"/>
      <c r="LRQ117" s="14"/>
      <c r="LRR117" s="14"/>
      <c r="LRS117" s="14"/>
      <c r="LRT117" s="14"/>
      <c r="LRU117" s="14"/>
      <c r="LRV117" s="14"/>
      <c r="LRW117" s="14"/>
      <c r="LRX117" s="14"/>
      <c r="LRY117" s="14"/>
      <c r="LRZ117" s="14"/>
      <c r="LSA117" s="14"/>
      <c r="LSB117" s="14"/>
      <c r="LSC117" s="14"/>
      <c r="LSD117" s="14"/>
      <c r="LSE117" s="14"/>
      <c r="LSF117" s="14"/>
      <c r="LSG117" s="14"/>
      <c r="LSH117" s="14"/>
      <c r="LSI117" s="14"/>
      <c r="LSJ117" s="14"/>
      <c r="LSK117" s="14"/>
      <c r="LSL117" s="14"/>
      <c r="LSM117" s="14"/>
      <c r="LSN117" s="14"/>
      <c r="LSO117" s="14"/>
      <c r="LSP117" s="14"/>
      <c r="LSQ117" s="14"/>
      <c r="LSR117" s="14"/>
      <c r="LSS117" s="14"/>
      <c r="LST117" s="14"/>
      <c r="LSU117" s="14"/>
      <c r="LSV117" s="14"/>
      <c r="LSW117" s="14"/>
      <c r="LSX117" s="14"/>
      <c r="LSY117" s="14"/>
      <c r="LSZ117" s="14"/>
      <c r="LTA117" s="14"/>
      <c r="LTB117" s="14"/>
      <c r="LTC117" s="14"/>
      <c r="LTD117" s="14"/>
      <c r="LTE117" s="14"/>
      <c r="LTF117" s="14"/>
      <c r="LTG117" s="14"/>
      <c r="LTH117" s="14"/>
      <c r="LTI117" s="14"/>
      <c r="LTJ117" s="14"/>
      <c r="LTK117" s="14"/>
      <c r="LTL117" s="14"/>
      <c r="LTM117" s="14"/>
      <c r="LTN117" s="14"/>
      <c r="LTO117" s="14"/>
      <c r="LTP117" s="14"/>
      <c r="LTQ117" s="14"/>
      <c r="LTR117" s="14"/>
      <c r="LTS117" s="14"/>
      <c r="LTT117" s="14"/>
      <c r="LTU117" s="14"/>
      <c r="LTV117" s="14"/>
      <c r="LTW117" s="14"/>
      <c r="LTX117" s="14"/>
      <c r="LTY117" s="14"/>
      <c r="LTZ117" s="14"/>
      <c r="LUA117" s="14"/>
      <c r="LUB117" s="14"/>
      <c r="LUC117" s="14"/>
      <c r="LUD117" s="14"/>
      <c r="LUE117" s="14"/>
      <c r="LUF117" s="14"/>
      <c r="LUG117" s="14"/>
      <c r="LUH117" s="14"/>
      <c r="LUI117" s="14"/>
      <c r="LUJ117" s="14"/>
      <c r="LUK117" s="14"/>
      <c r="LUL117" s="14"/>
      <c r="LUM117" s="14"/>
      <c r="LUN117" s="14"/>
      <c r="LUO117" s="14"/>
      <c r="LUP117" s="14"/>
      <c r="LUQ117" s="14"/>
      <c r="LUR117" s="14"/>
      <c r="LUS117" s="14"/>
      <c r="LUT117" s="14"/>
      <c r="LUU117" s="14"/>
      <c r="LUV117" s="14"/>
      <c r="LUW117" s="14"/>
      <c r="LUX117" s="14"/>
      <c r="LUY117" s="14"/>
      <c r="LUZ117" s="14"/>
      <c r="LVA117" s="14"/>
      <c r="LVB117" s="14"/>
      <c r="LVC117" s="14"/>
      <c r="LVD117" s="14"/>
      <c r="LVE117" s="14"/>
      <c r="LVF117" s="14"/>
      <c r="LVG117" s="14"/>
      <c r="LVH117" s="14"/>
      <c r="LVI117" s="14"/>
      <c r="LVJ117" s="14"/>
      <c r="LVK117" s="14"/>
      <c r="LVL117" s="14"/>
      <c r="LVM117" s="14"/>
      <c r="LVN117" s="14"/>
      <c r="LVO117" s="14"/>
      <c r="LVP117" s="14"/>
      <c r="LVQ117" s="14"/>
      <c r="LVR117" s="14"/>
      <c r="LVS117" s="14"/>
      <c r="LVT117" s="14"/>
      <c r="LVU117" s="14"/>
      <c r="LVV117" s="14"/>
      <c r="LVW117" s="14"/>
      <c r="LVX117" s="14"/>
      <c r="LVY117" s="14"/>
      <c r="LVZ117" s="14"/>
      <c r="LWA117" s="14"/>
      <c r="LWB117" s="14"/>
      <c r="LWC117" s="14"/>
      <c r="LWD117" s="14"/>
      <c r="LWE117" s="14"/>
      <c r="LWF117" s="14"/>
      <c r="LWG117" s="14"/>
      <c r="LWH117" s="14"/>
      <c r="LWI117" s="14"/>
      <c r="LWJ117" s="14"/>
      <c r="LWK117" s="14"/>
      <c r="LWL117" s="14"/>
      <c r="LWM117" s="14"/>
      <c r="LWN117" s="14"/>
      <c r="LWO117" s="14"/>
      <c r="LWP117" s="14"/>
      <c r="LWQ117" s="14"/>
      <c r="LWR117" s="14"/>
      <c r="LWS117" s="14"/>
      <c r="LWT117" s="14"/>
      <c r="LWU117" s="14"/>
      <c r="LWV117" s="14"/>
      <c r="LWW117" s="14"/>
      <c r="LWX117" s="14"/>
      <c r="LWY117" s="14"/>
      <c r="LWZ117" s="14"/>
      <c r="LXA117" s="14"/>
      <c r="LXB117" s="14"/>
      <c r="LXC117" s="14"/>
      <c r="LXD117" s="14"/>
      <c r="LXE117" s="14"/>
      <c r="LXF117" s="14"/>
      <c r="LXG117" s="14"/>
      <c r="LXH117" s="14"/>
      <c r="LXI117" s="14"/>
      <c r="LXJ117" s="14"/>
      <c r="LXK117" s="14"/>
      <c r="LXL117" s="14"/>
      <c r="LXM117" s="14"/>
      <c r="LXN117" s="14"/>
      <c r="LXO117" s="14"/>
      <c r="LXP117" s="14"/>
      <c r="LXQ117" s="14"/>
      <c r="LXR117" s="14"/>
      <c r="LXS117" s="14"/>
      <c r="LXT117" s="14"/>
      <c r="LXU117" s="14"/>
      <c r="LXV117" s="14"/>
      <c r="LXW117" s="14"/>
      <c r="LXX117" s="14"/>
      <c r="LXY117" s="14"/>
      <c r="LXZ117" s="14"/>
      <c r="LYA117" s="14"/>
      <c r="LYB117" s="14"/>
      <c r="LYC117" s="14"/>
      <c r="LYD117" s="14"/>
      <c r="LYE117" s="14"/>
      <c r="LYF117" s="14"/>
      <c r="LYG117" s="14"/>
      <c r="LYH117" s="14"/>
      <c r="LYI117" s="14"/>
      <c r="LYJ117" s="14"/>
      <c r="LYK117" s="14"/>
      <c r="LYL117" s="14"/>
      <c r="LYM117" s="14"/>
      <c r="LYN117" s="14"/>
      <c r="LYO117" s="14"/>
      <c r="LYP117" s="14"/>
      <c r="LYQ117" s="14"/>
      <c r="LYR117" s="14"/>
      <c r="LYS117" s="14"/>
      <c r="LYT117" s="14"/>
      <c r="LYU117" s="14"/>
      <c r="LYV117" s="14"/>
      <c r="LYW117" s="14"/>
      <c r="LYX117" s="14"/>
      <c r="LYY117" s="14"/>
      <c r="LYZ117" s="14"/>
      <c r="LZA117" s="14"/>
      <c r="LZB117" s="14"/>
      <c r="LZC117" s="14"/>
      <c r="LZD117" s="14"/>
      <c r="LZE117" s="14"/>
      <c r="LZF117" s="14"/>
      <c r="LZG117" s="14"/>
      <c r="LZH117" s="14"/>
      <c r="LZI117" s="14"/>
      <c r="LZJ117" s="14"/>
      <c r="LZK117" s="14"/>
      <c r="LZL117" s="14"/>
      <c r="LZM117" s="14"/>
      <c r="LZN117" s="14"/>
      <c r="LZO117" s="14"/>
      <c r="LZP117" s="14"/>
      <c r="LZQ117" s="14"/>
      <c r="LZR117" s="14"/>
      <c r="LZS117" s="14"/>
      <c r="LZT117" s="14"/>
      <c r="LZU117" s="14"/>
      <c r="LZV117" s="14"/>
      <c r="LZW117" s="14"/>
      <c r="LZX117" s="14"/>
      <c r="LZY117" s="14"/>
      <c r="LZZ117" s="14"/>
      <c r="MAA117" s="14"/>
      <c r="MAB117" s="14"/>
      <c r="MAC117" s="14"/>
      <c r="MAD117" s="14"/>
      <c r="MAE117" s="14"/>
      <c r="MAF117" s="14"/>
      <c r="MAG117" s="14"/>
      <c r="MAH117" s="14"/>
      <c r="MAI117" s="14"/>
      <c r="MAJ117" s="14"/>
      <c r="MAK117" s="14"/>
      <c r="MAL117" s="14"/>
      <c r="MAM117" s="14"/>
      <c r="MAN117" s="14"/>
      <c r="MAO117" s="14"/>
      <c r="MAP117" s="14"/>
      <c r="MAQ117" s="14"/>
      <c r="MAR117" s="14"/>
      <c r="MAS117" s="14"/>
      <c r="MAT117" s="14"/>
      <c r="MAU117" s="14"/>
      <c r="MAV117" s="14"/>
      <c r="MAW117" s="14"/>
      <c r="MAX117" s="14"/>
      <c r="MAY117" s="14"/>
      <c r="MAZ117" s="14"/>
      <c r="MBA117" s="14"/>
      <c r="MBB117" s="14"/>
      <c r="MBC117" s="14"/>
      <c r="MBD117" s="14"/>
      <c r="MBE117" s="14"/>
      <c r="MBF117" s="14"/>
      <c r="MBG117" s="14"/>
      <c r="MBH117" s="14"/>
      <c r="MBI117" s="14"/>
      <c r="MBJ117" s="14"/>
      <c r="MBK117" s="14"/>
      <c r="MBL117" s="14"/>
      <c r="MBM117" s="14"/>
      <c r="MBN117" s="14"/>
      <c r="MBO117" s="14"/>
      <c r="MBP117" s="14"/>
      <c r="MBQ117" s="14"/>
      <c r="MBR117" s="14"/>
      <c r="MBS117" s="14"/>
      <c r="MBT117" s="14"/>
      <c r="MBU117" s="14"/>
      <c r="MBV117" s="14"/>
      <c r="MBW117" s="14"/>
      <c r="MBX117" s="14"/>
      <c r="MBY117" s="14"/>
      <c r="MBZ117" s="14"/>
      <c r="MCA117" s="14"/>
      <c r="MCB117" s="14"/>
      <c r="MCC117" s="14"/>
      <c r="MCD117" s="14"/>
      <c r="MCE117" s="14"/>
      <c r="MCF117" s="14"/>
      <c r="MCG117" s="14"/>
      <c r="MCH117" s="14"/>
      <c r="MCI117" s="14"/>
      <c r="MCJ117" s="14"/>
      <c r="MCK117" s="14"/>
      <c r="MCL117" s="14"/>
      <c r="MCM117" s="14"/>
      <c r="MCN117" s="14"/>
      <c r="MCO117" s="14"/>
      <c r="MCP117" s="14"/>
      <c r="MCQ117" s="14"/>
      <c r="MCR117" s="14"/>
      <c r="MCS117" s="14"/>
      <c r="MCT117" s="14"/>
      <c r="MCU117" s="14"/>
      <c r="MCV117" s="14"/>
      <c r="MCW117" s="14"/>
      <c r="MCX117" s="14"/>
      <c r="MCY117" s="14"/>
      <c r="MCZ117" s="14"/>
      <c r="MDA117" s="14"/>
      <c r="MDB117" s="14"/>
      <c r="MDC117" s="14"/>
      <c r="MDD117" s="14"/>
      <c r="MDE117" s="14"/>
      <c r="MDF117" s="14"/>
      <c r="MDG117" s="14"/>
      <c r="MDH117" s="14"/>
      <c r="MDI117" s="14"/>
      <c r="MDJ117" s="14"/>
      <c r="MDK117" s="14"/>
      <c r="MDL117" s="14"/>
      <c r="MDM117" s="14"/>
      <c r="MDN117" s="14"/>
      <c r="MDO117" s="14"/>
      <c r="MDP117" s="14"/>
      <c r="MDQ117" s="14"/>
      <c r="MDR117" s="14"/>
      <c r="MDS117" s="14"/>
      <c r="MDT117" s="14"/>
      <c r="MDU117" s="14"/>
      <c r="MDV117" s="14"/>
      <c r="MDW117" s="14"/>
      <c r="MDX117" s="14"/>
      <c r="MDY117" s="14"/>
      <c r="MDZ117" s="14"/>
      <c r="MEA117" s="14"/>
      <c r="MEB117" s="14"/>
      <c r="MEC117" s="14"/>
      <c r="MED117" s="14"/>
      <c r="MEE117" s="14"/>
      <c r="MEF117" s="14"/>
      <c r="MEG117" s="14"/>
      <c r="MEH117" s="14"/>
      <c r="MEI117" s="14"/>
      <c r="MEJ117" s="14"/>
      <c r="MEK117" s="14"/>
      <c r="MEL117" s="14"/>
      <c r="MEM117" s="14"/>
      <c r="MEN117" s="14"/>
      <c r="MEO117" s="14"/>
      <c r="MEP117" s="14"/>
      <c r="MEQ117" s="14"/>
      <c r="MER117" s="14"/>
      <c r="MES117" s="14"/>
      <c r="MET117" s="14"/>
      <c r="MEU117" s="14"/>
      <c r="MEV117" s="14"/>
      <c r="MEW117" s="14"/>
      <c r="MEX117" s="14"/>
      <c r="MEY117" s="14"/>
      <c r="MEZ117" s="14"/>
      <c r="MFA117" s="14"/>
      <c r="MFB117" s="14"/>
      <c r="MFC117" s="14"/>
      <c r="MFD117" s="14"/>
      <c r="MFE117" s="14"/>
      <c r="MFF117" s="14"/>
      <c r="MFG117" s="14"/>
      <c r="MFH117" s="14"/>
      <c r="MFI117" s="14"/>
      <c r="MFJ117" s="14"/>
      <c r="MFK117" s="14"/>
      <c r="MFL117" s="14"/>
      <c r="MFM117" s="14"/>
      <c r="MFN117" s="14"/>
      <c r="MFO117" s="14"/>
      <c r="MFP117" s="14"/>
      <c r="MFQ117" s="14"/>
      <c r="MFR117" s="14"/>
      <c r="MFS117" s="14"/>
      <c r="MFT117" s="14"/>
      <c r="MFU117" s="14"/>
      <c r="MFV117" s="14"/>
      <c r="MFW117" s="14"/>
      <c r="MFX117" s="14"/>
      <c r="MFY117" s="14"/>
      <c r="MFZ117" s="14"/>
      <c r="MGA117" s="14"/>
      <c r="MGB117" s="14"/>
      <c r="MGC117" s="14"/>
      <c r="MGD117" s="14"/>
      <c r="MGE117" s="14"/>
      <c r="MGF117" s="14"/>
      <c r="MGG117" s="14"/>
      <c r="MGH117" s="14"/>
      <c r="MGI117" s="14"/>
      <c r="MGJ117" s="14"/>
      <c r="MGK117" s="14"/>
      <c r="MGL117" s="14"/>
      <c r="MGM117" s="14"/>
      <c r="MGN117" s="14"/>
      <c r="MGO117" s="14"/>
      <c r="MGP117" s="14"/>
      <c r="MGQ117" s="14"/>
      <c r="MGR117" s="14"/>
      <c r="MGS117" s="14"/>
      <c r="MGT117" s="14"/>
      <c r="MGU117" s="14"/>
      <c r="MGV117" s="14"/>
      <c r="MGW117" s="14"/>
      <c r="MGX117" s="14"/>
      <c r="MGY117" s="14"/>
      <c r="MGZ117" s="14"/>
      <c r="MHA117" s="14"/>
      <c r="MHB117" s="14"/>
      <c r="MHC117" s="14"/>
      <c r="MHD117" s="14"/>
      <c r="MHE117" s="14"/>
      <c r="MHF117" s="14"/>
      <c r="MHG117" s="14"/>
      <c r="MHH117" s="14"/>
      <c r="MHI117" s="14"/>
      <c r="MHJ117" s="14"/>
      <c r="MHK117" s="14"/>
      <c r="MHL117" s="14"/>
      <c r="MHM117" s="14"/>
      <c r="MHN117" s="14"/>
      <c r="MHO117" s="14"/>
      <c r="MHP117" s="14"/>
      <c r="MHQ117" s="14"/>
      <c r="MHR117" s="14"/>
      <c r="MHS117" s="14"/>
      <c r="MHT117" s="14"/>
      <c r="MHU117" s="14"/>
      <c r="MHV117" s="14"/>
      <c r="MHW117" s="14"/>
      <c r="MHX117" s="14"/>
      <c r="MHY117" s="14"/>
      <c r="MHZ117" s="14"/>
      <c r="MIA117" s="14"/>
      <c r="MIB117" s="14"/>
      <c r="MIC117" s="14"/>
      <c r="MID117" s="14"/>
      <c r="MIE117" s="14"/>
      <c r="MIF117" s="14"/>
      <c r="MIG117" s="14"/>
      <c r="MIH117" s="14"/>
      <c r="MII117" s="14"/>
      <c r="MIJ117" s="14"/>
      <c r="MIK117" s="14"/>
      <c r="MIL117" s="14"/>
      <c r="MIM117" s="14"/>
      <c r="MIN117" s="14"/>
      <c r="MIO117" s="14"/>
      <c r="MIP117" s="14"/>
      <c r="MIQ117" s="14"/>
      <c r="MIR117" s="14"/>
      <c r="MIS117" s="14"/>
      <c r="MIT117" s="14"/>
      <c r="MIU117" s="14"/>
      <c r="MIV117" s="14"/>
      <c r="MIW117" s="14"/>
      <c r="MIX117" s="14"/>
      <c r="MIY117" s="14"/>
      <c r="MIZ117" s="14"/>
      <c r="MJA117" s="14"/>
      <c r="MJB117" s="14"/>
      <c r="MJC117" s="14"/>
      <c r="MJD117" s="14"/>
      <c r="MJE117" s="14"/>
      <c r="MJF117" s="14"/>
      <c r="MJG117" s="14"/>
      <c r="MJH117" s="14"/>
      <c r="MJI117" s="14"/>
      <c r="MJJ117" s="14"/>
      <c r="MJK117" s="14"/>
      <c r="MJL117" s="14"/>
      <c r="MJM117" s="14"/>
      <c r="MJN117" s="14"/>
      <c r="MJO117" s="14"/>
      <c r="MJP117" s="14"/>
      <c r="MJQ117" s="14"/>
      <c r="MJR117" s="14"/>
      <c r="MJS117" s="14"/>
      <c r="MJT117" s="14"/>
      <c r="MJU117" s="14"/>
      <c r="MJV117" s="14"/>
      <c r="MJW117" s="14"/>
      <c r="MJX117" s="14"/>
      <c r="MJY117" s="14"/>
      <c r="MJZ117" s="14"/>
      <c r="MKA117" s="14"/>
      <c r="MKB117" s="14"/>
      <c r="MKC117" s="14"/>
      <c r="MKD117" s="14"/>
      <c r="MKE117" s="14"/>
      <c r="MKF117" s="14"/>
      <c r="MKG117" s="14"/>
      <c r="MKH117" s="14"/>
      <c r="MKI117" s="14"/>
      <c r="MKJ117" s="14"/>
      <c r="MKK117" s="14"/>
      <c r="MKL117" s="14"/>
      <c r="MKM117" s="14"/>
      <c r="MKN117" s="14"/>
      <c r="MKO117" s="14"/>
      <c r="MKP117" s="14"/>
      <c r="MKQ117" s="14"/>
      <c r="MKR117" s="14"/>
      <c r="MKS117" s="14"/>
      <c r="MKT117" s="14"/>
      <c r="MKU117" s="14"/>
      <c r="MKV117" s="14"/>
      <c r="MKW117" s="14"/>
      <c r="MKX117" s="14"/>
      <c r="MKY117" s="14"/>
      <c r="MKZ117" s="14"/>
      <c r="MLA117" s="14"/>
      <c r="MLB117" s="14"/>
      <c r="MLC117" s="14"/>
      <c r="MLD117" s="14"/>
      <c r="MLE117" s="14"/>
      <c r="MLF117" s="14"/>
      <c r="MLG117" s="14"/>
      <c r="MLH117" s="14"/>
      <c r="MLI117" s="14"/>
      <c r="MLJ117" s="14"/>
      <c r="MLK117" s="14"/>
      <c r="MLL117" s="14"/>
      <c r="MLM117" s="14"/>
      <c r="MLN117" s="14"/>
      <c r="MLO117" s="14"/>
      <c r="MLP117" s="14"/>
      <c r="MLQ117" s="14"/>
      <c r="MLR117" s="14"/>
      <c r="MLS117" s="14"/>
      <c r="MLT117" s="14"/>
      <c r="MLU117" s="14"/>
      <c r="MLV117" s="14"/>
      <c r="MLW117" s="14"/>
      <c r="MLX117" s="14"/>
      <c r="MLY117" s="14"/>
      <c r="MLZ117" s="14"/>
      <c r="MMA117" s="14"/>
      <c r="MMB117" s="14"/>
      <c r="MMC117" s="14"/>
      <c r="MMD117" s="14"/>
      <c r="MME117" s="14"/>
      <c r="MMF117" s="14"/>
      <c r="MMG117" s="14"/>
      <c r="MMH117" s="14"/>
      <c r="MMI117" s="14"/>
      <c r="MMJ117" s="14"/>
      <c r="MMK117" s="14"/>
      <c r="MML117" s="14"/>
      <c r="MMM117" s="14"/>
      <c r="MMN117" s="14"/>
      <c r="MMO117" s="14"/>
      <c r="MMP117" s="14"/>
      <c r="MMQ117" s="14"/>
      <c r="MMR117" s="14"/>
      <c r="MMS117" s="14"/>
      <c r="MMT117" s="14"/>
      <c r="MMU117" s="14"/>
      <c r="MMV117" s="14"/>
      <c r="MMW117" s="14"/>
      <c r="MMX117" s="14"/>
      <c r="MMY117" s="14"/>
      <c r="MMZ117" s="14"/>
      <c r="MNA117" s="14"/>
      <c r="MNB117" s="14"/>
      <c r="MNC117" s="14"/>
      <c r="MND117" s="14"/>
      <c r="MNE117" s="14"/>
      <c r="MNF117" s="14"/>
      <c r="MNG117" s="14"/>
      <c r="MNH117" s="14"/>
      <c r="MNI117" s="14"/>
      <c r="MNJ117" s="14"/>
      <c r="MNK117" s="14"/>
      <c r="MNL117" s="14"/>
      <c r="MNM117" s="14"/>
      <c r="MNN117" s="14"/>
      <c r="MNO117" s="14"/>
      <c r="MNP117" s="14"/>
      <c r="MNQ117" s="14"/>
      <c r="MNR117" s="14"/>
      <c r="MNS117" s="14"/>
      <c r="MNT117" s="14"/>
      <c r="MNU117" s="14"/>
      <c r="MNV117" s="14"/>
      <c r="MNW117" s="14"/>
      <c r="MNX117" s="14"/>
      <c r="MNY117" s="14"/>
      <c r="MNZ117" s="14"/>
      <c r="MOA117" s="14"/>
      <c r="MOB117" s="14"/>
      <c r="MOC117" s="14"/>
      <c r="MOD117" s="14"/>
      <c r="MOE117" s="14"/>
      <c r="MOF117" s="14"/>
      <c r="MOG117" s="14"/>
      <c r="MOH117" s="14"/>
      <c r="MOI117" s="14"/>
      <c r="MOJ117" s="14"/>
      <c r="MOK117" s="14"/>
      <c r="MOL117" s="14"/>
      <c r="MOM117" s="14"/>
      <c r="MON117" s="14"/>
      <c r="MOO117" s="14"/>
      <c r="MOP117" s="14"/>
      <c r="MOQ117" s="14"/>
      <c r="MOR117" s="14"/>
      <c r="MOS117" s="14"/>
      <c r="MOT117" s="14"/>
      <c r="MOU117" s="14"/>
      <c r="MOV117" s="14"/>
      <c r="MOW117" s="14"/>
      <c r="MOX117" s="14"/>
      <c r="MOY117" s="14"/>
      <c r="MOZ117" s="14"/>
      <c r="MPA117" s="14"/>
      <c r="MPB117" s="14"/>
      <c r="MPC117" s="14"/>
      <c r="MPD117" s="14"/>
      <c r="MPE117" s="14"/>
      <c r="MPF117" s="14"/>
      <c r="MPG117" s="14"/>
      <c r="MPH117" s="14"/>
      <c r="MPI117" s="14"/>
      <c r="MPJ117" s="14"/>
      <c r="MPK117" s="14"/>
      <c r="MPL117" s="14"/>
      <c r="MPM117" s="14"/>
      <c r="MPN117" s="14"/>
      <c r="MPO117" s="14"/>
      <c r="MPP117" s="14"/>
      <c r="MPQ117" s="14"/>
      <c r="MPR117" s="14"/>
      <c r="MPS117" s="14"/>
      <c r="MPT117" s="14"/>
      <c r="MPU117" s="14"/>
      <c r="MPV117" s="14"/>
      <c r="MPW117" s="14"/>
      <c r="MPX117" s="14"/>
      <c r="MPY117" s="14"/>
      <c r="MPZ117" s="14"/>
      <c r="MQA117" s="14"/>
      <c r="MQB117" s="14"/>
      <c r="MQC117" s="14"/>
      <c r="MQD117" s="14"/>
      <c r="MQE117" s="14"/>
      <c r="MQF117" s="14"/>
      <c r="MQG117" s="14"/>
      <c r="MQH117" s="14"/>
      <c r="MQI117" s="14"/>
      <c r="MQJ117" s="14"/>
      <c r="MQK117" s="14"/>
      <c r="MQL117" s="14"/>
      <c r="MQM117" s="14"/>
      <c r="MQN117" s="14"/>
      <c r="MQO117" s="14"/>
      <c r="MQP117" s="14"/>
      <c r="MQQ117" s="14"/>
      <c r="MQR117" s="14"/>
      <c r="MQS117" s="14"/>
      <c r="MQT117" s="14"/>
      <c r="MQU117" s="14"/>
      <c r="MQV117" s="14"/>
      <c r="MQW117" s="14"/>
      <c r="MQX117" s="14"/>
      <c r="MQY117" s="14"/>
      <c r="MQZ117" s="14"/>
      <c r="MRA117" s="14"/>
      <c r="MRB117" s="14"/>
      <c r="MRC117" s="14"/>
      <c r="MRD117" s="14"/>
      <c r="MRE117" s="14"/>
      <c r="MRF117" s="14"/>
      <c r="MRG117" s="14"/>
      <c r="MRH117" s="14"/>
      <c r="MRI117" s="14"/>
      <c r="MRJ117" s="14"/>
      <c r="MRK117" s="14"/>
      <c r="MRL117" s="14"/>
      <c r="MRM117" s="14"/>
      <c r="MRN117" s="14"/>
      <c r="MRO117" s="14"/>
      <c r="MRP117" s="14"/>
      <c r="MRQ117" s="14"/>
      <c r="MRR117" s="14"/>
      <c r="MRS117" s="14"/>
      <c r="MRT117" s="14"/>
      <c r="MRU117" s="14"/>
      <c r="MRV117" s="14"/>
      <c r="MRW117" s="14"/>
      <c r="MRX117" s="14"/>
      <c r="MRY117" s="14"/>
      <c r="MRZ117" s="14"/>
      <c r="MSA117" s="14"/>
      <c r="MSB117" s="14"/>
      <c r="MSC117" s="14"/>
      <c r="MSD117" s="14"/>
      <c r="MSE117" s="14"/>
      <c r="MSF117" s="14"/>
      <c r="MSG117" s="14"/>
      <c r="MSH117" s="14"/>
      <c r="MSI117" s="14"/>
      <c r="MSJ117" s="14"/>
      <c r="MSK117" s="14"/>
      <c r="MSL117" s="14"/>
      <c r="MSM117" s="14"/>
      <c r="MSN117" s="14"/>
      <c r="MSO117" s="14"/>
      <c r="MSP117" s="14"/>
      <c r="MSQ117" s="14"/>
      <c r="MSR117" s="14"/>
      <c r="MSS117" s="14"/>
      <c r="MST117" s="14"/>
      <c r="MSU117" s="14"/>
      <c r="MSV117" s="14"/>
      <c r="MSW117" s="14"/>
      <c r="MSX117" s="14"/>
      <c r="MSY117" s="14"/>
      <c r="MSZ117" s="14"/>
      <c r="MTA117" s="14"/>
      <c r="MTB117" s="14"/>
      <c r="MTC117" s="14"/>
      <c r="MTD117" s="14"/>
      <c r="MTE117" s="14"/>
      <c r="MTF117" s="14"/>
      <c r="MTG117" s="14"/>
      <c r="MTH117" s="14"/>
      <c r="MTI117" s="14"/>
      <c r="MTJ117" s="14"/>
      <c r="MTK117" s="14"/>
      <c r="MTL117" s="14"/>
      <c r="MTM117" s="14"/>
      <c r="MTN117" s="14"/>
      <c r="MTO117" s="14"/>
      <c r="MTP117" s="14"/>
      <c r="MTQ117" s="14"/>
      <c r="MTR117" s="14"/>
      <c r="MTS117" s="14"/>
      <c r="MTT117" s="14"/>
      <c r="MTU117" s="14"/>
      <c r="MTV117" s="14"/>
      <c r="MTW117" s="14"/>
      <c r="MTX117" s="14"/>
      <c r="MTY117" s="14"/>
      <c r="MTZ117" s="14"/>
      <c r="MUA117" s="14"/>
      <c r="MUB117" s="14"/>
      <c r="MUC117" s="14"/>
      <c r="MUD117" s="14"/>
      <c r="MUE117" s="14"/>
      <c r="MUF117" s="14"/>
      <c r="MUG117" s="14"/>
      <c r="MUH117" s="14"/>
      <c r="MUI117" s="14"/>
      <c r="MUJ117" s="14"/>
      <c r="MUK117" s="14"/>
      <c r="MUL117" s="14"/>
      <c r="MUM117" s="14"/>
      <c r="MUN117" s="14"/>
      <c r="MUO117" s="14"/>
      <c r="MUP117" s="14"/>
      <c r="MUQ117" s="14"/>
      <c r="MUR117" s="14"/>
      <c r="MUS117" s="14"/>
      <c r="MUT117" s="14"/>
      <c r="MUU117" s="14"/>
      <c r="MUV117" s="14"/>
      <c r="MUW117" s="14"/>
      <c r="MUX117" s="14"/>
      <c r="MUY117" s="14"/>
      <c r="MUZ117" s="14"/>
      <c r="MVA117" s="14"/>
      <c r="MVB117" s="14"/>
      <c r="MVC117" s="14"/>
      <c r="MVD117" s="14"/>
      <c r="MVE117" s="14"/>
      <c r="MVF117" s="14"/>
      <c r="MVG117" s="14"/>
      <c r="MVH117" s="14"/>
      <c r="MVI117" s="14"/>
      <c r="MVJ117" s="14"/>
      <c r="MVK117" s="14"/>
      <c r="MVL117" s="14"/>
      <c r="MVM117" s="14"/>
      <c r="MVN117" s="14"/>
      <c r="MVO117" s="14"/>
      <c r="MVP117" s="14"/>
      <c r="MVQ117" s="14"/>
      <c r="MVR117" s="14"/>
      <c r="MVS117" s="14"/>
      <c r="MVT117" s="14"/>
      <c r="MVU117" s="14"/>
      <c r="MVV117" s="14"/>
      <c r="MVW117" s="14"/>
      <c r="MVX117" s="14"/>
      <c r="MVY117" s="14"/>
      <c r="MVZ117" s="14"/>
      <c r="MWA117" s="14"/>
      <c r="MWB117" s="14"/>
      <c r="MWC117" s="14"/>
      <c r="MWD117" s="14"/>
      <c r="MWE117" s="14"/>
      <c r="MWF117" s="14"/>
      <c r="MWG117" s="14"/>
      <c r="MWH117" s="14"/>
      <c r="MWI117" s="14"/>
      <c r="MWJ117" s="14"/>
      <c r="MWK117" s="14"/>
      <c r="MWL117" s="14"/>
      <c r="MWM117" s="14"/>
      <c r="MWN117" s="14"/>
      <c r="MWO117" s="14"/>
      <c r="MWP117" s="14"/>
      <c r="MWQ117" s="14"/>
      <c r="MWR117" s="14"/>
      <c r="MWS117" s="14"/>
      <c r="MWT117" s="14"/>
      <c r="MWU117" s="14"/>
      <c r="MWV117" s="14"/>
      <c r="MWW117" s="14"/>
      <c r="MWX117" s="14"/>
      <c r="MWY117" s="14"/>
      <c r="MWZ117" s="14"/>
      <c r="MXA117" s="14"/>
      <c r="MXB117" s="14"/>
      <c r="MXC117" s="14"/>
      <c r="MXD117" s="14"/>
      <c r="MXE117" s="14"/>
      <c r="MXF117" s="14"/>
      <c r="MXG117" s="14"/>
      <c r="MXH117" s="14"/>
      <c r="MXI117" s="14"/>
      <c r="MXJ117" s="14"/>
      <c r="MXK117" s="14"/>
      <c r="MXL117" s="14"/>
      <c r="MXM117" s="14"/>
      <c r="MXN117" s="14"/>
      <c r="MXO117" s="14"/>
      <c r="MXP117" s="14"/>
      <c r="MXQ117" s="14"/>
      <c r="MXR117" s="14"/>
      <c r="MXS117" s="14"/>
      <c r="MXT117" s="14"/>
      <c r="MXU117" s="14"/>
      <c r="MXV117" s="14"/>
      <c r="MXW117" s="14"/>
      <c r="MXX117" s="14"/>
      <c r="MXY117" s="14"/>
      <c r="MXZ117" s="14"/>
      <c r="MYA117" s="14"/>
      <c r="MYB117" s="14"/>
      <c r="MYC117" s="14"/>
      <c r="MYD117" s="14"/>
      <c r="MYE117" s="14"/>
      <c r="MYF117" s="14"/>
      <c r="MYG117" s="14"/>
      <c r="MYH117" s="14"/>
      <c r="MYI117" s="14"/>
      <c r="MYJ117" s="14"/>
      <c r="MYK117" s="14"/>
      <c r="MYL117" s="14"/>
      <c r="MYM117" s="14"/>
      <c r="MYN117" s="14"/>
      <c r="MYO117" s="14"/>
      <c r="MYP117" s="14"/>
      <c r="MYQ117" s="14"/>
      <c r="MYR117" s="14"/>
      <c r="MYS117" s="14"/>
      <c r="MYT117" s="14"/>
      <c r="MYU117" s="14"/>
      <c r="MYV117" s="14"/>
      <c r="MYW117" s="14"/>
      <c r="MYX117" s="14"/>
      <c r="MYY117" s="14"/>
      <c r="MYZ117" s="14"/>
      <c r="MZA117" s="14"/>
      <c r="MZB117" s="14"/>
      <c r="MZC117" s="14"/>
      <c r="MZD117" s="14"/>
      <c r="MZE117" s="14"/>
      <c r="MZF117" s="14"/>
      <c r="MZG117" s="14"/>
      <c r="MZH117" s="14"/>
      <c r="MZI117" s="14"/>
      <c r="MZJ117" s="14"/>
      <c r="MZK117" s="14"/>
      <c r="MZL117" s="14"/>
      <c r="MZM117" s="14"/>
      <c r="MZN117" s="14"/>
      <c r="MZO117" s="14"/>
      <c r="MZP117" s="14"/>
      <c r="MZQ117" s="14"/>
      <c r="MZR117" s="14"/>
      <c r="MZS117" s="14"/>
      <c r="MZT117" s="14"/>
      <c r="MZU117" s="14"/>
      <c r="MZV117" s="14"/>
      <c r="MZW117" s="14"/>
      <c r="MZX117" s="14"/>
      <c r="MZY117" s="14"/>
      <c r="MZZ117" s="14"/>
      <c r="NAA117" s="14"/>
      <c r="NAB117" s="14"/>
      <c r="NAC117" s="14"/>
      <c r="NAD117" s="14"/>
      <c r="NAE117" s="14"/>
      <c r="NAF117" s="14"/>
      <c r="NAG117" s="14"/>
      <c r="NAH117" s="14"/>
      <c r="NAI117" s="14"/>
      <c r="NAJ117" s="14"/>
      <c r="NAK117" s="14"/>
      <c r="NAL117" s="14"/>
      <c r="NAM117" s="14"/>
      <c r="NAN117" s="14"/>
      <c r="NAO117" s="14"/>
      <c r="NAP117" s="14"/>
      <c r="NAQ117" s="14"/>
      <c r="NAR117" s="14"/>
      <c r="NAS117" s="14"/>
      <c r="NAT117" s="14"/>
      <c r="NAU117" s="14"/>
      <c r="NAV117" s="14"/>
      <c r="NAW117" s="14"/>
      <c r="NAX117" s="14"/>
      <c r="NAY117" s="14"/>
      <c r="NAZ117" s="14"/>
      <c r="NBA117" s="14"/>
      <c r="NBB117" s="14"/>
      <c r="NBC117" s="14"/>
      <c r="NBD117" s="14"/>
      <c r="NBE117" s="14"/>
      <c r="NBF117" s="14"/>
      <c r="NBG117" s="14"/>
      <c r="NBH117" s="14"/>
      <c r="NBI117" s="14"/>
      <c r="NBJ117" s="14"/>
      <c r="NBK117" s="14"/>
      <c r="NBL117" s="14"/>
      <c r="NBM117" s="14"/>
      <c r="NBN117" s="14"/>
      <c r="NBO117" s="14"/>
      <c r="NBP117" s="14"/>
      <c r="NBQ117" s="14"/>
      <c r="NBR117" s="14"/>
      <c r="NBS117" s="14"/>
      <c r="NBT117" s="14"/>
      <c r="NBU117" s="14"/>
      <c r="NBV117" s="14"/>
      <c r="NBW117" s="14"/>
      <c r="NBX117" s="14"/>
      <c r="NBY117" s="14"/>
      <c r="NBZ117" s="14"/>
      <c r="NCA117" s="14"/>
      <c r="NCB117" s="14"/>
      <c r="NCC117" s="14"/>
      <c r="NCD117" s="14"/>
      <c r="NCE117" s="14"/>
      <c r="NCF117" s="14"/>
      <c r="NCG117" s="14"/>
      <c r="NCH117" s="14"/>
      <c r="NCI117" s="14"/>
      <c r="NCJ117" s="14"/>
      <c r="NCK117" s="14"/>
      <c r="NCL117" s="14"/>
      <c r="NCM117" s="14"/>
      <c r="NCN117" s="14"/>
      <c r="NCO117" s="14"/>
      <c r="NCP117" s="14"/>
      <c r="NCQ117" s="14"/>
      <c r="NCR117" s="14"/>
      <c r="NCS117" s="14"/>
      <c r="NCT117" s="14"/>
      <c r="NCU117" s="14"/>
      <c r="NCV117" s="14"/>
      <c r="NCW117" s="14"/>
      <c r="NCX117" s="14"/>
      <c r="NCY117" s="14"/>
      <c r="NCZ117" s="14"/>
      <c r="NDA117" s="14"/>
      <c r="NDB117" s="14"/>
      <c r="NDC117" s="14"/>
      <c r="NDD117" s="14"/>
      <c r="NDE117" s="14"/>
      <c r="NDF117" s="14"/>
      <c r="NDG117" s="14"/>
      <c r="NDH117" s="14"/>
      <c r="NDI117" s="14"/>
      <c r="NDJ117" s="14"/>
      <c r="NDK117" s="14"/>
      <c r="NDL117" s="14"/>
      <c r="NDM117" s="14"/>
      <c r="NDN117" s="14"/>
      <c r="NDO117" s="14"/>
      <c r="NDP117" s="14"/>
      <c r="NDQ117" s="14"/>
      <c r="NDR117" s="14"/>
      <c r="NDS117" s="14"/>
      <c r="NDT117" s="14"/>
      <c r="NDU117" s="14"/>
      <c r="NDV117" s="14"/>
      <c r="NDW117" s="14"/>
      <c r="NDX117" s="14"/>
      <c r="NDY117" s="14"/>
      <c r="NDZ117" s="14"/>
      <c r="NEA117" s="14"/>
      <c r="NEB117" s="14"/>
      <c r="NEC117" s="14"/>
      <c r="NED117" s="14"/>
      <c r="NEE117" s="14"/>
      <c r="NEF117" s="14"/>
      <c r="NEG117" s="14"/>
      <c r="NEH117" s="14"/>
      <c r="NEI117" s="14"/>
      <c r="NEJ117" s="14"/>
      <c r="NEK117" s="14"/>
      <c r="NEL117" s="14"/>
      <c r="NEM117" s="14"/>
      <c r="NEN117" s="14"/>
      <c r="NEO117" s="14"/>
      <c r="NEP117" s="14"/>
      <c r="NEQ117" s="14"/>
      <c r="NER117" s="14"/>
      <c r="NES117" s="14"/>
      <c r="NET117" s="14"/>
      <c r="NEU117" s="14"/>
      <c r="NEV117" s="14"/>
      <c r="NEW117" s="14"/>
      <c r="NEX117" s="14"/>
      <c r="NEY117" s="14"/>
      <c r="NEZ117" s="14"/>
      <c r="NFA117" s="14"/>
      <c r="NFB117" s="14"/>
      <c r="NFC117" s="14"/>
      <c r="NFD117" s="14"/>
      <c r="NFE117" s="14"/>
      <c r="NFF117" s="14"/>
      <c r="NFG117" s="14"/>
      <c r="NFH117" s="14"/>
      <c r="NFI117" s="14"/>
      <c r="NFJ117" s="14"/>
      <c r="NFK117" s="14"/>
      <c r="NFL117" s="14"/>
      <c r="NFM117" s="14"/>
      <c r="NFN117" s="14"/>
      <c r="NFO117" s="14"/>
      <c r="NFP117" s="14"/>
      <c r="NFQ117" s="14"/>
      <c r="NFR117" s="14"/>
      <c r="NFS117" s="14"/>
      <c r="NFT117" s="14"/>
      <c r="NFU117" s="14"/>
      <c r="NFV117" s="14"/>
      <c r="NFW117" s="14"/>
      <c r="NFX117" s="14"/>
      <c r="NFY117" s="14"/>
      <c r="NFZ117" s="14"/>
      <c r="NGA117" s="14"/>
      <c r="NGB117" s="14"/>
      <c r="NGC117" s="14"/>
      <c r="NGD117" s="14"/>
      <c r="NGE117" s="14"/>
      <c r="NGF117" s="14"/>
      <c r="NGG117" s="14"/>
      <c r="NGH117" s="14"/>
      <c r="NGI117" s="14"/>
      <c r="NGJ117" s="14"/>
      <c r="NGK117" s="14"/>
      <c r="NGL117" s="14"/>
      <c r="NGM117" s="14"/>
      <c r="NGN117" s="14"/>
      <c r="NGO117" s="14"/>
      <c r="NGP117" s="14"/>
      <c r="NGQ117" s="14"/>
      <c r="NGR117" s="14"/>
      <c r="NGS117" s="14"/>
      <c r="NGT117" s="14"/>
      <c r="NGU117" s="14"/>
      <c r="NGV117" s="14"/>
      <c r="NGW117" s="14"/>
      <c r="NGX117" s="14"/>
      <c r="NGY117" s="14"/>
      <c r="NGZ117" s="14"/>
      <c r="NHA117" s="14"/>
      <c r="NHB117" s="14"/>
      <c r="NHC117" s="14"/>
      <c r="NHD117" s="14"/>
      <c r="NHE117" s="14"/>
      <c r="NHF117" s="14"/>
      <c r="NHG117" s="14"/>
      <c r="NHH117" s="14"/>
      <c r="NHI117" s="14"/>
      <c r="NHJ117" s="14"/>
      <c r="NHK117" s="14"/>
      <c r="NHL117" s="14"/>
      <c r="NHM117" s="14"/>
      <c r="NHN117" s="14"/>
      <c r="NHO117" s="14"/>
      <c r="NHP117" s="14"/>
      <c r="NHQ117" s="14"/>
      <c r="NHR117" s="14"/>
      <c r="NHS117" s="14"/>
      <c r="NHT117" s="14"/>
      <c r="NHU117" s="14"/>
      <c r="NHV117" s="14"/>
      <c r="NHW117" s="14"/>
      <c r="NHX117" s="14"/>
      <c r="NHY117" s="14"/>
      <c r="NHZ117" s="14"/>
      <c r="NIA117" s="14"/>
      <c r="NIB117" s="14"/>
      <c r="NIC117" s="14"/>
      <c r="NID117" s="14"/>
      <c r="NIE117" s="14"/>
      <c r="NIF117" s="14"/>
      <c r="NIG117" s="14"/>
      <c r="NIH117" s="14"/>
      <c r="NII117" s="14"/>
      <c r="NIJ117" s="14"/>
      <c r="NIK117" s="14"/>
      <c r="NIL117" s="14"/>
      <c r="NIM117" s="14"/>
      <c r="NIN117" s="14"/>
      <c r="NIO117" s="14"/>
      <c r="NIP117" s="14"/>
      <c r="NIQ117" s="14"/>
      <c r="NIR117" s="14"/>
      <c r="NIS117" s="14"/>
      <c r="NIT117" s="14"/>
      <c r="NIU117" s="14"/>
      <c r="NIV117" s="14"/>
      <c r="NIW117" s="14"/>
      <c r="NIX117" s="14"/>
      <c r="NIY117" s="14"/>
      <c r="NIZ117" s="14"/>
      <c r="NJA117" s="14"/>
      <c r="NJB117" s="14"/>
      <c r="NJC117" s="14"/>
      <c r="NJD117" s="14"/>
      <c r="NJE117" s="14"/>
      <c r="NJF117" s="14"/>
      <c r="NJG117" s="14"/>
      <c r="NJH117" s="14"/>
      <c r="NJI117" s="14"/>
      <c r="NJJ117" s="14"/>
      <c r="NJK117" s="14"/>
      <c r="NJL117" s="14"/>
      <c r="NJM117" s="14"/>
      <c r="NJN117" s="14"/>
      <c r="NJO117" s="14"/>
      <c r="NJP117" s="14"/>
      <c r="NJQ117" s="14"/>
      <c r="NJR117" s="14"/>
      <c r="NJS117" s="14"/>
      <c r="NJT117" s="14"/>
      <c r="NJU117" s="14"/>
      <c r="NJV117" s="14"/>
      <c r="NJW117" s="14"/>
      <c r="NJX117" s="14"/>
      <c r="NJY117" s="14"/>
      <c r="NJZ117" s="14"/>
      <c r="NKA117" s="14"/>
      <c r="NKB117" s="14"/>
      <c r="NKC117" s="14"/>
      <c r="NKD117" s="14"/>
      <c r="NKE117" s="14"/>
      <c r="NKF117" s="14"/>
      <c r="NKG117" s="14"/>
      <c r="NKH117" s="14"/>
      <c r="NKI117" s="14"/>
      <c r="NKJ117" s="14"/>
      <c r="NKK117" s="14"/>
      <c r="NKL117" s="14"/>
      <c r="NKM117" s="14"/>
      <c r="NKN117" s="14"/>
      <c r="NKO117" s="14"/>
      <c r="NKP117" s="14"/>
      <c r="NKQ117" s="14"/>
      <c r="NKR117" s="14"/>
      <c r="NKS117" s="14"/>
      <c r="NKT117" s="14"/>
      <c r="NKU117" s="14"/>
      <c r="NKV117" s="14"/>
      <c r="NKW117" s="14"/>
      <c r="NKX117" s="14"/>
      <c r="NKY117" s="14"/>
      <c r="NKZ117" s="14"/>
      <c r="NLA117" s="14"/>
      <c r="NLB117" s="14"/>
      <c r="NLC117" s="14"/>
      <c r="NLD117" s="14"/>
      <c r="NLE117" s="14"/>
      <c r="NLF117" s="14"/>
      <c r="NLG117" s="14"/>
      <c r="NLH117" s="14"/>
      <c r="NLI117" s="14"/>
      <c r="NLJ117" s="14"/>
      <c r="NLK117" s="14"/>
      <c r="NLL117" s="14"/>
      <c r="NLM117" s="14"/>
      <c r="NLN117" s="14"/>
      <c r="NLO117" s="14"/>
      <c r="NLP117" s="14"/>
      <c r="NLQ117" s="14"/>
      <c r="NLR117" s="14"/>
      <c r="NLS117" s="14"/>
      <c r="NLT117" s="14"/>
      <c r="NLU117" s="14"/>
      <c r="NLV117" s="14"/>
      <c r="NLW117" s="14"/>
      <c r="NLX117" s="14"/>
      <c r="NLY117" s="14"/>
      <c r="NLZ117" s="14"/>
      <c r="NMA117" s="14"/>
      <c r="NMB117" s="14"/>
      <c r="NMC117" s="14"/>
      <c r="NMD117" s="14"/>
      <c r="NME117" s="14"/>
      <c r="NMF117" s="14"/>
      <c r="NMG117" s="14"/>
      <c r="NMH117" s="14"/>
      <c r="NMI117" s="14"/>
      <c r="NMJ117" s="14"/>
      <c r="NMK117" s="14"/>
      <c r="NML117" s="14"/>
      <c r="NMM117" s="14"/>
      <c r="NMN117" s="14"/>
      <c r="NMO117" s="14"/>
      <c r="NMP117" s="14"/>
      <c r="NMQ117" s="14"/>
      <c r="NMR117" s="14"/>
      <c r="NMS117" s="14"/>
      <c r="NMT117" s="14"/>
      <c r="NMU117" s="14"/>
      <c r="NMV117" s="14"/>
      <c r="NMW117" s="14"/>
      <c r="NMX117" s="14"/>
      <c r="NMY117" s="14"/>
      <c r="NMZ117" s="14"/>
      <c r="NNA117" s="14"/>
      <c r="NNB117" s="14"/>
      <c r="NNC117" s="14"/>
      <c r="NND117" s="14"/>
      <c r="NNE117" s="14"/>
      <c r="NNF117" s="14"/>
      <c r="NNG117" s="14"/>
      <c r="NNH117" s="14"/>
      <c r="NNI117" s="14"/>
      <c r="NNJ117" s="14"/>
      <c r="NNK117" s="14"/>
      <c r="NNL117" s="14"/>
      <c r="NNM117" s="14"/>
      <c r="NNN117" s="14"/>
      <c r="NNO117" s="14"/>
      <c r="NNP117" s="14"/>
      <c r="NNQ117" s="14"/>
      <c r="NNR117" s="14"/>
      <c r="NNS117" s="14"/>
      <c r="NNT117" s="14"/>
      <c r="NNU117" s="14"/>
      <c r="NNV117" s="14"/>
      <c r="NNW117" s="14"/>
      <c r="NNX117" s="14"/>
      <c r="NNY117" s="14"/>
      <c r="NNZ117" s="14"/>
      <c r="NOA117" s="14"/>
      <c r="NOB117" s="14"/>
      <c r="NOC117" s="14"/>
      <c r="NOD117" s="14"/>
      <c r="NOE117" s="14"/>
      <c r="NOF117" s="14"/>
      <c r="NOG117" s="14"/>
      <c r="NOH117" s="14"/>
      <c r="NOI117" s="14"/>
      <c r="NOJ117" s="14"/>
      <c r="NOK117" s="14"/>
      <c r="NOL117" s="14"/>
      <c r="NOM117" s="14"/>
      <c r="NON117" s="14"/>
      <c r="NOO117" s="14"/>
      <c r="NOP117" s="14"/>
      <c r="NOQ117" s="14"/>
      <c r="NOR117" s="14"/>
      <c r="NOS117" s="14"/>
      <c r="NOT117" s="14"/>
      <c r="NOU117" s="14"/>
      <c r="NOV117" s="14"/>
      <c r="NOW117" s="14"/>
      <c r="NOX117" s="14"/>
      <c r="NOY117" s="14"/>
      <c r="NOZ117" s="14"/>
      <c r="NPA117" s="14"/>
      <c r="NPB117" s="14"/>
      <c r="NPC117" s="14"/>
      <c r="NPD117" s="14"/>
      <c r="NPE117" s="14"/>
      <c r="NPF117" s="14"/>
      <c r="NPG117" s="14"/>
      <c r="NPH117" s="14"/>
      <c r="NPI117" s="14"/>
      <c r="NPJ117" s="14"/>
      <c r="NPK117" s="14"/>
      <c r="NPL117" s="14"/>
      <c r="NPM117" s="14"/>
      <c r="NPN117" s="14"/>
      <c r="NPO117" s="14"/>
      <c r="NPP117" s="14"/>
      <c r="NPQ117" s="14"/>
      <c r="NPR117" s="14"/>
      <c r="NPS117" s="14"/>
      <c r="NPT117" s="14"/>
      <c r="NPU117" s="14"/>
      <c r="NPV117" s="14"/>
      <c r="NPW117" s="14"/>
      <c r="NPX117" s="14"/>
      <c r="NPY117" s="14"/>
      <c r="NPZ117" s="14"/>
      <c r="NQA117" s="14"/>
      <c r="NQB117" s="14"/>
      <c r="NQC117" s="14"/>
      <c r="NQD117" s="14"/>
      <c r="NQE117" s="14"/>
      <c r="NQF117" s="14"/>
      <c r="NQG117" s="14"/>
      <c r="NQH117" s="14"/>
      <c r="NQI117" s="14"/>
      <c r="NQJ117" s="14"/>
      <c r="NQK117" s="14"/>
      <c r="NQL117" s="14"/>
      <c r="NQM117" s="14"/>
      <c r="NQN117" s="14"/>
      <c r="NQO117" s="14"/>
      <c r="NQP117" s="14"/>
      <c r="NQQ117" s="14"/>
      <c r="NQR117" s="14"/>
      <c r="NQS117" s="14"/>
      <c r="NQT117" s="14"/>
      <c r="NQU117" s="14"/>
      <c r="NQV117" s="14"/>
      <c r="NQW117" s="14"/>
      <c r="NQX117" s="14"/>
      <c r="NQY117" s="14"/>
      <c r="NQZ117" s="14"/>
      <c r="NRA117" s="14"/>
      <c r="NRB117" s="14"/>
      <c r="NRC117" s="14"/>
      <c r="NRD117" s="14"/>
      <c r="NRE117" s="14"/>
      <c r="NRF117" s="14"/>
      <c r="NRG117" s="14"/>
      <c r="NRH117" s="14"/>
      <c r="NRI117" s="14"/>
      <c r="NRJ117" s="14"/>
      <c r="NRK117" s="14"/>
      <c r="NRL117" s="14"/>
      <c r="NRM117" s="14"/>
      <c r="NRN117" s="14"/>
      <c r="NRO117" s="14"/>
      <c r="NRP117" s="14"/>
      <c r="NRQ117" s="14"/>
      <c r="NRR117" s="14"/>
      <c r="NRS117" s="14"/>
      <c r="NRT117" s="14"/>
      <c r="NRU117" s="14"/>
      <c r="NRV117" s="14"/>
      <c r="NRW117" s="14"/>
      <c r="NRX117" s="14"/>
      <c r="NRY117" s="14"/>
      <c r="NRZ117" s="14"/>
      <c r="NSA117" s="14"/>
      <c r="NSB117" s="14"/>
      <c r="NSC117" s="14"/>
      <c r="NSD117" s="14"/>
      <c r="NSE117" s="14"/>
      <c r="NSF117" s="14"/>
      <c r="NSG117" s="14"/>
      <c r="NSH117" s="14"/>
      <c r="NSI117" s="14"/>
      <c r="NSJ117" s="14"/>
      <c r="NSK117" s="14"/>
      <c r="NSL117" s="14"/>
      <c r="NSM117" s="14"/>
      <c r="NSN117" s="14"/>
      <c r="NSO117" s="14"/>
      <c r="NSP117" s="14"/>
      <c r="NSQ117" s="14"/>
      <c r="NSR117" s="14"/>
      <c r="NSS117" s="14"/>
      <c r="NST117" s="14"/>
      <c r="NSU117" s="14"/>
      <c r="NSV117" s="14"/>
      <c r="NSW117" s="14"/>
      <c r="NSX117" s="14"/>
      <c r="NSY117" s="14"/>
      <c r="NSZ117" s="14"/>
      <c r="NTA117" s="14"/>
      <c r="NTB117" s="14"/>
      <c r="NTC117" s="14"/>
      <c r="NTD117" s="14"/>
      <c r="NTE117" s="14"/>
      <c r="NTF117" s="14"/>
      <c r="NTG117" s="14"/>
      <c r="NTH117" s="14"/>
      <c r="NTI117" s="14"/>
      <c r="NTJ117" s="14"/>
      <c r="NTK117" s="14"/>
      <c r="NTL117" s="14"/>
      <c r="NTM117" s="14"/>
      <c r="NTN117" s="14"/>
      <c r="NTO117" s="14"/>
      <c r="NTP117" s="14"/>
      <c r="NTQ117" s="14"/>
      <c r="NTR117" s="14"/>
      <c r="NTS117" s="14"/>
      <c r="NTT117" s="14"/>
      <c r="NTU117" s="14"/>
      <c r="NTV117" s="14"/>
      <c r="NTW117" s="14"/>
      <c r="NTX117" s="14"/>
      <c r="NTY117" s="14"/>
      <c r="NTZ117" s="14"/>
      <c r="NUA117" s="14"/>
      <c r="NUB117" s="14"/>
      <c r="NUC117" s="14"/>
      <c r="NUD117" s="14"/>
      <c r="NUE117" s="14"/>
      <c r="NUF117" s="14"/>
      <c r="NUG117" s="14"/>
      <c r="NUH117" s="14"/>
      <c r="NUI117" s="14"/>
      <c r="NUJ117" s="14"/>
      <c r="NUK117" s="14"/>
      <c r="NUL117" s="14"/>
      <c r="NUM117" s="14"/>
      <c r="NUN117" s="14"/>
      <c r="NUO117" s="14"/>
      <c r="NUP117" s="14"/>
      <c r="NUQ117" s="14"/>
      <c r="NUR117" s="14"/>
      <c r="NUS117" s="14"/>
      <c r="NUT117" s="14"/>
      <c r="NUU117" s="14"/>
      <c r="NUV117" s="14"/>
      <c r="NUW117" s="14"/>
      <c r="NUX117" s="14"/>
      <c r="NUY117" s="14"/>
      <c r="NUZ117" s="14"/>
      <c r="NVA117" s="14"/>
      <c r="NVB117" s="14"/>
      <c r="NVC117" s="14"/>
      <c r="NVD117" s="14"/>
      <c r="NVE117" s="14"/>
      <c r="NVF117" s="14"/>
      <c r="NVG117" s="14"/>
      <c r="NVH117" s="14"/>
      <c r="NVI117" s="14"/>
      <c r="NVJ117" s="14"/>
      <c r="NVK117" s="14"/>
      <c r="NVL117" s="14"/>
      <c r="NVM117" s="14"/>
      <c r="NVN117" s="14"/>
      <c r="NVO117" s="14"/>
      <c r="NVP117" s="14"/>
      <c r="NVQ117" s="14"/>
      <c r="NVR117" s="14"/>
      <c r="NVS117" s="14"/>
      <c r="NVT117" s="14"/>
      <c r="NVU117" s="14"/>
      <c r="NVV117" s="14"/>
      <c r="NVW117" s="14"/>
      <c r="NVX117" s="14"/>
      <c r="NVY117" s="14"/>
      <c r="NVZ117" s="14"/>
      <c r="NWA117" s="14"/>
      <c r="NWB117" s="14"/>
      <c r="NWC117" s="14"/>
      <c r="NWD117" s="14"/>
      <c r="NWE117" s="14"/>
      <c r="NWF117" s="14"/>
      <c r="NWG117" s="14"/>
      <c r="NWH117" s="14"/>
      <c r="NWI117" s="14"/>
      <c r="NWJ117" s="14"/>
      <c r="NWK117" s="14"/>
      <c r="NWL117" s="14"/>
      <c r="NWM117" s="14"/>
      <c r="NWN117" s="14"/>
      <c r="NWO117" s="14"/>
      <c r="NWP117" s="14"/>
      <c r="NWQ117" s="14"/>
      <c r="NWR117" s="14"/>
      <c r="NWS117" s="14"/>
      <c r="NWT117" s="14"/>
      <c r="NWU117" s="14"/>
      <c r="NWV117" s="14"/>
      <c r="NWW117" s="14"/>
      <c r="NWX117" s="14"/>
      <c r="NWY117" s="14"/>
      <c r="NWZ117" s="14"/>
      <c r="NXA117" s="14"/>
      <c r="NXB117" s="14"/>
      <c r="NXC117" s="14"/>
      <c r="NXD117" s="14"/>
      <c r="NXE117" s="14"/>
      <c r="NXF117" s="14"/>
      <c r="NXG117" s="14"/>
      <c r="NXH117" s="14"/>
      <c r="NXI117" s="14"/>
      <c r="NXJ117" s="14"/>
      <c r="NXK117" s="14"/>
      <c r="NXL117" s="14"/>
      <c r="NXM117" s="14"/>
      <c r="NXN117" s="14"/>
      <c r="NXO117" s="14"/>
      <c r="NXP117" s="14"/>
      <c r="NXQ117" s="14"/>
      <c r="NXR117" s="14"/>
      <c r="NXS117" s="14"/>
      <c r="NXT117" s="14"/>
      <c r="NXU117" s="14"/>
      <c r="NXV117" s="14"/>
      <c r="NXW117" s="14"/>
      <c r="NXX117" s="14"/>
      <c r="NXY117" s="14"/>
      <c r="NXZ117" s="14"/>
      <c r="NYA117" s="14"/>
      <c r="NYB117" s="14"/>
      <c r="NYC117" s="14"/>
      <c r="NYD117" s="14"/>
      <c r="NYE117" s="14"/>
      <c r="NYF117" s="14"/>
      <c r="NYG117" s="14"/>
      <c r="NYH117" s="14"/>
      <c r="NYI117" s="14"/>
      <c r="NYJ117" s="14"/>
      <c r="NYK117" s="14"/>
      <c r="NYL117" s="14"/>
      <c r="NYM117" s="14"/>
      <c r="NYN117" s="14"/>
      <c r="NYO117" s="14"/>
      <c r="NYP117" s="14"/>
      <c r="NYQ117" s="14"/>
      <c r="NYR117" s="14"/>
      <c r="NYS117" s="14"/>
      <c r="NYT117" s="14"/>
      <c r="NYU117" s="14"/>
      <c r="NYV117" s="14"/>
      <c r="NYW117" s="14"/>
      <c r="NYX117" s="14"/>
      <c r="NYY117" s="14"/>
      <c r="NYZ117" s="14"/>
      <c r="NZA117" s="14"/>
      <c r="NZB117" s="14"/>
      <c r="NZC117" s="14"/>
      <c r="NZD117" s="14"/>
      <c r="NZE117" s="14"/>
      <c r="NZF117" s="14"/>
      <c r="NZG117" s="14"/>
      <c r="NZH117" s="14"/>
      <c r="NZI117" s="14"/>
      <c r="NZJ117" s="14"/>
      <c r="NZK117" s="14"/>
      <c r="NZL117" s="14"/>
      <c r="NZM117" s="14"/>
      <c r="NZN117" s="14"/>
      <c r="NZO117" s="14"/>
      <c r="NZP117" s="14"/>
      <c r="NZQ117" s="14"/>
      <c r="NZR117" s="14"/>
      <c r="NZS117" s="14"/>
      <c r="NZT117" s="14"/>
      <c r="NZU117" s="14"/>
      <c r="NZV117" s="14"/>
      <c r="NZW117" s="14"/>
      <c r="NZX117" s="14"/>
      <c r="NZY117" s="14"/>
      <c r="NZZ117" s="14"/>
      <c r="OAA117" s="14"/>
      <c r="OAB117" s="14"/>
      <c r="OAC117" s="14"/>
      <c r="OAD117" s="14"/>
      <c r="OAE117" s="14"/>
      <c r="OAF117" s="14"/>
      <c r="OAG117" s="14"/>
      <c r="OAH117" s="14"/>
      <c r="OAI117" s="14"/>
      <c r="OAJ117" s="14"/>
      <c r="OAK117" s="14"/>
      <c r="OAL117" s="14"/>
      <c r="OAM117" s="14"/>
      <c r="OAN117" s="14"/>
      <c r="OAO117" s="14"/>
      <c r="OAP117" s="14"/>
      <c r="OAQ117" s="14"/>
      <c r="OAR117" s="14"/>
      <c r="OAS117" s="14"/>
      <c r="OAT117" s="14"/>
      <c r="OAU117" s="14"/>
      <c r="OAV117" s="14"/>
      <c r="OAW117" s="14"/>
      <c r="OAX117" s="14"/>
      <c r="OAY117" s="14"/>
      <c r="OAZ117" s="14"/>
      <c r="OBA117" s="14"/>
      <c r="OBB117" s="14"/>
      <c r="OBC117" s="14"/>
      <c r="OBD117" s="14"/>
      <c r="OBE117" s="14"/>
      <c r="OBF117" s="14"/>
      <c r="OBG117" s="14"/>
      <c r="OBH117" s="14"/>
      <c r="OBI117" s="14"/>
      <c r="OBJ117" s="14"/>
      <c r="OBK117" s="14"/>
      <c r="OBL117" s="14"/>
      <c r="OBM117" s="14"/>
      <c r="OBN117" s="14"/>
      <c r="OBO117" s="14"/>
      <c r="OBP117" s="14"/>
      <c r="OBQ117" s="14"/>
      <c r="OBR117" s="14"/>
      <c r="OBS117" s="14"/>
      <c r="OBT117" s="14"/>
      <c r="OBU117" s="14"/>
      <c r="OBV117" s="14"/>
      <c r="OBW117" s="14"/>
      <c r="OBX117" s="14"/>
      <c r="OBY117" s="14"/>
      <c r="OBZ117" s="14"/>
      <c r="OCA117" s="14"/>
      <c r="OCB117" s="14"/>
      <c r="OCC117" s="14"/>
      <c r="OCD117" s="14"/>
      <c r="OCE117" s="14"/>
      <c r="OCF117" s="14"/>
      <c r="OCG117" s="14"/>
      <c r="OCH117" s="14"/>
      <c r="OCI117" s="14"/>
      <c r="OCJ117" s="14"/>
      <c r="OCK117" s="14"/>
      <c r="OCL117" s="14"/>
      <c r="OCM117" s="14"/>
      <c r="OCN117" s="14"/>
      <c r="OCO117" s="14"/>
      <c r="OCP117" s="14"/>
      <c r="OCQ117" s="14"/>
      <c r="OCR117" s="14"/>
      <c r="OCS117" s="14"/>
      <c r="OCT117" s="14"/>
      <c r="OCU117" s="14"/>
      <c r="OCV117" s="14"/>
      <c r="OCW117" s="14"/>
      <c r="OCX117" s="14"/>
      <c r="OCY117" s="14"/>
      <c r="OCZ117" s="14"/>
      <c r="ODA117" s="14"/>
      <c r="ODB117" s="14"/>
      <c r="ODC117" s="14"/>
      <c r="ODD117" s="14"/>
      <c r="ODE117" s="14"/>
      <c r="ODF117" s="14"/>
      <c r="ODG117" s="14"/>
      <c r="ODH117" s="14"/>
      <c r="ODI117" s="14"/>
      <c r="ODJ117" s="14"/>
      <c r="ODK117" s="14"/>
      <c r="ODL117" s="14"/>
      <c r="ODM117" s="14"/>
      <c r="ODN117" s="14"/>
      <c r="ODO117" s="14"/>
      <c r="ODP117" s="14"/>
      <c r="ODQ117" s="14"/>
      <c r="ODR117" s="14"/>
      <c r="ODS117" s="14"/>
      <c r="ODT117" s="14"/>
      <c r="ODU117" s="14"/>
      <c r="ODV117" s="14"/>
      <c r="ODW117" s="14"/>
      <c r="ODX117" s="14"/>
      <c r="ODY117" s="14"/>
      <c r="ODZ117" s="14"/>
      <c r="OEA117" s="14"/>
      <c r="OEB117" s="14"/>
      <c r="OEC117" s="14"/>
      <c r="OED117" s="14"/>
      <c r="OEE117" s="14"/>
      <c r="OEF117" s="14"/>
      <c r="OEG117" s="14"/>
      <c r="OEH117" s="14"/>
      <c r="OEI117" s="14"/>
      <c r="OEJ117" s="14"/>
      <c r="OEK117" s="14"/>
      <c r="OEL117" s="14"/>
      <c r="OEM117" s="14"/>
      <c r="OEN117" s="14"/>
      <c r="OEO117" s="14"/>
      <c r="OEP117" s="14"/>
      <c r="OEQ117" s="14"/>
      <c r="OER117" s="14"/>
      <c r="OES117" s="14"/>
      <c r="OET117" s="14"/>
      <c r="OEU117" s="14"/>
      <c r="OEV117" s="14"/>
      <c r="OEW117" s="14"/>
      <c r="OEX117" s="14"/>
      <c r="OEY117" s="14"/>
      <c r="OEZ117" s="14"/>
      <c r="OFA117" s="14"/>
      <c r="OFB117" s="14"/>
      <c r="OFC117" s="14"/>
      <c r="OFD117" s="14"/>
      <c r="OFE117" s="14"/>
      <c r="OFF117" s="14"/>
      <c r="OFG117" s="14"/>
      <c r="OFH117" s="14"/>
      <c r="OFI117" s="14"/>
      <c r="OFJ117" s="14"/>
      <c r="OFK117" s="14"/>
      <c r="OFL117" s="14"/>
      <c r="OFM117" s="14"/>
      <c r="OFN117" s="14"/>
      <c r="OFO117" s="14"/>
      <c r="OFP117" s="14"/>
      <c r="OFQ117" s="14"/>
      <c r="OFR117" s="14"/>
      <c r="OFS117" s="14"/>
      <c r="OFT117" s="14"/>
      <c r="OFU117" s="14"/>
      <c r="OFV117" s="14"/>
      <c r="OFW117" s="14"/>
      <c r="OFX117" s="14"/>
      <c r="OFY117" s="14"/>
      <c r="OFZ117" s="14"/>
      <c r="OGA117" s="14"/>
      <c r="OGB117" s="14"/>
      <c r="OGC117" s="14"/>
      <c r="OGD117" s="14"/>
      <c r="OGE117" s="14"/>
      <c r="OGF117" s="14"/>
      <c r="OGG117" s="14"/>
      <c r="OGH117" s="14"/>
      <c r="OGI117" s="14"/>
      <c r="OGJ117" s="14"/>
      <c r="OGK117" s="14"/>
      <c r="OGL117" s="14"/>
      <c r="OGM117" s="14"/>
      <c r="OGN117" s="14"/>
      <c r="OGO117" s="14"/>
      <c r="OGP117" s="14"/>
      <c r="OGQ117" s="14"/>
      <c r="OGR117" s="14"/>
      <c r="OGS117" s="14"/>
      <c r="OGT117" s="14"/>
      <c r="OGU117" s="14"/>
      <c r="OGV117" s="14"/>
      <c r="OGW117" s="14"/>
      <c r="OGX117" s="14"/>
      <c r="OGY117" s="14"/>
      <c r="OGZ117" s="14"/>
      <c r="OHA117" s="14"/>
      <c r="OHB117" s="14"/>
      <c r="OHC117" s="14"/>
      <c r="OHD117" s="14"/>
      <c r="OHE117" s="14"/>
      <c r="OHF117" s="14"/>
      <c r="OHG117" s="14"/>
      <c r="OHH117" s="14"/>
      <c r="OHI117" s="14"/>
      <c r="OHJ117" s="14"/>
      <c r="OHK117" s="14"/>
      <c r="OHL117" s="14"/>
      <c r="OHM117" s="14"/>
      <c r="OHN117" s="14"/>
      <c r="OHO117" s="14"/>
      <c r="OHP117" s="14"/>
      <c r="OHQ117" s="14"/>
      <c r="OHR117" s="14"/>
      <c r="OHS117" s="14"/>
      <c r="OHT117" s="14"/>
      <c r="OHU117" s="14"/>
      <c r="OHV117" s="14"/>
      <c r="OHW117" s="14"/>
      <c r="OHX117" s="14"/>
      <c r="OHY117" s="14"/>
      <c r="OHZ117" s="14"/>
      <c r="OIA117" s="14"/>
      <c r="OIB117" s="14"/>
      <c r="OIC117" s="14"/>
      <c r="OID117" s="14"/>
      <c r="OIE117" s="14"/>
      <c r="OIF117" s="14"/>
      <c r="OIG117" s="14"/>
      <c r="OIH117" s="14"/>
      <c r="OII117" s="14"/>
      <c r="OIJ117" s="14"/>
      <c r="OIK117" s="14"/>
      <c r="OIL117" s="14"/>
      <c r="OIM117" s="14"/>
      <c r="OIN117" s="14"/>
      <c r="OIO117" s="14"/>
      <c r="OIP117" s="14"/>
      <c r="OIQ117" s="14"/>
      <c r="OIR117" s="14"/>
      <c r="OIS117" s="14"/>
      <c r="OIT117" s="14"/>
      <c r="OIU117" s="14"/>
      <c r="OIV117" s="14"/>
      <c r="OIW117" s="14"/>
      <c r="OIX117" s="14"/>
      <c r="OIY117" s="14"/>
      <c r="OIZ117" s="14"/>
      <c r="OJA117" s="14"/>
      <c r="OJB117" s="14"/>
      <c r="OJC117" s="14"/>
      <c r="OJD117" s="14"/>
      <c r="OJE117" s="14"/>
      <c r="OJF117" s="14"/>
      <c r="OJG117" s="14"/>
      <c r="OJH117" s="14"/>
      <c r="OJI117" s="14"/>
      <c r="OJJ117" s="14"/>
      <c r="OJK117" s="14"/>
      <c r="OJL117" s="14"/>
      <c r="OJM117" s="14"/>
      <c r="OJN117" s="14"/>
      <c r="OJO117" s="14"/>
      <c r="OJP117" s="14"/>
      <c r="OJQ117" s="14"/>
      <c r="OJR117" s="14"/>
      <c r="OJS117" s="14"/>
      <c r="OJT117" s="14"/>
      <c r="OJU117" s="14"/>
      <c r="OJV117" s="14"/>
      <c r="OJW117" s="14"/>
      <c r="OJX117" s="14"/>
      <c r="OJY117" s="14"/>
      <c r="OJZ117" s="14"/>
      <c r="OKA117" s="14"/>
      <c r="OKB117" s="14"/>
      <c r="OKC117" s="14"/>
      <c r="OKD117" s="14"/>
      <c r="OKE117" s="14"/>
      <c r="OKF117" s="14"/>
      <c r="OKG117" s="14"/>
      <c r="OKH117" s="14"/>
      <c r="OKI117" s="14"/>
      <c r="OKJ117" s="14"/>
      <c r="OKK117" s="14"/>
      <c r="OKL117" s="14"/>
      <c r="OKM117" s="14"/>
      <c r="OKN117" s="14"/>
      <c r="OKO117" s="14"/>
      <c r="OKP117" s="14"/>
      <c r="OKQ117" s="14"/>
      <c r="OKR117" s="14"/>
      <c r="OKS117" s="14"/>
      <c r="OKT117" s="14"/>
      <c r="OKU117" s="14"/>
      <c r="OKV117" s="14"/>
      <c r="OKW117" s="14"/>
      <c r="OKX117" s="14"/>
      <c r="OKY117" s="14"/>
      <c r="OKZ117" s="14"/>
      <c r="OLA117" s="14"/>
      <c r="OLB117" s="14"/>
      <c r="OLC117" s="14"/>
      <c r="OLD117" s="14"/>
      <c r="OLE117" s="14"/>
      <c r="OLF117" s="14"/>
      <c r="OLG117" s="14"/>
      <c r="OLH117" s="14"/>
      <c r="OLI117" s="14"/>
      <c r="OLJ117" s="14"/>
      <c r="OLK117" s="14"/>
      <c r="OLL117" s="14"/>
      <c r="OLM117" s="14"/>
      <c r="OLN117" s="14"/>
      <c r="OLO117" s="14"/>
      <c r="OLP117" s="14"/>
      <c r="OLQ117" s="14"/>
      <c r="OLR117" s="14"/>
      <c r="OLS117" s="14"/>
      <c r="OLT117" s="14"/>
      <c r="OLU117" s="14"/>
      <c r="OLV117" s="14"/>
      <c r="OLW117" s="14"/>
      <c r="OLX117" s="14"/>
      <c r="OLY117" s="14"/>
      <c r="OLZ117" s="14"/>
      <c r="OMA117" s="14"/>
      <c r="OMB117" s="14"/>
      <c r="OMC117" s="14"/>
      <c r="OMD117" s="14"/>
      <c r="OME117" s="14"/>
      <c r="OMF117" s="14"/>
      <c r="OMG117" s="14"/>
      <c r="OMH117" s="14"/>
      <c r="OMI117" s="14"/>
      <c r="OMJ117" s="14"/>
      <c r="OMK117" s="14"/>
      <c r="OML117" s="14"/>
      <c r="OMM117" s="14"/>
      <c r="OMN117" s="14"/>
      <c r="OMO117" s="14"/>
      <c r="OMP117" s="14"/>
      <c r="OMQ117" s="14"/>
      <c r="OMR117" s="14"/>
      <c r="OMS117" s="14"/>
      <c r="OMT117" s="14"/>
      <c r="OMU117" s="14"/>
      <c r="OMV117" s="14"/>
      <c r="OMW117" s="14"/>
      <c r="OMX117" s="14"/>
      <c r="OMY117" s="14"/>
      <c r="OMZ117" s="14"/>
      <c r="ONA117" s="14"/>
      <c r="ONB117" s="14"/>
      <c r="ONC117" s="14"/>
      <c r="OND117" s="14"/>
      <c r="ONE117" s="14"/>
      <c r="ONF117" s="14"/>
      <c r="ONG117" s="14"/>
      <c r="ONH117" s="14"/>
      <c r="ONI117" s="14"/>
      <c r="ONJ117" s="14"/>
      <c r="ONK117" s="14"/>
      <c r="ONL117" s="14"/>
      <c r="ONM117" s="14"/>
      <c r="ONN117" s="14"/>
      <c r="ONO117" s="14"/>
      <c r="ONP117" s="14"/>
      <c r="ONQ117" s="14"/>
      <c r="ONR117" s="14"/>
      <c r="ONS117" s="14"/>
      <c r="ONT117" s="14"/>
      <c r="ONU117" s="14"/>
      <c r="ONV117" s="14"/>
      <c r="ONW117" s="14"/>
      <c r="ONX117" s="14"/>
      <c r="ONY117" s="14"/>
      <c r="ONZ117" s="14"/>
      <c r="OOA117" s="14"/>
      <c r="OOB117" s="14"/>
      <c r="OOC117" s="14"/>
      <c r="OOD117" s="14"/>
      <c r="OOE117" s="14"/>
      <c r="OOF117" s="14"/>
      <c r="OOG117" s="14"/>
      <c r="OOH117" s="14"/>
      <c r="OOI117" s="14"/>
      <c r="OOJ117" s="14"/>
      <c r="OOK117" s="14"/>
      <c r="OOL117" s="14"/>
      <c r="OOM117" s="14"/>
      <c r="OON117" s="14"/>
      <c r="OOO117" s="14"/>
      <c r="OOP117" s="14"/>
      <c r="OOQ117" s="14"/>
      <c r="OOR117" s="14"/>
      <c r="OOS117" s="14"/>
      <c r="OOT117" s="14"/>
      <c r="OOU117" s="14"/>
      <c r="OOV117" s="14"/>
      <c r="OOW117" s="14"/>
      <c r="OOX117" s="14"/>
      <c r="OOY117" s="14"/>
      <c r="OOZ117" s="14"/>
      <c r="OPA117" s="14"/>
      <c r="OPB117" s="14"/>
      <c r="OPC117" s="14"/>
      <c r="OPD117" s="14"/>
      <c r="OPE117" s="14"/>
      <c r="OPF117" s="14"/>
      <c r="OPG117" s="14"/>
      <c r="OPH117" s="14"/>
      <c r="OPI117" s="14"/>
      <c r="OPJ117" s="14"/>
      <c r="OPK117" s="14"/>
      <c r="OPL117" s="14"/>
      <c r="OPM117" s="14"/>
      <c r="OPN117" s="14"/>
      <c r="OPO117" s="14"/>
      <c r="OPP117" s="14"/>
      <c r="OPQ117" s="14"/>
      <c r="OPR117" s="14"/>
      <c r="OPS117" s="14"/>
      <c r="OPT117" s="14"/>
      <c r="OPU117" s="14"/>
      <c r="OPV117" s="14"/>
      <c r="OPW117" s="14"/>
      <c r="OPX117" s="14"/>
      <c r="OPY117" s="14"/>
      <c r="OPZ117" s="14"/>
      <c r="OQA117" s="14"/>
      <c r="OQB117" s="14"/>
      <c r="OQC117" s="14"/>
      <c r="OQD117" s="14"/>
      <c r="OQE117" s="14"/>
      <c r="OQF117" s="14"/>
      <c r="OQG117" s="14"/>
      <c r="OQH117" s="14"/>
      <c r="OQI117" s="14"/>
      <c r="OQJ117" s="14"/>
      <c r="OQK117" s="14"/>
      <c r="OQL117" s="14"/>
      <c r="OQM117" s="14"/>
      <c r="OQN117" s="14"/>
      <c r="OQO117" s="14"/>
      <c r="OQP117" s="14"/>
      <c r="OQQ117" s="14"/>
      <c r="OQR117" s="14"/>
      <c r="OQS117" s="14"/>
      <c r="OQT117" s="14"/>
      <c r="OQU117" s="14"/>
      <c r="OQV117" s="14"/>
      <c r="OQW117" s="14"/>
      <c r="OQX117" s="14"/>
      <c r="OQY117" s="14"/>
      <c r="OQZ117" s="14"/>
      <c r="ORA117" s="14"/>
      <c r="ORB117" s="14"/>
      <c r="ORC117" s="14"/>
      <c r="ORD117" s="14"/>
      <c r="ORE117" s="14"/>
      <c r="ORF117" s="14"/>
      <c r="ORG117" s="14"/>
      <c r="ORH117" s="14"/>
      <c r="ORI117" s="14"/>
      <c r="ORJ117" s="14"/>
      <c r="ORK117" s="14"/>
      <c r="ORL117" s="14"/>
      <c r="ORM117" s="14"/>
      <c r="ORN117" s="14"/>
      <c r="ORO117" s="14"/>
      <c r="ORP117" s="14"/>
      <c r="ORQ117" s="14"/>
      <c r="ORR117" s="14"/>
      <c r="ORS117" s="14"/>
      <c r="ORT117" s="14"/>
      <c r="ORU117" s="14"/>
      <c r="ORV117" s="14"/>
      <c r="ORW117" s="14"/>
      <c r="ORX117" s="14"/>
      <c r="ORY117" s="14"/>
      <c r="ORZ117" s="14"/>
      <c r="OSA117" s="14"/>
      <c r="OSB117" s="14"/>
      <c r="OSC117" s="14"/>
      <c r="OSD117" s="14"/>
      <c r="OSE117" s="14"/>
      <c r="OSF117" s="14"/>
      <c r="OSG117" s="14"/>
      <c r="OSH117" s="14"/>
      <c r="OSI117" s="14"/>
      <c r="OSJ117" s="14"/>
      <c r="OSK117" s="14"/>
      <c r="OSL117" s="14"/>
      <c r="OSM117" s="14"/>
      <c r="OSN117" s="14"/>
      <c r="OSO117" s="14"/>
      <c r="OSP117" s="14"/>
      <c r="OSQ117" s="14"/>
      <c r="OSR117" s="14"/>
      <c r="OSS117" s="14"/>
      <c r="OST117" s="14"/>
      <c r="OSU117" s="14"/>
      <c r="OSV117" s="14"/>
      <c r="OSW117" s="14"/>
      <c r="OSX117" s="14"/>
      <c r="OSY117" s="14"/>
      <c r="OSZ117" s="14"/>
      <c r="OTA117" s="14"/>
      <c r="OTB117" s="14"/>
      <c r="OTC117" s="14"/>
      <c r="OTD117" s="14"/>
      <c r="OTE117" s="14"/>
      <c r="OTF117" s="14"/>
      <c r="OTG117" s="14"/>
      <c r="OTH117" s="14"/>
      <c r="OTI117" s="14"/>
      <c r="OTJ117" s="14"/>
      <c r="OTK117" s="14"/>
      <c r="OTL117" s="14"/>
      <c r="OTM117" s="14"/>
      <c r="OTN117" s="14"/>
      <c r="OTO117" s="14"/>
      <c r="OTP117" s="14"/>
      <c r="OTQ117" s="14"/>
      <c r="OTR117" s="14"/>
      <c r="OTS117" s="14"/>
      <c r="OTT117" s="14"/>
      <c r="OTU117" s="14"/>
      <c r="OTV117" s="14"/>
      <c r="OTW117" s="14"/>
      <c r="OTX117" s="14"/>
      <c r="OTY117" s="14"/>
      <c r="OTZ117" s="14"/>
      <c r="OUA117" s="14"/>
      <c r="OUB117" s="14"/>
      <c r="OUC117" s="14"/>
      <c r="OUD117" s="14"/>
      <c r="OUE117" s="14"/>
      <c r="OUF117" s="14"/>
      <c r="OUG117" s="14"/>
      <c r="OUH117" s="14"/>
      <c r="OUI117" s="14"/>
      <c r="OUJ117" s="14"/>
      <c r="OUK117" s="14"/>
      <c r="OUL117" s="14"/>
      <c r="OUM117" s="14"/>
      <c r="OUN117" s="14"/>
      <c r="OUO117" s="14"/>
      <c r="OUP117" s="14"/>
      <c r="OUQ117" s="14"/>
      <c r="OUR117" s="14"/>
      <c r="OUS117" s="14"/>
      <c r="OUT117" s="14"/>
      <c r="OUU117" s="14"/>
      <c r="OUV117" s="14"/>
      <c r="OUW117" s="14"/>
      <c r="OUX117" s="14"/>
      <c r="OUY117" s="14"/>
      <c r="OUZ117" s="14"/>
      <c r="OVA117" s="14"/>
      <c r="OVB117" s="14"/>
      <c r="OVC117" s="14"/>
      <c r="OVD117" s="14"/>
      <c r="OVE117" s="14"/>
      <c r="OVF117" s="14"/>
      <c r="OVG117" s="14"/>
      <c r="OVH117" s="14"/>
      <c r="OVI117" s="14"/>
      <c r="OVJ117" s="14"/>
      <c r="OVK117" s="14"/>
      <c r="OVL117" s="14"/>
      <c r="OVM117" s="14"/>
      <c r="OVN117" s="14"/>
      <c r="OVO117" s="14"/>
      <c r="OVP117" s="14"/>
      <c r="OVQ117" s="14"/>
      <c r="OVR117" s="14"/>
      <c r="OVS117" s="14"/>
      <c r="OVT117" s="14"/>
      <c r="OVU117" s="14"/>
      <c r="OVV117" s="14"/>
      <c r="OVW117" s="14"/>
      <c r="OVX117" s="14"/>
      <c r="OVY117" s="14"/>
      <c r="OVZ117" s="14"/>
      <c r="OWA117" s="14"/>
      <c r="OWB117" s="14"/>
      <c r="OWC117" s="14"/>
      <c r="OWD117" s="14"/>
      <c r="OWE117" s="14"/>
      <c r="OWF117" s="14"/>
      <c r="OWG117" s="14"/>
      <c r="OWH117" s="14"/>
      <c r="OWI117" s="14"/>
      <c r="OWJ117" s="14"/>
      <c r="OWK117" s="14"/>
      <c r="OWL117" s="14"/>
      <c r="OWM117" s="14"/>
      <c r="OWN117" s="14"/>
      <c r="OWO117" s="14"/>
      <c r="OWP117" s="14"/>
      <c r="OWQ117" s="14"/>
      <c r="OWR117" s="14"/>
      <c r="OWS117" s="14"/>
      <c r="OWT117" s="14"/>
      <c r="OWU117" s="14"/>
      <c r="OWV117" s="14"/>
      <c r="OWW117" s="14"/>
      <c r="OWX117" s="14"/>
      <c r="OWY117" s="14"/>
      <c r="OWZ117" s="14"/>
      <c r="OXA117" s="14"/>
      <c r="OXB117" s="14"/>
      <c r="OXC117" s="14"/>
      <c r="OXD117" s="14"/>
      <c r="OXE117" s="14"/>
      <c r="OXF117" s="14"/>
      <c r="OXG117" s="14"/>
      <c r="OXH117" s="14"/>
      <c r="OXI117" s="14"/>
      <c r="OXJ117" s="14"/>
      <c r="OXK117" s="14"/>
      <c r="OXL117" s="14"/>
      <c r="OXM117" s="14"/>
      <c r="OXN117" s="14"/>
      <c r="OXO117" s="14"/>
      <c r="OXP117" s="14"/>
      <c r="OXQ117" s="14"/>
      <c r="OXR117" s="14"/>
      <c r="OXS117" s="14"/>
      <c r="OXT117" s="14"/>
      <c r="OXU117" s="14"/>
      <c r="OXV117" s="14"/>
      <c r="OXW117" s="14"/>
      <c r="OXX117" s="14"/>
      <c r="OXY117" s="14"/>
      <c r="OXZ117" s="14"/>
      <c r="OYA117" s="14"/>
      <c r="OYB117" s="14"/>
      <c r="OYC117" s="14"/>
      <c r="OYD117" s="14"/>
      <c r="OYE117" s="14"/>
      <c r="OYF117" s="14"/>
      <c r="OYG117" s="14"/>
      <c r="OYH117" s="14"/>
      <c r="OYI117" s="14"/>
      <c r="OYJ117" s="14"/>
      <c r="OYK117" s="14"/>
      <c r="OYL117" s="14"/>
      <c r="OYM117" s="14"/>
      <c r="OYN117" s="14"/>
      <c r="OYO117" s="14"/>
      <c r="OYP117" s="14"/>
      <c r="OYQ117" s="14"/>
      <c r="OYR117" s="14"/>
      <c r="OYS117" s="14"/>
      <c r="OYT117" s="14"/>
      <c r="OYU117" s="14"/>
      <c r="OYV117" s="14"/>
      <c r="OYW117" s="14"/>
      <c r="OYX117" s="14"/>
      <c r="OYY117" s="14"/>
      <c r="OYZ117" s="14"/>
      <c r="OZA117" s="14"/>
      <c r="OZB117" s="14"/>
      <c r="OZC117" s="14"/>
      <c r="OZD117" s="14"/>
      <c r="OZE117" s="14"/>
      <c r="OZF117" s="14"/>
      <c r="OZG117" s="14"/>
      <c r="OZH117" s="14"/>
      <c r="OZI117" s="14"/>
      <c r="OZJ117" s="14"/>
      <c r="OZK117" s="14"/>
      <c r="OZL117" s="14"/>
      <c r="OZM117" s="14"/>
      <c r="OZN117" s="14"/>
      <c r="OZO117" s="14"/>
      <c r="OZP117" s="14"/>
      <c r="OZQ117" s="14"/>
      <c r="OZR117" s="14"/>
      <c r="OZS117" s="14"/>
      <c r="OZT117" s="14"/>
      <c r="OZU117" s="14"/>
      <c r="OZV117" s="14"/>
      <c r="OZW117" s="14"/>
      <c r="OZX117" s="14"/>
      <c r="OZY117" s="14"/>
      <c r="OZZ117" s="14"/>
      <c r="PAA117" s="14"/>
      <c r="PAB117" s="14"/>
      <c r="PAC117" s="14"/>
      <c r="PAD117" s="14"/>
      <c r="PAE117" s="14"/>
      <c r="PAF117" s="14"/>
      <c r="PAG117" s="14"/>
      <c r="PAH117" s="14"/>
      <c r="PAI117" s="14"/>
      <c r="PAJ117" s="14"/>
      <c r="PAK117" s="14"/>
      <c r="PAL117" s="14"/>
      <c r="PAM117" s="14"/>
      <c r="PAN117" s="14"/>
      <c r="PAO117" s="14"/>
      <c r="PAP117" s="14"/>
      <c r="PAQ117" s="14"/>
      <c r="PAR117" s="14"/>
      <c r="PAS117" s="14"/>
      <c r="PAT117" s="14"/>
      <c r="PAU117" s="14"/>
      <c r="PAV117" s="14"/>
      <c r="PAW117" s="14"/>
      <c r="PAX117" s="14"/>
      <c r="PAY117" s="14"/>
      <c r="PAZ117" s="14"/>
      <c r="PBA117" s="14"/>
      <c r="PBB117" s="14"/>
      <c r="PBC117" s="14"/>
      <c r="PBD117" s="14"/>
      <c r="PBE117" s="14"/>
      <c r="PBF117" s="14"/>
      <c r="PBG117" s="14"/>
      <c r="PBH117" s="14"/>
      <c r="PBI117" s="14"/>
      <c r="PBJ117" s="14"/>
      <c r="PBK117" s="14"/>
      <c r="PBL117" s="14"/>
      <c r="PBM117" s="14"/>
      <c r="PBN117" s="14"/>
      <c r="PBO117" s="14"/>
      <c r="PBP117" s="14"/>
      <c r="PBQ117" s="14"/>
      <c r="PBR117" s="14"/>
      <c r="PBS117" s="14"/>
      <c r="PBT117" s="14"/>
      <c r="PBU117" s="14"/>
      <c r="PBV117" s="14"/>
      <c r="PBW117" s="14"/>
      <c r="PBX117" s="14"/>
      <c r="PBY117" s="14"/>
      <c r="PBZ117" s="14"/>
      <c r="PCA117" s="14"/>
      <c r="PCB117" s="14"/>
      <c r="PCC117" s="14"/>
      <c r="PCD117" s="14"/>
      <c r="PCE117" s="14"/>
      <c r="PCF117" s="14"/>
      <c r="PCG117" s="14"/>
      <c r="PCH117" s="14"/>
      <c r="PCI117" s="14"/>
      <c r="PCJ117" s="14"/>
      <c r="PCK117" s="14"/>
      <c r="PCL117" s="14"/>
      <c r="PCM117" s="14"/>
      <c r="PCN117" s="14"/>
      <c r="PCO117" s="14"/>
      <c r="PCP117" s="14"/>
      <c r="PCQ117" s="14"/>
      <c r="PCR117" s="14"/>
      <c r="PCS117" s="14"/>
      <c r="PCT117" s="14"/>
      <c r="PCU117" s="14"/>
      <c r="PCV117" s="14"/>
      <c r="PCW117" s="14"/>
      <c r="PCX117" s="14"/>
      <c r="PCY117" s="14"/>
      <c r="PCZ117" s="14"/>
      <c r="PDA117" s="14"/>
      <c r="PDB117" s="14"/>
      <c r="PDC117" s="14"/>
      <c r="PDD117" s="14"/>
      <c r="PDE117" s="14"/>
      <c r="PDF117" s="14"/>
      <c r="PDG117" s="14"/>
      <c r="PDH117" s="14"/>
      <c r="PDI117" s="14"/>
      <c r="PDJ117" s="14"/>
      <c r="PDK117" s="14"/>
      <c r="PDL117" s="14"/>
      <c r="PDM117" s="14"/>
      <c r="PDN117" s="14"/>
      <c r="PDO117" s="14"/>
      <c r="PDP117" s="14"/>
      <c r="PDQ117" s="14"/>
      <c r="PDR117" s="14"/>
      <c r="PDS117" s="14"/>
      <c r="PDT117" s="14"/>
      <c r="PDU117" s="14"/>
      <c r="PDV117" s="14"/>
      <c r="PDW117" s="14"/>
      <c r="PDX117" s="14"/>
      <c r="PDY117" s="14"/>
      <c r="PDZ117" s="14"/>
      <c r="PEA117" s="14"/>
      <c r="PEB117" s="14"/>
      <c r="PEC117" s="14"/>
      <c r="PED117" s="14"/>
      <c r="PEE117" s="14"/>
      <c r="PEF117" s="14"/>
      <c r="PEG117" s="14"/>
      <c r="PEH117" s="14"/>
      <c r="PEI117" s="14"/>
      <c r="PEJ117" s="14"/>
      <c r="PEK117" s="14"/>
      <c r="PEL117" s="14"/>
      <c r="PEM117" s="14"/>
      <c r="PEN117" s="14"/>
      <c r="PEO117" s="14"/>
      <c r="PEP117" s="14"/>
      <c r="PEQ117" s="14"/>
      <c r="PER117" s="14"/>
      <c r="PES117" s="14"/>
      <c r="PET117" s="14"/>
      <c r="PEU117" s="14"/>
      <c r="PEV117" s="14"/>
      <c r="PEW117" s="14"/>
      <c r="PEX117" s="14"/>
      <c r="PEY117" s="14"/>
      <c r="PEZ117" s="14"/>
      <c r="PFA117" s="14"/>
      <c r="PFB117" s="14"/>
      <c r="PFC117" s="14"/>
      <c r="PFD117" s="14"/>
      <c r="PFE117" s="14"/>
      <c r="PFF117" s="14"/>
      <c r="PFG117" s="14"/>
      <c r="PFH117" s="14"/>
      <c r="PFI117" s="14"/>
      <c r="PFJ117" s="14"/>
      <c r="PFK117" s="14"/>
      <c r="PFL117" s="14"/>
      <c r="PFM117" s="14"/>
      <c r="PFN117" s="14"/>
      <c r="PFO117" s="14"/>
      <c r="PFP117" s="14"/>
      <c r="PFQ117" s="14"/>
      <c r="PFR117" s="14"/>
      <c r="PFS117" s="14"/>
      <c r="PFT117" s="14"/>
      <c r="PFU117" s="14"/>
      <c r="PFV117" s="14"/>
      <c r="PFW117" s="14"/>
      <c r="PFX117" s="14"/>
      <c r="PFY117" s="14"/>
      <c r="PFZ117" s="14"/>
      <c r="PGA117" s="14"/>
      <c r="PGB117" s="14"/>
      <c r="PGC117" s="14"/>
      <c r="PGD117" s="14"/>
      <c r="PGE117" s="14"/>
      <c r="PGF117" s="14"/>
      <c r="PGG117" s="14"/>
      <c r="PGH117" s="14"/>
      <c r="PGI117" s="14"/>
      <c r="PGJ117" s="14"/>
      <c r="PGK117" s="14"/>
      <c r="PGL117" s="14"/>
      <c r="PGM117" s="14"/>
      <c r="PGN117" s="14"/>
      <c r="PGO117" s="14"/>
      <c r="PGP117" s="14"/>
      <c r="PGQ117" s="14"/>
      <c r="PGR117" s="14"/>
      <c r="PGS117" s="14"/>
      <c r="PGT117" s="14"/>
      <c r="PGU117" s="14"/>
      <c r="PGV117" s="14"/>
      <c r="PGW117" s="14"/>
      <c r="PGX117" s="14"/>
      <c r="PGY117" s="14"/>
      <c r="PGZ117" s="14"/>
      <c r="PHA117" s="14"/>
      <c r="PHB117" s="14"/>
      <c r="PHC117" s="14"/>
      <c r="PHD117" s="14"/>
      <c r="PHE117" s="14"/>
      <c r="PHF117" s="14"/>
      <c r="PHG117" s="14"/>
      <c r="PHH117" s="14"/>
      <c r="PHI117" s="14"/>
      <c r="PHJ117" s="14"/>
      <c r="PHK117" s="14"/>
      <c r="PHL117" s="14"/>
      <c r="PHM117" s="14"/>
      <c r="PHN117" s="14"/>
      <c r="PHO117" s="14"/>
      <c r="PHP117" s="14"/>
      <c r="PHQ117" s="14"/>
      <c r="PHR117" s="14"/>
      <c r="PHS117" s="14"/>
      <c r="PHT117" s="14"/>
      <c r="PHU117" s="14"/>
      <c r="PHV117" s="14"/>
      <c r="PHW117" s="14"/>
      <c r="PHX117" s="14"/>
      <c r="PHY117" s="14"/>
      <c r="PHZ117" s="14"/>
      <c r="PIA117" s="14"/>
      <c r="PIB117" s="14"/>
      <c r="PIC117" s="14"/>
      <c r="PID117" s="14"/>
      <c r="PIE117" s="14"/>
      <c r="PIF117" s="14"/>
      <c r="PIG117" s="14"/>
      <c r="PIH117" s="14"/>
      <c r="PII117" s="14"/>
      <c r="PIJ117" s="14"/>
      <c r="PIK117" s="14"/>
      <c r="PIL117" s="14"/>
      <c r="PIM117" s="14"/>
      <c r="PIN117" s="14"/>
      <c r="PIO117" s="14"/>
      <c r="PIP117" s="14"/>
      <c r="PIQ117" s="14"/>
      <c r="PIR117" s="14"/>
      <c r="PIS117" s="14"/>
      <c r="PIT117" s="14"/>
      <c r="PIU117" s="14"/>
      <c r="PIV117" s="14"/>
      <c r="PIW117" s="14"/>
      <c r="PIX117" s="14"/>
      <c r="PIY117" s="14"/>
      <c r="PIZ117" s="14"/>
      <c r="PJA117" s="14"/>
      <c r="PJB117" s="14"/>
      <c r="PJC117" s="14"/>
      <c r="PJD117" s="14"/>
      <c r="PJE117" s="14"/>
      <c r="PJF117" s="14"/>
      <c r="PJG117" s="14"/>
      <c r="PJH117" s="14"/>
      <c r="PJI117" s="14"/>
      <c r="PJJ117" s="14"/>
      <c r="PJK117" s="14"/>
      <c r="PJL117" s="14"/>
      <c r="PJM117" s="14"/>
      <c r="PJN117" s="14"/>
      <c r="PJO117" s="14"/>
      <c r="PJP117" s="14"/>
      <c r="PJQ117" s="14"/>
      <c r="PJR117" s="14"/>
      <c r="PJS117" s="14"/>
      <c r="PJT117" s="14"/>
      <c r="PJU117" s="14"/>
      <c r="PJV117" s="14"/>
      <c r="PJW117" s="14"/>
      <c r="PJX117" s="14"/>
      <c r="PJY117" s="14"/>
      <c r="PJZ117" s="14"/>
      <c r="PKA117" s="14"/>
      <c r="PKB117" s="14"/>
      <c r="PKC117" s="14"/>
      <c r="PKD117" s="14"/>
      <c r="PKE117" s="14"/>
      <c r="PKF117" s="14"/>
      <c r="PKG117" s="14"/>
      <c r="PKH117" s="14"/>
      <c r="PKI117" s="14"/>
      <c r="PKJ117" s="14"/>
      <c r="PKK117" s="14"/>
      <c r="PKL117" s="14"/>
      <c r="PKM117" s="14"/>
      <c r="PKN117" s="14"/>
      <c r="PKO117" s="14"/>
      <c r="PKP117" s="14"/>
      <c r="PKQ117" s="14"/>
      <c r="PKR117" s="14"/>
      <c r="PKS117" s="14"/>
      <c r="PKT117" s="14"/>
      <c r="PKU117" s="14"/>
      <c r="PKV117" s="14"/>
      <c r="PKW117" s="14"/>
      <c r="PKX117" s="14"/>
      <c r="PKY117" s="14"/>
      <c r="PKZ117" s="14"/>
      <c r="PLA117" s="14"/>
      <c r="PLB117" s="14"/>
      <c r="PLC117" s="14"/>
      <c r="PLD117" s="14"/>
      <c r="PLE117" s="14"/>
      <c r="PLF117" s="14"/>
      <c r="PLG117" s="14"/>
      <c r="PLH117" s="14"/>
      <c r="PLI117" s="14"/>
      <c r="PLJ117" s="14"/>
      <c r="PLK117" s="14"/>
      <c r="PLL117" s="14"/>
      <c r="PLM117" s="14"/>
      <c r="PLN117" s="14"/>
      <c r="PLO117" s="14"/>
      <c r="PLP117" s="14"/>
      <c r="PLQ117" s="14"/>
      <c r="PLR117" s="14"/>
      <c r="PLS117" s="14"/>
      <c r="PLT117" s="14"/>
      <c r="PLU117" s="14"/>
      <c r="PLV117" s="14"/>
      <c r="PLW117" s="14"/>
      <c r="PLX117" s="14"/>
      <c r="PLY117" s="14"/>
      <c r="PLZ117" s="14"/>
      <c r="PMA117" s="14"/>
      <c r="PMB117" s="14"/>
      <c r="PMC117" s="14"/>
      <c r="PMD117" s="14"/>
      <c r="PME117" s="14"/>
      <c r="PMF117" s="14"/>
      <c r="PMG117" s="14"/>
      <c r="PMH117" s="14"/>
      <c r="PMI117" s="14"/>
      <c r="PMJ117" s="14"/>
      <c r="PMK117" s="14"/>
      <c r="PML117" s="14"/>
      <c r="PMM117" s="14"/>
      <c r="PMN117" s="14"/>
      <c r="PMO117" s="14"/>
      <c r="PMP117" s="14"/>
      <c r="PMQ117" s="14"/>
      <c r="PMR117" s="14"/>
      <c r="PMS117" s="14"/>
      <c r="PMT117" s="14"/>
      <c r="PMU117" s="14"/>
      <c r="PMV117" s="14"/>
      <c r="PMW117" s="14"/>
      <c r="PMX117" s="14"/>
      <c r="PMY117" s="14"/>
      <c r="PMZ117" s="14"/>
      <c r="PNA117" s="14"/>
      <c r="PNB117" s="14"/>
      <c r="PNC117" s="14"/>
      <c r="PND117" s="14"/>
      <c r="PNE117" s="14"/>
      <c r="PNF117" s="14"/>
      <c r="PNG117" s="14"/>
      <c r="PNH117" s="14"/>
      <c r="PNI117" s="14"/>
      <c r="PNJ117" s="14"/>
      <c r="PNK117" s="14"/>
      <c r="PNL117" s="14"/>
      <c r="PNM117" s="14"/>
      <c r="PNN117" s="14"/>
      <c r="PNO117" s="14"/>
      <c r="PNP117" s="14"/>
      <c r="PNQ117" s="14"/>
      <c r="PNR117" s="14"/>
      <c r="PNS117" s="14"/>
      <c r="PNT117" s="14"/>
      <c r="PNU117" s="14"/>
      <c r="PNV117" s="14"/>
      <c r="PNW117" s="14"/>
      <c r="PNX117" s="14"/>
      <c r="PNY117" s="14"/>
      <c r="PNZ117" s="14"/>
      <c r="POA117" s="14"/>
      <c r="POB117" s="14"/>
      <c r="POC117" s="14"/>
      <c r="POD117" s="14"/>
      <c r="POE117" s="14"/>
      <c r="POF117" s="14"/>
      <c r="POG117" s="14"/>
      <c r="POH117" s="14"/>
      <c r="POI117" s="14"/>
      <c r="POJ117" s="14"/>
      <c r="POK117" s="14"/>
      <c r="POL117" s="14"/>
      <c r="POM117" s="14"/>
      <c r="PON117" s="14"/>
      <c r="POO117" s="14"/>
      <c r="POP117" s="14"/>
      <c r="POQ117" s="14"/>
      <c r="POR117" s="14"/>
      <c r="POS117" s="14"/>
      <c r="POT117" s="14"/>
      <c r="POU117" s="14"/>
      <c r="POV117" s="14"/>
      <c r="POW117" s="14"/>
      <c r="POX117" s="14"/>
      <c r="POY117" s="14"/>
      <c r="POZ117" s="14"/>
      <c r="PPA117" s="14"/>
      <c r="PPB117" s="14"/>
      <c r="PPC117" s="14"/>
      <c r="PPD117" s="14"/>
      <c r="PPE117" s="14"/>
      <c r="PPF117" s="14"/>
      <c r="PPG117" s="14"/>
      <c r="PPH117" s="14"/>
      <c r="PPI117" s="14"/>
      <c r="PPJ117" s="14"/>
      <c r="PPK117" s="14"/>
      <c r="PPL117" s="14"/>
      <c r="PPM117" s="14"/>
      <c r="PPN117" s="14"/>
      <c r="PPO117" s="14"/>
      <c r="PPP117" s="14"/>
      <c r="PPQ117" s="14"/>
      <c r="PPR117" s="14"/>
      <c r="PPS117" s="14"/>
      <c r="PPT117" s="14"/>
      <c r="PPU117" s="14"/>
      <c r="PPV117" s="14"/>
      <c r="PPW117" s="14"/>
      <c r="PPX117" s="14"/>
      <c r="PPY117" s="14"/>
      <c r="PPZ117" s="14"/>
      <c r="PQA117" s="14"/>
      <c r="PQB117" s="14"/>
      <c r="PQC117" s="14"/>
      <c r="PQD117" s="14"/>
      <c r="PQE117" s="14"/>
      <c r="PQF117" s="14"/>
      <c r="PQG117" s="14"/>
      <c r="PQH117" s="14"/>
      <c r="PQI117" s="14"/>
      <c r="PQJ117" s="14"/>
      <c r="PQK117" s="14"/>
      <c r="PQL117" s="14"/>
      <c r="PQM117" s="14"/>
      <c r="PQN117" s="14"/>
      <c r="PQO117" s="14"/>
      <c r="PQP117" s="14"/>
      <c r="PQQ117" s="14"/>
      <c r="PQR117" s="14"/>
      <c r="PQS117" s="14"/>
      <c r="PQT117" s="14"/>
      <c r="PQU117" s="14"/>
      <c r="PQV117" s="14"/>
      <c r="PQW117" s="14"/>
      <c r="PQX117" s="14"/>
      <c r="PQY117" s="14"/>
      <c r="PQZ117" s="14"/>
      <c r="PRA117" s="14"/>
      <c r="PRB117" s="14"/>
      <c r="PRC117" s="14"/>
      <c r="PRD117" s="14"/>
      <c r="PRE117" s="14"/>
      <c r="PRF117" s="14"/>
      <c r="PRG117" s="14"/>
      <c r="PRH117" s="14"/>
      <c r="PRI117" s="14"/>
      <c r="PRJ117" s="14"/>
      <c r="PRK117" s="14"/>
      <c r="PRL117" s="14"/>
      <c r="PRM117" s="14"/>
      <c r="PRN117" s="14"/>
      <c r="PRO117" s="14"/>
      <c r="PRP117" s="14"/>
      <c r="PRQ117" s="14"/>
      <c r="PRR117" s="14"/>
      <c r="PRS117" s="14"/>
      <c r="PRT117" s="14"/>
      <c r="PRU117" s="14"/>
      <c r="PRV117" s="14"/>
      <c r="PRW117" s="14"/>
      <c r="PRX117" s="14"/>
      <c r="PRY117" s="14"/>
      <c r="PRZ117" s="14"/>
      <c r="PSA117" s="14"/>
      <c r="PSB117" s="14"/>
      <c r="PSC117" s="14"/>
      <c r="PSD117" s="14"/>
      <c r="PSE117" s="14"/>
      <c r="PSF117" s="14"/>
      <c r="PSG117" s="14"/>
      <c r="PSH117" s="14"/>
      <c r="PSI117" s="14"/>
      <c r="PSJ117" s="14"/>
      <c r="PSK117" s="14"/>
      <c r="PSL117" s="14"/>
      <c r="PSM117" s="14"/>
      <c r="PSN117" s="14"/>
      <c r="PSO117" s="14"/>
      <c r="PSP117" s="14"/>
      <c r="PSQ117" s="14"/>
      <c r="PSR117" s="14"/>
      <c r="PSS117" s="14"/>
      <c r="PST117" s="14"/>
      <c r="PSU117" s="14"/>
      <c r="PSV117" s="14"/>
      <c r="PSW117" s="14"/>
      <c r="PSX117" s="14"/>
      <c r="PSY117" s="14"/>
      <c r="PSZ117" s="14"/>
      <c r="PTA117" s="14"/>
      <c r="PTB117" s="14"/>
      <c r="PTC117" s="14"/>
      <c r="PTD117" s="14"/>
      <c r="PTE117" s="14"/>
      <c r="PTF117" s="14"/>
      <c r="PTG117" s="14"/>
      <c r="PTH117" s="14"/>
      <c r="PTI117" s="14"/>
      <c r="PTJ117" s="14"/>
      <c r="PTK117" s="14"/>
      <c r="PTL117" s="14"/>
      <c r="PTM117" s="14"/>
      <c r="PTN117" s="14"/>
      <c r="PTO117" s="14"/>
      <c r="PTP117" s="14"/>
      <c r="PTQ117" s="14"/>
      <c r="PTR117" s="14"/>
      <c r="PTS117" s="14"/>
      <c r="PTT117" s="14"/>
      <c r="PTU117" s="14"/>
      <c r="PTV117" s="14"/>
      <c r="PTW117" s="14"/>
      <c r="PTX117" s="14"/>
      <c r="PTY117" s="14"/>
      <c r="PTZ117" s="14"/>
      <c r="PUA117" s="14"/>
      <c r="PUB117" s="14"/>
      <c r="PUC117" s="14"/>
      <c r="PUD117" s="14"/>
      <c r="PUE117" s="14"/>
      <c r="PUF117" s="14"/>
      <c r="PUG117" s="14"/>
      <c r="PUH117" s="14"/>
      <c r="PUI117" s="14"/>
      <c r="PUJ117" s="14"/>
      <c r="PUK117" s="14"/>
      <c r="PUL117" s="14"/>
      <c r="PUM117" s="14"/>
      <c r="PUN117" s="14"/>
      <c r="PUO117" s="14"/>
      <c r="PUP117" s="14"/>
      <c r="PUQ117" s="14"/>
      <c r="PUR117" s="14"/>
      <c r="PUS117" s="14"/>
      <c r="PUT117" s="14"/>
      <c r="PUU117" s="14"/>
      <c r="PUV117" s="14"/>
      <c r="PUW117" s="14"/>
      <c r="PUX117" s="14"/>
      <c r="PUY117" s="14"/>
      <c r="PUZ117" s="14"/>
      <c r="PVA117" s="14"/>
      <c r="PVB117" s="14"/>
      <c r="PVC117" s="14"/>
      <c r="PVD117" s="14"/>
      <c r="PVE117" s="14"/>
      <c r="PVF117" s="14"/>
      <c r="PVG117" s="14"/>
      <c r="PVH117" s="14"/>
      <c r="PVI117" s="14"/>
      <c r="PVJ117" s="14"/>
      <c r="PVK117" s="14"/>
      <c r="PVL117" s="14"/>
      <c r="PVM117" s="14"/>
      <c r="PVN117" s="14"/>
      <c r="PVO117" s="14"/>
      <c r="PVP117" s="14"/>
      <c r="PVQ117" s="14"/>
      <c r="PVR117" s="14"/>
      <c r="PVS117" s="14"/>
      <c r="PVT117" s="14"/>
      <c r="PVU117" s="14"/>
      <c r="PVV117" s="14"/>
      <c r="PVW117" s="14"/>
      <c r="PVX117" s="14"/>
      <c r="PVY117" s="14"/>
      <c r="PVZ117" s="14"/>
      <c r="PWA117" s="14"/>
      <c r="PWB117" s="14"/>
      <c r="PWC117" s="14"/>
      <c r="PWD117" s="14"/>
      <c r="PWE117" s="14"/>
      <c r="PWF117" s="14"/>
      <c r="PWG117" s="14"/>
      <c r="PWH117" s="14"/>
      <c r="PWI117" s="14"/>
      <c r="PWJ117" s="14"/>
      <c r="PWK117" s="14"/>
      <c r="PWL117" s="14"/>
      <c r="PWM117" s="14"/>
      <c r="PWN117" s="14"/>
      <c r="PWO117" s="14"/>
      <c r="PWP117" s="14"/>
      <c r="PWQ117" s="14"/>
      <c r="PWR117" s="14"/>
      <c r="PWS117" s="14"/>
      <c r="PWT117" s="14"/>
      <c r="PWU117" s="14"/>
      <c r="PWV117" s="14"/>
      <c r="PWW117" s="14"/>
      <c r="PWX117" s="14"/>
      <c r="PWY117" s="14"/>
      <c r="PWZ117" s="14"/>
      <c r="PXA117" s="14"/>
      <c r="PXB117" s="14"/>
      <c r="PXC117" s="14"/>
      <c r="PXD117" s="14"/>
      <c r="PXE117" s="14"/>
      <c r="PXF117" s="14"/>
      <c r="PXG117" s="14"/>
      <c r="PXH117" s="14"/>
      <c r="PXI117" s="14"/>
      <c r="PXJ117" s="14"/>
      <c r="PXK117" s="14"/>
      <c r="PXL117" s="14"/>
      <c r="PXM117" s="14"/>
      <c r="PXN117" s="14"/>
      <c r="PXO117" s="14"/>
      <c r="PXP117" s="14"/>
      <c r="PXQ117" s="14"/>
      <c r="PXR117" s="14"/>
      <c r="PXS117" s="14"/>
      <c r="PXT117" s="14"/>
      <c r="PXU117" s="14"/>
      <c r="PXV117" s="14"/>
      <c r="PXW117" s="14"/>
      <c r="PXX117" s="14"/>
      <c r="PXY117" s="14"/>
      <c r="PXZ117" s="14"/>
      <c r="PYA117" s="14"/>
      <c r="PYB117" s="14"/>
      <c r="PYC117" s="14"/>
      <c r="PYD117" s="14"/>
      <c r="PYE117" s="14"/>
      <c r="PYF117" s="14"/>
      <c r="PYG117" s="14"/>
      <c r="PYH117" s="14"/>
      <c r="PYI117" s="14"/>
      <c r="PYJ117" s="14"/>
      <c r="PYK117" s="14"/>
      <c r="PYL117" s="14"/>
      <c r="PYM117" s="14"/>
      <c r="PYN117" s="14"/>
      <c r="PYO117" s="14"/>
      <c r="PYP117" s="14"/>
      <c r="PYQ117" s="14"/>
      <c r="PYR117" s="14"/>
      <c r="PYS117" s="14"/>
      <c r="PYT117" s="14"/>
      <c r="PYU117" s="14"/>
      <c r="PYV117" s="14"/>
      <c r="PYW117" s="14"/>
      <c r="PYX117" s="14"/>
      <c r="PYY117" s="14"/>
      <c r="PYZ117" s="14"/>
      <c r="PZA117" s="14"/>
      <c r="PZB117" s="14"/>
      <c r="PZC117" s="14"/>
      <c r="PZD117" s="14"/>
      <c r="PZE117" s="14"/>
      <c r="PZF117" s="14"/>
      <c r="PZG117" s="14"/>
      <c r="PZH117" s="14"/>
      <c r="PZI117" s="14"/>
      <c r="PZJ117" s="14"/>
      <c r="PZK117" s="14"/>
      <c r="PZL117" s="14"/>
      <c r="PZM117" s="14"/>
      <c r="PZN117" s="14"/>
      <c r="PZO117" s="14"/>
      <c r="PZP117" s="14"/>
      <c r="PZQ117" s="14"/>
      <c r="PZR117" s="14"/>
      <c r="PZS117" s="14"/>
      <c r="PZT117" s="14"/>
      <c r="PZU117" s="14"/>
      <c r="PZV117" s="14"/>
      <c r="PZW117" s="14"/>
      <c r="PZX117" s="14"/>
      <c r="PZY117" s="14"/>
      <c r="PZZ117" s="14"/>
      <c r="QAA117" s="14"/>
      <c r="QAB117" s="14"/>
      <c r="QAC117" s="14"/>
      <c r="QAD117" s="14"/>
      <c r="QAE117" s="14"/>
      <c r="QAF117" s="14"/>
      <c r="QAG117" s="14"/>
      <c r="QAH117" s="14"/>
      <c r="QAI117" s="14"/>
      <c r="QAJ117" s="14"/>
      <c r="QAK117" s="14"/>
      <c r="QAL117" s="14"/>
      <c r="QAM117" s="14"/>
      <c r="QAN117" s="14"/>
      <c r="QAO117" s="14"/>
      <c r="QAP117" s="14"/>
      <c r="QAQ117" s="14"/>
      <c r="QAR117" s="14"/>
      <c r="QAS117" s="14"/>
      <c r="QAT117" s="14"/>
      <c r="QAU117" s="14"/>
      <c r="QAV117" s="14"/>
      <c r="QAW117" s="14"/>
      <c r="QAX117" s="14"/>
      <c r="QAY117" s="14"/>
      <c r="QAZ117" s="14"/>
      <c r="QBA117" s="14"/>
      <c r="QBB117" s="14"/>
      <c r="QBC117" s="14"/>
      <c r="QBD117" s="14"/>
      <c r="QBE117" s="14"/>
      <c r="QBF117" s="14"/>
      <c r="QBG117" s="14"/>
      <c r="QBH117" s="14"/>
      <c r="QBI117" s="14"/>
      <c r="QBJ117" s="14"/>
      <c r="QBK117" s="14"/>
      <c r="QBL117" s="14"/>
      <c r="QBM117" s="14"/>
      <c r="QBN117" s="14"/>
      <c r="QBO117" s="14"/>
      <c r="QBP117" s="14"/>
      <c r="QBQ117" s="14"/>
      <c r="QBR117" s="14"/>
      <c r="QBS117" s="14"/>
      <c r="QBT117" s="14"/>
      <c r="QBU117" s="14"/>
      <c r="QBV117" s="14"/>
      <c r="QBW117" s="14"/>
      <c r="QBX117" s="14"/>
      <c r="QBY117" s="14"/>
      <c r="QBZ117" s="14"/>
      <c r="QCA117" s="14"/>
      <c r="QCB117" s="14"/>
      <c r="QCC117" s="14"/>
      <c r="QCD117" s="14"/>
      <c r="QCE117" s="14"/>
      <c r="QCF117" s="14"/>
      <c r="QCG117" s="14"/>
      <c r="QCH117" s="14"/>
      <c r="QCI117" s="14"/>
      <c r="QCJ117" s="14"/>
      <c r="QCK117" s="14"/>
      <c r="QCL117" s="14"/>
      <c r="QCM117" s="14"/>
      <c r="QCN117" s="14"/>
      <c r="QCO117" s="14"/>
      <c r="QCP117" s="14"/>
      <c r="QCQ117" s="14"/>
      <c r="QCR117" s="14"/>
      <c r="QCS117" s="14"/>
      <c r="QCT117" s="14"/>
      <c r="QCU117" s="14"/>
      <c r="QCV117" s="14"/>
      <c r="QCW117" s="14"/>
      <c r="QCX117" s="14"/>
      <c r="QCY117" s="14"/>
      <c r="QCZ117" s="14"/>
      <c r="QDA117" s="14"/>
      <c r="QDB117" s="14"/>
      <c r="QDC117" s="14"/>
      <c r="QDD117" s="14"/>
      <c r="QDE117" s="14"/>
      <c r="QDF117" s="14"/>
      <c r="QDG117" s="14"/>
      <c r="QDH117" s="14"/>
      <c r="QDI117" s="14"/>
      <c r="QDJ117" s="14"/>
      <c r="QDK117" s="14"/>
      <c r="QDL117" s="14"/>
      <c r="QDM117" s="14"/>
      <c r="QDN117" s="14"/>
      <c r="QDO117" s="14"/>
      <c r="QDP117" s="14"/>
      <c r="QDQ117" s="14"/>
      <c r="QDR117" s="14"/>
      <c r="QDS117" s="14"/>
      <c r="QDT117" s="14"/>
      <c r="QDU117" s="14"/>
      <c r="QDV117" s="14"/>
      <c r="QDW117" s="14"/>
      <c r="QDX117" s="14"/>
      <c r="QDY117" s="14"/>
      <c r="QDZ117" s="14"/>
      <c r="QEA117" s="14"/>
      <c r="QEB117" s="14"/>
      <c r="QEC117" s="14"/>
      <c r="QED117" s="14"/>
      <c r="QEE117" s="14"/>
      <c r="QEF117" s="14"/>
      <c r="QEG117" s="14"/>
      <c r="QEH117" s="14"/>
      <c r="QEI117" s="14"/>
      <c r="QEJ117" s="14"/>
      <c r="QEK117" s="14"/>
      <c r="QEL117" s="14"/>
      <c r="QEM117" s="14"/>
      <c r="QEN117" s="14"/>
      <c r="QEO117" s="14"/>
      <c r="QEP117" s="14"/>
      <c r="QEQ117" s="14"/>
      <c r="QER117" s="14"/>
      <c r="QES117" s="14"/>
      <c r="QET117" s="14"/>
      <c r="QEU117" s="14"/>
      <c r="QEV117" s="14"/>
      <c r="QEW117" s="14"/>
      <c r="QEX117" s="14"/>
      <c r="QEY117" s="14"/>
      <c r="QEZ117" s="14"/>
      <c r="QFA117" s="14"/>
      <c r="QFB117" s="14"/>
      <c r="QFC117" s="14"/>
      <c r="QFD117" s="14"/>
      <c r="QFE117" s="14"/>
      <c r="QFF117" s="14"/>
      <c r="QFG117" s="14"/>
      <c r="QFH117" s="14"/>
      <c r="QFI117" s="14"/>
      <c r="QFJ117" s="14"/>
      <c r="QFK117" s="14"/>
      <c r="QFL117" s="14"/>
      <c r="QFM117" s="14"/>
      <c r="QFN117" s="14"/>
      <c r="QFO117" s="14"/>
      <c r="QFP117" s="14"/>
      <c r="QFQ117" s="14"/>
      <c r="QFR117" s="14"/>
      <c r="QFS117" s="14"/>
      <c r="QFT117" s="14"/>
      <c r="QFU117" s="14"/>
      <c r="QFV117" s="14"/>
      <c r="QFW117" s="14"/>
      <c r="QFX117" s="14"/>
      <c r="QFY117" s="14"/>
      <c r="QFZ117" s="14"/>
      <c r="QGA117" s="14"/>
      <c r="QGB117" s="14"/>
      <c r="QGC117" s="14"/>
      <c r="QGD117" s="14"/>
      <c r="QGE117" s="14"/>
      <c r="QGF117" s="14"/>
      <c r="QGG117" s="14"/>
      <c r="QGH117" s="14"/>
      <c r="QGI117" s="14"/>
      <c r="QGJ117" s="14"/>
      <c r="QGK117" s="14"/>
      <c r="QGL117" s="14"/>
      <c r="QGM117" s="14"/>
      <c r="QGN117" s="14"/>
      <c r="QGO117" s="14"/>
      <c r="QGP117" s="14"/>
      <c r="QGQ117" s="14"/>
      <c r="QGR117" s="14"/>
      <c r="QGS117" s="14"/>
      <c r="QGT117" s="14"/>
      <c r="QGU117" s="14"/>
      <c r="QGV117" s="14"/>
      <c r="QGW117" s="14"/>
      <c r="QGX117" s="14"/>
      <c r="QGY117" s="14"/>
      <c r="QGZ117" s="14"/>
      <c r="QHA117" s="14"/>
      <c r="QHB117" s="14"/>
      <c r="QHC117" s="14"/>
      <c r="QHD117" s="14"/>
      <c r="QHE117" s="14"/>
      <c r="QHF117" s="14"/>
      <c r="QHG117" s="14"/>
      <c r="QHH117" s="14"/>
      <c r="QHI117" s="14"/>
      <c r="QHJ117" s="14"/>
      <c r="QHK117" s="14"/>
      <c r="QHL117" s="14"/>
      <c r="QHM117" s="14"/>
      <c r="QHN117" s="14"/>
      <c r="QHO117" s="14"/>
      <c r="QHP117" s="14"/>
      <c r="QHQ117" s="14"/>
      <c r="QHR117" s="14"/>
      <c r="QHS117" s="14"/>
      <c r="QHT117" s="14"/>
      <c r="QHU117" s="14"/>
      <c r="QHV117" s="14"/>
      <c r="QHW117" s="14"/>
      <c r="QHX117" s="14"/>
      <c r="QHY117" s="14"/>
      <c r="QHZ117" s="14"/>
      <c r="QIA117" s="14"/>
      <c r="QIB117" s="14"/>
      <c r="QIC117" s="14"/>
      <c r="QID117" s="14"/>
      <c r="QIE117" s="14"/>
      <c r="QIF117" s="14"/>
      <c r="QIG117" s="14"/>
      <c r="QIH117" s="14"/>
      <c r="QII117" s="14"/>
      <c r="QIJ117" s="14"/>
      <c r="QIK117" s="14"/>
      <c r="QIL117" s="14"/>
      <c r="QIM117" s="14"/>
      <c r="QIN117" s="14"/>
      <c r="QIO117" s="14"/>
      <c r="QIP117" s="14"/>
      <c r="QIQ117" s="14"/>
      <c r="QIR117" s="14"/>
      <c r="QIS117" s="14"/>
      <c r="QIT117" s="14"/>
      <c r="QIU117" s="14"/>
      <c r="QIV117" s="14"/>
      <c r="QIW117" s="14"/>
      <c r="QIX117" s="14"/>
      <c r="QIY117" s="14"/>
      <c r="QIZ117" s="14"/>
      <c r="QJA117" s="14"/>
      <c r="QJB117" s="14"/>
      <c r="QJC117" s="14"/>
      <c r="QJD117" s="14"/>
      <c r="QJE117" s="14"/>
      <c r="QJF117" s="14"/>
      <c r="QJG117" s="14"/>
      <c r="QJH117" s="14"/>
      <c r="QJI117" s="14"/>
      <c r="QJJ117" s="14"/>
      <c r="QJK117" s="14"/>
      <c r="QJL117" s="14"/>
      <c r="QJM117" s="14"/>
      <c r="QJN117" s="14"/>
      <c r="QJO117" s="14"/>
      <c r="QJP117" s="14"/>
      <c r="QJQ117" s="14"/>
      <c r="QJR117" s="14"/>
      <c r="QJS117" s="14"/>
      <c r="QJT117" s="14"/>
      <c r="QJU117" s="14"/>
      <c r="QJV117" s="14"/>
      <c r="QJW117" s="14"/>
      <c r="QJX117" s="14"/>
      <c r="QJY117" s="14"/>
      <c r="QJZ117" s="14"/>
      <c r="QKA117" s="14"/>
      <c r="QKB117" s="14"/>
      <c r="QKC117" s="14"/>
      <c r="QKD117" s="14"/>
      <c r="QKE117" s="14"/>
      <c r="QKF117" s="14"/>
      <c r="QKG117" s="14"/>
      <c r="QKH117" s="14"/>
      <c r="QKI117" s="14"/>
      <c r="QKJ117" s="14"/>
      <c r="QKK117" s="14"/>
      <c r="QKL117" s="14"/>
      <c r="QKM117" s="14"/>
      <c r="QKN117" s="14"/>
      <c r="QKO117" s="14"/>
      <c r="QKP117" s="14"/>
      <c r="QKQ117" s="14"/>
      <c r="QKR117" s="14"/>
      <c r="QKS117" s="14"/>
      <c r="QKT117" s="14"/>
      <c r="QKU117" s="14"/>
      <c r="QKV117" s="14"/>
      <c r="QKW117" s="14"/>
      <c r="QKX117" s="14"/>
      <c r="QKY117" s="14"/>
      <c r="QKZ117" s="14"/>
      <c r="QLA117" s="14"/>
      <c r="QLB117" s="14"/>
      <c r="QLC117" s="14"/>
      <c r="QLD117" s="14"/>
      <c r="QLE117" s="14"/>
      <c r="QLF117" s="14"/>
      <c r="QLG117" s="14"/>
      <c r="QLH117" s="14"/>
      <c r="QLI117" s="14"/>
      <c r="QLJ117" s="14"/>
      <c r="QLK117" s="14"/>
      <c r="QLL117" s="14"/>
      <c r="QLM117" s="14"/>
      <c r="QLN117" s="14"/>
      <c r="QLO117" s="14"/>
      <c r="QLP117" s="14"/>
      <c r="QLQ117" s="14"/>
      <c r="QLR117" s="14"/>
      <c r="QLS117" s="14"/>
      <c r="QLT117" s="14"/>
      <c r="QLU117" s="14"/>
      <c r="QLV117" s="14"/>
      <c r="QLW117" s="14"/>
      <c r="QLX117" s="14"/>
      <c r="QLY117" s="14"/>
      <c r="QLZ117" s="14"/>
      <c r="QMA117" s="14"/>
      <c r="QMB117" s="14"/>
      <c r="QMC117" s="14"/>
      <c r="QMD117" s="14"/>
      <c r="QME117" s="14"/>
      <c r="QMF117" s="14"/>
      <c r="QMG117" s="14"/>
      <c r="QMH117" s="14"/>
      <c r="QMI117" s="14"/>
      <c r="QMJ117" s="14"/>
      <c r="QMK117" s="14"/>
      <c r="QML117" s="14"/>
      <c r="QMM117" s="14"/>
      <c r="QMN117" s="14"/>
      <c r="QMO117" s="14"/>
      <c r="QMP117" s="14"/>
      <c r="QMQ117" s="14"/>
      <c r="QMR117" s="14"/>
      <c r="QMS117" s="14"/>
      <c r="QMT117" s="14"/>
      <c r="QMU117" s="14"/>
      <c r="QMV117" s="14"/>
      <c r="QMW117" s="14"/>
      <c r="QMX117" s="14"/>
      <c r="QMY117" s="14"/>
      <c r="QMZ117" s="14"/>
      <c r="QNA117" s="14"/>
      <c r="QNB117" s="14"/>
      <c r="QNC117" s="14"/>
      <c r="QND117" s="14"/>
      <c r="QNE117" s="14"/>
      <c r="QNF117" s="14"/>
      <c r="QNG117" s="14"/>
      <c r="QNH117" s="14"/>
      <c r="QNI117" s="14"/>
      <c r="QNJ117" s="14"/>
      <c r="QNK117" s="14"/>
      <c r="QNL117" s="14"/>
      <c r="QNM117" s="14"/>
      <c r="QNN117" s="14"/>
      <c r="QNO117" s="14"/>
      <c r="QNP117" s="14"/>
      <c r="QNQ117" s="14"/>
      <c r="QNR117" s="14"/>
      <c r="QNS117" s="14"/>
      <c r="QNT117" s="14"/>
      <c r="QNU117" s="14"/>
      <c r="QNV117" s="14"/>
      <c r="QNW117" s="14"/>
      <c r="QNX117" s="14"/>
      <c r="QNY117" s="14"/>
      <c r="QNZ117" s="14"/>
      <c r="QOA117" s="14"/>
      <c r="QOB117" s="14"/>
      <c r="QOC117" s="14"/>
      <c r="QOD117" s="14"/>
      <c r="QOE117" s="14"/>
      <c r="QOF117" s="14"/>
      <c r="QOG117" s="14"/>
      <c r="QOH117" s="14"/>
      <c r="QOI117" s="14"/>
      <c r="QOJ117" s="14"/>
      <c r="QOK117" s="14"/>
      <c r="QOL117" s="14"/>
      <c r="QOM117" s="14"/>
      <c r="QON117" s="14"/>
      <c r="QOO117" s="14"/>
      <c r="QOP117" s="14"/>
      <c r="QOQ117" s="14"/>
      <c r="QOR117" s="14"/>
      <c r="QOS117" s="14"/>
      <c r="QOT117" s="14"/>
      <c r="QOU117" s="14"/>
      <c r="QOV117" s="14"/>
      <c r="QOW117" s="14"/>
      <c r="QOX117" s="14"/>
      <c r="QOY117" s="14"/>
      <c r="QOZ117" s="14"/>
      <c r="QPA117" s="14"/>
      <c r="QPB117" s="14"/>
      <c r="QPC117" s="14"/>
      <c r="QPD117" s="14"/>
      <c r="QPE117" s="14"/>
      <c r="QPF117" s="14"/>
      <c r="QPG117" s="14"/>
      <c r="QPH117" s="14"/>
      <c r="QPI117" s="14"/>
      <c r="QPJ117" s="14"/>
      <c r="QPK117" s="14"/>
      <c r="QPL117" s="14"/>
      <c r="QPM117" s="14"/>
      <c r="QPN117" s="14"/>
      <c r="QPO117" s="14"/>
      <c r="QPP117" s="14"/>
      <c r="QPQ117" s="14"/>
      <c r="QPR117" s="14"/>
      <c r="QPS117" s="14"/>
      <c r="QPT117" s="14"/>
      <c r="QPU117" s="14"/>
      <c r="QPV117" s="14"/>
      <c r="QPW117" s="14"/>
      <c r="QPX117" s="14"/>
      <c r="QPY117" s="14"/>
      <c r="QPZ117" s="14"/>
      <c r="QQA117" s="14"/>
      <c r="QQB117" s="14"/>
      <c r="QQC117" s="14"/>
      <c r="QQD117" s="14"/>
      <c r="QQE117" s="14"/>
      <c r="QQF117" s="14"/>
      <c r="QQG117" s="14"/>
      <c r="QQH117" s="14"/>
      <c r="QQI117" s="14"/>
      <c r="QQJ117" s="14"/>
      <c r="QQK117" s="14"/>
      <c r="QQL117" s="14"/>
      <c r="QQM117" s="14"/>
      <c r="QQN117" s="14"/>
      <c r="QQO117" s="14"/>
      <c r="QQP117" s="14"/>
      <c r="QQQ117" s="14"/>
      <c r="QQR117" s="14"/>
      <c r="QQS117" s="14"/>
      <c r="QQT117" s="14"/>
      <c r="QQU117" s="14"/>
      <c r="QQV117" s="14"/>
      <c r="QQW117" s="14"/>
      <c r="QQX117" s="14"/>
      <c r="QQY117" s="14"/>
      <c r="QQZ117" s="14"/>
      <c r="QRA117" s="14"/>
      <c r="QRB117" s="14"/>
      <c r="QRC117" s="14"/>
      <c r="QRD117" s="14"/>
      <c r="QRE117" s="14"/>
      <c r="QRF117" s="14"/>
      <c r="QRG117" s="14"/>
      <c r="QRH117" s="14"/>
      <c r="QRI117" s="14"/>
      <c r="QRJ117" s="14"/>
      <c r="QRK117" s="14"/>
      <c r="QRL117" s="14"/>
      <c r="QRM117" s="14"/>
      <c r="QRN117" s="14"/>
      <c r="QRO117" s="14"/>
      <c r="QRP117" s="14"/>
      <c r="QRQ117" s="14"/>
      <c r="QRR117" s="14"/>
      <c r="QRS117" s="14"/>
      <c r="QRT117" s="14"/>
      <c r="QRU117" s="14"/>
      <c r="QRV117" s="14"/>
      <c r="QRW117" s="14"/>
      <c r="QRX117" s="14"/>
      <c r="QRY117" s="14"/>
      <c r="QRZ117" s="14"/>
      <c r="QSA117" s="14"/>
      <c r="QSB117" s="14"/>
      <c r="QSC117" s="14"/>
      <c r="QSD117" s="14"/>
      <c r="QSE117" s="14"/>
      <c r="QSF117" s="14"/>
      <c r="QSG117" s="14"/>
      <c r="QSH117" s="14"/>
      <c r="QSI117" s="14"/>
      <c r="QSJ117" s="14"/>
      <c r="QSK117" s="14"/>
      <c r="QSL117" s="14"/>
      <c r="QSM117" s="14"/>
      <c r="QSN117" s="14"/>
      <c r="QSO117" s="14"/>
      <c r="QSP117" s="14"/>
      <c r="QSQ117" s="14"/>
      <c r="QSR117" s="14"/>
      <c r="QSS117" s="14"/>
      <c r="QST117" s="14"/>
      <c r="QSU117" s="14"/>
      <c r="QSV117" s="14"/>
      <c r="QSW117" s="14"/>
      <c r="QSX117" s="14"/>
      <c r="QSY117" s="14"/>
      <c r="QSZ117" s="14"/>
      <c r="QTA117" s="14"/>
      <c r="QTB117" s="14"/>
      <c r="QTC117" s="14"/>
      <c r="QTD117" s="14"/>
      <c r="QTE117" s="14"/>
      <c r="QTF117" s="14"/>
      <c r="QTG117" s="14"/>
      <c r="QTH117" s="14"/>
      <c r="QTI117" s="14"/>
      <c r="QTJ117" s="14"/>
      <c r="QTK117" s="14"/>
      <c r="QTL117" s="14"/>
      <c r="QTM117" s="14"/>
      <c r="QTN117" s="14"/>
      <c r="QTO117" s="14"/>
      <c r="QTP117" s="14"/>
      <c r="QTQ117" s="14"/>
      <c r="QTR117" s="14"/>
      <c r="QTS117" s="14"/>
      <c r="QTT117" s="14"/>
      <c r="QTU117" s="14"/>
      <c r="QTV117" s="14"/>
      <c r="QTW117" s="14"/>
      <c r="QTX117" s="14"/>
      <c r="QTY117" s="14"/>
      <c r="QTZ117" s="14"/>
      <c r="QUA117" s="14"/>
      <c r="QUB117" s="14"/>
      <c r="QUC117" s="14"/>
      <c r="QUD117" s="14"/>
      <c r="QUE117" s="14"/>
      <c r="QUF117" s="14"/>
      <c r="QUG117" s="14"/>
      <c r="QUH117" s="14"/>
      <c r="QUI117" s="14"/>
      <c r="QUJ117" s="14"/>
      <c r="QUK117" s="14"/>
      <c r="QUL117" s="14"/>
      <c r="QUM117" s="14"/>
      <c r="QUN117" s="14"/>
      <c r="QUO117" s="14"/>
      <c r="QUP117" s="14"/>
      <c r="QUQ117" s="14"/>
      <c r="QUR117" s="14"/>
      <c r="QUS117" s="14"/>
      <c r="QUT117" s="14"/>
      <c r="QUU117" s="14"/>
      <c r="QUV117" s="14"/>
      <c r="QUW117" s="14"/>
      <c r="QUX117" s="14"/>
      <c r="QUY117" s="14"/>
      <c r="QUZ117" s="14"/>
      <c r="QVA117" s="14"/>
      <c r="QVB117" s="14"/>
      <c r="QVC117" s="14"/>
      <c r="QVD117" s="14"/>
      <c r="QVE117" s="14"/>
      <c r="QVF117" s="14"/>
      <c r="QVG117" s="14"/>
      <c r="QVH117" s="14"/>
      <c r="QVI117" s="14"/>
      <c r="QVJ117" s="14"/>
      <c r="QVK117" s="14"/>
      <c r="QVL117" s="14"/>
      <c r="QVM117" s="14"/>
      <c r="QVN117" s="14"/>
      <c r="QVO117" s="14"/>
      <c r="QVP117" s="14"/>
      <c r="QVQ117" s="14"/>
      <c r="QVR117" s="14"/>
      <c r="QVS117" s="14"/>
      <c r="QVT117" s="14"/>
      <c r="QVU117" s="14"/>
      <c r="QVV117" s="14"/>
      <c r="QVW117" s="14"/>
      <c r="QVX117" s="14"/>
      <c r="QVY117" s="14"/>
      <c r="QVZ117" s="14"/>
      <c r="QWA117" s="14"/>
      <c r="QWB117" s="14"/>
      <c r="QWC117" s="14"/>
      <c r="QWD117" s="14"/>
      <c r="QWE117" s="14"/>
      <c r="QWF117" s="14"/>
      <c r="QWG117" s="14"/>
      <c r="QWH117" s="14"/>
      <c r="QWI117" s="14"/>
      <c r="QWJ117" s="14"/>
      <c r="QWK117" s="14"/>
      <c r="QWL117" s="14"/>
      <c r="QWM117" s="14"/>
      <c r="QWN117" s="14"/>
      <c r="QWO117" s="14"/>
      <c r="QWP117" s="14"/>
      <c r="QWQ117" s="14"/>
      <c r="QWR117" s="14"/>
      <c r="QWS117" s="14"/>
      <c r="QWT117" s="14"/>
      <c r="QWU117" s="14"/>
      <c r="QWV117" s="14"/>
      <c r="QWW117" s="14"/>
      <c r="QWX117" s="14"/>
      <c r="QWY117" s="14"/>
      <c r="QWZ117" s="14"/>
      <c r="QXA117" s="14"/>
      <c r="QXB117" s="14"/>
      <c r="QXC117" s="14"/>
      <c r="QXD117" s="14"/>
      <c r="QXE117" s="14"/>
      <c r="QXF117" s="14"/>
      <c r="QXG117" s="14"/>
      <c r="QXH117" s="14"/>
      <c r="QXI117" s="14"/>
      <c r="QXJ117" s="14"/>
      <c r="QXK117" s="14"/>
      <c r="QXL117" s="14"/>
      <c r="QXM117" s="14"/>
      <c r="QXN117" s="14"/>
      <c r="QXO117" s="14"/>
      <c r="QXP117" s="14"/>
      <c r="QXQ117" s="14"/>
      <c r="QXR117" s="14"/>
      <c r="QXS117" s="14"/>
      <c r="QXT117" s="14"/>
      <c r="QXU117" s="14"/>
      <c r="QXV117" s="14"/>
      <c r="QXW117" s="14"/>
      <c r="QXX117" s="14"/>
      <c r="QXY117" s="14"/>
      <c r="QXZ117" s="14"/>
      <c r="QYA117" s="14"/>
      <c r="QYB117" s="14"/>
      <c r="QYC117" s="14"/>
      <c r="QYD117" s="14"/>
      <c r="QYE117" s="14"/>
      <c r="QYF117" s="14"/>
      <c r="QYG117" s="14"/>
      <c r="QYH117" s="14"/>
      <c r="QYI117" s="14"/>
      <c r="QYJ117" s="14"/>
      <c r="QYK117" s="14"/>
      <c r="QYL117" s="14"/>
      <c r="QYM117" s="14"/>
      <c r="QYN117" s="14"/>
      <c r="QYO117" s="14"/>
      <c r="QYP117" s="14"/>
      <c r="QYQ117" s="14"/>
      <c r="QYR117" s="14"/>
      <c r="QYS117" s="14"/>
      <c r="QYT117" s="14"/>
      <c r="QYU117" s="14"/>
      <c r="QYV117" s="14"/>
      <c r="QYW117" s="14"/>
      <c r="QYX117" s="14"/>
      <c r="QYY117" s="14"/>
      <c r="QYZ117" s="14"/>
      <c r="QZA117" s="14"/>
      <c r="QZB117" s="14"/>
      <c r="QZC117" s="14"/>
      <c r="QZD117" s="14"/>
      <c r="QZE117" s="14"/>
      <c r="QZF117" s="14"/>
      <c r="QZG117" s="14"/>
      <c r="QZH117" s="14"/>
      <c r="QZI117" s="14"/>
      <c r="QZJ117" s="14"/>
      <c r="QZK117" s="14"/>
      <c r="QZL117" s="14"/>
      <c r="QZM117" s="14"/>
      <c r="QZN117" s="14"/>
      <c r="QZO117" s="14"/>
      <c r="QZP117" s="14"/>
      <c r="QZQ117" s="14"/>
      <c r="QZR117" s="14"/>
      <c r="QZS117" s="14"/>
      <c r="QZT117" s="14"/>
      <c r="QZU117" s="14"/>
      <c r="QZV117" s="14"/>
      <c r="QZW117" s="14"/>
      <c r="QZX117" s="14"/>
      <c r="QZY117" s="14"/>
      <c r="QZZ117" s="14"/>
      <c r="RAA117" s="14"/>
      <c r="RAB117" s="14"/>
      <c r="RAC117" s="14"/>
      <c r="RAD117" s="14"/>
      <c r="RAE117" s="14"/>
      <c r="RAF117" s="14"/>
      <c r="RAG117" s="14"/>
      <c r="RAH117" s="14"/>
      <c r="RAI117" s="14"/>
      <c r="RAJ117" s="14"/>
      <c r="RAK117" s="14"/>
      <c r="RAL117" s="14"/>
      <c r="RAM117" s="14"/>
      <c r="RAN117" s="14"/>
      <c r="RAO117" s="14"/>
      <c r="RAP117" s="14"/>
      <c r="RAQ117" s="14"/>
      <c r="RAR117" s="14"/>
      <c r="RAS117" s="14"/>
      <c r="RAT117" s="14"/>
      <c r="RAU117" s="14"/>
      <c r="RAV117" s="14"/>
      <c r="RAW117" s="14"/>
      <c r="RAX117" s="14"/>
      <c r="RAY117" s="14"/>
      <c r="RAZ117" s="14"/>
      <c r="RBA117" s="14"/>
      <c r="RBB117" s="14"/>
      <c r="RBC117" s="14"/>
      <c r="RBD117" s="14"/>
      <c r="RBE117" s="14"/>
      <c r="RBF117" s="14"/>
      <c r="RBG117" s="14"/>
      <c r="RBH117" s="14"/>
      <c r="RBI117" s="14"/>
      <c r="RBJ117" s="14"/>
      <c r="RBK117" s="14"/>
      <c r="RBL117" s="14"/>
      <c r="RBM117" s="14"/>
      <c r="RBN117" s="14"/>
      <c r="RBO117" s="14"/>
      <c r="RBP117" s="14"/>
      <c r="RBQ117" s="14"/>
      <c r="RBR117" s="14"/>
      <c r="RBS117" s="14"/>
      <c r="RBT117" s="14"/>
      <c r="RBU117" s="14"/>
      <c r="RBV117" s="14"/>
      <c r="RBW117" s="14"/>
      <c r="RBX117" s="14"/>
      <c r="RBY117" s="14"/>
      <c r="RBZ117" s="14"/>
      <c r="RCA117" s="14"/>
      <c r="RCB117" s="14"/>
      <c r="RCC117" s="14"/>
      <c r="RCD117" s="14"/>
      <c r="RCE117" s="14"/>
      <c r="RCF117" s="14"/>
      <c r="RCG117" s="14"/>
      <c r="RCH117" s="14"/>
      <c r="RCI117" s="14"/>
      <c r="RCJ117" s="14"/>
      <c r="RCK117" s="14"/>
      <c r="RCL117" s="14"/>
      <c r="RCM117" s="14"/>
      <c r="RCN117" s="14"/>
      <c r="RCO117" s="14"/>
      <c r="RCP117" s="14"/>
      <c r="RCQ117" s="14"/>
      <c r="RCR117" s="14"/>
      <c r="RCS117" s="14"/>
      <c r="RCT117" s="14"/>
      <c r="RCU117" s="14"/>
      <c r="RCV117" s="14"/>
      <c r="RCW117" s="14"/>
      <c r="RCX117" s="14"/>
      <c r="RCY117" s="14"/>
      <c r="RCZ117" s="14"/>
      <c r="RDA117" s="14"/>
      <c r="RDB117" s="14"/>
      <c r="RDC117" s="14"/>
      <c r="RDD117" s="14"/>
      <c r="RDE117" s="14"/>
      <c r="RDF117" s="14"/>
      <c r="RDG117" s="14"/>
      <c r="RDH117" s="14"/>
      <c r="RDI117" s="14"/>
      <c r="RDJ117" s="14"/>
      <c r="RDK117" s="14"/>
      <c r="RDL117" s="14"/>
      <c r="RDM117" s="14"/>
      <c r="RDN117" s="14"/>
      <c r="RDO117" s="14"/>
      <c r="RDP117" s="14"/>
      <c r="RDQ117" s="14"/>
      <c r="RDR117" s="14"/>
      <c r="RDS117" s="14"/>
      <c r="RDT117" s="14"/>
      <c r="RDU117" s="14"/>
      <c r="RDV117" s="14"/>
      <c r="RDW117" s="14"/>
      <c r="RDX117" s="14"/>
      <c r="RDY117" s="14"/>
      <c r="RDZ117" s="14"/>
      <c r="REA117" s="14"/>
      <c r="REB117" s="14"/>
      <c r="REC117" s="14"/>
      <c r="RED117" s="14"/>
      <c r="REE117" s="14"/>
      <c r="REF117" s="14"/>
      <c r="REG117" s="14"/>
      <c r="REH117" s="14"/>
      <c r="REI117" s="14"/>
      <c r="REJ117" s="14"/>
      <c r="REK117" s="14"/>
      <c r="REL117" s="14"/>
      <c r="REM117" s="14"/>
      <c r="REN117" s="14"/>
      <c r="REO117" s="14"/>
      <c r="REP117" s="14"/>
      <c r="REQ117" s="14"/>
      <c r="RER117" s="14"/>
      <c r="RES117" s="14"/>
      <c r="RET117" s="14"/>
      <c r="REU117" s="14"/>
      <c r="REV117" s="14"/>
      <c r="REW117" s="14"/>
      <c r="REX117" s="14"/>
      <c r="REY117" s="14"/>
      <c r="REZ117" s="14"/>
      <c r="RFA117" s="14"/>
      <c r="RFB117" s="14"/>
      <c r="RFC117" s="14"/>
      <c r="RFD117" s="14"/>
      <c r="RFE117" s="14"/>
      <c r="RFF117" s="14"/>
      <c r="RFG117" s="14"/>
      <c r="RFH117" s="14"/>
      <c r="RFI117" s="14"/>
      <c r="RFJ117" s="14"/>
      <c r="RFK117" s="14"/>
      <c r="RFL117" s="14"/>
      <c r="RFM117" s="14"/>
      <c r="RFN117" s="14"/>
      <c r="RFO117" s="14"/>
      <c r="RFP117" s="14"/>
      <c r="RFQ117" s="14"/>
      <c r="RFR117" s="14"/>
      <c r="RFS117" s="14"/>
      <c r="RFT117" s="14"/>
      <c r="RFU117" s="14"/>
      <c r="RFV117" s="14"/>
      <c r="RFW117" s="14"/>
      <c r="RFX117" s="14"/>
      <c r="RFY117" s="14"/>
      <c r="RFZ117" s="14"/>
      <c r="RGA117" s="14"/>
      <c r="RGB117" s="14"/>
      <c r="RGC117" s="14"/>
      <c r="RGD117" s="14"/>
      <c r="RGE117" s="14"/>
      <c r="RGF117" s="14"/>
      <c r="RGG117" s="14"/>
      <c r="RGH117" s="14"/>
      <c r="RGI117" s="14"/>
      <c r="RGJ117" s="14"/>
      <c r="RGK117" s="14"/>
      <c r="RGL117" s="14"/>
      <c r="RGM117" s="14"/>
      <c r="RGN117" s="14"/>
      <c r="RGO117" s="14"/>
      <c r="RGP117" s="14"/>
      <c r="RGQ117" s="14"/>
      <c r="RGR117" s="14"/>
      <c r="RGS117" s="14"/>
      <c r="RGT117" s="14"/>
      <c r="RGU117" s="14"/>
      <c r="RGV117" s="14"/>
      <c r="RGW117" s="14"/>
      <c r="RGX117" s="14"/>
      <c r="RGY117" s="14"/>
      <c r="RGZ117" s="14"/>
      <c r="RHA117" s="14"/>
      <c r="RHB117" s="14"/>
      <c r="RHC117" s="14"/>
      <c r="RHD117" s="14"/>
      <c r="RHE117" s="14"/>
      <c r="RHF117" s="14"/>
      <c r="RHG117" s="14"/>
      <c r="RHH117" s="14"/>
      <c r="RHI117" s="14"/>
      <c r="RHJ117" s="14"/>
      <c r="RHK117" s="14"/>
      <c r="RHL117" s="14"/>
      <c r="RHM117" s="14"/>
      <c r="RHN117" s="14"/>
      <c r="RHO117" s="14"/>
      <c r="RHP117" s="14"/>
      <c r="RHQ117" s="14"/>
      <c r="RHR117" s="14"/>
      <c r="RHS117" s="14"/>
      <c r="RHT117" s="14"/>
      <c r="RHU117" s="14"/>
      <c r="RHV117" s="14"/>
      <c r="RHW117" s="14"/>
      <c r="RHX117" s="14"/>
      <c r="RHY117" s="14"/>
      <c r="RHZ117" s="14"/>
      <c r="RIA117" s="14"/>
      <c r="RIB117" s="14"/>
      <c r="RIC117" s="14"/>
      <c r="RID117" s="14"/>
      <c r="RIE117" s="14"/>
      <c r="RIF117" s="14"/>
      <c r="RIG117" s="14"/>
      <c r="RIH117" s="14"/>
      <c r="RII117" s="14"/>
      <c r="RIJ117" s="14"/>
      <c r="RIK117" s="14"/>
      <c r="RIL117" s="14"/>
      <c r="RIM117" s="14"/>
      <c r="RIN117" s="14"/>
      <c r="RIO117" s="14"/>
      <c r="RIP117" s="14"/>
      <c r="RIQ117" s="14"/>
      <c r="RIR117" s="14"/>
      <c r="RIS117" s="14"/>
      <c r="RIT117" s="14"/>
      <c r="RIU117" s="14"/>
      <c r="RIV117" s="14"/>
      <c r="RIW117" s="14"/>
      <c r="RIX117" s="14"/>
      <c r="RIY117" s="14"/>
      <c r="RIZ117" s="14"/>
      <c r="RJA117" s="14"/>
      <c r="RJB117" s="14"/>
      <c r="RJC117" s="14"/>
      <c r="RJD117" s="14"/>
      <c r="RJE117" s="14"/>
      <c r="RJF117" s="14"/>
      <c r="RJG117" s="14"/>
      <c r="RJH117" s="14"/>
      <c r="RJI117" s="14"/>
      <c r="RJJ117" s="14"/>
      <c r="RJK117" s="14"/>
      <c r="RJL117" s="14"/>
      <c r="RJM117" s="14"/>
      <c r="RJN117" s="14"/>
      <c r="RJO117" s="14"/>
      <c r="RJP117" s="14"/>
      <c r="RJQ117" s="14"/>
      <c r="RJR117" s="14"/>
      <c r="RJS117" s="14"/>
      <c r="RJT117" s="14"/>
      <c r="RJU117" s="14"/>
      <c r="RJV117" s="14"/>
      <c r="RJW117" s="14"/>
      <c r="RJX117" s="14"/>
      <c r="RJY117" s="14"/>
      <c r="RJZ117" s="14"/>
      <c r="RKA117" s="14"/>
      <c r="RKB117" s="14"/>
      <c r="RKC117" s="14"/>
      <c r="RKD117" s="14"/>
      <c r="RKE117" s="14"/>
      <c r="RKF117" s="14"/>
      <c r="RKG117" s="14"/>
      <c r="RKH117" s="14"/>
      <c r="RKI117" s="14"/>
      <c r="RKJ117" s="14"/>
      <c r="RKK117" s="14"/>
      <c r="RKL117" s="14"/>
      <c r="RKM117" s="14"/>
      <c r="RKN117" s="14"/>
      <c r="RKO117" s="14"/>
      <c r="RKP117" s="14"/>
      <c r="RKQ117" s="14"/>
      <c r="RKR117" s="14"/>
      <c r="RKS117" s="14"/>
      <c r="RKT117" s="14"/>
      <c r="RKU117" s="14"/>
      <c r="RKV117" s="14"/>
      <c r="RKW117" s="14"/>
      <c r="RKX117" s="14"/>
      <c r="RKY117" s="14"/>
      <c r="RKZ117" s="14"/>
      <c r="RLA117" s="14"/>
      <c r="RLB117" s="14"/>
      <c r="RLC117" s="14"/>
      <c r="RLD117" s="14"/>
      <c r="RLE117" s="14"/>
      <c r="RLF117" s="14"/>
      <c r="RLG117" s="14"/>
      <c r="RLH117" s="14"/>
      <c r="RLI117" s="14"/>
      <c r="RLJ117" s="14"/>
      <c r="RLK117" s="14"/>
      <c r="RLL117" s="14"/>
      <c r="RLM117" s="14"/>
      <c r="RLN117" s="14"/>
      <c r="RLO117" s="14"/>
      <c r="RLP117" s="14"/>
      <c r="RLQ117" s="14"/>
      <c r="RLR117" s="14"/>
      <c r="RLS117" s="14"/>
      <c r="RLT117" s="14"/>
      <c r="RLU117" s="14"/>
      <c r="RLV117" s="14"/>
      <c r="RLW117" s="14"/>
      <c r="RLX117" s="14"/>
      <c r="RLY117" s="14"/>
      <c r="RLZ117" s="14"/>
      <c r="RMA117" s="14"/>
      <c r="RMB117" s="14"/>
      <c r="RMC117" s="14"/>
      <c r="RMD117" s="14"/>
      <c r="RME117" s="14"/>
      <c r="RMF117" s="14"/>
      <c r="RMG117" s="14"/>
      <c r="RMH117" s="14"/>
      <c r="RMI117" s="14"/>
      <c r="RMJ117" s="14"/>
      <c r="RMK117" s="14"/>
      <c r="RML117" s="14"/>
      <c r="RMM117" s="14"/>
      <c r="RMN117" s="14"/>
      <c r="RMO117" s="14"/>
      <c r="RMP117" s="14"/>
      <c r="RMQ117" s="14"/>
      <c r="RMR117" s="14"/>
      <c r="RMS117" s="14"/>
      <c r="RMT117" s="14"/>
      <c r="RMU117" s="14"/>
      <c r="RMV117" s="14"/>
      <c r="RMW117" s="14"/>
      <c r="RMX117" s="14"/>
      <c r="RMY117" s="14"/>
      <c r="RMZ117" s="14"/>
      <c r="RNA117" s="14"/>
      <c r="RNB117" s="14"/>
      <c r="RNC117" s="14"/>
      <c r="RND117" s="14"/>
      <c r="RNE117" s="14"/>
      <c r="RNF117" s="14"/>
      <c r="RNG117" s="14"/>
      <c r="RNH117" s="14"/>
      <c r="RNI117" s="14"/>
      <c r="RNJ117" s="14"/>
      <c r="RNK117" s="14"/>
      <c r="RNL117" s="14"/>
      <c r="RNM117" s="14"/>
      <c r="RNN117" s="14"/>
      <c r="RNO117" s="14"/>
      <c r="RNP117" s="14"/>
      <c r="RNQ117" s="14"/>
      <c r="RNR117" s="14"/>
      <c r="RNS117" s="14"/>
      <c r="RNT117" s="14"/>
      <c r="RNU117" s="14"/>
      <c r="RNV117" s="14"/>
      <c r="RNW117" s="14"/>
      <c r="RNX117" s="14"/>
      <c r="RNY117" s="14"/>
      <c r="RNZ117" s="14"/>
      <c r="ROA117" s="14"/>
      <c r="ROB117" s="14"/>
      <c r="ROC117" s="14"/>
      <c r="ROD117" s="14"/>
      <c r="ROE117" s="14"/>
      <c r="ROF117" s="14"/>
      <c r="ROG117" s="14"/>
      <c r="ROH117" s="14"/>
      <c r="ROI117" s="14"/>
      <c r="ROJ117" s="14"/>
      <c r="ROK117" s="14"/>
      <c r="ROL117" s="14"/>
      <c r="ROM117" s="14"/>
      <c r="RON117" s="14"/>
      <c r="ROO117" s="14"/>
      <c r="ROP117" s="14"/>
      <c r="ROQ117" s="14"/>
      <c r="ROR117" s="14"/>
      <c r="ROS117" s="14"/>
      <c r="ROT117" s="14"/>
      <c r="ROU117" s="14"/>
      <c r="ROV117" s="14"/>
      <c r="ROW117" s="14"/>
      <c r="ROX117" s="14"/>
      <c r="ROY117" s="14"/>
      <c r="ROZ117" s="14"/>
      <c r="RPA117" s="14"/>
      <c r="RPB117" s="14"/>
      <c r="RPC117" s="14"/>
      <c r="RPD117" s="14"/>
      <c r="RPE117" s="14"/>
      <c r="RPF117" s="14"/>
      <c r="RPG117" s="14"/>
      <c r="RPH117" s="14"/>
      <c r="RPI117" s="14"/>
      <c r="RPJ117" s="14"/>
      <c r="RPK117" s="14"/>
      <c r="RPL117" s="14"/>
      <c r="RPM117" s="14"/>
      <c r="RPN117" s="14"/>
      <c r="RPO117" s="14"/>
      <c r="RPP117" s="14"/>
      <c r="RPQ117" s="14"/>
      <c r="RPR117" s="14"/>
      <c r="RPS117" s="14"/>
      <c r="RPT117" s="14"/>
      <c r="RPU117" s="14"/>
      <c r="RPV117" s="14"/>
      <c r="RPW117" s="14"/>
      <c r="RPX117" s="14"/>
      <c r="RPY117" s="14"/>
      <c r="RPZ117" s="14"/>
      <c r="RQA117" s="14"/>
      <c r="RQB117" s="14"/>
      <c r="RQC117" s="14"/>
      <c r="RQD117" s="14"/>
      <c r="RQE117" s="14"/>
      <c r="RQF117" s="14"/>
      <c r="RQG117" s="14"/>
      <c r="RQH117" s="14"/>
      <c r="RQI117" s="14"/>
      <c r="RQJ117" s="14"/>
      <c r="RQK117" s="14"/>
      <c r="RQL117" s="14"/>
      <c r="RQM117" s="14"/>
      <c r="RQN117" s="14"/>
      <c r="RQO117" s="14"/>
      <c r="RQP117" s="14"/>
      <c r="RQQ117" s="14"/>
      <c r="RQR117" s="14"/>
      <c r="RQS117" s="14"/>
      <c r="RQT117" s="14"/>
      <c r="RQU117" s="14"/>
      <c r="RQV117" s="14"/>
      <c r="RQW117" s="14"/>
      <c r="RQX117" s="14"/>
      <c r="RQY117" s="14"/>
      <c r="RQZ117" s="14"/>
      <c r="RRA117" s="14"/>
      <c r="RRB117" s="14"/>
      <c r="RRC117" s="14"/>
      <c r="RRD117" s="14"/>
      <c r="RRE117" s="14"/>
      <c r="RRF117" s="14"/>
      <c r="RRG117" s="14"/>
      <c r="RRH117" s="14"/>
      <c r="RRI117" s="14"/>
      <c r="RRJ117" s="14"/>
      <c r="RRK117" s="14"/>
      <c r="RRL117" s="14"/>
      <c r="RRM117" s="14"/>
      <c r="RRN117" s="14"/>
      <c r="RRO117" s="14"/>
      <c r="RRP117" s="14"/>
      <c r="RRQ117" s="14"/>
      <c r="RRR117" s="14"/>
      <c r="RRS117" s="14"/>
      <c r="RRT117" s="14"/>
      <c r="RRU117" s="14"/>
      <c r="RRV117" s="14"/>
      <c r="RRW117" s="14"/>
      <c r="RRX117" s="14"/>
      <c r="RRY117" s="14"/>
      <c r="RRZ117" s="14"/>
      <c r="RSA117" s="14"/>
      <c r="RSB117" s="14"/>
      <c r="RSC117" s="14"/>
      <c r="RSD117" s="14"/>
      <c r="RSE117" s="14"/>
      <c r="RSF117" s="14"/>
      <c r="RSG117" s="14"/>
      <c r="RSH117" s="14"/>
      <c r="RSI117" s="14"/>
      <c r="RSJ117" s="14"/>
      <c r="RSK117" s="14"/>
      <c r="RSL117" s="14"/>
      <c r="RSM117" s="14"/>
      <c r="RSN117" s="14"/>
      <c r="RSO117" s="14"/>
      <c r="RSP117" s="14"/>
      <c r="RSQ117" s="14"/>
      <c r="RSR117" s="14"/>
      <c r="RSS117" s="14"/>
      <c r="RST117" s="14"/>
      <c r="RSU117" s="14"/>
      <c r="RSV117" s="14"/>
      <c r="RSW117" s="14"/>
      <c r="RSX117" s="14"/>
      <c r="RSY117" s="14"/>
      <c r="RSZ117" s="14"/>
      <c r="RTA117" s="14"/>
      <c r="RTB117" s="14"/>
      <c r="RTC117" s="14"/>
      <c r="RTD117" s="14"/>
      <c r="RTE117" s="14"/>
      <c r="RTF117" s="14"/>
      <c r="RTG117" s="14"/>
      <c r="RTH117" s="14"/>
      <c r="RTI117" s="14"/>
      <c r="RTJ117" s="14"/>
      <c r="RTK117" s="14"/>
      <c r="RTL117" s="14"/>
      <c r="RTM117" s="14"/>
      <c r="RTN117" s="14"/>
      <c r="RTO117" s="14"/>
      <c r="RTP117" s="14"/>
      <c r="RTQ117" s="14"/>
      <c r="RTR117" s="14"/>
      <c r="RTS117" s="14"/>
      <c r="RTT117" s="14"/>
      <c r="RTU117" s="14"/>
      <c r="RTV117" s="14"/>
      <c r="RTW117" s="14"/>
      <c r="RTX117" s="14"/>
      <c r="RTY117" s="14"/>
      <c r="RTZ117" s="14"/>
      <c r="RUA117" s="14"/>
      <c r="RUB117" s="14"/>
      <c r="RUC117" s="14"/>
      <c r="RUD117" s="14"/>
      <c r="RUE117" s="14"/>
      <c r="RUF117" s="14"/>
      <c r="RUG117" s="14"/>
      <c r="RUH117" s="14"/>
      <c r="RUI117" s="14"/>
      <c r="RUJ117" s="14"/>
      <c r="RUK117" s="14"/>
      <c r="RUL117" s="14"/>
      <c r="RUM117" s="14"/>
      <c r="RUN117" s="14"/>
      <c r="RUO117" s="14"/>
      <c r="RUP117" s="14"/>
      <c r="RUQ117" s="14"/>
      <c r="RUR117" s="14"/>
      <c r="RUS117" s="14"/>
      <c r="RUT117" s="14"/>
      <c r="RUU117" s="14"/>
      <c r="RUV117" s="14"/>
      <c r="RUW117" s="14"/>
      <c r="RUX117" s="14"/>
      <c r="RUY117" s="14"/>
      <c r="RUZ117" s="14"/>
      <c r="RVA117" s="14"/>
      <c r="RVB117" s="14"/>
      <c r="RVC117" s="14"/>
      <c r="RVD117" s="14"/>
      <c r="RVE117" s="14"/>
      <c r="RVF117" s="14"/>
      <c r="RVG117" s="14"/>
      <c r="RVH117" s="14"/>
      <c r="RVI117" s="14"/>
      <c r="RVJ117" s="14"/>
      <c r="RVK117" s="14"/>
      <c r="RVL117" s="14"/>
      <c r="RVM117" s="14"/>
      <c r="RVN117" s="14"/>
      <c r="RVO117" s="14"/>
      <c r="RVP117" s="14"/>
      <c r="RVQ117" s="14"/>
      <c r="RVR117" s="14"/>
      <c r="RVS117" s="14"/>
      <c r="RVT117" s="14"/>
      <c r="RVU117" s="14"/>
      <c r="RVV117" s="14"/>
      <c r="RVW117" s="14"/>
      <c r="RVX117" s="14"/>
      <c r="RVY117" s="14"/>
      <c r="RVZ117" s="14"/>
      <c r="RWA117" s="14"/>
      <c r="RWB117" s="14"/>
      <c r="RWC117" s="14"/>
      <c r="RWD117" s="14"/>
      <c r="RWE117" s="14"/>
      <c r="RWF117" s="14"/>
      <c r="RWG117" s="14"/>
      <c r="RWH117" s="14"/>
      <c r="RWI117" s="14"/>
      <c r="RWJ117" s="14"/>
      <c r="RWK117" s="14"/>
      <c r="RWL117" s="14"/>
      <c r="RWM117" s="14"/>
      <c r="RWN117" s="14"/>
      <c r="RWO117" s="14"/>
      <c r="RWP117" s="14"/>
      <c r="RWQ117" s="14"/>
      <c r="RWR117" s="14"/>
      <c r="RWS117" s="14"/>
      <c r="RWT117" s="14"/>
      <c r="RWU117" s="14"/>
      <c r="RWV117" s="14"/>
      <c r="RWW117" s="14"/>
      <c r="RWX117" s="14"/>
      <c r="RWY117" s="14"/>
      <c r="RWZ117" s="14"/>
      <c r="RXA117" s="14"/>
      <c r="RXB117" s="14"/>
      <c r="RXC117" s="14"/>
      <c r="RXD117" s="14"/>
      <c r="RXE117" s="14"/>
      <c r="RXF117" s="14"/>
      <c r="RXG117" s="14"/>
      <c r="RXH117" s="14"/>
      <c r="RXI117" s="14"/>
      <c r="RXJ117" s="14"/>
      <c r="RXK117" s="14"/>
      <c r="RXL117" s="14"/>
      <c r="RXM117" s="14"/>
      <c r="RXN117" s="14"/>
      <c r="RXO117" s="14"/>
      <c r="RXP117" s="14"/>
      <c r="RXQ117" s="14"/>
      <c r="RXR117" s="14"/>
      <c r="RXS117" s="14"/>
      <c r="RXT117" s="14"/>
      <c r="RXU117" s="14"/>
      <c r="RXV117" s="14"/>
      <c r="RXW117" s="14"/>
      <c r="RXX117" s="14"/>
      <c r="RXY117" s="14"/>
      <c r="RXZ117" s="14"/>
      <c r="RYA117" s="14"/>
      <c r="RYB117" s="14"/>
      <c r="RYC117" s="14"/>
      <c r="RYD117" s="14"/>
      <c r="RYE117" s="14"/>
      <c r="RYF117" s="14"/>
      <c r="RYG117" s="14"/>
      <c r="RYH117" s="14"/>
      <c r="RYI117" s="14"/>
      <c r="RYJ117" s="14"/>
      <c r="RYK117" s="14"/>
      <c r="RYL117" s="14"/>
      <c r="RYM117" s="14"/>
      <c r="RYN117" s="14"/>
      <c r="RYO117" s="14"/>
      <c r="RYP117" s="14"/>
      <c r="RYQ117" s="14"/>
      <c r="RYR117" s="14"/>
      <c r="RYS117" s="14"/>
      <c r="RYT117" s="14"/>
      <c r="RYU117" s="14"/>
      <c r="RYV117" s="14"/>
      <c r="RYW117" s="14"/>
      <c r="RYX117" s="14"/>
      <c r="RYY117" s="14"/>
      <c r="RYZ117" s="14"/>
      <c r="RZA117" s="14"/>
      <c r="RZB117" s="14"/>
      <c r="RZC117" s="14"/>
      <c r="RZD117" s="14"/>
      <c r="RZE117" s="14"/>
      <c r="RZF117" s="14"/>
      <c r="RZG117" s="14"/>
      <c r="RZH117" s="14"/>
      <c r="RZI117" s="14"/>
      <c r="RZJ117" s="14"/>
      <c r="RZK117" s="14"/>
      <c r="RZL117" s="14"/>
      <c r="RZM117" s="14"/>
      <c r="RZN117" s="14"/>
      <c r="RZO117" s="14"/>
      <c r="RZP117" s="14"/>
      <c r="RZQ117" s="14"/>
      <c r="RZR117" s="14"/>
      <c r="RZS117" s="14"/>
      <c r="RZT117" s="14"/>
      <c r="RZU117" s="14"/>
      <c r="RZV117" s="14"/>
      <c r="RZW117" s="14"/>
      <c r="RZX117" s="14"/>
      <c r="RZY117" s="14"/>
      <c r="RZZ117" s="14"/>
      <c r="SAA117" s="14"/>
      <c r="SAB117" s="14"/>
      <c r="SAC117" s="14"/>
      <c r="SAD117" s="14"/>
      <c r="SAE117" s="14"/>
      <c r="SAF117" s="14"/>
      <c r="SAG117" s="14"/>
      <c r="SAH117" s="14"/>
      <c r="SAI117" s="14"/>
      <c r="SAJ117" s="14"/>
      <c r="SAK117" s="14"/>
      <c r="SAL117" s="14"/>
      <c r="SAM117" s="14"/>
      <c r="SAN117" s="14"/>
      <c r="SAO117" s="14"/>
      <c r="SAP117" s="14"/>
      <c r="SAQ117" s="14"/>
      <c r="SAR117" s="14"/>
      <c r="SAS117" s="14"/>
      <c r="SAT117" s="14"/>
      <c r="SAU117" s="14"/>
      <c r="SAV117" s="14"/>
      <c r="SAW117" s="14"/>
      <c r="SAX117" s="14"/>
      <c r="SAY117" s="14"/>
      <c r="SAZ117" s="14"/>
      <c r="SBA117" s="14"/>
      <c r="SBB117" s="14"/>
      <c r="SBC117" s="14"/>
      <c r="SBD117" s="14"/>
      <c r="SBE117" s="14"/>
      <c r="SBF117" s="14"/>
      <c r="SBG117" s="14"/>
      <c r="SBH117" s="14"/>
      <c r="SBI117" s="14"/>
      <c r="SBJ117" s="14"/>
      <c r="SBK117" s="14"/>
      <c r="SBL117" s="14"/>
      <c r="SBM117" s="14"/>
      <c r="SBN117" s="14"/>
      <c r="SBO117" s="14"/>
      <c r="SBP117" s="14"/>
      <c r="SBQ117" s="14"/>
      <c r="SBR117" s="14"/>
      <c r="SBS117" s="14"/>
      <c r="SBT117" s="14"/>
      <c r="SBU117" s="14"/>
      <c r="SBV117" s="14"/>
      <c r="SBW117" s="14"/>
      <c r="SBX117" s="14"/>
      <c r="SBY117" s="14"/>
      <c r="SBZ117" s="14"/>
      <c r="SCA117" s="14"/>
      <c r="SCB117" s="14"/>
      <c r="SCC117" s="14"/>
      <c r="SCD117" s="14"/>
      <c r="SCE117" s="14"/>
      <c r="SCF117" s="14"/>
      <c r="SCG117" s="14"/>
      <c r="SCH117" s="14"/>
      <c r="SCI117" s="14"/>
      <c r="SCJ117" s="14"/>
      <c r="SCK117" s="14"/>
      <c r="SCL117" s="14"/>
      <c r="SCM117" s="14"/>
      <c r="SCN117" s="14"/>
      <c r="SCO117" s="14"/>
      <c r="SCP117" s="14"/>
      <c r="SCQ117" s="14"/>
      <c r="SCR117" s="14"/>
      <c r="SCS117" s="14"/>
      <c r="SCT117" s="14"/>
      <c r="SCU117" s="14"/>
      <c r="SCV117" s="14"/>
      <c r="SCW117" s="14"/>
      <c r="SCX117" s="14"/>
      <c r="SCY117" s="14"/>
      <c r="SCZ117" s="14"/>
      <c r="SDA117" s="14"/>
      <c r="SDB117" s="14"/>
      <c r="SDC117" s="14"/>
      <c r="SDD117" s="14"/>
      <c r="SDE117" s="14"/>
      <c r="SDF117" s="14"/>
      <c r="SDG117" s="14"/>
      <c r="SDH117" s="14"/>
      <c r="SDI117" s="14"/>
      <c r="SDJ117" s="14"/>
      <c r="SDK117" s="14"/>
      <c r="SDL117" s="14"/>
      <c r="SDM117" s="14"/>
      <c r="SDN117" s="14"/>
      <c r="SDO117" s="14"/>
      <c r="SDP117" s="14"/>
      <c r="SDQ117" s="14"/>
      <c r="SDR117" s="14"/>
      <c r="SDS117" s="14"/>
      <c r="SDT117" s="14"/>
      <c r="SDU117" s="14"/>
      <c r="SDV117" s="14"/>
      <c r="SDW117" s="14"/>
      <c r="SDX117" s="14"/>
      <c r="SDY117" s="14"/>
      <c r="SDZ117" s="14"/>
      <c r="SEA117" s="14"/>
      <c r="SEB117" s="14"/>
      <c r="SEC117" s="14"/>
      <c r="SED117" s="14"/>
      <c r="SEE117" s="14"/>
      <c r="SEF117" s="14"/>
      <c r="SEG117" s="14"/>
      <c r="SEH117" s="14"/>
      <c r="SEI117" s="14"/>
      <c r="SEJ117" s="14"/>
      <c r="SEK117" s="14"/>
      <c r="SEL117" s="14"/>
      <c r="SEM117" s="14"/>
      <c r="SEN117" s="14"/>
      <c r="SEO117" s="14"/>
      <c r="SEP117" s="14"/>
      <c r="SEQ117" s="14"/>
      <c r="SER117" s="14"/>
      <c r="SES117" s="14"/>
      <c r="SET117" s="14"/>
      <c r="SEU117" s="14"/>
      <c r="SEV117" s="14"/>
      <c r="SEW117" s="14"/>
      <c r="SEX117" s="14"/>
      <c r="SEY117" s="14"/>
      <c r="SEZ117" s="14"/>
      <c r="SFA117" s="14"/>
      <c r="SFB117" s="14"/>
      <c r="SFC117" s="14"/>
      <c r="SFD117" s="14"/>
      <c r="SFE117" s="14"/>
      <c r="SFF117" s="14"/>
      <c r="SFG117" s="14"/>
      <c r="SFH117" s="14"/>
      <c r="SFI117" s="14"/>
      <c r="SFJ117" s="14"/>
      <c r="SFK117" s="14"/>
      <c r="SFL117" s="14"/>
      <c r="SFM117" s="14"/>
      <c r="SFN117" s="14"/>
      <c r="SFO117" s="14"/>
      <c r="SFP117" s="14"/>
      <c r="SFQ117" s="14"/>
      <c r="SFR117" s="14"/>
      <c r="SFS117" s="14"/>
      <c r="SFT117" s="14"/>
      <c r="SFU117" s="14"/>
      <c r="SFV117" s="14"/>
      <c r="SFW117" s="14"/>
      <c r="SFX117" s="14"/>
      <c r="SFY117" s="14"/>
      <c r="SFZ117" s="14"/>
      <c r="SGA117" s="14"/>
      <c r="SGB117" s="14"/>
      <c r="SGC117" s="14"/>
      <c r="SGD117" s="14"/>
      <c r="SGE117" s="14"/>
      <c r="SGF117" s="14"/>
      <c r="SGG117" s="14"/>
      <c r="SGH117" s="14"/>
      <c r="SGI117" s="14"/>
      <c r="SGJ117" s="14"/>
      <c r="SGK117" s="14"/>
      <c r="SGL117" s="14"/>
      <c r="SGM117" s="14"/>
      <c r="SGN117" s="14"/>
      <c r="SGO117" s="14"/>
      <c r="SGP117" s="14"/>
      <c r="SGQ117" s="14"/>
      <c r="SGR117" s="14"/>
      <c r="SGS117" s="14"/>
      <c r="SGT117" s="14"/>
      <c r="SGU117" s="14"/>
      <c r="SGV117" s="14"/>
      <c r="SGW117" s="14"/>
      <c r="SGX117" s="14"/>
      <c r="SGY117" s="14"/>
      <c r="SGZ117" s="14"/>
      <c r="SHA117" s="14"/>
      <c r="SHB117" s="14"/>
      <c r="SHC117" s="14"/>
      <c r="SHD117" s="14"/>
      <c r="SHE117" s="14"/>
      <c r="SHF117" s="14"/>
      <c r="SHG117" s="14"/>
      <c r="SHH117" s="14"/>
      <c r="SHI117" s="14"/>
      <c r="SHJ117" s="14"/>
      <c r="SHK117" s="14"/>
      <c r="SHL117" s="14"/>
      <c r="SHM117" s="14"/>
      <c r="SHN117" s="14"/>
      <c r="SHO117" s="14"/>
      <c r="SHP117" s="14"/>
      <c r="SHQ117" s="14"/>
      <c r="SHR117" s="14"/>
      <c r="SHS117" s="14"/>
      <c r="SHT117" s="14"/>
      <c r="SHU117" s="14"/>
      <c r="SHV117" s="14"/>
      <c r="SHW117" s="14"/>
      <c r="SHX117" s="14"/>
      <c r="SHY117" s="14"/>
      <c r="SHZ117" s="14"/>
      <c r="SIA117" s="14"/>
      <c r="SIB117" s="14"/>
      <c r="SIC117" s="14"/>
      <c r="SID117" s="14"/>
      <c r="SIE117" s="14"/>
      <c r="SIF117" s="14"/>
      <c r="SIG117" s="14"/>
      <c r="SIH117" s="14"/>
      <c r="SII117" s="14"/>
      <c r="SIJ117" s="14"/>
      <c r="SIK117" s="14"/>
      <c r="SIL117" s="14"/>
      <c r="SIM117" s="14"/>
      <c r="SIN117" s="14"/>
      <c r="SIO117" s="14"/>
      <c r="SIP117" s="14"/>
      <c r="SIQ117" s="14"/>
      <c r="SIR117" s="14"/>
      <c r="SIS117" s="14"/>
      <c r="SIT117" s="14"/>
      <c r="SIU117" s="14"/>
      <c r="SIV117" s="14"/>
      <c r="SIW117" s="14"/>
      <c r="SIX117" s="14"/>
      <c r="SIY117" s="14"/>
      <c r="SIZ117" s="14"/>
      <c r="SJA117" s="14"/>
      <c r="SJB117" s="14"/>
      <c r="SJC117" s="14"/>
      <c r="SJD117" s="14"/>
      <c r="SJE117" s="14"/>
      <c r="SJF117" s="14"/>
      <c r="SJG117" s="14"/>
      <c r="SJH117" s="14"/>
      <c r="SJI117" s="14"/>
      <c r="SJJ117" s="14"/>
      <c r="SJK117" s="14"/>
      <c r="SJL117" s="14"/>
      <c r="SJM117" s="14"/>
      <c r="SJN117" s="14"/>
      <c r="SJO117" s="14"/>
      <c r="SJP117" s="14"/>
      <c r="SJQ117" s="14"/>
      <c r="SJR117" s="14"/>
      <c r="SJS117" s="14"/>
      <c r="SJT117" s="14"/>
      <c r="SJU117" s="14"/>
      <c r="SJV117" s="14"/>
      <c r="SJW117" s="14"/>
      <c r="SJX117" s="14"/>
      <c r="SJY117" s="14"/>
      <c r="SJZ117" s="14"/>
      <c r="SKA117" s="14"/>
      <c r="SKB117" s="14"/>
      <c r="SKC117" s="14"/>
      <c r="SKD117" s="14"/>
      <c r="SKE117" s="14"/>
      <c r="SKF117" s="14"/>
      <c r="SKG117" s="14"/>
      <c r="SKH117" s="14"/>
      <c r="SKI117" s="14"/>
      <c r="SKJ117" s="14"/>
      <c r="SKK117" s="14"/>
      <c r="SKL117" s="14"/>
      <c r="SKM117" s="14"/>
      <c r="SKN117" s="14"/>
      <c r="SKO117" s="14"/>
      <c r="SKP117" s="14"/>
      <c r="SKQ117" s="14"/>
      <c r="SKR117" s="14"/>
      <c r="SKS117" s="14"/>
      <c r="SKT117" s="14"/>
      <c r="SKU117" s="14"/>
      <c r="SKV117" s="14"/>
      <c r="SKW117" s="14"/>
      <c r="SKX117" s="14"/>
      <c r="SKY117" s="14"/>
      <c r="SKZ117" s="14"/>
      <c r="SLA117" s="14"/>
      <c r="SLB117" s="14"/>
      <c r="SLC117" s="14"/>
      <c r="SLD117" s="14"/>
      <c r="SLE117" s="14"/>
      <c r="SLF117" s="14"/>
      <c r="SLG117" s="14"/>
      <c r="SLH117" s="14"/>
      <c r="SLI117" s="14"/>
      <c r="SLJ117" s="14"/>
      <c r="SLK117" s="14"/>
      <c r="SLL117" s="14"/>
      <c r="SLM117" s="14"/>
      <c r="SLN117" s="14"/>
      <c r="SLO117" s="14"/>
      <c r="SLP117" s="14"/>
      <c r="SLQ117" s="14"/>
      <c r="SLR117" s="14"/>
      <c r="SLS117" s="14"/>
      <c r="SLT117" s="14"/>
      <c r="SLU117" s="14"/>
      <c r="SLV117" s="14"/>
      <c r="SLW117" s="14"/>
      <c r="SLX117" s="14"/>
      <c r="SLY117" s="14"/>
      <c r="SLZ117" s="14"/>
      <c r="SMA117" s="14"/>
      <c r="SMB117" s="14"/>
      <c r="SMC117" s="14"/>
      <c r="SMD117" s="14"/>
      <c r="SME117" s="14"/>
      <c r="SMF117" s="14"/>
      <c r="SMG117" s="14"/>
      <c r="SMH117" s="14"/>
      <c r="SMI117" s="14"/>
      <c r="SMJ117" s="14"/>
      <c r="SMK117" s="14"/>
      <c r="SML117" s="14"/>
      <c r="SMM117" s="14"/>
      <c r="SMN117" s="14"/>
      <c r="SMO117" s="14"/>
      <c r="SMP117" s="14"/>
      <c r="SMQ117" s="14"/>
      <c r="SMR117" s="14"/>
      <c r="SMS117" s="14"/>
      <c r="SMT117" s="14"/>
      <c r="SMU117" s="14"/>
      <c r="SMV117" s="14"/>
      <c r="SMW117" s="14"/>
      <c r="SMX117" s="14"/>
      <c r="SMY117" s="14"/>
      <c r="SMZ117" s="14"/>
      <c r="SNA117" s="14"/>
      <c r="SNB117" s="14"/>
      <c r="SNC117" s="14"/>
      <c r="SND117" s="14"/>
      <c r="SNE117" s="14"/>
      <c r="SNF117" s="14"/>
      <c r="SNG117" s="14"/>
      <c r="SNH117" s="14"/>
      <c r="SNI117" s="14"/>
      <c r="SNJ117" s="14"/>
      <c r="SNK117" s="14"/>
      <c r="SNL117" s="14"/>
      <c r="SNM117" s="14"/>
      <c r="SNN117" s="14"/>
      <c r="SNO117" s="14"/>
      <c r="SNP117" s="14"/>
      <c r="SNQ117" s="14"/>
      <c r="SNR117" s="14"/>
      <c r="SNS117" s="14"/>
      <c r="SNT117" s="14"/>
      <c r="SNU117" s="14"/>
      <c r="SNV117" s="14"/>
      <c r="SNW117" s="14"/>
      <c r="SNX117" s="14"/>
      <c r="SNY117" s="14"/>
      <c r="SNZ117" s="14"/>
      <c r="SOA117" s="14"/>
      <c r="SOB117" s="14"/>
      <c r="SOC117" s="14"/>
      <c r="SOD117" s="14"/>
      <c r="SOE117" s="14"/>
      <c r="SOF117" s="14"/>
      <c r="SOG117" s="14"/>
      <c r="SOH117" s="14"/>
      <c r="SOI117" s="14"/>
      <c r="SOJ117" s="14"/>
      <c r="SOK117" s="14"/>
      <c r="SOL117" s="14"/>
      <c r="SOM117" s="14"/>
      <c r="SON117" s="14"/>
      <c r="SOO117" s="14"/>
      <c r="SOP117" s="14"/>
      <c r="SOQ117" s="14"/>
      <c r="SOR117" s="14"/>
      <c r="SOS117" s="14"/>
      <c r="SOT117" s="14"/>
      <c r="SOU117" s="14"/>
      <c r="SOV117" s="14"/>
      <c r="SOW117" s="14"/>
      <c r="SOX117" s="14"/>
      <c r="SOY117" s="14"/>
      <c r="SOZ117" s="14"/>
      <c r="SPA117" s="14"/>
      <c r="SPB117" s="14"/>
      <c r="SPC117" s="14"/>
      <c r="SPD117" s="14"/>
      <c r="SPE117" s="14"/>
      <c r="SPF117" s="14"/>
      <c r="SPG117" s="14"/>
      <c r="SPH117" s="14"/>
      <c r="SPI117" s="14"/>
      <c r="SPJ117" s="14"/>
      <c r="SPK117" s="14"/>
      <c r="SPL117" s="14"/>
      <c r="SPM117" s="14"/>
      <c r="SPN117" s="14"/>
      <c r="SPO117" s="14"/>
      <c r="SPP117" s="14"/>
      <c r="SPQ117" s="14"/>
      <c r="SPR117" s="14"/>
      <c r="SPS117" s="14"/>
      <c r="SPT117" s="14"/>
      <c r="SPU117" s="14"/>
      <c r="SPV117" s="14"/>
      <c r="SPW117" s="14"/>
      <c r="SPX117" s="14"/>
      <c r="SPY117" s="14"/>
      <c r="SPZ117" s="14"/>
      <c r="SQA117" s="14"/>
      <c r="SQB117" s="14"/>
      <c r="SQC117" s="14"/>
      <c r="SQD117" s="14"/>
      <c r="SQE117" s="14"/>
      <c r="SQF117" s="14"/>
      <c r="SQG117" s="14"/>
      <c r="SQH117" s="14"/>
      <c r="SQI117" s="14"/>
      <c r="SQJ117" s="14"/>
      <c r="SQK117" s="14"/>
      <c r="SQL117" s="14"/>
      <c r="SQM117" s="14"/>
      <c r="SQN117" s="14"/>
      <c r="SQO117" s="14"/>
      <c r="SQP117" s="14"/>
      <c r="SQQ117" s="14"/>
      <c r="SQR117" s="14"/>
      <c r="SQS117" s="14"/>
      <c r="SQT117" s="14"/>
      <c r="SQU117" s="14"/>
      <c r="SQV117" s="14"/>
      <c r="SQW117" s="14"/>
      <c r="SQX117" s="14"/>
      <c r="SQY117" s="14"/>
      <c r="SQZ117" s="14"/>
      <c r="SRA117" s="14"/>
      <c r="SRB117" s="14"/>
      <c r="SRC117" s="14"/>
      <c r="SRD117" s="14"/>
      <c r="SRE117" s="14"/>
      <c r="SRF117" s="14"/>
      <c r="SRG117" s="14"/>
      <c r="SRH117" s="14"/>
      <c r="SRI117" s="14"/>
      <c r="SRJ117" s="14"/>
      <c r="SRK117" s="14"/>
      <c r="SRL117" s="14"/>
      <c r="SRM117" s="14"/>
      <c r="SRN117" s="14"/>
      <c r="SRO117" s="14"/>
      <c r="SRP117" s="14"/>
      <c r="SRQ117" s="14"/>
      <c r="SRR117" s="14"/>
      <c r="SRS117" s="14"/>
      <c r="SRT117" s="14"/>
      <c r="SRU117" s="14"/>
      <c r="SRV117" s="14"/>
      <c r="SRW117" s="14"/>
      <c r="SRX117" s="14"/>
      <c r="SRY117" s="14"/>
      <c r="SRZ117" s="14"/>
      <c r="SSA117" s="14"/>
      <c r="SSB117" s="14"/>
      <c r="SSC117" s="14"/>
      <c r="SSD117" s="14"/>
      <c r="SSE117" s="14"/>
      <c r="SSF117" s="14"/>
      <c r="SSG117" s="14"/>
      <c r="SSH117" s="14"/>
      <c r="SSI117" s="14"/>
      <c r="SSJ117" s="14"/>
      <c r="SSK117" s="14"/>
      <c r="SSL117" s="14"/>
      <c r="SSM117" s="14"/>
      <c r="SSN117" s="14"/>
      <c r="SSO117" s="14"/>
      <c r="SSP117" s="14"/>
      <c r="SSQ117" s="14"/>
      <c r="SSR117" s="14"/>
      <c r="SSS117" s="14"/>
      <c r="SST117" s="14"/>
      <c r="SSU117" s="14"/>
      <c r="SSV117" s="14"/>
      <c r="SSW117" s="14"/>
      <c r="SSX117" s="14"/>
      <c r="SSY117" s="14"/>
      <c r="SSZ117" s="14"/>
      <c r="STA117" s="14"/>
      <c r="STB117" s="14"/>
      <c r="STC117" s="14"/>
      <c r="STD117" s="14"/>
      <c r="STE117" s="14"/>
      <c r="STF117" s="14"/>
      <c r="STG117" s="14"/>
      <c r="STH117" s="14"/>
      <c r="STI117" s="14"/>
      <c r="STJ117" s="14"/>
      <c r="STK117" s="14"/>
      <c r="STL117" s="14"/>
      <c r="STM117" s="14"/>
      <c r="STN117" s="14"/>
      <c r="STO117" s="14"/>
      <c r="STP117" s="14"/>
      <c r="STQ117" s="14"/>
      <c r="STR117" s="14"/>
      <c r="STS117" s="14"/>
      <c r="STT117" s="14"/>
      <c r="STU117" s="14"/>
      <c r="STV117" s="14"/>
      <c r="STW117" s="14"/>
      <c r="STX117" s="14"/>
      <c r="STY117" s="14"/>
      <c r="STZ117" s="14"/>
      <c r="SUA117" s="14"/>
      <c r="SUB117" s="14"/>
      <c r="SUC117" s="14"/>
      <c r="SUD117" s="14"/>
      <c r="SUE117" s="14"/>
      <c r="SUF117" s="14"/>
      <c r="SUG117" s="14"/>
      <c r="SUH117" s="14"/>
      <c r="SUI117" s="14"/>
      <c r="SUJ117" s="14"/>
      <c r="SUK117" s="14"/>
      <c r="SUL117" s="14"/>
      <c r="SUM117" s="14"/>
      <c r="SUN117" s="14"/>
      <c r="SUO117" s="14"/>
      <c r="SUP117" s="14"/>
      <c r="SUQ117" s="14"/>
      <c r="SUR117" s="14"/>
      <c r="SUS117" s="14"/>
      <c r="SUT117" s="14"/>
      <c r="SUU117" s="14"/>
      <c r="SUV117" s="14"/>
      <c r="SUW117" s="14"/>
      <c r="SUX117" s="14"/>
      <c r="SUY117" s="14"/>
      <c r="SUZ117" s="14"/>
      <c r="SVA117" s="14"/>
      <c r="SVB117" s="14"/>
      <c r="SVC117" s="14"/>
      <c r="SVD117" s="14"/>
      <c r="SVE117" s="14"/>
      <c r="SVF117" s="14"/>
      <c r="SVG117" s="14"/>
      <c r="SVH117" s="14"/>
      <c r="SVI117" s="14"/>
      <c r="SVJ117" s="14"/>
      <c r="SVK117" s="14"/>
      <c r="SVL117" s="14"/>
      <c r="SVM117" s="14"/>
      <c r="SVN117" s="14"/>
      <c r="SVO117" s="14"/>
      <c r="SVP117" s="14"/>
      <c r="SVQ117" s="14"/>
      <c r="SVR117" s="14"/>
      <c r="SVS117" s="14"/>
      <c r="SVT117" s="14"/>
      <c r="SVU117" s="14"/>
      <c r="SVV117" s="14"/>
      <c r="SVW117" s="14"/>
      <c r="SVX117" s="14"/>
      <c r="SVY117" s="14"/>
      <c r="SVZ117" s="14"/>
      <c r="SWA117" s="14"/>
      <c r="SWB117" s="14"/>
      <c r="SWC117" s="14"/>
      <c r="SWD117" s="14"/>
      <c r="SWE117" s="14"/>
      <c r="SWF117" s="14"/>
      <c r="SWG117" s="14"/>
      <c r="SWH117" s="14"/>
      <c r="SWI117" s="14"/>
      <c r="SWJ117" s="14"/>
      <c r="SWK117" s="14"/>
      <c r="SWL117" s="14"/>
      <c r="SWM117" s="14"/>
      <c r="SWN117" s="14"/>
      <c r="SWO117" s="14"/>
      <c r="SWP117" s="14"/>
      <c r="SWQ117" s="14"/>
      <c r="SWR117" s="14"/>
      <c r="SWS117" s="14"/>
      <c r="SWT117" s="14"/>
      <c r="SWU117" s="14"/>
      <c r="SWV117" s="14"/>
      <c r="SWW117" s="14"/>
      <c r="SWX117" s="14"/>
      <c r="SWY117" s="14"/>
      <c r="SWZ117" s="14"/>
      <c r="SXA117" s="14"/>
      <c r="SXB117" s="14"/>
      <c r="SXC117" s="14"/>
      <c r="SXD117" s="14"/>
      <c r="SXE117" s="14"/>
      <c r="SXF117" s="14"/>
      <c r="SXG117" s="14"/>
      <c r="SXH117" s="14"/>
      <c r="SXI117" s="14"/>
      <c r="SXJ117" s="14"/>
      <c r="SXK117" s="14"/>
      <c r="SXL117" s="14"/>
      <c r="SXM117" s="14"/>
      <c r="SXN117" s="14"/>
      <c r="SXO117" s="14"/>
      <c r="SXP117" s="14"/>
      <c r="SXQ117" s="14"/>
      <c r="SXR117" s="14"/>
      <c r="SXS117" s="14"/>
      <c r="SXT117" s="14"/>
      <c r="SXU117" s="14"/>
      <c r="SXV117" s="14"/>
      <c r="SXW117" s="14"/>
      <c r="SXX117" s="14"/>
      <c r="SXY117" s="14"/>
      <c r="SXZ117" s="14"/>
      <c r="SYA117" s="14"/>
      <c r="SYB117" s="14"/>
      <c r="SYC117" s="14"/>
      <c r="SYD117" s="14"/>
      <c r="SYE117" s="14"/>
      <c r="SYF117" s="14"/>
      <c r="SYG117" s="14"/>
      <c r="SYH117" s="14"/>
      <c r="SYI117" s="14"/>
      <c r="SYJ117" s="14"/>
      <c r="SYK117" s="14"/>
      <c r="SYL117" s="14"/>
      <c r="SYM117" s="14"/>
      <c r="SYN117" s="14"/>
      <c r="SYO117" s="14"/>
      <c r="SYP117" s="14"/>
      <c r="SYQ117" s="14"/>
      <c r="SYR117" s="14"/>
      <c r="SYS117" s="14"/>
      <c r="SYT117" s="14"/>
      <c r="SYU117" s="14"/>
      <c r="SYV117" s="14"/>
      <c r="SYW117" s="14"/>
      <c r="SYX117" s="14"/>
      <c r="SYY117" s="14"/>
      <c r="SYZ117" s="14"/>
      <c r="SZA117" s="14"/>
      <c r="SZB117" s="14"/>
      <c r="SZC117" s="14"/>
      <c r="SZD117" s="14"/>
      <c r="SZE117" s="14"/>
      <c r="SZF117" s="14"/>
      <c r="SZG117" s="14"/>
      <c r="SZH117" s="14"/>
      <c r="SZI117" s="14"/>
      <c r="SZJ117" s="14"/>
      <c r="SZK117" s="14"/>
      <c r="SZL117" s="14"/>
      <c r="SZM117" s="14"/>
      <c r="SZN117" s="14"/>
      <c r="SZO117" s="14"/>
      <c r="SZP117" s="14"/>
      <c r="SZQ117" s="14"/>
      <c r="SZR117" s="14"/>
      <c r="SZS117" s="14"/>
      <c r="SZT117" s="14"/>
      <c r="SZU117" s="14"/>
      <c r="SZV117" s="14"/>
      <c r="SZW117" s="14"/>
      <c r="SZX117" s="14"/>
      <c r="SZY117" s="14"/>
      <c r="SZZ117" s="14"/>
      <c r="TAA117" s="14"/>
      <c r="TAB117" s="14"/>
      <c r="TAC117" s="14"/>
      <c r="TAD117" s="14"/>
      <c r="TAE117" s="14"/>
      <c r="TAF117" s="14"/>
      <c r="TAG117" s="14"/>
      <c r="TAH117" s="14"/>
      <c r="TAI117" s="14"/>
      <c r="TAJ117" s="14"/>
      <c r="TAK117" s="14"/>
      <c r="TAL117" s="14"/>
      <c r="TAM117" s="14"/>
      <c r="TAN117" s="14"/>
      <c r="TAO117" s="14"/>
      <c r="TAP117" s="14"/>
      <c r="TAQ117" s="14"/>
      <c r="TAR117" s="14"/>
      <c r="TAS117" s="14"/>
      <c r="TAT117" s="14"/>
      <c r="TAU117" s="14"/>
      <c r="TAV117" s="14"/>
      <c r="TAW117" s="14"/>
      <c r="TAX117" s="14"/>
      <c r="TAY117" s="14"/>
      <c r="TAZ117" s="14"/>
      <c r="TBA117" s="14"/>
      <c r="TBB117" s="14"/>
      <c r="TBC117" s="14"/>
      <c r="TBD117" s="14"/>
      <c r="TBE117" s="14"/>
      <c r="TBF117" s="14"/>
      <c r="TBG117" s="14"/>
      <c r="TBH117" s="14"/>
      <c r="TBI117" s="14"/>
      <c r="TBJ117" s="14"/>
      <c r="TBK117" s="14"/>
      <c r="TBL117" s="14"/>
      <c r="TBM117" s="14"/>
      <c r="TBN117" s="14"/>
      <c r="TBO117" s="14"/>
      <c r="TBP117" s="14"/>
      <c r="TBQ117" s="14"/>
      <c r="TBR117" s="14"/>
      <c r="TBS117" s="14"/>
      <c r="TBT117" s="14"/>
      <c r="TBU117" s="14"/>
      <c r="TBV117" s="14"/>
      <c r="TBW117" s="14"/>
      <c r="TBX117" s="14"/>
      <c r="TBY117" s="14"/>
      <c r="TBZ117" s="14"/>
      <c r="TCA117" s="14"/>
      <c r="TCB117" s="14"/>
      <c r="TCC117" s="14"/>
      <c r="TCD117" s="14"/>
      <c r="TCE117" s="14"/>
      <c r="TCF117" s="14"/>
      <c r="TCG117" s="14"/>
      <c r="TCH117" s="14"/>
      <c r="TCI117" s="14"/>
      <c r="TCJ117" s="14"/>
      <c r="TCK117" s="14"/>
      <c r="TCL117" s="14"/>
      <c r="TCM117" s="14"/>
      <c r="TCN117" s="14"/>
      <c r="TCO117" s="14"/>
      <c r="TCP117" s="14"/>
      <c r="TCQ117" s="14"/>
      <c r="TCR117" s="14"/>
      <c r="TCS117" s="14"/>
      <c r="TCT117" s="14"/>
      <c r="TCU117" s="14"/>
      <c r="TCV117" s="14"/>
      <c r="TCW117" s="14"/>
      <c r="TCX117" s="14"/>
      <c r="TCY117" s="14"/>
      <c r="TCZ117" s="14"/>
      <c r="TDA117" s="14"/>
      <c r="TDB117" s="14"/>
      <c r="TDC117" s="14"/>
      <c r="TDD117" s="14"/>
      <c r="TDE117" s="14"/>
      <c r="TDF117" s="14"/>
      <c r="TDG117" s="14"/>
      <c r="TDH117" s="14"/>
      <c r="TDI117" s="14"/>
      <c r="TDJ117" s="14"/>
      <c r="TDK117" s="14"/>
      <c r="TDL117" s="14"/>
      <c r="TDM117" s="14"/>
      <c r="TDN117" s="14"/>
      <c r="TDO117" s="14"/>
      <c r="TDP117" s="14"/>
      <c r="TDQ117" s="14"/>
      <c r="TDR117" s="14"/>
      <c r="TDS117" s="14"/>
      <c r="TDT117" s="14"/>
      <c r="TDU117" s="14"/>
      <c r="TDV117" s="14"/>
      <c r="TDW117" s="14"/>
      <c r="TDX117" s="14"/>
      <c r="TDY117" s="14"/>
      <c r="TDZ117" s="14"/>
      <c r="TEA117" s="14"/>
      <c r="TEB117" s="14"/>
      <c r="TEC117" s="14"/>
      <c r="TED117" s="14"/>
      <c r="TEE117" s="14"/>
      <c r="TEF117" s="14"/>
      <c r="TEG117" s="14"/>
      <c r="TEH117" s="14"/>
      <c r="TEI117" s="14"/>
      <c r="TEJ117" s="14"/>
      <c r="TEK117" s="14"/>
      <c r="TEL117" s="14"/>
      <c r="TEM117" s="14"/>
      <c r="TEN117" s="14"/>
      <c r="TEO117" s="14"/>
      <c r="TEP117" s="14"/>
      <c r="TEQ117" s="14"/>
      <c r="TER117" s="14"/>
      <c r="TES117" s="14"/>
      <c r="TET117" s="14"/>
      <c r="TEU117" s="14"/>
      <c r="TEV117" s="14"/>
      <c r="TEW117" s="14"/>
      <c r="TEX117" s="14"/>
      <c r="TEY117" s="14"/>
      <c r="TEZ117" s="14"/>
      <c r="TFA117" s="14"/>
      <c r="TFB117" s="14"/>
      <c r="TFC117" s="14"/>
      <c r="TFD117" s="14"/>
      <c r="TFE117" s="14"/>
      <c r="TFF117" s="14"/>
      <c r="TFG117" s="14"/>
      <c r="TFH117" s="14"/>
      <c r="TFI117" s="14"/>
      <c r="TFJ117" s="14"/>
      <c r="TFK117" s="14"/>
      <c r="TFL117" s="14"/>
      <c r="TFM117" s="14"/>
      <c r="TFN117" s="14"/>
      <c r="TFO117" s="14"/>
      <c r="TFP117" s="14"/>
      <c r="TFQ117" s="14"/>
      <c r="TFR117" s="14"/>
      <c r="TFS117" s="14"/>
      <c r="TFT117" s="14"/>
      <c r="TFU117" s="14"/>
      <c r="TFV117" s="14"/>
      <c r="TFW117" s="14"/>
      <c r="TFX117" s="14"/>
      <c r="TFY117" s="14"/>
      <c r="TFZ117" s="14"/>
      <c r="TGA117" s="14"/>
      <c r="TGB117" s="14"/>
      <c r="TGC117" s="14"/>
      <c r="TGD117" s="14"/>
      <c r="TGE117" s="14"/>
      <c r="TGF117" s="14"/>
      <c r="TGG117" s="14"/>
      <c r="TGH117" s="14"/>
      <c r="TGI117" s="14"/>
      <c r="TGJ117" s="14"/>
      <c r="TGK117" s="14"/>
      <c r="TGL117" s="14"/>
      <c r="TGM117" s="14"/>
      <c r="TGN117" s="14"/>
      <c r="TGO117" s="14"/>
      <c r="TGP117" s="14"/>
      <c r="TGQ117" s="14"/>
      <c r="TGR117" s="14"/>
      <c r="TGS117" s="14"/>
      <c r="TGT117" s="14"/>
      <c r="TGU117" s="14"/>
      <c r="TGV117" s="14"/>
      <c r="TGW117" s="14"/>
      <c r="TGX117" s="14"/>
      <c r="TGY117" s="14"/>
      <c r="TGZ117" s="14"/>
      <c r="THA117" s="14"/>
      <c r="THB117" s="14"/>
      <c r="THC117" s="14"/>
      <c r="THD117" s="14"/>
      <c r="THE117" s="14"/>
      <c r="THF117" s="14"/>
      <c r="THG117" s="14"/>
      <c r="THH117" s="14"/>
      <c r="THI117" s="14"/>
      <c r="THJ117" s="14"/>
      <c r="THK117" s="14"/>
      <c r="THL117" s="14"/>
      <c r="THM117" s="14"/>
      <c r="THN117" s="14"/>
      <c r="THO117" s="14"/>
      <c r="THP117" s="14"/>
      <c r="THQ117" s="14"/>
      <c r="THR117" s="14"/>
      <c r="THS117" s="14"/>
      <c r="THT117" s="14"/>
      <c r="THU117" s="14"/>
      <c r="THV117" s="14"/>
      <c r="THW117" s="14"/>
      <c r="THX117" s="14"/>
      <c r="THY117" s="14"/>
      <c r="THZ117" s="14"/>
      <c r="TIA117" s="14"/>
      <c r="TIB117" s="14"/>
      <c r="TIC117" s="14"/>
      <c r="TID117" s="14"/>
      <c r="TIE117" s="14"/>
      <c r="TIF117" s="14"/>
      <c r="TIG117" s="14"/>
      <c r="TIH117" s="14"/>
      <c r="TII117" s="14"/>
      <c r="TIJ117" s="14"/>
      <c r="TIK117" s="14"/>
      <c r="TIL117" s="14"/>
      <c r="TIM117" s="14"/>
      <c r="TIN117" s="14"/>
      <c r="TIO117" s="14"/>
      <c r="TIP117" s="14"/>
      <c r="TIQ117" s="14"/>
      <c r="TIR117" s="14"/>
      <c r="TIS117" s="14"/>
      <c r="TIT117" s="14"/>
      <c r="TIU117" s="14"/>
      <c r="TIV117" s="14"/>
      <c r="TIW117" s="14"/>
      <c r="TIX117" s="14"/>
      <c r="TIY117" s="14"/>
      <c r="TIZ117" s="14"/>
      <c r="TJA117" s="14"/>
      <c r="TJB117" s="14"/>
      <c r="TJC117" s="14"/>
      <c r="TJD117" s="14"/>
      <c r="TJE117" s="14"/>
      <c r="TJF117" s="14"/>
      <c r="TJG117" s="14"/>
      <c r="TJH117" s="14"/>
      <c r="TJI117" s="14"/>
      <c r="TJJ117" s="14"/>
      <c r="TJK117" s="14"/>
      <c r="TJL117" s="14"/>
      <c r="TJM117" s="14"/>
      <c r="TJN117" s="14"/>
      <c r="TJO117" s="14"/>
      <c r="TJP117" s="14"/>
      <c r="TJQ117" s="14"/>
      <c r="TJR117" s="14"/>
      <c r="TJS117" s="14"/>
      <c r="TJT117" s="14"/>
      <c r="TJU117" s="14"/>
      <c r="TJV117" s="14"/>
      <c r="TJW117" s="14"/>
      <c r="TJX117" s="14"/>
      <c r="TJY117" s="14"/>
      <c r="TJZ117" s="14"/>
      <c r="TKA117" s="14"/>
      <c r="TKB117" s="14"/>
      <c r="TKC117" s="14"/>
      <c r="TKD117" s="14"/>
      <c r="TKE117" s="14"/>
      <c r="TKF117" s="14"/>
      <c r="TKG117" s="14"/>
      <c r="TKH117" s="14"/>
      <c r="TKI117" s="14"/>
      <c r="TKJ117" s="14"/>
      <c r="TKK117" s="14"/>
      <c r="TKL117" s="14"/>
      <c r="TKM117" s="14"/>
      <c r="TKN117" s="14"/>
      <c r="TKO117" s="14"/>
      <c r="TKP117" s="14"/>
      <c r="TKQ117" s="14"/>
      <c r="TKR117" s="14"/>
      <c r="TKS117" s="14"/>
      <c r="TKT117" s="14"/>
      <c r="TKU117" s="14"/>
      <c r="TKV117" s="14"/>
      <c r="TKW117" s="14"/>
      <c r="TKX117" s="14"/>
      <c r="TKY117" s="14"/>
      <c r="TKZ117" s="14"/>
      <c r="TLA117" s="14"/>
      <c r="TLB117" s="14"/>
      <c r="TLC117" s="14"/>
      <c r="TLD117" s="14"/>
      <c r="TLE117" s="14"/>
      <c r="TLF117" s="14"/>
      <c r="TLG117" s="14"/>
      <c r="TLH117" s="14"/>
      <c r="TLI117" s="14"/>
      <c r="TLJ117" s="14"/>
      <c r="TLK117" s="14"/>
      <c r="TLL117" s="14"/>
      <c r="TLM117" s="14"/>
      <c r="TLN117" s="14"/>
      <c r="TLO117" s="14"/>
      <c r="TLP117" s="14"/>
      <c r="TLQ117" s="14"/>
      <c r="TLR117" s="14"/>
      <c r="TLS117" s="14"/>
      <c r="TLT117" s="14"/>
      <c r="TLU117" s="14"/>
      <c r="TLV117" s="14"/>
      <c r="TLW117" s="14"/>
      <c r="TLX117" s="14"/>
      <c r="TLY117" s="14"/>
      <c r="TLZ117" s="14"/>
      <c r="TMA117" s="14"/>
      <c r="TMB117" s="14"/>
      <c r="TMC117" s="14"/>
      <c r="TMD117" s="14"/>
      <c r="TME117" s="14"/>
      <c r="TMF117" s="14"/>
      <c r="TMG117" s="14"/>
      <c r="TMH117" s="14"/>
      <c r="TMI117" s="14"/>
      <c r="TMJ117" s="14"/>
      <c r="TMK117" s="14"/>
      <c r="TML117" s="14"/>
      <c r="TMM117" s="14"/>
      <c r="TMN117" s="14"/>
      <c r="TMO117" s="14"/>
      <c r="TMP117" s="14"/>
      <c r="TMQ117" s="14"/>
      <c r="TMR117" s="14"/>
      <c r="TMS117" s="14"/>
      <c r="TMT117" s="14"/>
      <c r="TMU117" s="14"/>
      <c r="TMV117" s="14"/>
      <c r="TMW117" s="14"/>
      <c r="TMX117" s="14"/>
      <c r="TMY117" s="14"/>
      <c r="TMZ117" s="14"/>
      <c r="TNA117" s="14"/>
      <c r="TNB117" s="14"/>
      <c r="TNC117" s="14"/>
      <c r="TND117" s="14"/>
      <c r="TNE117" s="14"/>
      <c r="TNF117" s="14"/>
      <c r="TNG117" s="14"/>
      <c r="TNH117" s="14"/>
      <c r="TNI117" s="14"/>
      <c r="TNJ117" s="14"/>
      <c r="TNK117" s="14"/>
      <c r="TNL117" s="14"/>
      <c r="TNM117" s="14"/>
      <c r="TNN117" s="14"/>
      <c r="TNO117" s="14"/>
      <c r="TNP117" s="14"/>
      <c r="TNQ117" s="14"/>
      <c r="TNR117" s="14"/>
      <c r="TNS117" s="14"/>
      <c r="TNT117" s="14"/>
      <c r="TNU117" s="14"/>
      <c r="TNV117" s="14"/>
      <c r="TNW117" s="14"/>
      <c r="TNX117" s="14"/>
      <c r="TNY117" s="14"/>
      <c r="TNZ117" s="14"/>
      <c r="TOA117" s="14"/>
      <c r="TOB117" s="14"/>
      <c r="TOC117" s="14"/>
      <c r="TOD117" s="14"/>
      <c r="TOE117" s="14"/>
      <c r="TOF117" s="14"/>
      <c r="TOG117" s="14"/>
      <c r="TOH117" s="14"/>
      <c r="TOI117" s="14"/>
      <c r="TOJ117" s="14"/>
      <c r="TOK117" s="14"/>
      <c r="TOL117" s="14"/>
      <c r="TOM117" s="14"/>
      <c r="TON117" s="14"/>
      <c r="TOO117" s="14"/>
      <c r="TOP117" s="14"/>
      <c r="TOQ117" s="14"/>
      <c r="TOR117" s="14"/>
      <c r="TOS117" s="14"/>
      <c r="TOT117" s="14"/>
      <c r="TOU117" s="14"/>
      <c r="TOV117" s="14"/>
      <c r="TOW117" s="14"/>
      <c r="TOX117" s="14"/>
      <c r="TOY117" s="14"/>
      <c r="TOZ117" s="14"/>
      <c r="TPA117" s="14"/>
      <c r="TPB117" s="14"/>
      <c r="TPC117" s="14"/>
      <c r="TPD117" s="14"/>
      <c r="TPE117" s="14"/>
      <c r="TPF117" s="14"/>
      <c r="TPG117" s="14"/>
      <c r="TPH117" s="14"/>
      <c r="TPI117" s="14"/>
      <c r="TPJ117" s="14"/>
      <c r="TPK117" s="14"/>
      <c r="TPL117" s="14"/>
      <c r="TPM117" s="14"/>
      <c r="TPN117" s="14"/>
      <c r="TPO117" s="14"/>
      <c r="TPP117" s="14"/>
      <c r="TPQ117" s="14"/>
      <c r="TPR117" s="14"/>
      <c r="TPS117" s="14"/>
      <c r="TPT117" s="14"/>
      <c r="TPU117" s="14"/>
      <c r="TPV117" s="14"/>
      <c r="TPW117" s="14"/>
      <c r="TPX117" s="14"/>
      <c r="TPY117" s="14"/>
      <c r="TPZ117" s="14"/>
      <c r="TQA117" s="14"/>
      <c r="TQB117" s="14"/>
      <c r="TQC117" s="14"/>
      <c r="TQD117" s="14"/>
      <c r="TQE117" s="14"/>
      <c r="TQF117" s="14"/>
      <c r="TQG117" s="14"/>
      <c r="TQH117" s="14"/>
      <c r="TQI117" s="14"/>
      <c r="TQJ117" s="14"/>
      <c r="TQK117" s="14"/>
      <c r="TQL117" s="14"/>
      <c r="TQM117" s="14"/>
      <c r="TQN117" s="14"/>
      <c r="TQO117" s="14"/>
      <c r="TQP117" s="14"/>
      <c r="TQQ117" s="14"/>
      <c r="TQR117" s="14"/>
      <c r="TQS117" s="14"/>
      <c r="TQT117" s="14"/>
      <c r="TQU117" s="14"/>
      <c r="TQV117" s="14"/>
      <c r="TQW117" s="14"/>
      <c r="TQX117" s="14"/>
      <c r="TQY117" s="14"/>
      <c r="TQZ117" s="14"/>
      <c r="TRA117" s="14"/>
      <c r="TRB117" s="14"/>
      <c r="TRC117" s="14"/>
      <c r="TRD117" s="14"/>
      <c r="TRE117" s="14"/>
      <c r="TRF117" s="14"/>
      <c r="TRG117" s="14"/>
      <c r="TRH117" s="14"/>
      <c r="TRI117" s="14"/>
      <c r="TRJ117" s="14"/>
      <c r="TRK117" s="14"/>
      <c r="TRL117" s="14"/>
      <c r="TRM117" s="14"/>
      <c r="TRN117" s="14"/>
      <c r="TRO117" s="14"/>
      <c r="TRP117" s="14"/>
      <c r="TRQ117" s="14"/>
      <c r="TRR117" s="14"/>
      <c r="TRS117" s="14"/>
      <c r="TRT117" s="14"/>
      <c r="TRU117" s="14"/>
      <c r="TRV117" s="14"/>
      <c r="TRW117" s="14"/>
      <c r="TRX117" s="14"/>
      <c r="TRY117" s="14"/>
      <c r="TRZ117" s="14"/>
      <c r="TSA117" s="14"/>
      <c r="TSB117" s="14"/>
      <c r="TSC117" s="14"/>
      <c r="TSD117" s="14"/>
      <c r="TSE117" s="14"/>
      <c r="TSF117" s="14"/>
      <c r="TSG117" s="14"/>
      <c r="TSH117" s="14"/>
      <c r="TSI117" s="14"/>
      <c r="TSJ117" s="14"/>
      <c r="TSK117" s="14"/>
      <c r="TSL117" s="14"/>
      <c r="TSM117" s="14"/>
      <c r="TSN117" s="14"/>
      <c r="TSO117" s="14"/>
      <c r="TSP117" s="14"/>
      <c r="TSQ117" s="14"/>
      <c r="TSR117" s="14"/>
      <c r="TSS117" s="14"/>
      <c r="TST117" s="14"/>
      <c r="TSU117" s="14"/>
      <c r="TSV117" s="14"/>
      <c r="TSW117" s="14"/>
      <c r="TSX117" s="14"/>
      <c r="TSY117" s="14"/>
      <c r="TSZ117" s="14"/>
      <c r="TTA117" s="14"/>
      <c r="TTB117" s="14"/>
      <c r="TTC117" s="14"/>
      <c r="TTD117" s="14"/>
      <c r="TTE117" s="14"/>
      <c r="TTF117" s="14"/>
      <c r="TTG117" s="14"/>
      <c r="TTH117" s="14"/>
      <c r="TTI117" s="14"/>
      <c r="TTJ117" s="14"/>
      <c r="TTK117" s="14"/>
      <c r="TTL117" s="14"/>
      <c r="TTM117" s="14"/>
      <c r="TTN117" s="14"/>
      <c r="TTO117" s="14"/>
      <c r="TTP117" s="14"/>
      <c r="TTQ117" s="14"/>
      <c r="TTR117" s="14"/>
      <c r="TTS117" s="14"/>
      <c r="TTT117" s="14"/>
      <c r="TTU117" s="14"/>
      <c r="TTV117" s="14"/>
      <c r="TTW117" s="14"/>
      <c r="TTX117" s="14"/>
      <c r="TTY117" s="14"/>
      <c r="TTZ117" s="14"/>
      <c r="TUA117" s="14"/>
      <c r="TUB117" s="14"/>
      <c r="TUC117" s="14"/>
      <c r="TUD117" s="14"/>
      <c r="TUE117" s="14"/>
      <c r="TUF117" s="14"/>
      <c r="TUG117" s="14"/>
      <c r="TUH117" s="14"/>
      <c r="TUI117" s="14"/>
      <c r="TUJ117" s="14"/>
      <c r="TUK117" s="14"/>
      <c r="TUL117" s="14"/>
      <c r="TUM117" s="14"/>
      <c r="TUN117" s="14"/>
      <c r="TUO117" s="14"/>
      <c r="TUP117" s="14"/>
      <c r="TUQ117" s="14"/>
      <c r="TUR117" s="14"/>
      <c r="TUS117" s="14"/>
      <c r="TUT117" s="14"/>
      <c r="TUU117" s="14"/>
      <c r="TUV117" s="14"/>
      <c r="TUW117" s="14"/>
      <c r="TUX117" s="14"/>
      <c r="TUY117" s="14"/>
      <c r="TUZ117" s="14"/>
      <c r="TVA117" s="14"/>
      <c r="TVB117" s="14"/>
      <c r="TVC117" s="14"/>
      <c r="TVD117" s="14"/>
      <c r="TVE117" s="14"/>
      <c r="TVF117" s="14"/>
      <c r="TVG117" s="14"/>
      <c r="TVH117" s="14"/>
      <c r="TVI117" s="14"/>
      <c r="TVJ117" s="14"/>
      <c r="TVK117" s="14"/>
      <c r="TVL117" s="14"/>
      <c r="TVM117" s="14"/>
      <c r="TVN117" s="14"/>
      <c r="TVO117" s="14"/>
      <c r="TVP117" s="14"/>
      <c r="TVQ117" s="14"/>
      <c r="TVR117" s="14"/>
      <c r="TVS117" s="14"/>
      <c r="TVT117" s="14"/>
      <c r="TVU117" s="14"/>
      <c r="TVV117" s="14"/>
      <c r="TVW117" s="14"/>
      <c r="TVX117" s="14"/>
      <c r="TVY117" s="14"/>
      <c r="TVZ117" s="14"/>
      <c r="TWA117" s="14"/>
      <c r="TWB117" s="14"/>
      <c r="TWC117" s="14"/>
      <c r="TWD117" s="14"/>
      <c r="TWE117" s="14"/>
      <c r="TWF117" s="14"/>
      <c r="TWG117" s="14"/>
      <c r="TWH117" s="14"/>
      <c r="TWI117" s="14"/>
      <c r="TWJ117" s="14"/>
      <c r="TWK117" s="14"/>
      <c r="TWL117" s="14"/>
      <c r="TWM117" s="14"/>
      <c r="TWN117" s="14"/>
      <c r="TWO117" s="14"/>
      <c r="TWP117" s="14"/>
      <c r="TWQ117" s="14"/>
      <c r="TWR117" s="14"/>
      <c r="TWS117" s="14"/>
      <c r="TWT117" s="14"/>
      <c r="TWU117" s="14"/>
      <c r="TWV117" s="14"/>
      <c r="TWW117" s="14"/>
      <c r="TWX117" s="14"/>
      <c r="TWY117" s="14"/>
      <c r="TWZ117" s="14"/>
      <c r="TXA117" s="14"/>
      <c r="TXB117" s="14"/>
      <c r="TXC117" s="14"/>
      <c r="TXD117" s="14"/>
      <c r="TXE117" s="14"/>
      <c r="TXF117" s="14"/>
      <c r="TXG117" s="14"/>
      <c r="TXH117" s="14"/>
      <c r="TXI117" s="14"/>
      <c r="TXJ117" s="14"/>
      <c r="TXK117" s="14"/>
      <c r="TXL117" s="14"/>
      <c r="TXM117" s="14"/>
      <c r="TXN117" s="14"/>
      <c r="TXO117" s="14"/>
      <c r="TXP117" s="14"/>
      <c r="TXQ117" s="14"/>
      <c r="TXR117" s="14"/>
      <c r="TXS117" s="14"/>
      <c r="TXT117" s="14"/>
      <c r="TXU117" s="14"/>
      <c r="TXV117" s="14"/>
      <c r="TXW117" s="14"/>
      <c r="TXX117" s="14"/>
      <c r="TXY117" s="14"/>
      <c r="TXZ117" s="14"/>
      <c r="TYA117" s="14"/>
      <c r="TYB117" s="14"/>
      <c r="TYC117" s="14"/>
      <c r="TYD117" s="14"/>
      <c r="TYE117" s="14"/>
      <c r="TYF117" s="14"/>
      <c r="TYG117" s="14"/>
      <c r="TYH117" s="14"/>
      <c r="TYI117" s="14"/>
      <c r="TYJ117" s="14"/>
      <c r="TYK117" s="14"/>
      <c r="TYL117" s="14"/>
      <c r="TYM117" s="14"/>
      <c r="TYN117" s="14"/>
      <c r="TYO117" s="14"/>
      <c r="TYP117" s="14"/>
      <c r="TYQ117" s="14"/>
      <c r="TYR117" s="14"/>
      <c r="TYS117" s="14"/>
      <c r="TYT117" s="14"/>
      <c r="TYU117" s="14"/>
      <c r="TYV117" s="14"/>
      <c r="TYW117" s="14"/>
      <c r="TYX117" s="14"/>
      <c r="TYY117" s="14"/>
      <c r="TYZ117" s="14"/>
      <c r="TZA117" s="14"/>
      <c r="TZB117" s="14"/>
      <c r="TZC117" s="14"/>
      <c r="TZD117" s="14"/>
      <c r="TZE117" s="14"/>
      <c r="TZF117" s="14"/>
      <c r="TZG117" s="14"/>
      <c r="TZH117" s="14"/>
      <c r="TZI117" s="14"/>
      <c r="TZJ117" s="14"/>
      <c r="TZK117" s="14"/>
      <c r="TZL117" s="14"/>
      <c r="TZM117" s="14"/>
      <c r="TZN117" s="14"/>
      <c r="TZO117" s="14"/>
      <c r="TZP117" s="14"/>
      <c r="TZQ117" s="14"/>
      <c r="TZR117" s="14"/>
      <c r="TZS117" s="14"/>
      <c r="TZT117" s="14"/>
      <c r="TZU117" s="14"/>
      <c r="TZV117" s="14"/>
      <c r="TZW117" s="14"/>
      <c r="TZX117" s="14"/>
      <c r="TZY117" s="14"/>
      <c r="TZZ117" s="14"/>
      <c r="UAA117" s="14"/>
      <c r="UAB117" s="14"/>
      <c r="UAC117" s="14"/>
      <c r="UAD117" s="14"/>
      <c r="UAE117" s="14"/>
      <c r="UAF117" s="14"/>
      <c r="UAG117" s="14"/>
      <c r="UAH117" s="14"/>
      <c r="UAI117" s="14"/>
      <c r="UAJ117" s="14"/>
      <c r="UAK117" s="14"/>
      <c r="UAL117" s="14"/>
      <c r="UAM117" s="14"/>
      <c r="UAN117" s="14"/>
      <c r="UAO117" s="14"/>
      <c r="UAP117" s="14"/>
      <c r="UAQ117" s="14"/>
      <c r="UAR117" s="14"/>
      <c r="UAS117" s="14"/>
      <c r="UAT117" s="14"/>
      <c r="UAU117" s="14"/>
      <c r="UAV117" s="14"/>
      <c r="UAW117" s="14"/>
      <c r="UAX117" s="14"/>
      <c r="UAY117" s="14"/>
      <c r="UAZ117" s="14"/>
      <c r="UBA117" s="14"/>
      <c r="UBB117" s="14"/>
      <c r="UBC117" s="14"/>
      <c r="UBD117" s="14"/>
      <c r="UBE117" s="14"/>
      <c r="UBF117" s="14"/>
      <c r="UBG117" s="14"/>
      <c r="UBH117" s="14"/>
      <c r="UBI117" s="14"/>
      <c r="UBJ117" s="14"/>
      <c r="UBK117" s="14"/>
      <c r="UBL117" s="14"/>
      <c r="UBM117" s="14"/>
      <c r="UBN117" s="14"/>
      <c r="UBO117" s="14"/>
      <c r="UBP117" s="14"/>
      <c r="UBQ117" s="14"/>
      <c r="UBR117" s="14"/>
      <c r="UBS117" s="14"/>
      <c r="UBT117" s="14"/>
      <c r="UBU117" s="14"/>
      <c r="UBV117" s="14"/>
      <c r="UBW117" s="14"/>
      <c r="UBX117" s="14"/>
      <c r="UBY117" s="14"/>
      <c r="UBZ117" s="14"/>
      <c r="UCA117" s="14"/>
      <c r="UCB117" s="14"/>
      <c r="UCC117" s="14"/>
      <c r="UCD117" s="14"/>
      <c r="UCE117" s="14"/>
      <c r="UCF117" s="14"/>
      <c r="UCG117" s="14"/>
      <c r="UCH117" s="14"/>
      <c r="UCI117" s="14"/>
      <c r="UCJ117" s="14"/>
      <c r="UCK117" s="14"/>
      <c r="UCL117" s="14"/>
      <c r="UCM117" s="14"/>
      <c r="UCN117" s="14"/>
      <c r="UCO117" s="14"/>
      <c r="UCP117" s="14"/>
      <c r="UCQ117" s="14"/>
      <c r="UCR117" s="14"/>
      <c r="UCS117" s="14"/>
      <c r="UCT117" s="14"/>
      <c r="UCU117" s="14"/>
      <c r="UCV117" s="14"/>
      <c r="UCW117" s="14"/>
      <c r="UCX117" s="14"/>
      <c r="UCY117" s="14"/>
      <c r="UCZ117" s="14"/>
      <c r="UDA117" s="14"/>
      <c r="UDB117" s="14"/>
      <c r="UDC117" s="14"/>
      <c r="UDD117" s="14"/>
      <c r="UDE117" s="14"/>
      <c r="UDF117" s="14"/>
      <c r="UDG117" s="14"/>
      <c r="UDH117" s="14"/>
      <c r="UDI117" s="14"/>
      <c r="UDJ117" s="14"/>
      <c r="UDK117" s="14"/>
      <c r="UDL117" s="14"/>
      <c r="UDM117" s="14"/>
      <c r="UDN117" s="14"/>
      <c r="UDO117" s="14"/>
      <c r="UDP117" s="14"/>
      <c r="UDQ117" s="14"/>
      <c r="UDR117" s="14"/>
      <c r="UDS117" s="14"/>
      <c r="UDT117" s="14"/>
      <c r="UDU117" s="14"/>
      <c r="UDV117" s="14"/>
      <c r="UDW117" s="14"/>
      <c r="UDX117" s="14"/>
      <c r="UDY117" s="14"/>
      <c r="UDZ117" s="14"/>
      <c r="UEA117" s="14"/>
      <c r="UEB117" s="14"/>
      <c r="UEC117" s="14"/>
      <c r="UED117" s="14"/>
      <c r="UEE117" s="14"/>
      <c r="UEF117" s="14"/>
      <c r="UEG117" s="14"/>
      <c r="UEH117" s="14"/>
      <c r="UEI117" s="14"/>
      <c r="UEJ117" s="14"/>
      <c r="UEK117" s="14"/>
      <c r="UEL117" s="14"/>
      <c r="UEM117" s="14"/>
      <c r="UEN117" s="14"/>
      <c r="UEO117" s="14"/>
      <c r="UEP117" s="14"/>
      <c r="UEQ117" s="14"/>
      <c r="UER117" s="14"/>
      <c r="UES117" s="14"/>
      <c r="UET117" s="14"/>
      <c r="UEU117" s="14"/>
      <c r="UEV117" s="14"/>
      <c r="UEW117" s="14"/>
      <c r="UEX117" s="14"/>
      <c r="UEY117" s="14"/>
      <c r="UEZ117" s="14"/>
      <c r="UFA117" s="14"/>
      <c r="UFB117" s="14"/>
      <c r="UFC117" s="14"/>
      <c r="UFD117" s="14"/>
      <c r="UFE117" s="14"/>
      <c r="UFF117" s="14"/>
      <c r="UFG117" s="14"/>
      <c r="UFH117" s="14"/>
      <c r="UFI117" s="14"/>
      <c r="UFJ117" s="14"/>
      <c r="UFK117" s="14"/>
      <c r="UFL117" s="14"/>
      <c r="UFM117" s="14"/>
      <c r="UFN117" s="14"/>
      <c r="UFO117" s="14"/>
      <c r="UFP117" s="14"/>
      <c r="UFQ117" s="14"/>
      <c r="UFR117" s="14"/>
      <c r="UFS117" s="14"/>
      <c r="UFT117" s="14"/>
      <c r="UFU117" s="14"/>
      <c r="UFV117" s="14"/>
      <c r="UFW117" s="14"/>
      <c r="UFX117" s="14"/>
      <c r="UFY117" s="14"/>
      <c r="UFZ117" s="14"/>
      <c r="UGA117" s="14"/>
      <c r="UGB117" s="14"/>
      <c r="UGC117" s="14"/>
      <c r="UGD117" s="14"/>
      <c r="UGE117" s="14"/>
      <c r="UGF117" s="14"/>
      <c r="UGG117" s="14"/>
      <c r="UGH117" s="14"/>
      <c r="UGI117" s="14"/>
      <c r="UGJ117" s="14"/>
      <c r="UGK117" s="14"/>
      <c r="UGL117" s="14"/>
      <c r="UGM117" s="14"/>
      <c r="UGN117" s="14"/>
      <c r="UGO117" s="14"/>
      <c r="UGP117" s="14"/>
      <c r="UGQ117" s="14"/>
      <c r="UGR117" s="14"/>
      <c r="UGS117" s="14"/>
      <c r="UGT117" s="14"/>
      <c r="UGU117" s="14"/>
      <c r="UGV117" s="14"/>
      <c r="UGW117" s="14"/>
      <c r="UGX117" s="14"/>
      <c r="UGY117" s="14"/>
      <c r="UGZ117" s="14"/>
      <c r="UHA117" s="14"/>
      <c r="UHB117" s="14"/>
      <c r="UHC117" s="14"/>
      <c r="UHD117" s="14"/>
      <c r="UHE117" s="14"/>
      <c r="UHF117" s="14"/>
      <c r="UHG117" s="14"/>
      <c r="UHH117" s="14"/>
      <c r="UHI117" s="14"/>
      <c r="UHJ117" s="14"/>
      <c r="UHK117" s="14"/>
      <c r="UHL117" s="14"/>
      <c r="UHM117" s="14"/>
      <c r="UHN117" s="14"/>
      <c r="UHO117" s="14"/>
      <c r="UHP117" s="14"/>
      <c r="UHQ117" s="14"/>
      <c r="UHR117" s="14"/>
      <c r="UHS117" s="14"/>
      <c r="UHT117" s="14"/>
      <c r="UHU117" s="14"/>
      <c r="UHV117" s="14"/>
      <c r="UHW117" s="14"/>
      <c r="UHX117" s="14"/>
      <c r="UHY117" s="14"/>
      <c r="UHZ117" s="14"/>
      <c r="UIA117" s="14"/>
      <c r="UIB117" s="14"/>
      <c r="UIC117" s="14"/>
      <c r="UID117" s="14"/>
      <c r="UIE117" s="14"/>
      <c r="UIF117" s="14"/>
      <c r="UIG117" s="14"/>
      <c r="UIH117" s="14"/>
      <c r="UII117" s="14"/>
      <c r="UIJ117" s="14"/>
      <c r="UIK117" s="14"/>
      <c r="UIL117" s="14"/>
      <c r="UIM117" s="14"/>
      <c r="UIN117" s="14"/>
      <c r="UIO117" s="14"/>
      <c r="UIP117" s="14"/>
      <c r="UIQ117" s="14"/>
      <c r="UIR117" s="14"/>
      <c r="UIS117" s="14"/>
      <c r="UIT117" s="14"/>
      <c r="UIU117" s="14"/>
      <c r="UIV117" s="14"/>
      <c r="UIW117" s="14"/>
      <c r="UIX117" s="14"/>
      <c r="UIY117" s="14"/>
      <c r="UIZ117" s="14"/>
      <c r="UJA117" s="14"/>
      <c r="UJB117" s="14"/>
      <c r="UJC117" s="14"/>
      <c r="UJD117" s="14"/>
      <c r="UJE117" s="14"/>
      <c r="UJF117" s="14"/>
      <c r="UJG117" s="14"/>
      <c r="UJH117" s="14"/>
      <c r="UJI117" s="14"/>
      <c r="UJJ117" s="14"/>
      <c r="UJK117" s="14"/>
      <c r="UJL117" s="14"/>
      <c r="UJM117" s="14"/>
      <c r="UJN117" s="14"/>
      <c r="UJO117" s="14"/>
      <c r="UJP117" s="14"/>
      <c r="UJQ117" s="14"/>
      <c r="UJR117" s="14"/>
      <c r="UJS117" s="14"/>
      <c r="UJT117" s="14"/>
      <c r="UJU117" s="14"/>
      <c r="UJV117" s="14"/>
      <c r="UJW117" s="14"/>
      <c r="UJX117" s="14"/>
      <c r="UJY117" s="14"/>
      <c r="UJZ117" s="14"/>
      <c r="UKA117" s="14"/>
      <c r="UKB117" s="14"/>
      <c r="UKC117" s="14"/>
      <c r="UKD117" s="14"/>
      <c r="UKE117" s="14"/>
      <c r="UKF117" s="14"/>
      <c r="UKG117" s="14"/>
      <c r="UKH117" s="14"/>
      <c r="UKI117" s="14"/>
      <c r="UKJ117" s="14"/>
      <c r="UKK117" s="14"/>
      <c r="UKL117" s="14"/>
      <c r="UKM117" s="14"/>
      <c r="UKN117" s="14"/>
      <c r="UKO117" s="14"/>
      <c r="UKP117" s="14"/>
      <c r="UKQ117" s="14"/>
      <c r="UKR117" s="14"/>
      <c r="UKS117" s="14"/>
      <c r="UKT117" s="14"/>
      <c r="UKU117" s="14"/>
      <c r="UKV117" s="14"/>
      <c r="UKW117" s="14"/>
      <c r="UKX117" s="14"/>
      <c r="UKY117" s="14"/>
      <c r="UKZ117" s="14"/>
      <c r="ULA117" s="14"/>
      <c r="ULB117" s="14"/>
      <c r="ULC117" s="14"/>
      <c r="ULD117" s="14"/>
      <c r="ULE117" s="14"/>
      <c r="ULF117" s="14"/>
      <c r="ULG117" s="14"/>
      <c r="ULH117" s="14"/>
      <c r="ULI117" s="14"/>
      <c r="ULJ117" s="14"/>
      <c r="ULK117" s="14"/>
      <c r="ULL117" s="14"/>
      <c r="ULM117" s="14"/>
      <c r="ULN117" s="14"/>
      <c r="ULO117" s="14"/>
      <c r="ULP117" s="14"/>
      <c r="ULQ117" s="14"/>
      <c r="ULR117" s="14"/>
      <c r="ULS117" s="14"/>
      <c r="ULT117" s="14"/>
      <c r="ULU117" s="14"/>
      <c r="ULV117" s="14"/>
      <c r="ULW117" s="14"/>
      <c r="ULX117" s="14"/>
      <c r="ULY117" s="14"/>
      <c r="ULZ117" s="14"/>
      <c r="UMA117" s="14"/>
      <c r="UMB117" s="14"/>
      <c r="UMC117" s="14"/>
      <c r="UMD117" s="14"/>
      <c r="UME117" s="14"/>
      <c r="UMF117" s="14"/>
      <c r="UMG117" s="14"/>
      <c r="UMH117" s="14"/>
      <c r="UMI117" s="14"/>
      <c r="UMJ117" s="14"/>
      <c r="UMK117" s="14"/>
      <c r="UML117" s="14"/>
      <c r="UMM117" s="14"/>
      <c r="UMN117" s="14"/>
      <c r="UMO117" s="14"/>
      <c r="UMP117" s="14"/>
      <c r="UMQ117" s="14"/>
      <c r="UMR117" s="14"/>
      <c r="UMS117" s="14"/>
      <c r="UMT117" s="14"/>
      <c r="UMU117" s="14"/>
      <c r="UMV117" s="14"/>
      <c r="UMW117" s="14"/>
      <c r="UMX117" s="14"/>
      <c r="UMY117" s="14"/>
      <c r="UMZ117" s="14"/>
      <c r="UNA117" s="14"/>
      <c r="UNB117" s="14"/>
      <c r="UNC117" s="14"/>
      <c r="UND117" s="14"/>
      <c r="UNE117" s="14"/>
      <c r="UNF117" s="14"/>
      <c r="UNG117" s="14"/>
      <c r="UNH117" s="14"/>
      <c r="UNI117" s="14"/>
      <c r="UNJ117" s="14"/>
      <c r="UNK117" s="14"/>
      <c r="UNL117" s="14"/>
      <c r="UNM117" s="14"/>
      <c r="UNN117" s="14"/>
      <c r="UNO117" s="14"/>
      <c r="UNP117" s="14"/>
      <c r="UNQ117" s="14"/>
      <c r="UNR117" s="14"/>
      <c r="UNS117" s="14"/>
      <c r="UNT117" s="14"/>
      <c r="UNU117" s="14"/>
      <c r="UNV117" s="14"/>
      <c r="UNW117" s="14"/>
      <c r="UNX117" s="14"/>
      <c r="UNY117" s="14"/>
      <c r="UNZ117" s="14"/>
      <c r="UOA117" s="14"/>
      <c r="UOB117" s="14"/>
      <c r="UOC117" s="14"/>
      <c r="UOD117" s="14"/>
      <c r="UOE117" s="14"/>
      <c r="UOF117" s="14"/>
      <c r="UOG117" s="14"/>
      <c r="UOH117" s="14"/>
      <c r="UOI117" s="14"/>
      <c r="UOJ117" s="14"/>
      <c r="UOK117" s="14"/>
      <c r="UOL117" s="14"/>
      <c r="UOM117" s="14"/>
      <c r="UON117" s="14"/>
      <c r="UOO117" s="14"/>
      <c r="UOP117" s="14"/>
      <c r="UOQ117" s="14"/>
      <c r="UOR117" s="14"/>
      <c r="UOS117" s="14"/>
      <c r="UOT117" s="14"/>
      <c r="UOU117" s="14"/>
      <c r="UOV117" s="14"/>
      <c r="UOW117" s="14"/>
      <c r="UOX117" s="14"/>
      <c r="UOY117" s="14"/>
      <c r="UOZ117" s="14"/>
      <c r="UPA117" s="14"/>
      <c r="UPB117" s="14"/>
      <c r="UPC117" s="14"/>
      <c r="UPD117" s="14"/>
      <c r="UPE117" s="14"/>
      <c r="UPF117" s="14"/>
      <c r="UPG117" s="14"/>
      <c r="UPH117" s="14"/>
      <c r="UPI117" s="14"/>
      <c r="UPJ117" s="14"/>
      <c r="UPK117" s="14"/>
      <c r="UPL117" s="14"/>
      <c r="UPM117" s="14"/>
      <c r="UPN117" s="14"/>
      <c r="UPO117" s="14"/>
      <c r="UPP117" s="14"/>
      <c r="UPQ117" s="14"/>
      <c r="UPR117" s="14"/>
      <c r="UPS117" s="14"/>
      <c r="UPT117" s="14"/>
      <c r="UPU117" s="14"/>
      <c r="UPV117" s="14"/>
      <c r="UPW117" s="14"/>
      <c r="UPX117" s="14"/>
      <c r="UPY117" s="14"/>
      <c r="UPZ117" s="14"/>
      <c r="UQA117" s="14"/>
      <c r="UQB117" s="14"/>
      <c r="UQC117" s="14"/>
      <c r="UQD117" s="14"/>
      <c r="UQE117" s="14"/>
      <c r="UQF117" s="14"/>
      <c r="UQG117" s="14"/>
      <c r="UQH117" s="14"/>
      <c r="UQI117" s="14"/>
      <c r="UQJ117" s="14"/>
      <c r="UQK117" s="14"/>
      <c r="UQL117" s="14"/>
      <c r="UQM117" s="14"/>
      <c r="UQN117" s="14"/>
      <c r="UQO117" s="14"/>
      <c r="UQP117" s="14"/>
      <c r="UQQ117" s="14"/>
      <c r="UQR117" s="14"/>
      <c r="UQS117" s="14"/>
      <c r="UQT117" s="14"/>
      <c r="UQU117" s="14"/>
      <c r="UQV117" s="14"/>
      <c r="UQW117" s="14"/>
      <c r="UQX117" s="14"/>
      <c r="UQY117" s="14"/>
      <c r="UQZ117" s="14"/>
      <c r="URA117" s="14"/>
      <c r="URB117" s="14"/>
      <c r="URC117" s="14"/>
      <c r="URD117" s="14"/>
      <c r="URE117" s="14"/>
      <c r="URF117" s="14"/>
      <c r="URG117" s="14"/>
      <c r="URH117" s="14"/>
      <c r="URI117" s="14"/>
      <c r="URJ117" s="14"/>
      <c r="URK117" s="14"/>
      <c r="URL117" s="14"/>
      <c r="URM117" s="14"/>
      <c r="URN117" s="14"/>
      <c r="URO117" s="14"/>
      <c r="URP117" s="14"/>
      <c r="URQ117" s="14"/>
      <c r="URR117" s="14"/>
      <c r="URS117" s="14"/>
      <c r="URT117" s="14"/>
      <c r="URU117" s="14"/>
      <c r="URV117" s="14"/>
      <c r="URW117" s="14"/>
      <c r="URX117" s="14"/>
      <c r="URY117" s="14"/>
      <c r="URZ117" s="14"/>
      <c r="USA117" s="14"/>
      <c r="USB117" s="14"/>
      <c r="USC117" s="14"/>
      <c r="USD117" s="14"/>
      <c r="USE117" s="14"/>
      <c r="USF117" s="14"/>
      <c r="USG117" s="14"/>
      <c r="USH117" s="14"/>
      <c r="USI117" s="14"/>
      <c r="USJ117" s="14"/>
      <c r="USK117" s="14"/>
      <c r="USL117" s="14"/>
      <c r="USM117" s="14"/>
      <c r="USN117" s="14"/>
      <c r="USO117" s="14"/>
      <c r="USP117" s="14"/>
      <c r="USQ117" s="14"/>
      <c r="USR117" s="14"/>
      <c r="USS117" s="14"/>
      <c r="UST117" s="14"/>
      <c r="USU117" s="14"/>
      <c r="USV117" s="14"/>
      <c r="USW117" s="14"/>
      <c r="USX117" s="14"/>
      <c r="USY117" s="14"/>
      <c r="USZ117" s="14"/>
      <c r="UTA117" s="14"/>
      <c r="UTB117" s="14"/>
      <c r="UTC117" s="14"/>
      <c r="UTD117" s="14"/>
      <c r="UTE117" s="14"/>
      <c r="UTF117" s="14"/>
      <c r="UTG117" s="14"/>
      <c r="UTH117" s="14"/>
      <c r="UTI117" s="14"/>
      <c r="UTJ117" s="14"/>
      <c r="UTK117" s="14"/>
      <c r="UTL117" s="14"/>
      <c r="UTM117" s="14"/>
      <c r="UTN117" s="14"/>
      <c r="UTO117" s="14"/>
      <c r="UTP117" s="14"/>
      <c r="UTQ117" s="14"/>
      <c r="UTR117" s="14"/>
      <c r="UTS117" s="14"/>
      <c r="UTT117" s="14"/>
      <c r="UTU117" s="14"/>
      <c r="UTV117" s="14"/>
      <c r="UTW117" s="14"/>
      <c r="UTX117" s="14"/>
      <c r="UTY117" s="14"/>
      <c r="UTZ117" s="14"/>
      <c r="UUA117" s="14"/>
      <c r="UUB117" s="14"/>
      <c r="UUC117" s="14"/>
      <c r="UUD117" s="14"/>
      <c r="UUE117" s="14"/>
      <c r="UUF117" s="14"/>
      <c r="UUG117" s="14"/>
      <c r="UUH117" s="14"/>
      <c r="UUI117" s="14"/>
      <c r="UUJ117" s="14"/>
      <c r="UUK117" s="14"/>
      <c r="UUL117" s="14"/>
      <c r="UUM117" s="14"/>
      <c r="UUN117" s="14"/>
      <c r="UUO117" s="14"/>
      <c r="UUP117" s="14"/>
      <c r="UUQ117" s="14"/>
      <c r="UUR117" s="14"/>
      <c r="UUS117" s="14"/>
      <c r="UUT117" s="14"/>
      <c r="UUU117" s="14"/>
      <c r="UUV117" s="14"/>
      <c r="UUW117" s="14"/>
      <c r="UUX117" s="14"/>
      <c r="UUY117" s="14"/>
      <c r="UUZ117" s="14"/>
      <c r="UVA117" s="14"/>
      <c r="UVB117" s="14"/>
      <c r="UVC117" s="14"/>
      <c r="UVD117" s="14"/>
      <c r="UVE117" s="14"/>
      <c r="UVF117" s="14"/>
      <c r="UVG117" s="14"/>
      <c r="UVH117" s="14"/>
      <c r="UVI117" s="14"/>
      <c r="UVJ117" s="14"/>
      <c r="UVK117" s="14"/>
      <c r="UVL117" s="14"/>
      <c r="UVM117" s="14"/>
      <c r="UVN117" s="14"/>
      <c r="UVO117" s="14"/>
      <c r="UVP117" s="14"/>
      <c r="UVQ117" s="14"/>
      <c r="UVR117" s="14"/>
      <c r="UVS117" s="14"/>
      <c r="UVT117" s="14"/>
      <c r="UVU117" s="14"/>
      <c r="UVV117" s="14"/>
      <c r="UVW117" s="14"/>
      <c r="UVX117" s="14"/>
      <c r="UVY117" s="14"/>
      <c r="UVZ117" s="14"/>
      <c r="UWA117" s="14"/>
      <c r="UWB117" s="14"/>
      <c r="UWC117" s="14"/>
      <c r="UWD117" s="14"/>
      <c r="UWE117" s="14"/>
      <c r="UWF117" s="14"/>
      <c r="UWG117" s="14"/>
      <c r="UWH117" s="14"/>
      <c r="UWI117" s="14"/>
      <c r="UWJ117" s="14"/>
      <c r="UWK117" s="14"/>
      <c r="UWL117" s="14"/>
      <c r="UWM117" s="14"/>
      <c r="UWN117" s="14"/>
      <c r="UWO117" s="14"/>
      <c r="UWP117" s="14"/>
      <c r="UWQ117" s="14"/>
      <c r="UWR117" s="14"/>
      <c r="UWS117" s="14"/>
      <c r="UWT117" s="14"/>
      <c r="UWU117" s="14"/>
      <c r="UWV117" s="14"/>
      <c r="UWW117" s="14"/>
      <c r="UWX117" s="14"/>
      <c r="UWY117" s="14"/>
      <c r="UWZ117" s="14"/>
      <c r="UXA117" s="14"/>
      <c r="UXB117" s="14"/>
      <c r="UXC117" s="14"/>
      <c r="UXD117" s="14"/>
      <c r="UXE117" s="14"/>
      <c r="UXF117" s="14"/>
      <c r="UXG117" s="14"/>
      <c r="UXH117" s="14"/>
      <c r="UXI117" s="14"/>
      <c r="UXJ117" s="14"/>
      <c r="UXK117" s="14"/>
      <c r="UXL117" s="14"/>
      <c r="UXM117" s="14"/>
      <c r="UXN117" s="14"/>
      <c r="UXO117" s="14"/>
      <c r="UXP117" s="14"/>
      <c r="UXQ117" s="14"/>
      <c r="UXR117" s="14"/>
      <c r="UXS117" s="14"/>
      <c r="UXT117" s="14"/>
      <c r="UXU117" s="14"/>
      <c r="UXV117" s="14"/>
      <c r="UXW117" s="14"/>
      <c r="UXX117" s="14"/>
      <c r="UXY117" s="14"/>
      <c r="UXZ117" s="14"/>
      <c r="UYA117" s="14"/>
      <c r="UYB117" s="14"/>
      <c r="UYC117" s="14"/>
      <c r="UYD117" s="14"/>
      <c r="UYE117" s="14"/>
      <c r="UYF117" s="14"/>
      <c r="UYG117" s="14"/>
      <c r="UYH117" s="14"/>
      <c r="UYI117" s="14"/>
      <c r="UYJ117" s="14"/>
      <c r="UYK117" s="14"/>
      <c r="UYL117" s="14"/>
      <c r="UYM117" s="14"/>
      <c r="UYN117" s="14"/>
      <c r="UYO117" s="14"/>
      <c r="UYP117" s="14"/>
      <c r="UYQ117" s="14"/>
      <c r="UYR117" s="14"/>
      <c r="UYS117" s="14"/>
      <c r="UYT117" s="14"/>
      <c r="UYU117" s="14"/>
      <c r="UYV117" s="14"/>
      <c r="UYW117" s="14"/>
      <c r="UYX117" s="14"/>
      <c r="UYY117" s="14"/>
      <c r="UYZ117" s="14"/>
      <c r="UZA117" s="14"/>
      <c r="UZB117" s="14"/>
      <c r="UZC117" s="14"/>
      <c r="UZD117" s="14"/>
      <c r="UZE117" s="14"/>
      <c r="UZF117" s="14"/>
      <c r="UZG117" s="14"/>
      <c r="UZH117" s="14"/>
      <c r="UZI117" s="14"/>
      <c r="UZJ117" s="14"/>
      <c r="UZK117" s="14"/>
      <c r="UZL117" s="14"/>
      <c r="UZM117" s="14"/>
      <c r="UZN117" s="14"/>
      <c r="UZO117" s="14"/>
      <c r="UZP117" s="14"/>
      <c r="UZQ117" s="14"/>
      <c r="UZR117" s="14"/>
      <c r="UZS117" s="14"/>
      <c r="UZT117" s="14"/>
      <c r="UZU117" s="14"/>
      <c r="UZV117" s="14"/>
      <c r="UZW117" s="14"/>
      <c r="UZX117" s="14"/>
      <c r="UZY117" s="14"/>
      <c r="UZZ117" s="14"/>
      <c r="VAA117" s="14"/>
      <c r="VAB117" s="14"/>
      <c r="VAC117" s="14"/>
      <c r="VAD117" s="14"/>
      <c r="VAE117" s="14"/>
      <c r="VAF117" s="14"/>
      <c r="VAG117" s="14"/>
      <c r="VAH117" s="14"/>
      <c r="VAI117" s="14"/>
      <c r="VAJ117" s="14"/>
      <c r="VAK117" s="14"/>
      <c r="VAL117" s="14"/>
      <c r="VAM117" s="14"/>
      <c r="VAN117" s="14"/>
      <c r="VAO117" s="14"/>
      <c r="VAP117" s="14"/>
      <c r="VAQ117" s="14"/>
      <c r="VAR117" s="14"/>
      <c r="VAS117" s="14"/>
      <c r="VAT117" s="14"/>
      <c r="VAU117" s="14"/>
      <c r="VAV117" s="14"/>
      <c r="VAW117" s="14"/>
      <c r="VAX117" s="14"/>
      <c r="VAY117" s="14"/>
      <c r="VAZ117" s="14"/>
      <c r="VBA117" s="14"/>
      <c r="VBB117" s="14"/>
      <c r="VBC117" s="14"/>
      <c r="VBD117" s="14"/>
      <c r="VBE117" s="14"/>
      <c r="VBF117" s="14"/>
      <c r="VBG117" s="14"/>
      <c r="VBH117" s="14"/>
      <c r="VBI117" s="14"/>
      <c r="VBJ117" s="14"/>
      <c r="VBK117" s="14"/>
      <c r="VBL117" s="14"/>
      <c r="VBM117" s="14"/>
      <c r="VBN117" s="14"/>
      <c r="VBO117" s="14"/>
      <c r="VBP117" s="14"/>
      <c r="VBQ117" s="14"/>
      <c r="VBR117" s="14"/>
      <c r="VBS117" s="14"/>
      <c r="VBT117" s="14"/>
      <c r="VBU117" s="14"/>
      <c r="VBV117" s="14"/>
      <c r="VBW117" s="14"/>
      <c r="VBX117" s="14"/>
      <c r="VBY117" s="14"/>
      <c r="VBZ117" s="14"/>
      <c r="VCA117" s="14"/>
      <c r="VCB117" s="14"/>
      <c r="VCC117" s="14"/>
      <c r="VCD117" s="14"/>
      <c r="VCE117" s="14"/>
      <c r="VCF117" s="14"/>
      <c r="VCG117" s="14"/>
      <c r="VCH117" s="14"/>
      <c r="VCI117" s="14"/>
      <c r="VCJ117" s="14"/>
      <c r="VCK117" s="14"/>
      <c r="VCL117" s="14"/>
      <c r="VCM117" s="14"/>
      <c r="VCN117" s="14"/>
      <c r="VCO117" s="14"/>
      <c r="VCP117" s="14"/>
      <c r="VCQ117" s="14"/>
      <c r="VCR117" s="14"/>
      <c r="VCS117" s="14"/>
      <c r="VCT117" s="14"/>
      <c r="VCU117" s="14"/>
      <c r="VCV117" s="14"/>
      <c r="VCW117" s="14"/>
      <c r="VCX117" s="14"/>
      <c r="VCY117" s="14"/>
      <c r="VCZ117" s="14"/>
      <c r="VDA117" s="14"/>
      <c r="VDB117" s="14"/>
      <c r="VDC117" s="14"/>
      <c r="VDD117" s="14"/>
      <c r="VDE117" s="14"/>
      <c r="VDF117" s="14"/>
      <c r="VDG117" s="14"/>
      <c r="VDH117" s="14"/>
      <c r="VDI117" s="14"/>
      <c r="VDJ117" s="14"/>
      <c r="VDK117" s="14"/>
      <c r="VDL117" s="14"/>
      <c r="VDM117" s="14"/>
      <c r="VDN117" s="14"/>
      <c r="VDO117" s="14"/>
      <c r="VDP117" s="14"/>
      <c r="VDQ117" s="14"/>
      <c r="VDR117" s="14"/>
      <c r="VDS117" s="14"/>
      <c r="VDT117" s="14"/>
      <c r="VDU117" s="14"/>
      <c r="VDV117" s="14"/>
      <c r="VDW117" s="14"/>
      <c r="VDX117" s="14"/>
      <c r="VDY117" s="14"/>
      <c r="VDZ117" s="14"/>
      <c r="VEA117" s="14"/>
      <c r="VEB117" s="14"/>
      <c r="VEC117" s="14"/>
      <c r="VED117" s="14"/>
      <c r="VEE117" s="14"/>
      <c r="VEF117" s="14"/>
      <c r="VEG117" s="14"/>
      <c r="VEH117" s="14"/>
      <c r="VEI117" s="14"/>
      <c r="VEJ117" s="14"/>
      <c r="VEK117" s="14"/>
      <c r="VEL117" s="14"/>
      <c r="VEM117" s="14"/>
      <c r="VEN117" s="14"/>
      <c r="VEO117" s="14"/>
      <c r="VEP117" s="14"/>
      <c r="VEQ117" s="14"/>
      <c r="VER117" s="14"/>
      <c r="VES117" s="14"/>
      <c r="VET117" s="14"/>
      <c r="VEU117" s="14"/>
      <c r="VEV117" s="14"/>
      <c r="VEW117" s="14"/>
      <c r="VEX117" s="14"/>
      <c r="VEY117" s="14"/>
      <c r="VEZ117" s="14"/>
      <c r="VFA117" s="14"/>
      <c r="VFB117" s="14"/>
      <c r="VFC117" s="14"/>
      <c r="VFD117" s="14"/>
      <c r="VFE117" s="14"/>
      <c r="VFF117" s="14"/>
      <c r="VFG117" s="14"/>
      <c r="VFH117" s="14"/>
      <c r="VFI117" s="14"/>
      <c r="VFJ117" s="14"/>
      <c r="VFK117" s="14"/>
      <c r="VFL117" s="14"/>
      <c r="VFM117" s="14"/>
      <c r="VFN117" s="14"/>
      <c r="VFO117" s="14"/>
      <c r="VFP117" s="14"/>
      <c r="VFQ117" s="14"/>
      <c r="VFR117" s="14"/>
      <c r="VFS117" s="14"/>
      <c r="VFT117" s="14"/>
      <c r="VFU117" s="14"/>
      <c r="VFV117" s="14"/>
      <c r="VFW117" s="14"/>
      <c r="VFX117" s="14"/>
      <c r="VFY117" s="14"/>
      <c r="VFZ117" s="14"/>
      <c r="VGA117" s="14"/>
      <c r="VGB117" s="14"/>
      <c r="VGC117" s="14"/>
      <c r="VGD117" s="14"/>
      <c r="VGE117" s="14"/>
      <c r="VGF117" s="14"/>
      <c r="VGG117" s="14"/>
      <c r="VGH117" s="14"/>
      <c r="VGI117" s="14"/>
      <c r="VGJ117" s="14"/>
      <c r="VGK117" s="14"/>
      <c r="VGL117" s="14"/>
      <c r="VGM117" s="14"/>
      <c r="VGN117" s="14"/>
      <c r="VGO117" s="14"/>
      <c r="VGP117" s="14"/>
      <c r="VGQ117" s="14"/>
      <c r="VGR117" s="14"/>
      <c r="VGS117" s="14"/>
      <c r="VGT117" s="14"/>
      <c r="VGU117" s="14"/>
      <c r="VGV117" s="14"/>
      <c r="VGW117" s="14"/>
      <c r="VGX117" s="14"/>
      <c r="VGY117" s="14"/>
      <c r="VGZ117" s="14"/>
      <c r="VHA117" s="14"/>
      <c r="VHB117" s="14"/>
      <c r="VHC117" s="14"/>
      <c r="VHD117" s="14"/>
      <c r="VHE117" s="14"/>
      <c r="VHF117" s="14"/>
      <c r="VHG117" s="14"/>
      <c r="VHH117" s="14"/>
      <c r="VHI117" s="14"/>
      <c r="VHJ117" s="14"/>
      <c r="VHK117" s="14"/>
      <c r="VHL117" s="14"/>
      <c r="VHM117" s="14"/>
      <c r="VHN117" s="14"/>
      <c r="VHO117" s="14"/>
      <c r="VHP117" s="14"/>
      <c r="VHQ117" s="14"/>
      <c r="VHR117" s="14"/>
      <c r="VHS117" s="14"/>
      <c r="VHT117" s="14"/>
      <c r="VHU117" s="14"/>
      <c r="VHV117" s="14"/>
      <c r="VHW117" s="14"/>
      <c r="VHX117" s="14"/>
      <c r="VHY117" s="14"/>
      <c r="VHZ117" s="14"/>
      <c r="VIA117" s="14"/>
      <c r="VIB117" s="14"/>
      <c r="VIC117" s="14"/>
      <c r="VID117" s="14"/>
      <c r="VIE117" s="14"/>
      <c r="VIF117" s="14"/>
      <c r="VIG117" s="14"/>
      <c r="VIH117" s="14"/>
      <c r="VII117" s="14"/>
      <c r="VIJ117" s="14"/>
      <c r="VIK117" s="14"/>
      <c r="VIL117" s="14"/>
      <c r="VIM117" s="14"/>
      <c r="VIN117" s="14"/>
      <c r="VIO117" s="14"/>
      <c r="VIP117" s="14"/>
      <c r="VIQ117" s="14"/>
      <c r="VIR117" s="14"/>
      <c r="VIS117" s="14"/>
      <c r="VIT117" s="14"/>
      <c r="VIU117" s="14"/>
      <c r="VIV117" s="14"/>
      <c r="VIW117" s="14"/>
      <c r="VIX117" s="14"/>
      <c r="VIY117" s="14"/>
      <c r="VIZ117" s="14"/>
      <c r="VJA117" s="14"/>
      <c r="VJB117" s="14"/>
      <c r="VJC117" s="14"/>
      <c r="VJD117" s="14"/>
      <c r="VJE117" s="14"/>
      <c r="VJF117" s="14"/>
      <c r="VJG117" s="14"/>
      <c r="VJH117" s="14"/>
      <c r="VJI117" s="14"/>
      <c r="VJJ117" s="14"/>
      <c r="VJK117" s="14"/>
      <c r="VJL117" s="14"/>
      <c r="VJM117" s="14"/>
      <c r="VJN117" s="14"/>
      <c r="VJO117" s="14"/>
      <c r="VJP117" s="14"/>
      <c r="VJQ117" s="14"/>
      <c r="VJR117" s="14"/>
      <c r="VJS117" s="14"/>
      <c r="VJT117" s="14"/>
      <c r="VJU117" s="14"/>
      <c r="VJV117" s="14"/>
      <c r="VJW117" s="14"/>
      <c r="VJX117" s="14"/>
      <c r="VJY117" s="14"/>
      <c r="VJZ117" s="14"/>
      <c r="VKA117" s="14"/>
      <c r="VKB117" s="14"/>
      <c r="VKC117" s="14"/>
      <c r="VKD117" s="14"/>
      <c r="VKE117" s="14"/>
      <c r="VKF117" s="14"/>
      <c r="VKG117" s="14"/>
      <c r="VKH117" s="14"/>
      <c r="VKI117" s="14"/>
      <c r="VKJ117" s="14"/>
      <c r="VKK117" s="14"/>
      <c r="VKL117" s="14"/>
      <c r="VKM117" s="14"/>
      <c r="VKN117" s="14"/>
      <c r="VKO117" s="14"/>
      <c r="VKP117" s="14"/>
      <c r="VKQ117" s="14"/>
      <c r="VKR117" s="14"/>
      <c r="VKS117" s="14"/>
      <c r="VKT117" s="14"/>
      <c r="VKU117" s="14"/>
      <c r="VKV117" s="14"/>
      <c r="VKW117" s="14"/>
      <c r="VKX117" s="14"/>
      <c r="VKY117" s="14"/>
      <c r="VKZ117" s="14"/>
      <c r="VLA117" s="14"/>
      <c r="VLB117" s="14"/>
      <c r="VLC117" s="14"/>
      <c r="VLD117" s="14"/>
      <c r="VLE117" s="14"/>
      <c r="VLF117" s="14"/>
      <c r="VLG117" s="14"/>
      <c r="VLH117" s="14"/>
      <c r="VLI117" s="14"/>
      <c r="VLJ117" s="14"/>
      <c r="VLK117" s="14"/>
      <c r="VLL117" s="14"/>
      <c r="VLM117" s="14"/>
      <c r="VLN117" s="14"/>
      <c r="VLO117" s="14"/>
      <c r="VLP117" s="14"/>
      <c r="VLQ117" s="14"/>
      <c r="VLR117" s="14"/>
      <c r="VLS117" s="14"/>
      <c r="VLT117" s="14"/>
      <c r="VLU117" s="14"/>
      <c r="VLV117" s="14"/>
      <c r="VLW117" s="14"/>
      <c r="VLX117" s="14"/>
      <c r="VLY117" s="14"/>
      <c r="VLZ117" s="14"/>
      <c r="VMA117" s="14"/>
      <c r="VMB117" s="14"/>
      <c r="VMC117" s="14"/>
      <c r="VMD117" s="14"/>
      <c r="VME117" s="14"/>
      <c r="VMF117" s="14"/>
      <c r="VMG117" s="14"/>
      <c r="VMH117" s="14"/>
      <c r="VMI117" s="14"/>
      <c r="VMJ117" s="14"/>
      <c r="VMK117" s="14"/>
      <c r="VML117" s="14"/>
      <c r="VMM117" s="14"/>
      <c r="VMN117" s="14"/>
      <c r="VMO117" s="14"/>
      <c r="VMP117" s="14"/>
      <c r="VMQ117" s="14"/>
      <c r="VMR117" s="14"/>
      <c r="VMS117" s="14"/>
      <c r="VMT117" s="14"/>
      <c r="VMU117" s="14"/>
      <c r="VMV117" s="14"/>
      <c r="VMW117" s="14"/>
      <c r="VMX117" s="14"/>
      <c r="VMY117" s="14"/>
      <c r="VMZ117" s="14"/>
      <c r="VNA117" s="14"/>
      <c r="VNB117" s="14"/>
      <c r="VNC117" s="14"/>
      <c r="VND117" s="14"/>
      <c r="VNE117" s="14"/>
      <c r="VNF117" s="14"/>
      <c r="VNG117" s="14"/>
      <c r="VNH117" s="14"/>
      <c r="VNI117" s="14"/>
      <c r="VNJ117" s="14"/>
      <c r="VNK117" s="14"/>
      <c r="VNL117" s="14"/>
      <c r="VNM117" s="14"/>
      <c r="VNN117" s="14"/>
      <c r="VNO117" s="14"/>
      <c r="VNP117" s="14"/>
      <c r="VNQ117" s="14"/>
      <c r="VNR117" s="14"/>
      <c r="VNS117" s="14"/>
      <c r="VNT117" s="14"/>
      <c r="VNU117" s="14"/>
      <c r="VNV117" s="14"/>
      <c r="VNW117" s="14"/>
      <c r="VNX117" s="14"/>
      <c r="VNY117" s="14"/>
      <c r="VNZ117" s="14"/>
      <c r="VOA117" s="14"/>
      <c r="VOB117" s="14"/>
      <c r="VOC117" s="14"/>
      <c r="VOD117" s="14"/>
      <c r="VOE117" s="14"/>
      <c r="VOF117" s="14"/>
      <c r="VOG117" s="14"/>
      <c r="VOH117" s="14"/>
      <c r="VOI117" s="14"/>
      <c r="VOJ117" s="14"/>
      <c r="VOK117" s="14"/>
      <c r="VOL117" s="14"/>
      <c r="VOM117" s="14"/>
      <c r="VON117" s="14"/>
      <c r="VOO117" s="14"/>
      <c r="VOP117" s="14"/>
      <c r="VOQ117" s="14"/>
      <c r="VOR117" s="14"/>
      <c r="VOS117" s="14"/>
      <c r="VOT117" s="14"/>
      <c r="VOU117" s="14"/>
      <c r="VOV117" s="14"/>
      <c r="VOW117" s="14"/>
      <c r="VOX117" s="14"/>
      <c r="VOY117" s="14"/>
      <c r="VOZ117" s="14"/>
      <c r="VPA117" s="14"/>
      <c r="VPB117" s="14"/>
      <c r="VPC117" s="14"/>
      <c r="VPD117" s="14"/>
      <c r="VPE117" s="14"/>
      <c r="VPF117" s="14"/>
      <c r="VPG117" s="14"/>
      <c r="VPH117" s="14"/>
      <c r="VPI117" s="14"/>
      <c r="VPJ117" s="14"/>
      <c r="VPK117" s="14"/>
      <c r="VPL117" s="14"/>
      <c r="VPM117" s="14"/>
      <c r="VPN117" s="14"/>
      <c r="VPO117" s="14"/>
      <c r="VPP117" s="14"/>
      <c r="VPQ117" s="14"/>
      <c r="VPR117" s="14"/>
      <c r="VPS117" s="14"/>
      <c r="VPT117" s="14"/>
      <c r="VPU117" s="14"/>
      <c r="VPV117" s="14"/>
      <c r="VPW117" s="14"/>
      <c r="VPX117" s="14"/>
      <c r="VPY117" s="14"/>
      <c r="VPZ117" s="14"/>
      <c r="VQA117" s="14"/>
      <c r="VQB117" s="14"/>
      <c r="VQC117" s="14"/>
      <c r="VQD117" s="14"/>
      <c r="VQE117" s="14"/>
      <c r="VQF117" s="14"/>
      <c r="VQG117" s="14"/>
      <c r="VQH117" s="14"/>
      <c r="VQI117" s="14"/>
      <c r="VQJ117" s="14"/>
      <c r="VQK117" s="14"/>
      <c r="VQL117" s="14"/>
      <c r="VQM117" s="14"/>
      <c r="VQN117" s="14"/>
      <c r="VQO117" s="14"/>
      <c r="VQP117" s="14"/>
      <c r="VQQ117" s="14"/>
      <c r="VQR117" s="14"/>
      <c r="VQS117" s="14"/>
      <c r="VQT117" s="14"/>
      <c r="VQU117" s="14"/>
      <c r="VQV117" s="14"/>
      <c r="VQW117" s="14"/>
      <c r="VQX117" s="14"/>
      <c r="VQY117" s="14"/>
      <c r="VQZ117" s="14"/>
      <c r="VRA117" s="14"/>
      <c r="VRB117" s="14"/>
      <c r="VRC117" s="14"/>
      <c r="VRD117" s="14"/>
      <c r="VRE117" s="14"/>
      <c r="VRF117" s="14"/>
      <c r="VRG117" s="14"/>
      <c r="VRH117" s="14"/>
      <c r="VRI117" s="14"/>
      <c r="VRJ117" s="14"/>
      <c r="VRK117" s="14"/>
      <c r="VRL117" s="14"/>
      <c r="VRM117" s="14"/>
      <c r="VRN117" s="14"/>
      <c r="VRO117" s="14"/>
      <c r="VRP117" s="14"/>
      <c r="VRQ117" s="14"/>
      <c r="VRR117" s="14"/>
      <c r="VRS117" s="14"/>
      <c r="VRT117" s="14"/>
      <c r="VRU117" s="14"/>
      <c r="VRV117" s="14"/>
      <c r="VRW117" s="14"/>
      <c r="VRX117" s="14"/>
      <c r="VRY117" s="14"/>
      <c r="VRZ117" s="14"/>
      <c r="VSA117" s="14"/>
      <c r="VSB117" s="14"/>
      <c r="VSC117" s="14"/>
      <c r="VSD117" s="14"/>
      <c r="VSE117" s="14"/>
      <c r="VSF117" s="14"/>
      <c r="VSG117" s="14"/>
      <c r="VSH117" s="14"/>
      <c r="VSI117" s="14"/>
      <c r="VSJ117" s="14"/>
      <c r="VSK117" s="14"/>
      <c r="VSL117" s="14"/>
      <c r="VSM117" s="14"/>
      <c r="VSN117" s="14"/>
      <c r="VSO117" s="14"/>
      <c r="VSP117" s="14"/>
      <c r="VSQ117" s="14"/>
      <c r="VSR117" s="14"/>
      <c r="VSS117" s="14"/>
      <c r="VST117" s="14"/>
      <c r="VSU117" s="14"/>
      <c r="VSV117" s="14"/>
      <c r="VSW117" s="14"/>
      <c r="VSX117" s="14"/>
      <c r="VSY117" s="14"/>
      <c r="VSZ117" s="14"/>
      <c r="VTA117" s="14"/>
      <c r="VTB117" s="14"/>
      <c r="VTC117" s="14"/>
      <c r="VTD117" s="14"/>
      <c r="VTE117" s="14"/>
      <c r="VTF117" s="14"/>
      <c r="VTG117" s="14"/>
      <c r="VTH117" s="14"/>
      <c r="VTI117" s="14"/>
      <c r="VTJ117" s="14"/>
      <c r="VTK117" s="14"/>
      <c r="VTL117" s="14"/>
      <c r="VTM117" s="14"/>
      <c r="VTN117" s="14"/>
      <c r="VTO117" s="14"/>
      <c r="VTP117" s="14"/>
      <c r="VTQ117" s="14"/>
      <c r="VTR117" s="14"/>
      <c r="VTS117" s="14"/>
      <c r="VTT117" s="14"/>
      <c r="VTU117" s="14"/>
      <c r="VTV117" s="14"/>
      <c r="VTW117" s="14"/>
      <c r="VTX117" s="14"/>
      <c r="VTY117" s="14"/>
      <c r="VTZ117" s="14"/>
      <c r="VUA117" s="14"/>
      <c r="VUB117" s="14"/>
      <c r="VUC117" s="14"/>
      <c r="VUD117" s="14"/>
      <c r="VUE117" s="14"/>
      <c r="VUF117" s="14"/>
      <c r="VUG117" s="14"/>
      <c r="VUH117" s="14"/>
      <c r="VUI117" s="14"/>
      <c r="VUJ117" s="14"/>
      <c r="VUK117" s="14"/>
      <c r="VUL117" s="14"/>
      <c r="VUM117" s="14"/>
      <c r="VUN117" s="14"/>
      <c r="VUO117" s="14"/>
      <c r="VUP117" s="14"/>
      <c r="VUQ117" s="14"/>
      <c r="VUR117" s="14"/>
      <c r="VUS117" s="14"/>
      <c r="VUT117" s="14"/>
      <c r="VUU117" s="14"/>
      <c r="VUV117" s="14"/>
      <c r="VUW117" s="14"/>
      <c r="VUX117" s="14"/>
      <c r="VUY117" s="14"/>
      <c r="VUZ117" s="14"/>
      <c r="VVA117" s="14"/>
      <c r="VVB117" s="14"/>
      <c r="VVC117" s="14"/>
      <c r="VVD117" s="14"/>
      <c r="VVE117" s="14"/>
      <c r="VVF117" s="14"/>
      <c r="VVG117" s="14"/>
      <c r="VVH117" s="14"/>
      <c r="VVI117" s="14"/>
      <c r="VVJ117" s="14"/>
      <c r="VVK117" s="14"/>
      <c r="VVL117" s="14"/>
      <c r="VVM117" s="14"/>
      <c r="VVN117" s="14"/>
      <c r="VVO117" s="14"/>
      <c r="VVP117" s="14"/>
      <c r="VVQ117" s="14"/>
      <c r="VVR117" s="14"/>
      <c r="VVS117" s="14"/>
      <c r="VVT117" s="14"/>
      <c r="VVU117" s="14"/>
      <c r="VVV117" s="14"/>
      <c r="VVW117" s="14"/>
      <c r="VVX117" s="14"/>
      <c r="VVY117" s="14"/>
      <c r="VVZ117" s="14"/>
      <c r="VWA117" s="14"/>
      <c r="VWB117" s="14"/>
      <c r="VWC117" s="14"/>
      <c r="VWD117" s="14"/>
      <c r="VWE117" s="14"/>
      <c r="VWF117" s="14"/>
      <c r="VWG117" s="14"/>
      <c r="VWH117" s="14"/>
      <c r="VWI117" s="14"/>
      <c r="VWJ117" s="14"/>
      <c r="VWK117" s="14"/>
      <c r="VWL117" s="14"/>
      <c r="VWM117" s="14"/>
      <c r="VWN117" s="14"/>
      <c r="VWO117" s="14"/>
      <c r="VWP117" s="14"/>
      <c r="VWQ117" s="14"/>
      <c r="VWR117" s="14"/>
      <c r="VWS117" s="14"/>
      <c r="VWT117" s="14"/>
      <c r="VWU117" s="14"/>
      <c r="VWV117" s="14"/>
      <c r="VWW117" s="14"/>
      <c r="VWX117" s="14"/>
      <c r="VWY117" s="14"/>
      <c r="VWZ117" s="14"/>
      <c r="VXA117" s="14"/>
      <c r="VXB117" s="14"/>
      <c r="VXC117" s="14"/>
      <c r="VXD117" s="14"/>
      <c r="VXE117" s="14"/>
      <c r="VXF117" s="14"/>
      <c r="VXG117" s="14"/>
      <c r="VXH117" s="14"/>
      <c r="VXI117" s="14"/>
      <c r="VXJ117" s="14"/>
      <c r="VXK117" s="14"/>
      <c r="VXL117" s="14"/>
      <c r="VXM117" s="14"/>
      <c r="VXN117" s="14"/>
      <c r="VXO117" s="14"/>
      <c r="VXP117" s="14"/>
      <c r="VXQ117" s="14"/>
      <c r="VXR117" s="14"/>
      <c r="VXS117" s="14"/>
      <c r="VXT117" s="14"/>
      <c r="VXU117" s="14"/>
      <c r="VXV117" s="14"/>
      <c r="VXW117" s="14"/>
      <c r="VXX117" s="14"/>
      <c r="VXY117" s="14"/>
      <c r="VXZ117" s="14"/>
      <c r="VYA117" s="14"/>
      <c r="VYB117" s="14"/>
      <c r="VYC117" s="14"/>
      <c r="VYD117" s="14"/>
      <c r="VYE117" s="14"/>
      <c r="VYF117" s="14"/>
      <c r="VYG117" s="14"/>
      <c r="VYH117" s="14"/>
      <c r="VYI117" s="14"/>
      <c r="VYJ117" s="14"/>
      <c r="VYK117" s="14"/>
      <c r="VYL117" s="14"/>
      <c r="VYM117" s="14"/>
      <c r="VYN117" s="14"/>
      <c r="VYO117" s="14"/>
      <c r="VYP117" s="14"/>
      <c r="VYQ117" s="14"/>
      <c r="VYR117" s="14"/>
      <c r="VYS117" s="14"/>
      <c r="VYT117" s="14"/>
      <c r="VYU117" s="14"/>
      <c r="VYV117" s="14"/>
      <c r="VYW117" s="14"/>
      <c r="VYX117" s="14"/>
      <c r="VYY117" s="14"/>
      <c r="VYZ117" s="14"/>
      <c r="VZA117" s="14"/>
      <c r="VZB117" s="14"/>
      <c r="VZC117" s="14"/>
      <c r="VZD117" s="14"/>
      <c r="VZE117" s="14"/>
      <c r="VZF117" s="14"/>
      <c r="VZG117" s="14"/>
      <c r="VZH117" s="14"/>
      <c r="VZI117" s="14"/>
      <c r="VZJ117" s="14"/>
      <c r="VZK117" s="14"/>
      <c r="VZL117" s="14"/>
      <c r="VZM117" s="14"/>
      <c r="VZN117" s="14"/>
      <c r="VZO117" s="14"/>
      <c r="VZP117" s="14"/>
      <c r="VZQ117" s="14"/>
      <c r="VZR117" s="14"/>
      <c r="VZS117" s="14"/>
      <c r="VZT117" s="14"/>
      <c r="VZU117" s="14"/>
      <c r="VZV117" s="14"/>
      <c r="VZW117" s="14"/>
      <c r="VZX117" s="14"/>
      <c r="VZY117" s="14"/>
      <c r="VZZ117" s="14"/>
      <c r="WAA117" s="14"/>
      <c r="WAB117" s="14"/>
      <c r="WAC117" s="14"/>
      <c r="WAD117" s="14"/>
      <c r="WAE117" s="14"/>
      <c r="WAF117" s="14"/>
      <c r="WAG117" s="14"/>
      <c r="WAH117" s="14"/>
      <c r="WAI117" s="14"/>
      <c r="WAJ117" s="14"/>
      <c r="WAK117" s="14"/>
      <c r="WAL117" s="14"/>
      <c r="WAM117" s="14"/>
      <c r="WAN117" s="14"/>
      <c r="WAO117" s="14"/>
      <c r="WAP117" s="14"/>
      <c r="WAQ117" s="14"/>
      <c r="WAR117" s="14"/>
      <c r="WAS117" s="14"/>
      <c r="WAT117" s="14"/>
      <c r="WAU117" s="14"/>
      <c r="WAV117" s="14"/>
      <c r="WAW117" s="14"/>
      <c r="WAX117" s="14"/>
      <c r="WAY117" s="14"/>
      <c r="WAZ117" s="14"/>
      <c r="WBA117" s="14"/>
      <c r="WBB117" s="14"/>
      <c r="WBC117" s="14"/>
      <c r="WBD117" s="14"/>
      <c r="WBE117" s="14"/>
      <c r="WBF117" s="14"/>
      <c r="WBG117" s="14"/>
      <c r="WBH117" s="14"/>
      <c r="WBI117" s="14"/>
      <c r="WBJ117" s="14"/>
      <c r="WBK117" s="14"/>
      <c r="WBL117" s="14"/>
      <c r="WBM117" s="14"/>
      <c r="WBN117" s="14"/>
      <c r="WBO117" s="14"/>
      <c r="WBP117" s="14"/>
      <c r="WBQ117" s="14"/>
      <c r="WBR117" s="14"/>
      <c r="WBS117" s="14"/>
      <c r="WBT117" s="14"/>
      <c r="WBU117" s="14"/>
      <c r="WBV117" s="14"/>
      <c r="WBW117" s="14"/>
      <c r="WBX117" s="14"/>
      <c r="WBY117" s="14"/>
      <c r="WBZ117" s="14"/>
      <c r="WCA117" s="14"/>
      <c r="WCB117" s="14"/>
      <c r="WCC117" s="14"/>
      <c r="WCD117" s="14"/>
      <c r="WCE117" s="14"/>
      <c r="WCF117" s="14"/>
      <c r="WCG117" s="14"/>
      <c r="WCH117" s="14"/>
      <c r="WCI117" s="14"/>
      <c r="WCJ117" s="14"/>
      <c r="WCK117" s="14"/>
      <c r="WCL117" s="14"/>
      <c r="WCM117" s="14"/>
      <c r="WCN117" s="14"/>
      <c r="WCO117" s="14"/>
      <c r="WCP117" s="14"/>
      <c r="WCQ117" s="14"/>
      <c r="WCR117" s="14"/>
      <c r="WCS117" s="14"/>
      <c r="WCT117" s="14"/>
      <c r="WCU117" s="14"/>
      <c r="WCV117" s="14"/>
      <c r="WCW117" s="14"/>
      <c r="WCX117" s="14"/>
      <c r="WCY117" s="14"/>
      <c r="WCZ117" s="14"/>
      <c r="WDA117" s="14"/>
      <c r="WDB117" s="14"/>
      <c r="WDC117" s="14"/>
      <c r="WDD117" s="14"/>
      <c r="WDE117" s="14"/>
      <c r="WDF117" s="14"/>
      <c r="WDG117" s="14"/>
      <c r="WDH117" s="14"/>
      <c r="WDI117" s="14"/>
      <c r="WDJ117" s="14"/>
      <c r="WDK117" s="14"/>
      <c r="WDL117" s="14"/>
      <c r="WDM117" s="14"/>
      <c r="WDN117" s="14"/>
      <c r="WDO117" s="14"/>
      <c r="WDP117" s="14"/>
      <c r="WDQ117" s="14"/>
      <c r="WDR117" s="14"/>
      <c r="WDS117" s="14"/>
      <c r="WDT117" s="14"/>
      <c r="WDU117" s="14"/>
      <c r="WDV117" s="14"/>
      <c r="WDW117" s="14"/>
      <c r="WDX117" s="14"/>
      <c r="WDY117" s="14"/>
      <c r="WDZ117" s="14"/>
      <c r="WEA117" s="14"/>
      <c r="WEB117" s="14"/>
      <c r="WEC117" s="14"/>
      <c r="WED117" s="14"/>
      <c r="WEE117" s="14"/>
      <c r="WEF117" s="14"/>
      <c r="WEG117" s="14"/>
      <c r="WEH117" s="14"/>
      <c r="WEI117" s="14"/>
      <c r="WEJ117" s="14"/>
      <c r="WEK117" s="14"/>
      <c r="WEL117" s="14"/>
      <c r="WEM117" s="14"/>
      <c r="WEN117" s="14"/>
      <c r="WEO117" s="14"/>
      <c r="WEP117" s="14"/>
      <c r="WEQ117" s="14"/>
      <c r="WER117" s="14"/>
      <c r="WES117" s="14"/>
      <c r="WET117" s="14"/>
      <c r="WEU117" s="14"/>
      <c r="WEV117" s="14"/>
      <c r="WEW117" s="14"/>
      <c r="WEX117" s="14"/>
      <c r="WEY117" s="14"/>
      <c r="WEZ117" s="14"/>
      <c r="WFA117" s="14"/>
      <c r="WFB117" s="14"/>
      <c r="WFC117" s="14"/>
      <c r="WFD117" s="14"/>
      <c r="WFE117" s="14"/>
      <c r="WFF117" s="14"/>
      <c r="WFG117" s="14"/>
      <c r="WFH117" s="14"/>
      <c r="WFI117" s="14"/>
      <c r="WFJ117" s="14"/>
      <c r="WFK117" s="14"/>
      <c r="WFL117" s="14"/>
      <c r="WFM117" s="14"/>
      <c r="WFN117" s="14"/>
      <c r="WFO117" s="14"/>
      <c r="WFP117" s="14"/>
      <c r="WFQ117" s="14"/>
      <c r="WFR117" s="14"/>
      <c r="WFS117" s="14"/>
      <c r="WFT117" s="14"/>
      <c r="WFU117" s="14"/>
      <c r="WFV117" s="14"/>
      <c r="WFW117" s="14"/>
      <c r="WFX117" s="14"/>
      <c r="WFY117" s="14"/>
      <c r="WFZ117" s="14"/>
      <c r="WGA117" s="14"/>
      <c r="WGB117" s="14"/>
      <c r="WGC117" s="14"/>
      <c r="WGD117" s="14"/>
      <c r="WGE117" s="14"/>
      <c r="WGF117" s="14"/>
      <c r="WGG117" s="14"/>
      <c r="WGH117" s="14"/>
      <c r="WGI117" s="14"/>
      <c r="WGJ117" s="14"/>
      <c r="WGK117" s="14"/>
      <c r="WGL117" s="14"/>
      <c r="WGM117" s="14"/>
      <c r="WGN117" s="14"/>
      <c r="WGO117" s="14"/>
      <c r="WGP117" s="14"/>
      <c r="WGQ117" s="14"/>
      <c r="WGR117" s="14"/>
      <c r="WGS117" s="14"/>
      <c r="WGT117" s="14"/>
      <c r="WGU117" s="14"/>
      <c r="WGV117" s="14"/>
      <c r="WGW117" s="14"/>
      <c r="WGX117" s="14"/>
      <c r="WGY117" s="14"/>
      <c r="WGZ117" s="14"/>
      <c r="WHA117" s="14"/>
      <c r="WHB117" s="14"/>
      <c r="WHC117" s="14"/>
      <c r="WHD117" s="14"/>
      <c r="WHE117" s="14"/>
      <c r="WHF117" s="14"/>
      <c r="WHG117" s="14"/>
      <c r="WHH117" s="14"/>
      <c r="WHI117" s="14"/>
      <c r="WHJ117" s="14"/>
      <c r="WHK117" s="14"/>
      <c r="WHL117" s="14"/>
      <c r="WHM117" s="14"/>
      <c r="WHN117" s="14"/>
      <c r="WHO117" s="14"/>
      <c r="WHP117" s="14"/>
      <c r="WHQ117" s="14"/>
      <c r="WHR117" s="14"/>
      <c r="WHS117" s="14"/>
      <c r="WHT117" s="14"/>
      <c r="WHU117" s="14"/>
      <c r="WHV117" s="14"/>
      <c r="WHW117" s="14"/>
      <c r="WHX117" s="14"/>
      <c r="WHY117" s="14"/>
      <c r="WHZ117" s="14"/>
      <c r="WIA117" s="14"/>
      <c r="WIB117" s="14"/>
      <c r="WIC117" s="14"/>
      <c r="WID117" s="14"/>
      <c r="WIE117" s="14"/>
      <c r="WIF117" s="14"/>
      <c r="WIG117" s="14"/>
      <c r="WIH117" s="14"/>
      <c r="WII117" s="14"/>
      <c r="WIJ117" s="14"/>
      <c r="WIK117" s="14"/>
      <c r="WIL117" s="14"/>
      <c r="WIM117" s="14"/>
      <c r="WIN117" s="14"/>
      <c r="WIO117" s="14"/>
      <c r="WIP117" s="14"/>
      <c r="WIQ117" s="14"/>
      <c r="WIR117" s="14"/>
      <c r="WIS117" s="14"/>
      <c r="WIT117" s="14"/>
      <c r="WIU117" s="14"/>
      <c r="WIV117" s="14"/>
      <c r="WIW117" s="14"/>
      <c r="WIX117" s="14"/>
      <c r="WIY117" s="14"/>
      <c r="WIZ117" s="14"/>
      <c r="WJA117" s="14"/>
      <c r="WJB117" s="14"/>
      <c r="WJC117" s="14"/>
      <c r="WJD117" s="14"/>
      <c r="WJE117" s="14"/>
      <c r="WJF117" s="14"/>
      <c r="WJG117" s="14"/>
      <c r="WJH117" s="14"/>
      <c r="WJI117" s="14"/>
      <c r="WJJ117" s="14"/>
      <c r="WJK117" s="14"/>
      <c r="WJL117" s="14"/>
      <c r="WJM117" s="14"/>
      <c r="WJN117" s="14"/>
      <c r="WJO117" s="14"/>
      <c r="WJP117" s="14"/>
      <c r="WJQ117" s="14"/>
      <c r="WJR117" s="14"/>
      <c r="WJS117" s="14"/>
      <c r="WJT117" s="14"/>
      <c r="WJU117" s="14"/>
      <c r="WJV117" s="14"/>
      <c r="WJW117" s="14"/>
      <c r="WJX117" s="14"/>
      <c r="WJY117" s="14"/>
      <c r="WJZ117" s="14"/>
      <c r="WKA117" s="14"/>
      <c r="WKB117" s="14"/>
      <c r="WKC117" s="14"/>
      <c r="WKD117" s="14"/>
      <c r="WKE117" s="14"/>
      <c r="WKF117" s="14"/>
      <c r="WKG117" s="14"/>
      <c r="WKH117" s="14"/>
      <c r="WKI117" s="14"/>
      <c r="WKJ117" s="14"/>
      <c r="WKK117" s="14"/>
      <c r="WKL117" s="14"/>
      <c r="WKM117" s="14"/>
      <c r="WKN117" s="14"/>
      <c r="WKO117" s="14"/>
      <c r="WKP117" s="14"/>
      <c r="WKQ117" s="14"/>
      <c r="WKR117" s="14"/>
      <c r="WKS117" s="14"/>
      <c r="WKT117" s="14"/>
      <c r="WKU117" s="14"/>
      <c r="WKV117" s="14"/>
      <c r="WKW117" s="14"/>
      <c r="WKX117" s="14"/>
      <c r="WKY117" s="14"/>
      <c r="WKZ117" s="14"/>
      <c r="WLA117" s="14"/>
      <c r="WLB117" s="14"/>
      <c r="WLC117" s="14"/>
      <c r="WLD117" s="14"/>
      <c r="WLE117" s="14"/>
      <c r="WLF117" s="14"/>
      <c r="WLG117" s="14"/>
      <c r="WLH117" s="14"/>
      <c r="WLI117" s="14"/>
      <c r="WLJ117" s="14"/>
      <c r="WLK117" s="14"/>
      <c r="WLL117" s="14"/>
      <c r="WLM117" s="14"/>
      <c r="WLN117" s="14"/>
      <c r="WLO117" s="14"/>
      <c r="WLP117" s="14"/>
      <c r="WLQ117" s="14"/>
      <c r="WLR117" s="14"/>
      <c r="WLS117" s="14"/>
      <c r="WLT117" s="14"/>
      <c r="WLU117" s="14"/>
      <c r="WLV117" s="14"/>
      <c r="WLW117" s="14"/>
      <c r="WLX117" s="14"/>
      <c r="WLY117" s="14"/>
      <c r="WLZ117" s="14"/>
      <c r="WMA117" s="14"/>
      <c r="WMB117" s="14"/>
      <c r="WMC117" s="14"/>
      <c r="WMD117" s="14"/>
      <c r="WME117" s="14"/>
      <c r="WMF117" s="14"/>
      <c r="WMG117" s="14"/>
      <c r="WMH117" s="14"/>
      <c r="WMI117" s="14"/>
      <c r="WMJ117" s="14"/>
      <c r="WMK117" s="14"/>
      <c r="WML117" s="14"/>
      <c r="WMM117" s="14"/>
      <c r="WMN117" s="14"/>
      <c r="WMO117" s="14"/>
      <c r="WMP117" s="14"/>
      <c r="WMQ117" s="14"/>
      <c r="WMR117" s="14"/>
      <c r="WMS117" s="14"/>
      <c r="WMT117" s="14"/>
      <c r="WMU117" s="14"/>
      <c r="WMV117" s="14"/>
      <c r="WMW117" s="14"/>
      <c r="WMX117" s="14"/>
      <c r="WMY117" s="14"/>
      <c r="WMZ117" s="14"/>
      <c r="WNA117" s="14"/>
      <c r="WNB117" s="14"/>
      <c r="WNC117" s="14"/>
      <c r="WND117" s="14"/>
      <c r="WNE117" s="14"/>
      <c r="WNF117" s="14"/>
      <c r="WNG117" s="14"/>
      <c r="WNH117" s="14"/>
      <c r="WNI117" s="14"/>
      <c r="WNJ117" s="14"/>
      <c r="WNK117" s="14"/>
      <c r="WNL117" s="14"/>
      <c r="WNM117" s="14"/>
      <c r="WNN117" s="14"/>
      <c r="WNO117" s="14"/>
      <c r="WNP117" s="14"/>
      <c r="WNQ117" s="14"/>
      <c r="WNR117" s="14"/>
      <c r="WNS117" s="14"/>
      <c r="WNT117" s="14"/>
      <c r="WNU117" s="14"/>
      <c r="WNV117" s="14"/>
      <c r="WNW117" s="14"/>
      <c r="WNX117" s="14"/>
      <c r="WNY117" s="14"/>
      <c r="WNZ117" s="14"/>
      <c r="WOA117" s="14"/>
      <c r="WOB117" s="14"/>
      <c r="WOC117" s="14"/>
      <c r="WOD117" s="14"/>
      <c r="WOE117" s="14"/>
      <c r="WOF117" s="14"/>
      <c r="WOG117" s="14"/>
      <c r="WOH117" s="14"/>
      <c r="WOI117" s="14"/>
      <c r="WOJ117" s="14"/>
      <c r="WOK117" s="14"/>
      <c r="WOL117" s="14"/>
      <c r="WOM117" s="14"/>
      <c r="WON117" s="14"/>
      <c r="WOO117" s="14"/>
      <c r="WOP117" s="14"/>
      <c r="WOQ117" s="14"/>
      <c r="WOR117" s="14"/>
      <c r="WOS117" s="14"/>
      <c r="WOT117" s="14"/>
      <c r="WOU117" s="14"/>
      <c r="WOV117" s="14"/>
      <c r="WOW117" s="14"/>
      <c r="WOX117" s="14"/>
      <c r="WOY117" s="14"/>
      <c r="WOZ117" s="14"/>
      <c r="WPA117" s="14"/>
      <c r="WPB117" s="14"/>
      <c r="WPC117" s="14"/>
      <c r="WPD117" s="14"/>
      <c r="WPE117" s="14"/>
      <c r="WPF117" s="14"/>
      <c r="WPG117" s="14"/>
      <c r="WPH117" s="14"/>
      <c r="WPI117" s="14"/>
      <c r="WPJ117" s="14"/>
      <c r="WPK117" s="14"/>
      <c r="WPL117" s="14"/>
      <c r="WPM117" s="14"/>
      <c r="WPN117" s="14"/>
      <c r="WPO117" s="14"/>
      <c r="WPP117" s="14"/>
      <c r="WPQ117" s="14"/>
      <c r="WPR117" s="14"/>
      <c r="WPS117" s="14"/>
      <c r="WPT117" s="14"/>
      <c r="WPU117" s="14"/>
      <c r="WPV117" s="14"/>
      <c r="WPW117" s="14"/>
      <c r="WPX117" s="14"/>
      <c r="WPY117" s="14"/>
      <c r="WPZ117" s="14"/>
      <c r="WQA117" s="14"/>
      <c r="WQB117" s="14"/>
      <c r="WQC117" s="14"/>
      <c r="WQD117" s="14"/>
      <c r="WQE117" s="14"/>
      <c r="WQF117" s="14"/>
      <c r="WQG117" s="14"/>
      <c r="WQH117" s="14"/>
      <c r="WQI117" s="14"/>
      <c r="WQJ117" s="14"/>
      <c r="WQK117" s="14"/>
      <c r="WQL117" s="14"/>
      <c r="WQM117" s="14"/>
      <c r="WQN117" s="14"/>
      <c r="WQO117" s="14"/>
      <c r="WQP117" s="14"/>
      <c r="WQQ117" s="14"/>
      <c r="WQR117" s="14"/>
      <c r="WQS117" s="14"/>
      <c r="WQT117" s="14"/>
      <c r="WQU117" s="14"/>
      <c r="WQV117" s="14"/>
      <c r="WQW117" s="14"/>
      <c r="WQX117" s="14"/>
      <c r="WQY117" s="14"/>
      <c r="WQZ117" s="14"/>
      <c r="WRA117" s="14"/>
      <c r="WRB117" s="14"/>
      <c r="WRC117" s="14"/>
      <c r="WRD117" s="14"/>
      <c r="WRE117" s="14"/>
      <c r="WRF117" s="14"/>
      <c r="WRG117" s="14"/>
      <c r="WRH117" s="14"/>
      <c r="WRI117" s="14"/>
      <c r="WRJ117" s="14"/>
      <c r="WRK117" s="14"/>
      <c r="WRL117" s="14"/>
      <c r="WRM117" s="14"/>
      <c r="WRN117" s="14"/>
      <c r="WRO117" s="14"/>
      <c r="WRP117" s="14"/>
      <c r="WRQ117" s="14"/>
      <c r="WRR117" s="14"/>
      <c r="WRS117" s="14"/>
      <c r="WRT117" s="14"/>
      <c r="WRU117" s="14"/>
      <c r="WRV117" s="14"/>
      <c r="WRW117" s="14"/>
      <c r="WRX117" s="14"/>
      <c r="WRY117" s="14"/>
      <c r="WRZ117" s="14"/>
      <c r="WSA117" s="14"/>
      <c r="WSB117" s="14"/>
      <c r="WSC117" s="14"/>
      <c r="WSD117" s="14"/>
      <c r="WSE117" s="14"/>
      <c r="WSF117" s="14"/>
      <c r="WSG117" s="14"/>
      <c r="WSH117" s="14"/>
      <c r="WSI117" s="14"/>
      <c r="WSJ117" s="14"/>
      <c r="WSK117" s="14"/>
      <c r="WSL117" s="14"/>
      <c r="WSM117" s="14"/>
      <c r="WSN117" s="14"/>
      <c r="WSO117" s="14"/>
      <c r="WSP117" s="14"/>
      <c r="WSQ117" s="14"/>
      <c r="WSR117" s="14"/>
      <c r="WSS117" s="14"/>
      <c r="WST117" s="14"/>
      <c r="WSU117" s="14"/>
      <c r="WSV117" s="14"/>
      <c r="WSW117" s="14"/>
      <c r="WSX117" s="14"/>
      <c r="WSY117" s="14"/>
      <c r="WSZ117" s="14"/>
      <c r="WTA117" s="14"/>
      <c r="WTB117" s="14"/>
      <c r="WTC117" s="14"/>
      <c r="WTD117" s="14"/>
      <c r="WTE117" s="14"/>
      <c r="WTF117" s="14"/>
      <c r="WTG117" s="14"/>
      <c r="WTH117" s="14"/>
      <c r="WTI117" s="14"/>
      <c r="WTJ117" s="14"/>
      <c r="WTK117" s="14"/>
      <c r="WTL117" s="14"/>
      <c r="WTM117" s="14"/>
      <c r="WTN117" s="14"/>
      <c r="WTO117" s="14"/>
      <c r="WTP117" s="14"/>
      <c r="WTQ117" s="14"/>
      <c r="WTR117" s="14"/>
      <c r="WTS117" s="14"/>
      <c r="WTT117" s="14"/>
      <c r="WTU117" s="14"/>
      <c r="WTV117" s="14"/>
      <c r="WTW117" s="14"/>
      <c r="WTX117" s="14"/>
      <c r="WTY117" s="14"/>
      <c r="WTZ117" s="14"/>
      <c r="WUA117" s="14"/>
      <c r="WUB117" s="14"/>
      <c r="WUC117" s="14"/>
      <c r="WUD117" s="14"/>
      <c r="WUE117" s="14"/>
      <c r="WUF117" s="14"/>
      <c r="WUG117" s="14"/>
      <c r="WUH117" s="14"/>
      <c r="WUI117" s="14"/>
      <c r="WUJ117" s="14"/>
      <c r="WUK117" s="14"/>
      <c r="WUL117" s="14"/>
      <c r="WUM117" s="14"/>
      <c r="WUN117" s="14"/>
      <c r="WUO117" s="14"/>
      <c r="WUP117" s="14"/>
      <c r="WUQ117" s="14"/>
      <c r="WUR117" s="14"/>
      <c r="WUS117" s="14"/>
      <c r="WUT117" s="14"/>
      <c r="WUU117" s="14"/>
      <c r="WUV117" s="14"/>
      <c r="WUW117" s="14"/>
      <c r="WUX117" s="14"/>
      <c r="WUY117" s="14"/>
      <c r="WUZ117" s="14"/>
      <c r="WVA117" s="14"/>
      <c r="WVB117" s="14"/>
      <c r="WVC117" s="14"/>
      <c r="WVD117" s="14"/>
      <c r="WVE117" s="14"/>
      <c r="WVF117" s="14"/>
      <c r="WVG117" s="14"/>
      <c r="WVH117" s="14"/>
      <c r="WVI117" s="14"/>
      <c r="WVJ117" s="14"/>
      <c r="WVK117" s="14"/>
      <c r="WVL117" s="14"/>
      <c r="WVM117" s="14"/>
    </row>
    <row r="118" spans="1:16133" ht="31.5" customHeight="1">
      <c r="A118" s="458" t="s">
        <v>362</v>
      </c>
      <c r="B118" s="459"/>
      <c r="C118" s="459"/>
      <c r="D118" s="460"/>
    </row>
    <row r="122" spans="1:16133">
      <c r="A122" s="2"/>
    </row>
    <row r="123" spans="1:16133">
      <c r="A123" s="9" t="s">
        <v>495</v>
      </c>
    </row>
  </sheetData>
  <mergeCells count="115">
    <mergeCell ref="B12:D12"/>
    <mergeCell ref="B13:D13"/>
    <mergeCell ref="A14:D14"/>
    <mergeCell ref="B15:D15"/>
    <mergeCell ref="B16:D16"/>
    <mergeCell ref="B27:D27"/>
    <mergeCell ref="A6:D6"/>
    <mergeCell ref="B7:D7"/>
    <mergeCell ref="B8:D8"/>
    <mergeCell ref="B9:D9"/>
    <mergeCell ref="B10:D10"/>
    <mergeCell ref="B11:D11"/>
    <mergeCell ref="B17:D17"/>
    <mergeCell ref="B20:D20"/>
    <mergeCell ref="B21:D21"/>
    <mergeCell ref="B23:D23"/>
    <mergeCell ref="A24:D24"/>
    <mergeCell ref="B25:D25"/>
    <mergeCell ref="B26:D26"/>
    <mergeCell ref="B18:D18"/>
    <mergeCell ref="B19:D19"/>
    <mergeCell ref="B22:D22"/>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8:D28"/>
    <mergeCell ref="B29:D29"/>
    <mergeCell ref="B30:D30"/>
    <mergeCell ref="B31:D31"/>
    <mergeCell ref="B32:D32"/>
    <mergeCell ref="B57:D57"/>
    <mergeCell ref="B58:D58"/>
    <mergeCell ref="B59:D59"/>
    <mergeCell ref="B60:D60"/>
    <mergeCell ref="B61:D61"/>
    <mergeCell ref="B62:D62"/>
    <mergeCell ref="B51:D51"/>
    <mergeCell ref="B52:D52"/>
    <mergeCell ref="B53:D53"/>
    <mergeCell ref="B54:D54"/>
    <mergeCell ref="B55:D55"/>
    <mergeCell ref="B56:D56"/>
    <mergeCell ref="B79:D79"/>
    <mergeCell ref="B80:D80"/>
    <mergeCell ref="B81:D81"/>
    <mergeCell ref="B82:D82"/>
    <mergeCell ref="B63:D63"/>
    <mergeCell ref="B64:D64"/>
    <mergeCell ref="A65:D65"/>
    <mergeCell ref="B66:D66"/>
    <mergeCell ref="B67:D67"/>
    <mergeCell ref="B77:D77"/>
    <mergeCell ref="B78:D78"/>
    <mergeCell ref="B68:D68"/>
    <mergeCell ref="B69:D69"/>
    <mergeCell ref="B70:D70"/>
    <mergeCell ref="B71:D71"/>
    <mergeCell ref="B72:D72"/>
    <mergeCell ref="B73:D73"/>
    <mergeCell ref="B74:D74"/>
    <mergeCell ref="B75:D75"/>
    <mergeCell ref="B76:D76"/>
    <mergeCell ref="B87:D87"/>
    <mergeCell ref="B88:D88"/>
    <mergeCell ref="B89:D89"/>
    <mergeCell ref="B90:D90"/>
    <mergeCell ref="B91:D91"/>
    <mergeCell ref="B92:D92"/>
    <mergeCell ref="B83:D83"/>
    <mergeCell ref="B84:D84"/>
    <mergeCell ref="B85:D85"/>
    <mergeCell ref="B86:D86"/>
    <mergeCell ref="B98:D98"/>
    <mergeCell ref="B99:D99"/>
    <mergeCell ref="B100:D100"/>
    <mergeCell ref="B101:D101"/>
    <mergeCell ref="B93:D93"/>
    <mergeCell ref="B94:D94"/>
    <mergeCell ref="B95:D95"/>
    <mergeCell ref="B96:D96"/>
    <mergeCell ref="B97:D97"/>
    <mergeCell ref="A118:D118"/>
    <mergeCell ref="B107:D107"/>
    <mergeCell ref="B108:D108"/>
    <mergeCell ref="A109:A110"/>
    <mergeCell ref="B109:D109"/>
    <mergeCell ref="B110:D110"/>
    <mergeCell ref="B111:D111"/>
    <mergeCell ref="B102:D102"/>
    <mergeCell ref="B103:D103"/>
    <mergeCell ref="A104:A106"/>
    <mergeCell ref="B104:D104"/>
    <mergeCell ref="B105:D105"/>
    <mergeCell ref="B106:D106"/>
    <mergeCell ref="B116:D116"/>
    <mergeCell ref="B112:D112"/>
    <mergeCell ref="B113:D113"/>
    <mergeCell ref="B114:D114"/>
    <mergeCell ref="B115:D115"/>
    <mergeCell ref="B117:D11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6C2D5-E8EC-4BE2-B653-406708708AD7}">
  <dimension ref="A1:D87"/>
  <sheetViews>
    <sheetView topLeftCell="A75" zoomScale="70" zoomScaleNormal="70" workbookViewId="0">
      <selection activeCell="B88" sqref="B88"/>
    </sheetView>
  </sheetViews>
  <sheetFormatPr baseColWidth="10" defaultColWidth="11.42578125" defaultRowHeight="15"/>
  <cols>
    <col min="1" max="1" width="62.7109375" style="113" customWidth="1"/>
    <col min="2" max="2" width="45.7109375" style="113" customWidth="1"/>
    <col min="3" max="3" width="16.7109375" style="113" customWidth="1"/>
    <col min="4" max="4" width="52.42578125" style="113" customWidth="1"/>
    <col min="5" max="16384" width="11.42578125" style="113"/>
  </cols>
  <sheetData>
    <row r="1" spans="1:4" ht="36.75" customHeight="1" thickBot="1">
      <c r="A1" s="554" t="s">
        <v>496</v>
      </c>
      <c r="B1" s="555"/>
      <c r="C1" s="555"/>
      <c r="D1" s="556"/>
    </row>
    <row r="2" spans="1:4" ht="17.100000000000001" customHeight="1">
      <c r="A2" s="114" t="s">
        <v>232</v>
      </c>
      <c r="B2" s="557" t="str">
        <f>'TODO RIESGO DAÑOS MATERIALES'!B2</f>
        <v>FONDO DE BIENESTAR SOCIAL DE LA CONTRALORIA GENERAL DE LA REPUBLICA</v>
      </c>
      <c r="C2" s="558"/>
      <c r="D2" s="559"/>
    </row>
    <row r="3" spans="1:4" ht="17.100000000000001" customHeight="1">
      <c r="A3" s="115" t="s">
        <v>233</v>
      </c>
      <c r="B3" s="560" t="str">
        <f>B2</f>
        <v>FONDO DE BIENESTAR SOCIAL DE LA CONTRALORIA GENERAL DE LA REPUBLICA</v>
      </c>
      <c r="C3" s="561"/>
      <c r="D3" s="562"/>
    </row>
    <row r="4" spans="1:4" ht="17.100000000000001" customHeight="1">
      <c r="A4" s="115" t="s">
        <v>234</v>
      </c>
      <c r="B4" s="560" t="str">
        <f>B3</f>
        <v>FONDO DE BIENESTAR SOCIAL DE LA CONTRALORIA GENERAL DE LA REPUBLICA</v>
      </c>
      <c r="C4" s="561"/>
      <c r="D4" s="562"/>
    </row>
    <row r="5" spans="1:4" ht="17.100000000000001" customHeight="1">
      <c r="A5" s="115" t="s">
        <v>235</v>
      </c>
      <c r="B5" s="560" t="str">
        <f>'TODO RIESGO DAÑOS MATERIALES'!B5</f>
        <v>800.252.683-3</v>
      </c>
      <c r="C5" s="561"/>
      <c r="D5" s="562"/>
    </row>
    <row r="6" spans="1:4" ht="17.100000000000001" customHeight="1">
      <c r="A6" s="116" t="s">
        <v>7</v>
      </c>
      <c r="B6" s="560" t="s">
        <v>497</v>
      </c>
      <c r="C6" s="561"/>
      <c r="D6" s="562"/>
    </row>
    <row r="7" spans="1:4" ht="17.100000000000001" customHeight="1">
      <c r="A7" s="116" t="s">
        <v>498</v>
      </c>
      <c r="B7" s="563" t="s">
        <v>238</v>
      </c>
      <c r="C7" s="564"/>
      <c r="D7" s="565"/>
    </row>
    <row r="8" spans="1:4" ht="27" customHeight="1">
      <c r="A8" s="117" t="s">
        <v>239</v>
      </c>
      <c r="B8" s="566" t="str">
        <f>'TODO RIESGO DAÑOS MATERIALES'!B8</f>
        <v>DESDE LAS 00:00 HORAS DEL 17 DE AGOSTO DE 2026 HASTA LAS 24:00 HORAS DEL 16 DE AGOSTO DE 2027</v>
      </c>
      <c r="C8" s="567"/>
      <c r="D8" s="568"/>
    </row>
    <row r="9" spans="1:4" ht="22.5" customHeight="1">
      <c r="A9" s="569" t="s">
        <v>240</v>
      </c>
      <c r="B9" s="570"/>
      <c r="C9" s="571"/>
      <c r="D9" s="572"/>
    </row>
    <row r="10" spans="1:4" ht="15.75">
      <c r="A10" s="118" t="s">
        <v>241</v>
      </c>
      <c r="B10" s="539" t="s">
        <v>368</v>
      </c>
      <c r="C10" s="529"/>
      <c r="D10" s="540"/>
    </row>
    <row r="11" spans="1:4" ht="15.75">
      <c r="A11" s="118" t="s">
        <v>243</v>
      </c>
      <c r="B11" s="539" t="s">
        <v>499</v>
      </c>
      <c r="C11" s="529"/>
      <c r="D11" s="540"/>
    </row>
    <row r="12" spans="1:4" ht="15.75">
      <c r="A12" s="118" t="s">
        <v>370</v>
      </c>
      <c r="B12" s="539" t="s">
        <v>371</v>
      </c>
      <c r="C12" s="529"/>
      <c r="D12" s="540"/>
    </row>
    <row r="13" spans="1:4">
      <c r="A13" s="593" t="s">
        <v>500</v>
      </c>
      <c r="B13" s="539" t="s">
        <v>501</v>
      </c>
      <c r="C13" s="529"/>
      <c r="D13" s="540"/>
    </row>
    <row r="14" spans="1:4">
      <c r="A14" s="593"/>
      <c r="B14" s="539" t="s">
        <v>502</v>
      </c>
      <c r="C14" s="529"/>
      <c r="D14" s="540"/>
    </row>
    <row r="15" spans="1:4">
      <c r="A15" s="593"/>
      <c r="B15" s="539" t="s">
        <v>503</v>
      </c>
      <c r="C15" s="529"/>
      <c r="D15" s="540"/>
    </row>
    <row r="16" spans="1:4">
      <c r="A16" s="593"/>
      <c r="B16" s="539" t="s">
        <v>504</v>
      </c>
      <c r="C16" s="529"/>
      <c r="D16" s="540"/>
    </row>
    <row r="17" spans="1:4">
      <c r="A17" s="593"/>
      <c r="B17" s="539" t="s">
        <v>505</v>
      </c>
      <c r="C17" s="529"/>
      <c r="D17" s="540"/>
    </row>
    <row r="18" spans="1:4" ht="105.75" customHeight="1">
      <c r="A18" s="120" t="s">
        <v>35</v>
      </c>
      <c r="B18" s="539" t="s">
        <v>506</v>
      </c>
      <c r="C18" s="529"/>
      <c r="D18" s="540"/>
    </row>
    <row r="19" spans="1:4" ht="56.25" customHeight="1">
      <c r="A19" s="120" t="s">
        <v>507</v>
      </c>
      <c r="B19" s="529" t="s">
        <v>508</v>
      </c>
      <c r="C19" s="530"/>
      <c r="D19" s="531"/>
    </row>
    <row r="20" spans="1:4" ht="15.75">
      <c r="A20" s="589" t="s">
        <v>509</v>
      </c>
      <c r="B20" s="590"/>
      <c r="C20" s="591"/>
      <c r="D20" s="592"/>
    </row>
    <row r="21" spans="1:4">
      <c r="A21" s="121" t="s">
        <v>510</v>
      </c>
      <c r="B21" s="583">
        <v>800000000</v>
      </c>
      <c r="C21" s="584"/>
      <c r="D21" s="585"/>
    </row>
    <row r="22" spans="1:4" ht="30">
      <c r="A22" s="123" t="s">
        <v>511</v>
      </c>
      <c r="B22" s="586">
        <f>B21</f>
        <v>800000000</v>
      </c>
      <c r="C22" s="587"/>
      <c r="D22" s="588"/>
    </row>
    <row r="23" spans="1:4" ht="30">
      <c r="A23" s="123" t="s">
        <v>512</v>
      </c>
      <c r="B23" s="586">
        <f t="shared" ref="B23:B24" si="0">B22</f>
        <v>800000000</v>
      </c>
      <c r="C23" s="587"/>
      <c r="D23" s="588"/>
    </row>
    <row r="24" spans="1:4" ht="45">
      <c r="A24" s="123" t="s">
        <v>513</v>
      </c>
      <c r="B24" s="586">
        <f t="shared" si="0"/>
        <v>800000000</v>
      </c>
      <c r="C24" s="587"/>
      <c r="D24" s="588"/>
    </row>
    <row r="25" spans="1:4">
      <c r="A25" s="121" t="s">
        <v>514</v>
      </c>
      <c r="B25" s="583">
        <v>1300000000</v>
      </c>
      <c r="C25" s="584"/>
      <c r="D25" s="585"/>
    </row>
    <row r="26" spans="1:4" ht="30">
      <c r="A26" s="122" t="s">
        <v>515</v>
      </c>
      <c r="B26" s="583">
        <f>B21*40%</f>
        <v>320000000</v>
      </c>
      <c r="C26" s="584"/>
      <c r="D26" s="585"/>
    </row>
    <row r="27" spans="1:4" ht="30">
      <c r="A27" s="150" t="s">
        <v>516</v>
      </c>
      <c r="B27" s="583">
        <f>B22*40%</f>
        <v>320000000</v>
      </c>
      <c r="C27" s="584"/>
      <c r="D27" s="585"/>
    </row>
    <row r="28" spans="1:4">
      <c r="A28" s="123" t="s">
        <v>517</v>
      </c>
      <c r="B28" s="583">
        <f>B24*50%</f>
        <v>400000000</v>
      </c>
      <c r="C28" s="584"/>
      <c r="D28" s="585"/>
    </row>
    <row r="29" spans="1:4">
      <c r="A29" s="123" t="s">
        <v>518</v>
      </c>
      <c r="B29" s="583">
        <f>B25*50%</f>
        <v>650000000</v>
      </c>
      <c r="C29" s="584"/>
      <c r="D29" s="585"/>
    </row>
    <row r="30" spans="1:4">
      <c r="A30" s="123" t="s">
        <v>519</v>
      </c>
      <c r="B30" s="541" t="s">
        <v>520</v>
      </c>
      <c r="C30" s="542"/>
      <c r="D30" s="543"/>
    </row>
    <row r="31" spans="1:4" ht="22.5" customHeight="1">
      <c r="A31" s="544" t="s">
        <v>521</v>
      </c>
      <c r="B31" s="545"/>
      <c r="C31" s="546"/>
      <c r="D31" s="547"/>
    </row>
    <row r="32" spans="1:4" ht="135" customHeight="1">
      <c r="A32" s="151" t="s">
        <v>522</v>
      </c>
      <c r="B32" s="526" t="s">
        <v>523</v>
      </c>
      <c r="C32" s="527"/>
      <c r="D32" s="528"/>
    </row>
    <row r="33" spans="1:4" ht="170.25" customHeight="1">
      <c r="A33" s="124" t="s">
        <v>524</v>
      </c>
      <c r="B33" s="551" t="s">
        <v>525</v>
      </c>
      <c r="C33" s="552"/>
      <c r="D33" s="553"/>
    </row>
    <row r="34" spans="1:4" ht="78.75" customHeight="1">
      <c r="A34" s="124" t="s">
        <v>526</v>
      </c>
      <c r="B34" s="551" t="s">
        <v>527</v>
      </c>
      <c r="C34" s="552"/>
      <c r="D34" s="553"/>
    </row>
    <row r="35" spans="1:4" ht="64.5" customHeight="1">
      <c r="A35" s="124" t="s">
        <v>528</v>
      </c>
      <c r="B35" s="551" t="s">
        <v>529</v>
      </c>
      <c r="C35" s="552"/>
      <c r="D35" s="553"/>
    </row>
    <row r="36" spans="1:4" ht="45.75" thickBot="1">
      <c r="A36" s="124" t="s">
        <v>530</v>
      </c>
      <c r="B36" s="536" t="s">
        <v>531</v>
      </c>
      <c r="C36" s="537"/>
      <c r="D36" s="538"/>
    </row>
    <row r="37" spans="1:4" ht="16.5" thickBot="1">
      <c r="A37" s="548" t="s">
        <v>532</v>
      </c>
      <c r="B37" s="549"/>
      <c r="C37" s="549"/>
      <c r="D37" s="550"/>
    </row>
    <row r="38" spans="1:4" s="125" customFormat="1" ht="224.25" customHeight="1">
      <c r="A38" s="102" t="s">
        <v>52</v>
      </c>
      <c r="B38" s="512" t="s">
        <v>53</v>
      </c>
      <c r="C38" s="513"/>
      <c r="D38" s="514"/>
    </row>
    <row r="39" spans="1:4" s="125" customFormat="1" ht="79.5" customHeight="1">
      <c r="A39" s="103" t="s">
        <v>54</v>
      </c>
      <c r="B39" s="515" t="s">
        <v>414</v>
      </c>
      <c r="C39" s="516"/>
      <c r="D39" s="517"/>
    </row>
    <row r="40" spans="1:4" s="125" customFormat="1" ht="68.25" customHeight="1">
      <c r="A40" s="103" t="s">
        <v>56</v>
      </c>
      <c r="B40" s="515" t="s">
        <v>57</v>
      </c>
      <c r="C40" s="516"/>
      <c r="D40" s="517"/>
    </row>
    <row r="41" spans="1:4" s="125" customFormat="1" ht="89.25" customHeight="1">
      <c r="A41" s="105" t="s">
        <v>58</v>
      </c>
      <c r="B41" s="518" t="s">
        <v>59</v>
      </c>
      <c r="C41" s="519"/>
      <c r="D41" s="520"/>
    </row>
    <row r="42" spans="1:4" s="125" customFormat="1" ht="93" customHeight="1">
      <c r="A42" s="106" t="s">
        <v>60</v>
      </c>
      <c r="B42" s="521" t="s">
        <v>61</v>
      </c>
      <c r="C42" s="309"/>
      <c r="D42" s="522"/>
    </row>
    <row r="43" spans="1:4" s="125" customFormat="1" ht="70.5" customHeight="1">
      <c r="A43" s="106" t="s">
        <v>62</v>
      </c>
      <c r="B43" s="521" t="s">
        <v>63</v>
      </c>
      <c r="C43" s="309"/>
      <c r="D43" s="522"/>
    </row>
    <row r="44" spans="1:4" s="125" customFormat="1" ht="85.5" customHeight="1">
      <c r="A44" s="103" t="s">
        <v>64</v>
      </c>
      <c r="B44" s="515" t="s">
        <v>65</v>
      </c>
      <c r="C44" s="516"/>
      <c r="D44" s="517"/>
    </row>
    <row r="45" spans="1:4" s="125" customFormat="1" ht="48" customHeight="1">
      <c r="A45" s="107" t="s">
        <v>66</v>
      </c>
      <c r="B45" s="523" t="s">
        <v>67</v>
      </c>
      <c r="C45" s="524"/>
      <c r="D45" s="525"/>
    </row>
    <row r="46" spans="1:4" s="125" customFormat="1" ht="141" customHeight="1">
      <c r="A46" s="103" t="s">
        <v>68</v>
      </c>
      <c r="B46" s="515" t="s">
        <v>69</v>
      </c>
      <c r="C46" s="516"/>
      <c r="D46" s="517"/>
    </row>
    <row r="47" spans="1:4" s="125" customFormat="1" ht="30" customHeight="1">
      <c r="A47" s="108" t="s">
        <v>70</v>
      </c>
      <c r="B47" s="504" t="s">
        <v>71</v>
      </c>
      <c r="C47" s="505"/>
      <c r="D47" s="506"/>
    </row>
    <row r="48" spans="1:4" s="125" customFormat="1" ht="54.75" customHeight="1">
      <c r="A48" s="103" t="s">
        <v>72</v>
      </c>
      <c r="B48" s="507" t="s">
        <v>424</v>
      </c>
      <c r="C48" s="427"/>
      <c r="D48" s="508"/>
    </row>
    <row r="49" spans="1:4" s="125" customFormat="1" ht="46.5" customHeight="1">
      <c r="A49" s="126" t="s">
        <v>533</v>
      </c>
      <c r="B49" s="509" t="s">
        <v>75</v>
      </c>
      <c r="C49" s="510"/>
      <c r="D49" s="511"/>
    </row>
    <row r="50" spans="1:4" ht="46.5" customHeight="1">
      <c r="A50" s="119" t="s">
        <v>534</v>
      </c>
      <c r="B50" s="509" t="s">
        <v>535</v>
      </c>
      <c r="C50" s="510"/>
      <c r="D50" s="511"/>
    </row>
    <row r="51" spans="1:4" ht="46.5" customHeight="1">
      <c r="A51" s="119" t="s">
        <v>536</v>
      </c>
      <c r="B51" s="509" t="s">
        <v>537</v>
      </c>
      <c r="C51" s="510"/>
      <c r="D51" s="511"/>
    </row>
    <row r="52" spans="1:4" ht="324.75" customHeight="1">
      <c r="A52" s="119" t="s">
        <v>538</v>
      </c>
      <c r="B52" s="509" t="s">
        <v>539</v>
      </c>
      <c r="C52" s="510"/>
      <c r="D52" s="511"/>
    </row>
    <row r="53" spans="1:4" ht="27.75" customHeight="1">
      <c r="A53" s="119" t="s">
        <v>540</v>
      </c>
      <c r="B53" s="509" t="s">
        <v>541</v>
      </c>
      <c r="C53" s="510"/>
      <c r="D53" s="511"/>
    </row>
    <row r="54" spans="1:4" ht="30.75" customHeight="1">
      <c r="A54" s="119" t="s">
        <v>542</v>
      </c>
      <c r="B54" s="509" t="s">
        <v>543</v>
      </c>
      <c r="C54" s="510"/>
      <c r="D54" s="511"/>
    </row>
    <row r="55" spans="1:4" ht="81" customHeight="1">
      <c r="A55" s="118" t="s">
        <v>544</v>
      </c>
      <c r="B55" s="509" t="s">
        <v>492</v>
      </c>
      <c r="C55" s="510"/>
      <c r="D55" s="511"/>
    </row>
    <row r="56" spans="1:4" ht="101.25" customHeight="1">
      <c r="A56" s="118" t="s">
        <v>545</v>
      </c>
      <c r="B56" s="526" t="s">
        <v>546</v>
      </c>
      <c r="C56" s="527"/>
      <c r="D56" s="528"/>
    </row>
    <row r="57" spans="1:4" ht="133.5" customHeight="1">
      <c r="A57" s="127" t="s">
        <v>484</v>
      </c>
      <c r="B57" s="509" t="s">
        <v>547</v>
      </c>
      <c r="C57" s="510"/>
      <c r="D57" s="511"/>
    </row>
    <row r="58" spans="1:4" ht="59.25" customHeight="1">
      <c r="A58" s="127" t="s">
        <v>301</v>
      </c>
      <c r="B58" s="509" t="s">
        <v>548</v>
      </c>
      <c r="C58" s="510"/>
      <c r="D58" s="511"/>
    </row>
    <row r="59" spans="1:4" ht="88.5" customHeight="1">
      <c r="A59" s="127" t="s">
        <v>435</v>
      </c>
      <c r="B59" s="509" t="s">
        <v>436</v>
      </c>
      <c r="C59" s="510"/>
      <c r="D59" s="511"/>
    </row>
    <row r="60" spans="1:4" ht="59.25" customHeight="1">
      <c r="A60" s="120" t="s">
        <v>549</v>
      </c>
      <c r="B60" s="509" t="s">
        <v>550</v>
      </c>
      <c r="C60" s="510"/>
      <c r="D60" s="511"/>
    </row>
    <row r="61" spans="1:4" ht="165" customHeight="1">
      <c r="A61" s="118" t="s">
        <v>551</v>
      </c>
      <c r="B61" s="526" t="s">
        <v>109</v>
      </c>
      <c r="C61" s="527"/>
      <c r="D61" s="528"/>
    </row>
    <row r="62" spans="1:4" ht="47.25" customHeight="1">
      <c r="A62" s="118" t="s">
        <v>110</v>
      </c>
      <c r="B62" s="526" t="s">
        <v>111</v>
      </c>
      <c r="C62" s="527"/>
      <c r="D62" s="528"/>
    </row>
    <row r="63" spans="1:4" ht="127.5" customHeight="1">
      <c r="A63" s="118" t="s">
        <v>552</v>
      </c>
      <c r="B63" s="526" t="s">
        <v>553</v>
      </c>
      <c r="C63" s="527"/>
      <c r="D63" s="528"/>
    </row>
    <row r="64" spans="1:4" ht="43.5" customHeight="1">
      <c r="A64" s="127" t="s">
        <v>554</v>
      </c>
      <c r="B64" s="526" t="s">
        <v>555</v>
      </c>
      <c r="C64" s="527"/>
      <c r="D64" s="528"/>
    </row>
    <row r="65" spans="1:4" ht="41.25" customHeight="1">
      <c r="A65" s="127" t="s">
        <v>556</v>
      </c>
      <c r="B65" s="526" t="s">
        <v>557</v>
      </c>
      <c r="C65" s="527"/>
      <c r="D65" s="528"/>
    </row>
    <row r="66" spans="1:4" ht="58.5" customHeight="1">
      <c r="A66" s="119" t="s">
        <v>558</v>
      </c>
      <c r="B66" s="509" t="s">
        <v>559</v>
      </c>
      <c r="C66" s="510"/>
      <c r="D66" s="511"/>
    </row>
    <row r="67" spans="1:4" ht="86.25" customHeight="1">
      <c r="A67" s="127" t="s">
        <v>560</v>
      </c>
      <c r="B67" s="509" t="s">
        <v>561</v>
      </c>
      <c r="C67" s="510"/>
      <c r="D67" s="511"/>
    </row>
    <row r="68" spans="1:4" ht="114" customHeight="1">
      <c r="A68" s="152" t="s">
        <v>562</v>
      </c>
      <c r="B68" s="509" t="s">
        <v>563</v>
      </c>
      <c r="C68" s="510"/>
      <c r="D68" s="511"/>
    </row>
    <row r="69" spans="1:4" ht="81.75" customHeight="1">
      <c r="A69" s="152" t="s">
        <v>564</v>
      </c>
      <c r="B69" s="532" t="s">
        <v>565</v>
      </c>
      <c r="C69" s="533"/>
      <c r="D69" s="535"/>
    </row>
    <row r="70" spans="1:4" ht="187.5" customHeight="1">
      <c r="A70" s="128" t="s">
        <v>566</v>
      </c>
      <c r="B70" s="532" t="s">
        <v>567</v>
      </c>
      <c r="C70" s="533"/>
      <c r="D70" s="535"/>
    </row>
    <row r="71" spans="1:4" ht="113.25" customHeight="1">
      <c r="A71" s="152" t="s">
        <v>568</v>
      </c>
      <c r="B71" s="532" t="s">
        <v>569</v>
      </c>
      <c r="C71" s="533"/>
      <c r="D71" s="534"/>
    </row>
    <row r="72" spans="1:4" ht="45" customHeight="1">
      <c r="A72" s="128" t="s">
        <v>570</v>
      </c>
      <c r="B72" s="532" t="s">
        <v>571</v>
      </c>
      <c r="C72" s="533"/>
      <c r="D72" s="535"/>
    </row>
    <row r="73" spans="1:4" ht="92.25" customHeight="1">
      <c r="A73" s="152" t="s">
        <v>572</v>
      </c>
      <c r="B73" s="532" t="s">
        <v>573</v>
      </c>
      <c r="C73" s="533"/>
      <c r="D73" s="535"/>
    </row>
    <row r="74" spans="1:4" ht="135.75" customHeight="1">
      <c r="A74" s="129" t="s">
        <v>574</v>
      </c>
      <c r="B74" s="578" t="s">
        <v>575</v>
      </c>
      <c r="C74" s="579"/>
      <c r="D74" s="580"/>
    </row>
    <row r="75" spans="1:4" ht="65.25" customHeight="1">
      <c r="A75" s="119" t="s">
        <v>576</v>
      </c>
      <c r="B75" s="575" t="s">
        <v>577</v>
      </c>
      <c r="C75" s="576"/>
      <c r="D75" s="577"/>
    </row>
    <row r="76" spans="1:4" ht="43.5" customHeight="1">
      <c r="A76" s="127" t="s">
        <v>578</v>
      </c>
      <c r="B76" s="527" t="s">
        <v>579</v>
      </c>
      <c r="C76" s="573"/>
      <c r="D76" s="574"/>
    </row>
    <row r="77" spans="1:4" ht="42.75" customHeight="1">
      <c r="A77" s="581" t="s">
        <v>362</v>
      </c>
      <c r="B77" s="582"/>
      <c r="C77" s="582"/>
      <c r="D77" s="582"/>
    </row>
    <row r="78" spans="1:4">
      <c r="B78" s="130"/>
      <c r="C78" s="130"/>
      <c r="D78" s="130"/>
    </row>
    <row r="79" spans="1:4">
      <c r="B79" s="130"/>
      <c r="C79" s="130"/>
      <c r="D79" s="130"/>
    </row>
    <row r="80" spans="1:4">
      <c r="B80" s="130"/>
      <c r="C80" s="130"/>
      <c r="D80" s="130"/>
    </row>
    <row r="81" spans="1:4" ht="15.75" thickBot="1">
      <c r="A81" s="2"/>
      <c r="B81" s="130"/>
      <c r="C81" s="130"/>
      <c r="D81" s="130"/>
    </row>
    <row r="82" spans="1:4">
      <c r="A82" s="9" t="s">
        <v>495</v>
      </c>
      <c r="B82" s="130"/>
      <c r="C82" s="130"/>
      <c r="D82" s="130"/>
    </row>
    <row r="83" spans="1:4">
      <c r="B83" s="130"/>
      <c r="C83" s="130"/>
      <c r="D83" s="130"/>
    </row>
    <row r="84" spans="1:4">
      <c r="B84" s="130"/>
      <c r="C84" s="130"/>
      <c r="D84" s="130"/>
    </row>
    <row r="85" spans="1:4">
      <c r="B85" s="130"/>
      <c r="C85" s="130"/>
      <c r="D85" s="130"/>
    </row>
    <row r="86" spans="1:4">
      <c r="B86" s="130"/>
      <c r="C86" s="130"/>
      <c r="D86" s="130"/>
    </row>
    <row r="87" spans="1:4">
      <c r="B87" s="130"/>
      <c r="C87" s="130"/>
      <c r="D87" s="130"/>
    </row>
  </sheetData>
  <mergeCells count="78">
    <mergeCell ref="B18:D18"/>
    <mergeCell ref="B13:D13"/>
    <mergeCell ref="B32:D32"/>
    <mergeCell ref="B33:D33"/>
    <mergeCell ref="B34:D34"/>
    <mergeCell ref="B28:D28"/>
    <mergeCell ref="B23:D23"/>
    <mergeCell ref="B24:D24"/>
    <mergeCell ref="A20:D20"/>
    <mergeCell ref="B21:D21"/>
    <mergeCell ref="B22:D22"/>
    <mergeCell ref="B25:D25"/>
    <mergeCell ref="B26:D26"/>
    <mergeCell ref="B27:D27"/>
    <mergeCell ref="B29:D29"/>
    <mergeCell ref="A13:A17"/>
    <mergeCell ref="B76:D76"/>
    <mergeCell ref="B67:D67"/>
    <mergeCell ref="B75:D75"/>
    <mergeCell ref="B74:D74"/>
    <mergeCell ref="A77:D77"/>
    <mergeCell ref="B73:D73"/>
    <mergeCell ref="B6:D6"/>
    <mergeCell ref="B7:D7"/>
    <mergeCell ref="B11:D11"/>
    <mergeCell ref="B12:D12"/>
    <mergeCell ref="B8:D8"/>
    <mergeCell ref="A9:D9"/>
    <mergeCell ref="B10:D10"/>
    <mergeCell ref="A1:D1"/>
    <mergeCell ref="B2:D2"/>
    <mergeCell ref="B3:D3"/>
    <mergeCell ref="B4:D4"/>
    <mergeCell ref="B5:D5"/>
    <mergeCell ref="B16:D16"/>
    <mergeCell ref="B17:D17"/>
    <mergeCell ref="B14:D14"/>
    <mergeCell ref="B15:D15"/>
    <mergeCell ref="B72:D72"/>
    <mergeCell ref="B57:D57"/>
    <mergeCell ref="B30:D30"/>
    <mergeCell ref="A31:D31"/>
    <mergeCell ref="B52:D52"/>
    <mergeCell ref="B54:D54"/>
    <mergeCell ref="B51:D51"/>
    <mergeCell ref="A37:D37"/>
    <mergeCell ref="B35:D35"/>
    <mergeCell ref="B50:D50"/>
    <mergeCell ref="B66:D66"/>
    <mergeCell ref="B58:D58"/>
    <mergeCell ref="B59:D59"/>
    <mergeCell ref="B64:D64"/>
    <mergeCell ref="B60:D60"/>
    <mergeCell ref="B19:D19"/>
    <mergeCell ref="B71:D71"/>
    <mergeCell ref="B55:D55"/>
    <mergeCell ref="B56:D56"/>
    <mergeCell ref="B53:D53"/>
    <mergeCell ref="B70:D70"/>
    <mergeCell ref="B63:D63"/>
    <mergeCell ref="B61:D61"/>
    <mergeCell ref="B65:D65"/>
    <mergeCell ref="B62:D62"/>
    <mergeCell ref="B36:D36"/>
    <mergeCell ref="B68:D68"/>
    <mergeCell ref="B69:D69"/>
    <mergeCell ref="B47:D47"/>
    <mergeCell ref="B48:D48"/>
    <mergeCell ref="B49:D49"/>
    <mergeCell ref="B38:D38"/>
    <mergeCell ref="B39:D39"/>
    <mergeCell ref="B40:D40"/>
    <mergeCell ref="B41:D41"/>
    <mergeCell ref="B42:D42"/>
    <mergeCell ref="B43:D43"/>
    <mergeCell ref="B44:D44"/>
    <mergeCell ref="B45:D45"/>
    <mergeCell ref="B46:D4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E0196-1AAB-46C8-829E-11C4883EE247}">
  <dimension ref="A1:I119"/>
  <sheetViews>
    <sheetView topLeftCell="A108" zoomScale="85" zoomScaleNormal="85" workbookViewId="0">
      <selection activeCell="A118" sqref="A118:A119"/>
    </sheetView>
  </sheetViews>
  <sheetFormatPr baseColWidth="10" defaultColWidth="95.28515625" defaultRowHeight="12.75"/>
  <cols>
    <col min="1" max="1" width="44.42578125" style="56" customWidth="1"/>
    <col min="2" max="3" width="35.5703125" style="62" customWidth="1"/>
    <col min="4" max="4" width="13" style="62" customWidth="1"/>
    <col min="5" max="5" width="28.5703125" style="63" customWidth="1"/>
    <col min="6" max="6" width="42.42578125" style="56" customWidth="1"/>
    <col min="7" max="249" width="11.42578125" style="56" customWidth="1"/>
    <col min="250" max="255" width="95.28515625" style="56"/>
    <col min="256" max="256" width="69.7109375" style="56" customWidth="1"/>
    <col min="257" max="258" width="35.5703125" style="56" customWidth="1"/>
    <col min="259" max="259" width="13" style="56" customWidth="1"/>
    <col min="260" max="260" width="23.7109375" style="56" customWidth="1"/>
    <col min="261" max="261" width="28.5703125" style="56" customWidth="1"/>
    <col min="262" max="262" width="42.42578125" style="56" customWidth="1"/>
    <col min="263" max="505" width="11.42578125" style="56" customWidth="1"/>
    <col min="506" max="511" width="95.28515625" style="56"/>
    <col min="512" max="512" width="69.7109375" style="56" customWidth="1"/>
    <col min="513" max="514" width="35.5703125" style="56" customWidth="1"/>
    <col min="515" max="515" width="13" style="56" customWidth="1"/>
    <col min="516" max="516" width="23.7109375" style="56" customWidth="1"/>
    <col min="517" max="517" width="28.5703125" style="56" customWidth="1"/>
    <col min="518" max="518" width="42.42578125" style="56" customWidth="1"/>
    <col min="519" max="761" width="11.42578125" style="56" customWidth="1"/>
    <col min="762" max="767" width="95.28515625" style="56"/>
    <col min="768" max="768" width="69.7109375" style="56" customWidth="1"/>
    <col min="769" max="770" width="35.5703125" style="56" customWidth="1"/>
    <col min="771" max="771" width="13" style="56" customWidth="1"/>
    <col min="772" max="772" width="23.7109375" style="56" customWidth="1"/>
    <col min="773" max="773" width="28.5703125" style="56" customWidth="1"/>
    <col min="774" max="774" width="42.42578125" style="56" customWidth="1"/>
    <col min="775" max="1017" width="11.42578125" style="56" customWidth="1"/>
    <col min="1018" max="1023" width="95.28515625" style="56"/>
    <col min="1024" max="1024" width="69.7109375" style="56" customWidth="1"/>
    <col min="1025" max="1026" width="35.5703125" style="56" customWidth="1"/>
    <col min="1027" max="1027" width="13" style="56" customWidth="1"/>
    <col min="1028" max="1028" width="23.7109375" style="56" customWidth="1"/>
    <col min="1029" max="1029" width="28.5703125" style="56" customWidth="1"/>
    <col min="1030" max="1030" width="42.42578125" style="56" customWidth="1"/>
    <col min="1031" max="1273" width="11.42578125" style="56" customWidth="1"/>
    <col min="1274" max="1279" width="95.28515625" style="56"/>
    <col min="1280" max="1280" width="69.7109375" style="56" customWidth="1"/>
    <col min="1281" max="1282" width="35.5703125" style="56" customWidth="1"/>
    <col min="1283" max="1283" width="13" style="56" customWidth="1"/>
    <col min="1284" max="1284" width="23.7109375" style="56" customWidth="1"/>
    <col min="1285" max="1285" width="28.5703125" style="56" customWidth="1"/>
    <col min="1286" max="1286" width="42.42578125" style="56" customWidth="1"/>
    <col min="1287" max="1529" width="11.42578125" style="56" customWidth="1"/>
    <col min="1530" max="1535" width="95.28515625" style="56"/>
    <col min="1536" max="1536" width="69.7109375" style="56" customWidth="1"/>
    <col min="1537" max="1538" width="35.5703125" style="56" customWidth="1"/>
    <col min="1539" max="1539" width="13" style="56" customWidth="1"/>
    <col min="1540" max="1540" width="23.7109375" style="56" customWidth="1"/>
    <col min="1541" max="1541" width="28.5703125" style="56" customWidth="1"/>
    <col min="1542" max="1542" width="42.42578125" style="56" customWidth="1"/>
    <col min="1543" max="1785" width="11.42578125" style="56" customWidth="1"/>
    <col min="1786" max="1791" width="95.28515625" style="56"/>
    <col min="1792" max="1792" width="69.7109375" style="56" customWidth="1"/>
    <col min="1793" max="1794" width="35.5703125" style="56" customWidth="1"/>
    <col min="1795" max="1795" width="13" style="56" customWidth="1"/>
    <col min="1796" max="1796" width="23.7109375" style="56" customWidth="1"/>
    <col min="1797" max="1797" width="28.5703125" style="56" customWidth="1"/>
    <col min="1798" max="1798" width="42.42578125" style="56" customWidth="1"/>
    <col min="1799" max="2041" width="11.42578125" style="56" customWidth="1"/>
    <col min="2042" max="2047" width="95.28515625" style="56"/>
    <col min="2048" max="2048" width="69.7109375" style="56" customWidth="1"/>
    <col min="2049" max="2050" width="35.5703125" style="56" customWidth="1"/>
    <col min="2051" max="2051" width="13" style="56" customWidth="1"/>
    <col min="2052" max="2052" width="23.7109375" style="56" customWidth="1"/>
    <col min="2053" max="2053" width="28.5703125" style="56" customWidth="1"/>
    <col min="2054" max="2054" width="42.42578125" style="56" customWidth="1"/>
    <col min="2055" max="2297" width="11.42578125" style="56" customWidth="1"/>
    <col min="2298" max="2303" width="95.28515625" style="56"/>
    <col min="2304" max="2304" width="69.7109375" style="56" customWidth="1"/>
    <col min="2305" max="2306" width="35.5703125" style="56" customWidth="1"/>
    <col min="2307" max="2307" width="13" style="56" customWidth="1"/>
    <col min="2308" max="2308" width="23.7109375" style="56" customWidth="1"/>
    <col min="2309" max="2309" width="28.5703125" style="56" customWidth="1"/>
    <col min="2310" max="2310" width="42.42578125" style="56" customWidth="1"/>
    <col min="2311" max="2553" width="11.42578125" style="56" customWidth="1"/>
    <col min="2554" max="2559" width="95.28515625" style="56"/>
    <col min="2560" max="2560" width="69.7109375" style="56" customWidth="1"/>
    <col min="2561" max="2562" width="35.5703125" style="56" customWidth="1"/>
    <col min="2563" max="2563" width="13" style="56" customWidth="1"/>
    <col min="2564" max="2564" width="23.7109375" style="56" customWidth="1"/>
    <col min="2565" max="2565" width="28.5703125" style="56" customWidth="1"/>
    <col min="2566" max="2566" width="42.42578125" style="56" customWidth="1"/>
    <col min="2567" max="2809" width="11.42578125" style="56" customWidth="1"/>
    <col min="2810" max="2815" width="95.28515625" style="56"/>
    <col min="2816" max="2816" width="69.7109375" style="56" customWidth="1"/>
    <col min="2817" max="2818" width="35.5703125" style="56" customWidth="1"/>
    <col min="2819" max="2819" width="13" style="56" customWidth="1"/>
    <col min="2820" max="2820" width="23.7109375" style="56" customWidth="1"/>
    <col min="2821" max="2821" width="28.5703125" style="56" customWidth="1"/>
    <col min="2822" max="2822" width="42.42578125" style="56" customWidth="1"/>
    <col min="2823" max="3065" width="11.42578125" style="56" customWidth="1"/>
    <col min="3066" max="3071" width="95.28515625" style="56"/>
    <col min="3072" max="3072" width="69.7109375" style="56" customWidth="1"/>
    <col min="3073" max="3074" width="35.5703125" style="56" customWidth="1"/>
    <col min="3075" max="3075" width="13" style="56" customWidth="1"/>
    <col min="3076" max="3076" width="23.7109375" style="56" customWidth="1"/>
    <col min="3077" max="3077" width="28.5703125" style="56" customWidth="1"/>
    <col min="3078" max="3078" width="42.42578125" style="56" customWidth="1"/>
    <col min="3079" max="3321" width="11.42578125" style="56" customWidth="1"/>
    <col min="3322" max="3327" width="95.28515625" style="56"/>
    <col min="3328" max="3328" width="69.7109375" style="56" customWidth="1"/>
    <col min="3329" max="3330" width="35.5703125" style="56" customWidth="1"/>
    <col min="3331" max="3331" width="13" style="56" customWidth="1"/>
    <col min="3332" max="3332" width="23.7109375" style="56" customWidth="1"/>
    <col min="3333" max="3333" width="28.5703125" style="56" customWidth="1"/>
    <col min="3334" max="3334" width="42.42578125" style="56" customWidth="1"/>
    <col min="3335" max="3577" width="11.42578125" style="56" customWidth="1"/>
    <col min="3578" max="3583" width="95.28515625" style="56"/>
    <col min="3584" max="3584" width="69.7109375" style="56" customWidth="1"/>
    <col min="3585" max="3586" width="35.5703125" style="56" customWidth="1"/>
    <col min="3587" max="3587" width="13" style="56" customWidth="1"/>
    <col min="3588" max="3588" width="23.7109375" style="56" customWidth="1"/>
    <col min="3589" max="3589" width="28.5703125" style="56" customWidth="1"/>
    <col min="3590" max="3590" width="42.42578125" style="56" customWidth="1"/>
    <col min="3591" max="3833" width="11.42578125" style="56" customWidth="1"/>
    <col min="3834" max="3839" width="95.28515625" style="56"/>
    <col min="3840" max="3840" width="69.7109375" style="56" customWidth="1"/>
    <col min="3841" max="3842" width="35.5703125" style="56" customWidth="1"/>
    <col min="3843" max="3843" width="13" style="56" customWidth="1"/>
    <col min="3844" max="3844" width="23.7109375" style="56" customWidth="1"/>
    <col min="3845" max="3845" width="28.5703125" style="56" customWidth="1"/>
    <col min="3846" max="3846" width="42.42578125" style="56" customWidth="1"/>
    <col min="3847" max="4089" width="11.42578125" style="56" customWidth="1"/>
    <col min="4090" max="4095" width="95.28515625" style="56"/>
    <col min="4096" max="4096" width="69.7109375" style="56" customWidth="1"/>
    <col min="4097" max="4098" width="35.5703125" style="56" customWidth="1"/>
    <col min="4099" max="4099" width="13" style="56" customWidth="1"/>
    <col min="4100" max="4100" width="23.7109375" style="56" customWidth="1"/>
    <col min="4101" max="4101" width="28.5703125" style="56" customWidth="1"/>
    <col min="4102" max="4102" width="42.42578125" style="56" customWidth="1"/>
    <col min="4103" max="4345" width="11.42578125" style="56" customWidth="1"/>
    <col min="4346" max="4351" width="95.28515625" style="56"/>
    <col min="4352" max="4352" width="69.7109375" style="56" customWidth="1"/>
    <col min="4353" max="4354" width="35.5703125" style="56" customWidth="1"/>
    <col min="4355" max="4355" width="13" style="56" customWidth="1"/>
    <col min="4356" max="4356" width="23.7109375" style="56" customWidth="1"/>
    <col min="4357" max="4357" width="28.5703125" style="56" customWidth="1"/>
    <col min="4358" max="4358" width="42.42578125" style="56" customWidth="1"/>
    <col min="4359" max="4601" width="11.42578125" style="56" customWidth="1"/>
    <col min="4602" max="4607" width="95.28515625" style="56"/>
    <col min="4608" max="4608" width="69.7109375" style="56" customWidth="1"/>
    <col min="4609" max="4610" width="35.5703125" style="56" customWidth="1"/>
    <col min="4611" max="4611" width="13" style="56" customWidth="1"/>
    <col min="4612" max="4612" width="23.7109375" style="56" customWidth="1"/>
    <col min="4613" max="4613" width="28.5703125" style="56" customWidth="1"/>
    <col min="4614" max="4614" width="42.42578125" style="56" customWidth="1"/>
    <col min="4615" max="4857" width="11.42578125" style="56" customWidth="1"/>
    <col min="4858" max="4863" width="95.28515625" style="56"/>
    <col min="4864" max="4864" width="69.7109375" style="56" customWidth="1"/>
    <col min="4865" max="4866" width="35.5703125" style="56" customWidth="1"/>
    <col min="4867" max="4867" width="13" style="56" customWidth="1"/>
    <col min="4868" max="4868" width="23.7109375" style="56" customWidth="1"/>
    <col min="4869" max="4869" width="28.5703125" style="56" customWidth="1"/>
    <col min="4870" max="4870" width="42.42578125" style="56" customWidth="1"/>
    <col min="4871" max="5113" width="11.42578125" style="56" customWidth="1"/>
    <col min="5114" max="5119" width="95.28515625" style="56"/>
    <col min="5120" max="5120" width="69.7109375" style="56" customWidth="1"/>
    <col min="5121" max="5122" width="35.5703125" style="56" customWidth="1"/>
    <col min="5123" max="5123" width="13" style="56" customWidth="1"/>
    <col min="5124" max="5124" width="23.7109375" style="56" customWidth="1"/>
    <col min="5125" max="5125" width="28.5703125" style="56" customWidth="1"/>
    <col min="5126" max="5126" width="42.42578125" style="56" customWidth="1"/>
    <col min="5127" max="5369" width="11.42578125" style="56" customWidth="1"/>
    <col min="5370" max="5375" width="95.28515625" style="56"/>
    <col min="5376" max="5376" width="69.7109375" style="56" customWidth="1"/>
    <col min="5377" max="5378" width="35.5703125" style="56" customWidth="1"/>
    <col min="5379" max="5379" width="13" style="56" customWidth="1"/>
    <col min="5380" max="5380" width="23.7109375" style="56" customWidth="1"/>
    <col min="5381" max="5381" width="28.5703125" style="56" customWidth="1"/>
    <col min="5382" max="5382" width="42.42578125" style="56" customWidth="1"/>
    <col min="5383" max="5625" width="11.42578125" style="56" customWidth="1"/>
    <col min="5626" max="5631" width="95.28515625" style="56"/>
    <col min="5632" max="5632" width="69.7109375" style="56" customWidth="1"/>
    <col min="5633" max="5634" width="35.5703125" style="56" customWidth="1"/>
    <col min="5635" max="5635" width="13" style="56" customWidth="1"/>
    <col min="5636" max="5636" width="23.7109375" style="56" customWidth="1"/>
    <col min="5637" max="5637" width="28.5703125" style="56" customWidth="1"/>
    <col min="5638" max="5638" width="42.42578125" style="56" customWidth="1"/>
    <col min="5639" max="5881" width="11.42578125" style="56" customWidth="1"/>
    <col min="5882" max="5887" width="95.28515625" style="56"/>
    <col min="5888" max="5888" width="69.7109375" style="56" customWidth="1"/>
    <col min="5889" max="5890" width="35.5703125" style="56" customWidth="1"/>
    <col min="5891" max="5891" width="13" style="56" customWidth="1"/>
    <col min="5892" max="5892" width="23.7109375" style="56" customWidth="1"/>
    <col min="5893" max="5893" width="28.5703125" style="56" customWidth="1"/>
    <col min="5894" max="5894" width="42.42578125" style="56" customWidth="1"/>
    <col min="5895" max="6137" width="11.42578125" style="56" customWidth="1"/>
    <col min="6138" max="6143" width="95.28515625" style="56"/>
    <col min="6144" max="6144" width="69.7109375" style="56" customWidth="1"/>
    <col min="6145" max="6146" width="35.5703125" style="56" customWidth="1"/>
    <col min="6147" max="6147" width="13" style="56" customWidth="1"/>
    <col min="6148" max="6148" width="23.7109375" style="56" customWidth="1"/>
    <col min="6149" max="6149" width="28.5703125" style="56" customWidth="1"/>
    <col min="6150" max="6150" width="42.42578125" style="56" customWidth="1"/>
    <col min="6151" max="6393" width="11.42578125" style="56" customWidth="1"/>
    <col min="6394" max="6399" width="95.28515625" style="56"/>
    <col min="6400" max="6400" width="69.7109375" style="56" customWidth="1"/>
    <col min="6401" max="6402" width="35.5703125" style="56" customWidth="1"/>
    <col min="6403" max="6403" width="13" style="56" customWidth="1"/>
    <col min="6404" max="6404" width="23.7109375" style="56" customWidth="1"/>
    <col min="6405" max="6405" width="28.5703125" style="56" customWidth="1"/>
    <col min="6406" max="6406" width="42.42578125" style="56" customWidth="1"/>
    <col min="6407" max="6649" width="11.42578125" style="56" customWidth="1"/>
    <col min="6650" max="6655" width="95.28515625" style="56"/>
    <col min="6656" max="6656" width="69.7109375" style="56" customWidth="1"/>
    <col min="6657" max="6658" width="35.5703125" style="56" customWidth="1"/>
    <col min="6659" max="6659" width="13" style="56" customWidth="1"/>
    <col min="6660" max="6660" width="23.7109375" style="56" customWidth="1"/>
    <col min="6661" max="6661" width="28.5703125" style="56" customWidth="1"/>
    <col min="6662" max="6662" width="42.42578125" style="56" customWidth="1"/>
    <col min="6663" max="6905" width="11.42578125" style="56" customWidth="1"/>
    <col min="6906" max="6911" width="95.28515625" style="56"/>
    <col min="6912" max="6912" width="69.7109375" style="56" customWidth="1"/>
    <col min="6913" max="6914" width="35.5703125" style="56" customWidth="1"/>
    <col min="6915" max="6915" width="13" style="56" customWidth="1"/>
    <col min="6916" max="6916" width="23.7109375" style="56" customWidth="1"/>
    <col min="6917" max="6917" width="28.5703125" style="56" customWidth="1"/>
    <col min="6918" max="6918" width="42.42578125" style="56" customWidth="1"/>
    <col min="6919" max="7161" width="11.42578125" style="56" customWidth="1"/>
    <col min="7162" max="7167" width="95.28515625" style="56"/>
    <col min="7168" max="7168" width="69.7109375" style="56" customWidth="1"/>
    <col min="7169" max="7170" width="35.5703125" style="56" customWidth="1"/>
    <col min="7171" max="7171" width="13" style="56" customWidth="1"/>
    <col min="7172" max="7172" width="23.7109375" style="56" customWidth="1"/>
    <col min="7173" max="7173" width="28.5703125" style="56" customWidth="1"/>
    <col min="7174" max="7174" width="42.42578125" style="56" customWidth="1"/>
    <col min="7175" max="7417" width="11.42578125" style="56" customWidth="1"/>
    <col min="7418" max="7423" width="95.28515625" style="56"/>
    <col min="7424" max="7424" width="69.7109375" style="56" customWidth="1"/>
    <col min="7425" max="7426" width="35.5703125" style="56" customWidth="1"/>
    <col min="7427" max="7427" width="13" style="56" customWidth="1"/>
    <col min="7428" max="7428" width="23.7109375" style="56" customWidth="1"/>
    <col min="7429" max="7429" width="28.5703125" style="56" customWidth="1"/>
    <col min="7430" max="7430" width="42.42578125" style="56" customWidth="1"/>
    <col min="7431" max="7673" width="11.42578125" style="56" customWidth="1"/>
    <col min="7674" max="7679" width="95.28515625" style="56"/>
    <col min="7680" max="7680" width="69.7109375" style="56" customWidth="1"/>
    <col min="7681" max="7682" width="35.5703125" style="56" customWidth="1"/>
    <col min="7683" max="7683" width="13" style="56" customWidth="1"/>
    <col min="7684" max="7684" width="23.7109375" style="56" customWidth="1"/>
    <col min="7685" max="7685" width="28.5703125" style="56" customWidth="1"/>
    <col min="7686" max="7686" width="42.42578125" style="56" customWidth="1"/>
    <col min="7687" max="7929" width="11.42578125" style="56" customWidth="1"/>
    <col min="7930" max="7935" width="95.28515625" style="56"/>
    <col min="7936" max="7936" width="69.7109375" style="56" customWidth="1"/>
    <col min="7937" max="7938" width="35.5703125" style="56" customWidth="1"/>
    <col min="7939" max="7939" width="13" style="56" customWidth="1"/>
    <col min="7940" max="7940" width="23.7109375" style="56" customWidth="1"/>
    <col min="7941" max="7941" width="28.5703125" style="56" customWidth="1"/>
    <col min="7942" max="7942" width="42.42578125" style="56" customWidth="1"/>
    <col min="7943" max="8185" width="11.42578125" style="56" customWidth="1"/>
    <col min="8186" max="8191" width="95.28515625" style="56"/>
    <col min="8192" max="8192" width="69.7109375" style="56" customWidth="1"/>
    <col min="8193" max="8194" width="35.5703125" style="56" customWidth="1"/>
    <col min="8195" max="8195" width="13" style="56" customWidth="1"/>
    <col min="8196" max="8196" width="23.7109375" style="56" customWidth="1"/>
    <col min="8197" max="8197" width="28.5703125" style="56" customWidth="1"/>
    <col min="8198" max="8198" width="42.42578125" style="56" customWidth="1"/>
    <col min="8199" max="8441" width="11.42578125" style="56" customWidth="1"/>
    <col min="8442" max="8447" width="95.28515625" style="56"/>
    <col min="8448" max="8448" width="69.7109375" style="56" customWidth="1"/>
    <col min="8449" max="8450" width="35.5703125" style="56" customWidth="1"/>
    <col min="8451" max="8451" width="13" style="56" customWidth="1"/>
    <col min="8452" max="8452" width="23.7109375" style="56" customWidth="1"/>
    <col min="8453" max="8453" width="28.5703125" style="56" customWidth="1"/>
    <col min="8454" max="8454" width="42.42578125" style="56" customWidth="1"/>
    <col min="8455" max="8697" width="11.42578125" style="56" customWidth="1"/>
    <col min="8698" max="8703" width="95.28515625" style="56"/>
    <col min="8704" max="8704" width="69.7109375" style="56" customWidth="1"/>
    <col min="8705" max="8706" width="35.5703125" style="56" customWidth="1"/>
    <col min="8707" max="8707" width="13" style="56" customWidth="1"/>
    <col min="8708" max="8708" width="23.7109375" style="56" customWidth="1"/>
    <col min="8709" max="8709" width="28.5703125" style="56" customWidth="1"/>
    <col min="8710" max="8710" width="42.42578125" style="56" customWidth="1"/>
    <col min="8711" max="8953" width="11.42578125" style="56" customWidth="1"/>
    <col min="8954" max="8959" width="95.28515625" style="56"/>
    <col min="8960" max="8960" width="69.7109375" style="56" customWidth="1"/>
    <col min="8961" max="8962" width="35.5703125" style="56" customWidth="1"/>
    <col min="8963" max="8963" width="13" style="56" customWidth="1"/>
    <col min="8964" max="8964" width="23.7109375" style="56" customWidth="1"/>
    <col min="8965" max="8965" width="28.5703125" style="56" customWidth="1"/>
    <col min="8966" max="8966" width="42.42578125" style="56" customWidth="1"/>
    <col min="8967" max="9209" width="11.42578125" style="56" customWidth="1"/>
    <col min="9210" max="9215" width="95.28515625" style="56"/>
    <col min="9216" max="9216" width="69.7109375" style="56" customWidth="1"/>
    <col min="9217" max="9218" width="35.5703125" style="56" customWidth="1"/>
    <col min="9219" max="9219" width="13" style="56" customWidth="1"/>
    <col min="9220" max="9220" width="23.7109375" style="56" customWidth="1"/>
    <col min="9221" max="9221" width="28.5703125" style="56" customWidth="1"/>
    <col min="9222" max="9222" width="42.42578125" style="56" customWidth="1"/>
    <col min="9223" max="9465" width="11.42578125" style="56" customWidth="1"/>
    <col min="9466" max="9471" width="95.28515625" style="56"/>
    <col min="9472" max="9472" width="69.7109375" style="56" customWidth="1"/>
    <col min="9473" max="9474" width="35.5703125" style="56" customWidth="1"/>
    <col min="9475" max="9475" width="13" style="56" customWidth="1"/>
    <col min="9476" max="9476" width="23.7109375" style="56" customWidth="1"/>
    <col min="9477" max="9477" width="28.5703125" style="56" customWidth="1"/>
    <col min="9478" max="9478" width="42.42578125" style="56" customWidth="1"/>
    <col min="9479" max="9721" width="11.42578125" style="56" customWidth="1"/>
    <col min="9722" max="9727" width="95.28515625" style="56"/>
    <col min="9728" max="9728" width="69.7109375" style="56" customWidth="1"/>
    <col min="9729" max="9730" width="35.5703125" style="56" customWidth="1"/>
    <col min="9731" max="9731" width="13" style="56" customWidth="1"/>
    <col min="9732" max="9732" width="23.7109375" style="56" customWidth="1"/>
    <col min="9733" max="9733" width="28.5703125" style="56" customWidth="1"/>
    <col min="9734" max="9734" width="42.42578125" style="56" customWidth="1"/>
    <col min="9735" max="9977" width="11.42578125" style="56" customWidth="1"/>
    <col min="9978" max="9983" width="95.28515625" style="56"/>
    <col min="9984" max="9984" width="69.7109375" style="56" customWidth="1"/>
    <col min="9985" max="9986" width="35.5703125" style="56" customWidth="1"/>
    <col min="9987" max="9987" width="13" style="56" customWidth="1"/>
    <col min="9988" max="9988" width="23.7109375" style="56" customWidth="1"/>
    <col min="9989" max="9989" width="28.5703125" style="56" customWidth="1"/>
    <col min="9990" max="9990" width="42.42578125" style="56" customWidth="1"/>
    <col min="9991" max="10233" width="11.42578125" style="56" customWidth="1"/>
    <col min="10234" max="10239" width="95.28515625" style="56"/>
    <col min="10240" max="10240" width="69.7109375" style="56" customWidth="1"/>
    <col min="10241" max="10242" width="35.5703125" style="56" customWidth="1"/>
    <col min="10243" max="10243" width="13" style="56" customWidth="1"/>
    <col min="10244" max="10244" width="23.7109375" style="56" customWidth="1"/>
    <col min="10245" max="10245" width="28.5703125" style="56" customWidth="1"/>
    <col min="10246" max="10246" width="42.42578125" style="56" customWidth="1"/>
    <col min="10247" max="10489" width="11.42578125" style="56" customWidth="1"/>
    <col min="10490" max="10495" width="95.28515625" style="56"/>
    <col min="10496" max="10496" width="69.7109375" style="56" customWidth="1"/>
    <col min="10497" max="10498" width="35.5703125" style="56" customWidth="1"/>
    <col min="10499" max="10499" width="13" style="56" customWidth="1"/>
    <col min="10500" max="10500" width="23.7109375" style="56" customWidth="1"/>
    <col min="10501" max="10501" width="28.5703125" style="56" customWidth="1"/>
    <col min="10502" max="10502" width="42.42578125" style="56" customWidth="1"/>
    <col min="10503" max="10745" width="11.42578125" style="56" customWidth="1"/>
    <col min="10746" max="10751" width="95.28515625" style="56"/>
    <col min="10752" max="10752" width="69.7109375" style="56" customWidth="1"/>
    <col min="10753" max="10754" width="35.5703125" style="56" customWidth="1"/>
    <col min="10755" max="10755" width="13" style="56" customWidth="1"/>
    <col min="10756" max="10756" width="23.7109375" style="56" customWidth="1"/>
    <col min="10757" max="10757" width="28.5703125" style="56" customWidth="1"/>
    <col min="10758" max="10758" width="42.42578125" style="56" customWidth="1"/>
    <col min="10759" max="11001" width="11.42578125" style="56" customWidth="1"/>
    <col min="11002" max="11007" width="95.28515625" style="56"/>
    <col min="11008" max="11008" width="69.7109375" style="56" customWidth="1"/>
    <col min="11009" max="11010" width="35.5703125" style="56" customWidth="1"/>
    <col min="11011" max="11011" width="13" style="56" customWidth="1"/>
    <col min="11012" max="11012" width="23.7109375" style="56" customWidth="1"/>
    <col min="11013" max="11013" width="28.5703125" style="56" customWidth="1"/>
    <col min="11014" max="11014" width="42.42578125" style="56" customWidth="1"/>
    <col min="11015" max="11257" width="11.42578125" style="56" customWidth="1"/>
    <col min="11258" max="11263" width="95.28515625" style="56"/>
    <col min="11264" max="11264" width="69.7109375" style="56" customWidth="1"/>
    <col min="11265" max="11266" width="35.5703125" style="56" customWidth="1"/>
    <col min="11267" max="11267" width="13" style="56" customWidth="1"/>
    <col min="11268" max="11268" width="23.7109375" style="56" customWidth="1"/>
    <col min="11269" max="11269" width="28.5703125" style="56" customWidth="1"/>
    <col min="11270" max="11270" width="42.42578125" style="56" customWidth="1"/>
    <col min="11271" max="11513" width="11.42578125" style="56" customWidth="1"/>
    <col min="11514" max="11519" width="95.28515625" style="56"/>
    <col min="11520" max="11520" width="69.7109375" style="56" customWidth="1"/>
    <col min="11521" max="11522" width="35.5703125" style="56" customWidth="1"/>
    <col min="11523" max="11523" width="13" style="56" customWidth="1"/>
    <col min="11524" max="11524" width="23.7109375" style="56" customWidth="1"/>
    <col min="11525" max="11525" width="28.5703125" style="56" customWidth="1"/>
    <col min="11526" max="11526" width="42.42578125" style="56" customWidth="1"/>
    <col min="11527" max="11769" width="11.42578125" style="56" customWidth="1"/>
    <col min="11770" max="11775" width="95.28515625" style="56"/>
    <col min="11776" max="11776" width="69.7109375" style="56" customWidth="1"/>
    <col min="11777" max="11778" width="35.5703125" style="56" customWidth="1"/>
    <col min="11779" max="11779" width="13" style="56" customWidth="1"/>
    <col min="11780" max="11780" width="23.7109375" style="56" customWidth="1"/>
    <col min="11781" max="11781" width="28.5703125" style="56" customWidth="1"/>
    <col min="11782" max="11782" width="42.42578125" style="56" customWidth="1"/>
    <col min="11783" max="12025" width="11.42578125" style="56" customWidth="1"/>
    <col min="12026" max="12031" width="95.28515625" style="56"/>
    <col min="12032" max="12032" width="69.7109375" style="56" customWidth="1"/>
    <col min="12033" max="12034" width="35.5703125" style="56" customWidth="1"/>
    <col min="12035" max="12035" width="13" style="56" customWidth="1"/>
    <col min="12036" max="12036" width="23.7109375" style="56" customWidth="1"/>
    <col min="12037" max="12037" width="28.5703125" style="56" customWidth="1"/>
    <col min="12038" max="12038" width="42.42578125" style="56" customWidth="1"/>
    <col min="12039" max="12281" width="11.42578125" style="56" customWidth="1"/>
    <col min="12282" max="12287" width="95.28515625" style="56"/>
    <col min="12288" max="12288" width="69.7109375" style="56" customWidth="1"/>
    <col min="12289" max="12290" width="35.5703125" style="56" customWidth="1"/>
    <col min="12291" max="12291" width="13" style="56" customWidth="1"/>
    <col min="12292" max="12292" width="23.7109375" style="56" customWidth="1"/>
    <col min="12293" max="12293" width="28.5703125" style="56" customWidth="1"/>
    <col min="12294" max="12294" width="42.42578125" style="56" customWidth="1"/>
    <col min="12295" max="12537" width="11.42578125" style="56" customWidth="1"/>
    <col min="12538" max="12543" width="95.28515625" style="56"/>
    <col min="12544" max="12544" width="69.7109375" style="56" customWidth="1"/>
    <col min="12545" max="12546" width="35.5703125" style="56" customWidth="1"/>
    <col min="12547" max="12547" width="13" style="56" customWidth="1"/>
    <col min="12548" max="12548" width="23.7109375" style="56" customWidth="1"/>
    <col min="12549" max="12549" width="28.5703125" style="56" customWidth="1"/>
    <col min="12550" max="12550" width="42.42578125" style="56" customWidth="1"/>
    <col min="12551" max="12793" width="11.42578125" style="56" customWidth="1"/>
    <col min="12794" max="12799" width="95.28515625" style="56"/>
    <col min="12800" max="12800" width="69.7109375" style="56" customWidth="1"/>
    <col min="12801" max="12802" width="35.5703125" style="56" customWidth="1"/>
    <col min="12803" max="12803" width="13" style="56" customWidth="1"/>
    <col min="12804" max="12804" width="23.7109375" style="56" customWidth="1"/>
    <col min="12805" max="12805" width="28.5703125" style="56" customWidth="1"/>
    <col min="12806" max="12806" width="42.42578125" style="56" customWidth="1"/>
    <col min="12807" max="13049" width="11.42578125" style="56" customWidth="1"/>
    <col min="13050" max="13055" width="95.28515625" style="56"/>
    <col min="13056" max="13056" width="69.7109375" style="56" customWidth="1"/>
    <col min="13057" max="13058" width="35.5703125" style="56" customWidth="1"/>
    <col min="13059" max="13059" width="13" style="56" customWidth="1"/>
    <col min="13060" max="13060" width="23.7109375" style="56" customWidth="1"/>
    <col min="13061" max="13061" width="28.5703125" style="56" customWidth="1"/>
    <col min="13062" max="13062" width="42.42578125" style="56" customWidth="1"/>
    <col min="13063" max="13305" width="11.42578125" style="56" customWidth="1"/>
    <col min="13306" max="13311" width="95.28515625" style="56"/>
    <col min="13312" max="13312" width="69.7109375" style="56" customWidth="1"/>
    <col min="13313" max="13314" width="35.5703125" style="56" customWidth="1"/>
    <col min="13315" max="13315" width="13" style="56" customWidth="1"/>
    <col min="13316" max="13316" width="23.7109375" style="56" customWidth="1"/>
    <col min="13317" max="13317" width="28.5703125" style="56" customWidth="1"/>
    <col min="13318" max="13318" width="42.42578125" style="56" customWidth="1"/>
    <col min="13319" max="13561" width="11.42578125" style="56" customWidth="1"/>
    <col min="13562" max="13567" width="95.28515625" style="56"/>
    <col min="13568" max="13568" width="69.7109375" style="56" customWidth="1"/>
    <col min="13569" max="13570" width="35.5703125" style="56" customWidth="1"/>
    <col min="13571" max="13571" width="13" style="56" customWidth="1"/>
    <col min="13572" max="13572" width="23.7109375" style="56" customWidth="1"/>
    <col min="13573" max="13573" width="28.5703125" style="56" customWidth="1"/>
    <col min="13574" max="13574" width="42.42578125" style="56" customWidth="1"/>
    <col min="13575" max="13817" width="11.42578125" style="56" customWidth="1"/>
    <col min="13818" max="13823" width="95.28515625" style="56"/>
    <col min="13824" max="13824" width="69.7109375" style="56" customWidth="1"/>
    <col min="13825" max="13826" width="35.5703125" style="56" customWidth="1"/>
    <col min="13827" max="13827" width="13" style="56" customWidth="1"/>
    <col min="13828" max="13828" width="23.7109375" style="56" customWidth="1"/>
    <col min="13829" max="13829" width="28.5703125" style="56" customWidth="1"/>
    <col min="13830" max="13830" width="42.42578125" style="56" customWidth="1"/>
    <col min="13831" max="14073" width="11.42578125" style="56" customWidth="1"/>
    <col min="14074" max="14079" width="95.28515625" style="56"/>
    <col min="14080" max="14080" width="69.7109375" style="56" customWidth="1"/>
    <col min="14081" max="14082" width="35.5703125" style="56" customWidth="1"/>
    <col min="14083" max="14083" width="13" style="56" customWidth="1"/>
    <col min="14084" max="14084" width="23.7109375" style="56" customWidth="1"/>
    <col min="14085" max="14085" width="28.5703125" style="56" customWidth="1"/>
    <col min="14086" max="14086" width="42.42578125" style="56" customWidth="1"/>
    <col min="14087" max="14329" width="11.42578125" style="56" customWidth="1"/>
    <col min="14330" max="14335" width="95.28515625" style="56"/>
    <col min="14336" max="14336" width="69.7109375" style="56" customWidth="1"/>
    <col min="14337" max="14338" width="35.5703125" style="56" customWidth="1"/>
    <col min="14339" max="14339" width="13" style="56" customWidth="1"/>
    <col min="14340" max="14340" width="23.7109375" style="56" customWidth="1"/>
    <col min="14341" max="14341" width="28.5703125" style="56" customWidth="1"/>
    <col min="14342" max="14342" width="42.42578125" style="56" customWidth="1"/>
    <col min="14343" max="14585" width="11.42578125" style="56" customWidth="1"/>
    <col min="14586" max="14591" width="95.28515625" style="56"/>
    <col min="14592" max="14592" width="69.7109375" style="56" customWidth="1"/>
    <col min="14593" max="14594" width="35.5703125" style="56" customWidth="1"/>
    <col min="14595" max="14595" width="13" style="56" customWidth="1"/>
    <col min="14596" max="14596" width="23.7109375" style="56" customWidth="1"/>
    <col min="14597" max="14597" width="28.5703125" style="56" customWidth="1"/>
    <col min="14598" max="14598" width="42.42578125" style="56" customWidth="1"/>
    <col min="14599" max="14841" width="11.42578125" style="56" customWidth="1"/>
    <col min="14842" max="14847" width="95.28515625" style="56"/>
    <col min="14848" max="14848" width="69.7109375" style="56" customWidth="1"/>
    <col min="14849" max="14850" width="35.5703125" style="56" customWidth="1"/>
    <col min="14851" max="14851" width="13" style="56" customWidth="1"/>
    <col min="14852" max="14852" width="23.7109375" style="56" customWidth="1"/>
    <col min="14853" max="14853" width="28.5703125" style="56" customWidth="1"/>
    <col min="14854" max="14854" width="42.42578125" style="56" customWidth="1"/>
    <col min="14855" max="15097" width="11.42578125" style="56" customWidth="1"/>
    <col min="15098" max="15103" width="95.28515625" style="56"/>
    <col min="15104" max="15104" width="69.7109375" style="56" customWidth="1"/>
    <col min="15105" max="15106" width="35.5703125" style="56" customWidth="1"/>
    <col min="15107" max="15107" width="13" style="56" customWidth="1"/>
    <col min="15108" max="15108" width="23.7109375" style="56" customWidth="1"/>
    <col min="15109" max="15109" width="28.5703125" style="56" customWidth="1"/>
    <col min="15110" max="15110" width="42.42578125" style="56" customWidth="1"/>
    <col min="15111" max="15353" width="11.42578125" style="56" customWidth="1"/>
    <col min="15354" max="15359" width="95.28515625" style="56"/>
    <col min="15360" max="15360" width="69.7109375" style="56" customWidth="1"/>
    <col min="15361" max="15362" width="35.5703125" style="56" customWidth="1"/>
    <col min="15363" max="15363" width="13" style="56" customWidth="1"/>
    <col min="15364" max="15364" width="23.7109375" style="56" customWidth="1"/>
    <col min="15365" max="15365" width="28.5703125" style="56" customWidth="1"/>
    <col min="15366" max="15366" width="42.42578125" style="56" customWidth="1"/>
    <col min="15367" max="15609" width="11.42578125" style="56" customWidth="1"/>
    <col min="15610" max="15615" width="95.28515625" style="56"/>
    <col min="15616" max="15616" width="69.7109375" style="56" customWidth="1"/>
    <col min="15617" max="15618" width="35.5703125" style="56" customWidth="1"/>
    <col min="15619" max="15619" width="13" style="56" customWidth="1"/>
    <col min="15620" max="15620" width="23.7109375" style="56" customWidth="1"/>
    <col min="15621" max="15621" width="28.5703125" style="56" customWidth="1"/>
    <col min="15622" max="15622" width="42.42578125" style="56" customWidth="1"/>
    <col min="15623" max="15865" width="11.42578125" style="56" customWidth="1"/>
    <col min="15866" max="15871" width="95.28515625" style="56"/>
    <col min="15872" max="15872" width="69.7109375" style="56" customWidth="1"/>
    <col min="15873" max="15874" width="35.5703125" style="56" customWidth="1"/>
    <col min="15875" max="15875" width="13" style="56" customWidth="1"/>
    <col min="15876" max="15876" width="23.7109375" style="56" customWidth="1"/>
    <col min="15877" max="15877" width="28.5703125" style="56" customWidth="1"/>
    <col min="15878" max="15878" width="42.42578125" style="56" customWidth="1"/>
    <col min="15879" max="16121" width="11.42578125" style="56" customWidth="1"/>
    <col min="16122" max="16127" width="95.28515625" style="56"/>
    <col min="16128" max="16128" width="69.7109375" style="56" customWidth="1"/>
    <col min="16129" max="16130" width="35.5703125" style="56" customWidth="1"/>
    <col min="16131" max="16131" width="13" style="56" customWidth="1"/>
    <col min="16132" max="16132" width="23.7109375" style="56" customWidth="1"/>
    <col min="16133" max="16133" width="28.5703125" style="56" customWidth="1"/>
    <col min="16134" max="16134" width="42.42578125" style="56" customWidth="1"/>
    <col min="16135" max="16377" width="11.42578125" style="56" customWidth="1"/>
    <col min="16378" max="16384" width="95.28515625" style="56"/>
  </cols>
  <sheetData>
    <row r="1" spans="1:9" ht="24" customHeight="1">
      <c r="A1" s="644" t="s">
        <v>580</v>
      </c>
      <c r="B1" s="644"/>
      <c r="C1" s="644"/>
      <c r="D1" s="644"/>
      <c r="E1" s="644"/>
    </row>
    <row r="2" spans="1:9" ht="15" customHeight="1">
      <c r="A2" s="57" t="s">
        <v>364</v>
      </c>
      <c r="B2" s="645" t="str">
        <f>'RCE '!B7</f>
        <v>FONDO DE BIENESTAR SOCIAL DE LA CONTRALORIA GENERAL DE LA REPUBLICA</v>
      </c>
      <c r="C2" s="645"/>
      <c r="D2" s="645"/>
      <c r="E2" s="645"/>
    </row>
    <row r="3" spans="1:9" ht="15" customHeight="1">
      <c r="A3" s="57" t="s">
        <v>581</v>
      </c>
      <c r="B3" s="646" t="s">
        <v>582</v>
      </c>
      <c r="C3" s="646"/>
      <c r="D3" s="646"/>
      <c r="E3" s="646"/>
    </row>
    <row r="4" spans="1:9" ht="15" customHeight="1">
      <c r="A4" s="57" t="s">
        <v>583</v>
      </c>
      <c r="B4" s="645" t="s">
        <v>584</v>
      </c>
      <c r="C4" s="645"/>
      <c r="D4" s="645"/>
      <c r="E4" s="645"/>
    </row>
    <row r="5" spans="1:9" ht="15" customHeight="1">
      <c r="A5" s="57" t="s">
        <v>585</v>
      </c>
      <c r="B5" s="645" t="str">
        <f>'RCE '!B10</f>
        <v>800.252.683-3</v>
      </c>
      <c r="C5" s="645"/>
      <c r="D5" s="645"/>
      <c r="E5" s="645"/>
    </row>
    <row r="6" spans="1:9" ht="15" customHeight="1">
      <c r="A6" s="57" t="s">
        <v>586</v>
      </c>
      <c r="B6" s="645" t="s">
        <v>587</v>
      </c>
      <c r="C6" s="645"/>
      <c r="D6" s="645"/>
      <c r="E6" s="645"/>
    </row>
    <row r="7" spans="1:9" ht="15" customHeight="1">
      <c r="A7" s="57" t="s">
        <v>9</v>
      </c>
      <c r="B7" s="640" t="s">
        <v>238</v>
      </c>
      <c r="C7" s="640"/>
      <c r="D7" s="640"/>
      <c r="E7" s="640"/>
    </row>
    <row r="8" spans="1:9" ht="15" customHeight="1">
      <c r="A8" s="58" t="s">
        <v>588</v>
      </c>
      <c r="B8" s="641" t="s">
        <v>589</v>
      </c>
      <c r="C8" s="642"/>
      <c r="D8" s="642"/>
      <c r="E8" s="643"/>
      <c r="F8" s="59"/>
      <c r="G8" s="59"/>
      <c r="H8" s="59"/>
      <c r="I8" s="59"/>
    </row>
    <row r="9" spans="1:9" ht="19.5" customHeight="1">
      <c r="A9" s="634" t="s">
        <v>590</v>
      </c>
      <c r="B9" s="634"/>
      <c r="C9" s="634"/>
      <c r="D9" s="634"/>
      <c r="E9" s="634"/>
    </row>
    <row r="10" spans="1:9" ht="237.75" customHeight="1">
      <c r="A10" s="64" t="s">
        <v>591</v>
      </c>
      <c r="B10" s="635" t="s">
        <v>592</v>
      </c>
      <c r="C10" s="635"/>
      <c r="D10" s="635"/>
      <c r="E10" s="635"/>
    </row>
    <row r="11" spans="1:9" ht="24" customHeight="1">
      <c r="A11" s="634" t="s">
        <v>593</v>
      </c>
      <c r="B11" s="634"/>
      <c r="C11" s="634"/>
      <c r="D11" s="634"/>
      <c r="E11" s="634"/>
    </row>
    <row r="12" spans="1:9" ht="24" customHeight="1">
      <c r="A12" s="64" t="s">
        <v>594</v>
      </c>
      <c r="B12" s="630">
        <v>2500000000</v>
      </c>
      <c r="C12" s="631"/>
      <c r="D12" s="631"/>
      <c r="E12" s="632"/>
    </row>
    <row r="13" spans="1:9" ht="24" customHeight="1">
      <c r="A13" s="64" t="s">
        <v>595</v>
      </c>
      <c r="B13" s="630">
        <v>1300000000</v>
      </c>
      <c r="C13" s="631"/>
      <c r="D13" s="631"/>
      <c r="E13" s="632"/>
    </row>
    <row r="14" spans="1:9" ht="24" customHeight="1">
      <c r="A14" s="647" t="s">
        <v>596</v>
      </c>
      <c r="B14" s="647"/>
      <c r="C14" s="647"/>
      <c r="D14" s="647"/>
      <c r="E14" s="154" t="s">
        <v>597</v>
      </c>
    </row>
    <row r="15" spans="1:9" ht="24" customHeight="1">
      <c r="A15" s="629" t="s">
        <v>598</v>
      </c>
      <c r="B15" s="629"/>
      <c r="C15" s="629"/>
      <c r="D15" s="629"/>
      <c r="E15" s="154">
        <v>1</v>
      </c>
    </row>
    <row r="16" spans="1:9" ht="24" customHeight="1">
      <c r="A16" s="629" t="s">
        <v>599</v>
      </c>
      <c r="B16" s="629"/>
      <c r="C16" s="629"/>
      <c r="D16" s="629"/>
      <c r="E16" s="154">
        <v>1</v>
      </c>
    </row>
    <row r="17" spans="1:5" ht="24" customHeight="1">
      <c r="A17" s="629" t="s">
        <v>600</v>
      </c>
      <c r="B17" s="629"/>
      <c r="C17" s="629"/>
      <c r="D17" s="629"/>
      <c r="E17" s="154">
        <v>1</v>
      </c>
    </row>
    <row r="18" spans="1:5" ht="24" customHeight="1">
      <c r="A18" s="629" t="s">
        <v>601</v>
      </c>
      <c r="B18" s="629"/>
      <c r="C18" s="629"/>
      <c r="D18" s="629"/>
      <c r="E18" s="154">
        <v>1</v>
      </c>
    </row>
    <row r="19" spans="1:5" ht="24" customHeight="1">
      <c r="A19" s="629" t="s">
        <v>602</v>
      </c>
      <c r="B19" s="629"/>
      <c r="C19" s="629"/>
      <c r="D19" s="629"/>
      <c r="E19" s="154">
        <v>1</v>
      </c>
    </row>
    <row r="20" spans="1:5" ht="24" customHeight="1">
      <c r="A20" s="629" t="s">
        <v>603</v>
      </c>
      <c r="B20" s="629"/>
      <c r="C20" s="629"/>
      <c r="D20" s="629"/>
      <c r="E20" s="154">
        <v>1</v>
      </c>
    </row>
    <row r="21" spans="1:5" ht="24" customHeight="1">
      <c r="A21" s="629" t="s">
        <v>604</v>
      </c>
      <c r="B21" s="629"/>
      <c r="C21" s="629"/>
      <c r="D21" s="629"/>
      <c r="E21" s="154">
        <v>1</v>
      </c>
    </row>
    <row r="22" spans="1:5" ht="24" customHeight="1">
      <c r="A22" s="629" t="s">
        <v>605</v>
      </c>
      <c r="B22" s="629"/>
      <c r="C22" s="629"/>
      <c r="D22" s="629"/>
      <c r="E22" s="154">
        <v>1</v>
      </c>
    </row>
    <row r="23" spans="1:5" ht="24" customHeight="1">
      <c r="A23" s="629" t="s">
        <v>606</v>
      </c>
      <c r="B23" s="629"/>
      <c r="C23" s="629"/>
      <c r="D23" s="629"/>
      <c r="E23" s="155">
        <v>8</v>
      </c>
    </row>
    <row r="24" spans="1:5" ht="100.5" customHeight="1">
      <c r="A24" s="157" t="s">
        <v>607</v>
      </c>
      <c r="B24" s="600" t="s">
        <v>608</v>
      </c>
      <c r="C24" s="601"/>
      <c r="D24" s="601"/>
      <c r="E24" s="602"/>
    </row>
    <row r="25" spans="1:5" ht="117" customHeight="1">
      <c r="A25" s="157" t="s">
        <v>609</v>
      </c>
      <c r="B25" s="600" t="s">
        <v>610</v>
      </c>
      <c r="C25" s="601"/>
      <c r="D25" s="601"/>
      <c r="E25" s="602"/>
    </row>
    <row r="26" spans="1:5" ht="41.25" customHeight="1">
      <c r="A26" s="157" t="s">
        <v>611</v>
      </c>
      <c r="B26" s="600" t="s">
        <v>612</v>
      </c>
      <c r="C26" s="601"/>
      <c r="D26" s="601"/>
      <c r="E26" s="602"/>
    </row>
    <row r="27" spans="1:5" ht="105" customHeight="1">
      <c r="A27" s="157" t="s">
        <v>613</v>
      </c>
      <c r="B27" s="600" t="s">
        <v>614</v>
      </c>
      <c r="C27" s="601"/>
      <c r="D27" s="601"/>
      <c r="E27" s="602"/>
    </row>
    <row r="28" spans="1:5" ht="21" customHeight="1">
      <c r="A28" s="617" t="s">
        <v>615</v>
      </c>
      <c r="B28" s="618"/>
      <c r="C28" s="618"/>
      <c r="D28" s="618"/>
      <c r="E28" s="619"/>
    </row>
    <row r="29" spans="1:5" ht="47.25" customHeight="1">
      <c r="A29" s="600" t="s">
        <v>616</v>
      </c>
      <c r="B29" s="601"/>
      <c r="C29" s="601"/>
      <c r="D29" s="601"/>
      <c r="E29" s="602"/>
    </row>
    <row r="30" spans="1:5" ht="81" customHeight="1">
      <c r="A30" s="157" t="s">
        <v>617</v>
      </c>
      <c r="B30" s="600" t="s">
        <v>618</v>
      </c>
      <c r="C30" s="601"/>
      <c r="D30" s="601"/>
      <c r="E30" s="602"/>
    </row>
    <row r="31" spans="1:5" ht="17.100000000000001" customHeight="1">
      <c r="A31" s="620" t="s">
        <v>619</v>
      </c>
      <c r="B31" s="621"/>
      <c r="C31" s="621"/>
      <c r="D31" s="621"/>
      <c r="E31" s="622"/>
    </row>
    <row r="32" spans="1:5" ht="17.100000000000001" customHeight="1">
      <c r="A32" s="628" t="s">
        <v>620</v>
      </c>
      <c r="B32" s="628"/>
      <c r="C32" s="648">
        <v>50000000</v>
      </c>
      <c r="D32" s="649"/>
      <c r="E32" s="650"/>
    </row>
    <row r="33" spans="1:5" ht="17.100000000000001" customHeight="1">
      <c r="A33" s="628" t="s">
        <v>621</v>
      </c>
      <c r="B33" s="628"/>
      <c r="C33" s="648">
        <v>120000000</v>
      </c>
      <c r="D33" s="649"/>
      <c r="E33" s="650"/>
    </row>
    <row r="34" spans="1:5" ht="17.100000000000001" customHeight="1">
      <c r="A34" s="628" t="s">
        <v>622</v>
      </c>
      <c r="B34" s="628"/>
      <c r="C34" s="648">
        <v>150000000</v>
      </c>
      <c r="D34" s="649"/>
      <c r="E34" s="650"/>
    </row>
    <row r="35" spans="1:5" ht="17.100000000000001" customHeight="1">
      <c r="A35" s="628" t="s">
        <v>623</v>
      </c>
      <c r="B35" s="628"/>
      <c r="C35" s="648">
        <v>1300000000</v>
      </c>
      <c r="D35" s="649"/>
      <c r="E35" s="650"/>
    </row>
    <row r="36" spans="1:5" ht="17.100000000000001" customHeight="1">
      <c r="A36" s="617" t="s">
        <v>624</v>
      </c>
      <c r="B36" s="618"/>
      <c r="C36" s="618"/>
      <c r="D36" s="618"/>
      <c r="E36" s="619"/>
    </row>
    <row r="37" spans="1:5" ht="17.100000000000001" customHeight="1">
      <c r="A37" s="620" t="s">
        <v>625</v>
      </c>
      <c r="B37" s="621"/>
      <c r="C37" s="621"/>
      <c r="D37" s="621"/>
      <c r="E37" s="622"/>
    </row>
    <row r="38" spans="1:5" ht="37.5" customHeight="1">
      <c r="A38" s="158" t="s">
        <v>626</v>
      </c>
      <c r="B38" s="623" t="s">
        <v>627</v>
      </c>
      <c r="C38" s="623"/>
      <c r="D38" s="623"/>
      <c r="E38" s="623"/>
    </row>
    <row r="39" spans="1:5" ht="69.75" customHeight="1">
      <c r="A39" s="158" t="s">
        <v>628</v>
      </c>
      <c r="B39" s="625" t="s">
        <v>629</v>
      </c>
      <c r="C39" s="626"/>
      <c r="D39" s="626"/>
      <c r="E39" s="627"/>
    </row>
    <row r="40" spans="1:5" ht="44.25" customHeight="1">
      <c r="A40" s="159" t="s">
        <v>630</v>
      </c>
      <c r="B40" s="623" t="s">
        <v>631</v>
      </c>
      <c r="C40" s="623"/>
      <c r="D40" s="623"/>
      <c r="E40" s="623"/>
    </row>
    <row r="41" spans="1:5" ht="45.75" customHeight="1">
      <c r="A41" s="160" t="s">
        <v>632</v>
      </c>
      <c r="B41" s="623" t="s">
        <v>633</v>
      </c>
      <c r="C41" s="624"/>
      <c r="D41" s="624"/>
      <c r="E41" s="624"/>
    </row>
    <row r="42" spans="1:5" ht="208.5" customHeight="1">
      <c r="A42" s="157" t="s">
        <v>634</v>
      </c>
      <c r="B42" s="600" t="s">
        <v>635</v>
      </c>
      <c r="C42" s="601"/>
      <c r="D42" s="601"/>
      <c r="E42" s="602"/>
    </row>
    <row r="43" spans="1:5" ht="81" customHeight="1">
      <c r="A43" s="157" t="s">
        <v>636</v>
      </c>
      <c r="B43" s="600" t="s">
        <v>637</v>
      </c>
      <c r="C43" s="601"/>
      <c r="D43" s="601"/>
      <c r="E43" s="602"/>
    </row>
    <row r="44" spans="1:5" ht="32.25" customHeight="1">
      <c r="A44" s="157" t="s">
        <v>638</v>
      </c>
      <c r="B44" s="600" t="s">
        <v>639</v>
      </c>
      <c r="C44" s="601"/>
      <c r="D44" s="601"/>
      <c r="E44" s="602"/>
    </row>
    <row r="45" spans="1:5" ht="32.25" customHeight="1">
      <c r="A45" s="157" t="s">
        <v>640</v>
      </c>
      <c r="B45" s="600" t="s">
        <v>641</v>
      </c>
      <c r="C45" s="601"/>
      <c r="D45" s="601"/>
      <c r="E45" s="602"/>
    </row>
    <row r="46" spans="1:5" ht="32.25" customHeight="1">
      <c r="A46" s="157" t="s">
        <v>642</v>
      </c>
      <c r="B46" s="600" t="s">
        <v>643</v>
      </c>
      <c r="C46" s="601"/>
      <c r="D46" s="601"/>
      <c r="E46" s="602"/>
    </row>
    <row r="47" spans="1:5" ht="53.25" customHeight="1">
      <c r="A47" s="157" t="s">
        <v>644</v>
      </c>
      <c r="B47" s="600" t="s">
        <v>645</v>
      </c>
      <c r="C47" s="601"/>
      <c r="D47" s="601"/>
      <c r="E47" s="602"/>
    </row>
    <row r="48" spans="1:5" ht="108.75" customHeight="1">
      <c r="A48" s="157" t="s">
        <v>646</v>
      </c>
      <c r="B48" s="600" t="s">
        <v>647</v>
      </c>
      <c r="C48" s="601"/>
      <c r="D48" s="601"/>
      <c r="E48" s="602"/>
    </row>
    <row r="49" spans="1:5" ht="63" customHeight="1">
      <c r="A49" s="157" t="s">
        <v>648</v>
      </c>
      <c r="B49" s="600" t="s">
        <v>649</v>
      </c>
      <c r="C49" s="601"/>
      <c r="D49" s="601"/>
      <c r="E49" s="602"/>
    </row>
    <row r="50" spans="1:5" ht="32.25" customHeight="1">
      <c r="A50" s="157" t="s">
        <v>650</v>
      </c>
      <c r="B50" s="600" t="s">
        <v>651</v>
      </c>
      <c r="C50" s="601"/>
      <c r="D50" s="601"/>
      <c r="E50" s="602"/>
    </row>
    <row r="51" spans="1:5" ht="45.75" customHeight="1">
      <c r="A51" s="157" t="s">
        <v>652</v>
      </c>
      <c r="B51" s="600" t="s">
        <v>653</v>
      </c>
      <c r="C51" s="601"/>
      <c r="D51" s="601"/>
      <c r="E51" s="602"/>
    </row>
    <row r="52" spans="1:5" ht="49.5" customHeight="1">
      <c r="A52" s="157" t="s">
        <v>654</v>
      </c>
      <c r="B52" s="600" t="s">
        <v>655</v>
      </c>
      <c r="C52" s="601"/>
      <c r="D52" s="601"/>
      <c r="E52" s="602"/>
    </row>
    <row r="53" spans="1:5" ht="67.5" customHeight="1">
      <c r="A53" s="157" t="s">
        <v>656</v>
      </c>
      <c r="B53" s="600" t="s">
        <v>657</v>
      </c>
      <c r="C53" s="601"/>
      <c r="D53" s="601"/>
      <c r="E53" s="602"/>
    </row>
    <row r="54" spans="1:5" ht="51.75" customHeight="1">
      <c r="A54" s="157" t="s">
        <v>658</v>
      </c>
      <c r="B54" s="600" t="s">
        <v>659</v>
      </c>
      <c r="C54" s="601"/>
      <c r="D54" s="601"/>
      <c r="E54" s="602"/>
    </row>
    <row r="55" spans="1:5" ht="39" customHeight="1">
      <c r="A55" s="157" t="s">
        <v>660</v>
      </c>
      <c r="B55" s="600" t="s">
        <v>661</v>
      </c>
      <c r="C55" s="601"/>
      <c r="D55" s="601"/>
      <c r="E55" s="602"/>
    </row>
    <row r="56" spans="1:5" ht="39" customHeight="1">
      <c r="A56" s="157" t="s">
        <v>662</v>
      </c>
      <c r="B56" s="600" t="s">
        <v>663</v>
      </c>
      <c r="C56" s="601"/>
      <c r="D56" s="601"/>
      <c r="E56" s="602"/>
    </row>
    <row r="57" spans="1:5" ht="106.5" customHeight="1">
      <c r="A57" s="157" t="s">
        <v>664</v>
      </c>
      <c r="B57" s="600" t="s">
        <v>665</v>
      </c>
      <c r="C57" s="601"/>
      <c r="D57" s="601"/>
      <c r="E57" s="602"/>
    </row>
    <row r="58" spans="1:5" ht="120" customHeight="1">
      <c r="A58" s="157" t="s">
        <v>52</v>
      </c>
      <c r="B58" s="600" t="s">
        <v>53</v>
      </c>
      <c r="C58" s="601"/>
      <c r="D58" s="601"/>
      <c r="E58" s="602"/>
    </row>
    <row r="59" spans="1:5" ht="56.25" customHeight="1">
      <c r="A59" s="161" t="s">
        <v>54</v>
      </c>
      <c r="B59" s="594" t="s">
        <v>414</v>
      </c>
      <c r="C59" s="595"/>
      <c r="D59" s="595"/>
      <c r="E59" s="596"/>
    </row>
    <row r="60" spans="1:5" ht="55.5" customHeight="1">
      <c r="A60" s="161" t="s">
        <v>56</v>
      </c>
      <c r="B60" s="594" t="s">
        <v>57</v>
      </c>
      <c r="C60" s="595"/>
      <c r="D60" s="595"/>
      <c r="E60" s="596"/>
    </row>
    <row r="61" spans="1:5" ht="49.5" customHeight="1">
      <c r="A61" s="162" t="s">
        <v>58</v>
      </c>
      <c r="B61" s="594" t="s">
        <v>59</v>
      </c>
      <c r="C61" s="595"/>
      <c r="D61" s="595"/>
      <c r="E61" s="596"/>
    </row>
    <row r="62" spans="1:5" ht="54.75" customHeight="1">
      <c r="A62" s="163" t="s">
        <v>60</v>
      </c>
      <c r="B62" s="594" t="s">
        <v>61</v>
      </c>
      <c r="C62" s="595"/>
      <c r="D62" s="595"/>
      <c r="E62" s="596"/>
    </row>
    <row r="63" spans="1:5" ht="60.75" customHeight="1">
      <c r="A63" s="163" t="s">
        <v>62</v>
      </c>
      <c r="B63" s="594" t="s">
        <v>63</v>
      </c>
      <c r="C63" s="595"/>
      <c r="D63" s="595"/>
      <c r="E63" s="596"/>
    </row>
    <row r="64" spans="1:5" ht="57" customHeight="1">
      <c r="A64" s="161" t="s">
        <v>64</v>
      </c>
      <c r="B64" s="594" t="s">
        <v>65</v>
      </c>
      <c r="C64" s="595"/>
      <c r="D64" s="595"/>
      <c r="E64" s="596"/>
    </row>
    <row r="65" spans="1:5" ht="45" customHeight="1">
      <c r="A65" s="164" t="s">
        <v>66</v>
      </c>
      <c r="B65" s="597" t="s">
        <v>67</v>
      </c>
      <c r="C65" s="598"/>
      <c r="D65" s="598"/>
      <c r="E65" s="599"/>
    </row>
    <row r="66" spans="1:5" ht="81.75" customHeight="1">
      <c r="A66" s="161" t="s">
        <v>68</v>
      </c>
      <c r="B66" s="594" t="s">
        <v>69</v>
      </c>
      <c r="C66" s="595"/>
      <c r="D66" s="595"/>
      <c r="E66" s="596"/>
    </row>
    <row r="67" spans="1:5" ht="48.75" customHeight="1">
      <c r="A67" s="165" t="s">
        <v>70</v>
      </c>
      <c r="B67" s="594" t="s">
        <v>71</v>
      </c>
      <c r="C67" s="595"/>
      <c r="D67" s="595"/>
      <c r="E67" s="596"/>
    </row>
    <row r="68" spans="1:5" ht="44.25" customHeight="1">
      <c r="A68" s="166" t="s">
        <v>72</v>
      </c>
      <c r="B68" s="597" t="s">
        <v>666</v>
      </c>
      <c r="C68" s="598"/>
      <c r="D68" s="598"/>
      <c r="E68" s="599"/>
    </row>
    <row r="69" spans="1:5" ht="52.5" customHeight="1">
      <c r="A69" s="166" t="s">
        <v>292</v>
      </c>
      <c r="B69" s="594" t="s">
        <v>75</v>
      </c>
      <c r="C69" s="595"/>
      <c r="D69" s="595"/>
      <c r="E69" s="596"/>
    </row>
    <row r="70" spans="1:5" ht="167.25" customHeight="1">
      <c r="A70" s="157" t="s">
        <v>667</v>
      </c>
      <c r="B70" s="600" t="s">
        <v>668</v>
      </c>
      <c r="C70" s="601"/>
      <c r="D70" s="601"/>
      <c r="E70" s="602"/>
    </row>
    <row r="71" spans="1:5" ht="106.5" customHeight="1">
      <c r="A71" s="157" t="s">
        <v>669</v>
      </c>
      <c r="B71" s="600" t="s">
        <v>670</v>
      </c>
      <c r="C71" s="601"/>
      <c r="D71" s="601"/>
      <c r="E71" s="602"/>
    </row>
    <row r="72" spans="1:5" ht="74.25" customHeight="1">
      <c r="A72" s="614" t="s">
        <v>671</v>
      </c>
      <c r="B72" s="600" t="s">
        <v>672</v>
      </c>
      <c r="C72" s="601"/>
      <c r="D72" s="601"/>
      <c r="E72" s="602"/>
    </row>
    <row r="73" spans="1:5" ht="65.25" customHeight="1">
      <c r="A73" s="615"/>
      <c r="B73" s="600" t="s">
        <v>673</v>
      </c>
      <c r="C73" s="601"/>
      <c r="D73" s="601"/>
      <c r="E73" s="602"/>
    </row>
    <row r="74" spans="1:5" ht="78.75" customHeight="1">
      <c r="A74" s="615"/>
      <c r="B74" s="600" t="s">
        <v>674</v>
      </c>
      <c r="C74" s="601"/>
      <c r="D74" s="601"/>
      <c r="E74" s="602"/>
    </row>
    <row r="75" spans="1:5" ht="51.75" customHeight="1">
      <c r="A75" s="615"/>
      <c r="B75" s="600" t="s">
        <v>675</v>
      </c>
      <c r="C75" s="601"/>
      <c r="D75" s="601"/>
      <c r="E75" s="602"/>
    </row>
    <row r="76" spans="1:5" ht="217.5" customHeight="1">
      <c r="A76" s="615"/>
      <c r="B76" s="600" t="s">
        <v>676</v>
      </c>
      <c r="C76" s="601"/>
      <c r="D76" s="601"/>
      <c r="E76" s="602"/>
    </row>
    <row r="77" spans="1:5" ht="51.75" customHeight="1">
      <c r="A77" s="615"/>
      <c r="B77" s="600" t="s">
        <v>677</v>
      </c>
      <c r="C77" s="601"/>
      <c r="D77" s="601"/>
      <c r="E77" s="602"/>
    </row>
    <row r="78" spans="1:5" ht="51.75" customHeight="1">
      <c r="A78" s="615"/>
      <c r="B78" s="600" t="s">
        <v>678</v>
      </c>
      <c r="C78" s="601"/>
      <c r="D78" s="601"/>
      <c r="E78" s="602"/>
    </row>
    <row r="79" spans="1:5" ht="75" customHeight="1">
      <c r="A79" s="615"/>
      <c r="B79" s="604" t="s">
        <v>679</v>
      </c>
      <c r="C79" s="603" t="s">
        <v>680</v>
      </c>
      <c r="D79" s="603"/>
      <c r="E79" s="603"/>
    </row>
    <row r="80" spans="1:5" ht="51.75" customHeight="1">
      <c r="A80" s="615"/>
      <c r="B80" s="605"/>
      <c r="C80" s="603" t="s">
        <v>681</v>
      </c>
      <c r="D80" s="603"/>
      <c r="E80" s="603"/>
    </row>
    <row r="81" spans="1:5" ht="51.75" customHeight="1">
      <c r="A81" s="615"/>
      <c r="B81" s="605"/>
      <c r="C81" s="603" t="s">
        <v>682</v>
      </c>
      <c r="D81" s="603"/>
      <c r="E81" s="603"/>
    </row>
    <row r="82" spans="1:5" ht="51.75" customHeight="1">
      <c r="A82" s="615"/>
      <c r="B82" s="605"/>
      <c r="C82" s="603" t="s">
        <v>683</v>
      </c>
      <c r="D82" s="603"/>
      <c r="E82" s="603"/>
    </row>
    <row r="83" spans="1:5" ht="42.75" customHeight="1">
      <c r="A83" s="615"/>
      <c r="B83" s="605"/>
      <c r="C83" s="607" t="s">
        <v>684</v>
      </c>
      <c r="D83" s="608"/>
      <c r="E83" s="609"/>
    </row>
    <row r="84" spans="1:5" ht="41.25" customHeight="1">
      <c r="A84" s="615"/>
      <c r="B84" s="606"/>
      <c r="C84" s="603" t="s">
        <v>685</v>
      </c>
      <c r="D84" s="603"/>
      <c r="E84" s="603"/>
    </row>
    <row r="85" spans="1:5" ht="118.5" customHeight="1">
      <c r="A85" s="615"/>
      <c r="B85" s="600" t="s">
        <v>686</v>
      </c>
      <c r="C85" s="601"/>
      <c r="D85" s="601"/>
      <c r="E85" s="602"/>
    </row>
    <row r="86" spans="1:5" ht="63.75" customHeight="1">
      <c r="A86" s="615"/>
      <c r="B86" s="600" t="s">
        <v>687</v>
      </c>
      <c r="C86" s="601"/>
      <c r="D86" s="601"/>
      <c r="E86" s="602"/>
    </row>
    <row r="87" spans="1:5" ht="74.25" customHeight="1">
      <c r="A87" s="615"/>
      <c r="B87" s="600" t="s">
        <v>688</v>
      </c>
      <c r="C87" s="601"/>
      <c r="D87" s="601"/>
      <c r="E87" s="602"/>
    </row>
    <row r="88" spans="1:5" ht="51.75" customHeight="1">
      <c r="A88" s="615"/>
      <c r="B88" s="600" t="s">
        <v>689</v>
      </c>
      <c r="C88" s="601"/>
      <c r="D88" s="601"/>
      <c r="E88" s="602"/>
    </row>
    <row r="89" spans="1:5" ht="69.75" customHeight="1">
      <c r="A89" s="615"/>
      <c r="B89" s="600" t="s">
        <v>690</v>
      </c>
      <c r="C89" s="601"/>
      <c r="D89" s="601"/>
      <c r="E89" s="602"/>
    </row>
    <row r="90" spans="1:5" ht="43.5" customHeight="1">
      <c r="A90" s="615"/>
      <c r="B90" s="600" t="s">
        <v>691</v>
      </c>
      <c r="C90" s="601"/>
      <c r="D90" s="601"/>
      <c r="E90" s="602"/>
    </row>
    <row r="91" spans="1:5" ht="72" customHeight="1">
      <c r="A91" s="615"/>
      <c r="B91" s="600" t="s">
        <v>692</v>
      </c>
      <c r="C91" s="601"/>
      <c r="D91" s="601"/>
      <c r="E91" s="602"/>
    </row>
    <row r="92" spans="1:5" ht="65.25" customHeight="1">
      <c r="A92" s="615"/>
      <c r="B92" s="600" t="s">
        <v>693</v>
      </c>
      <c r="C92" s="601"/>
      <c r="D92" s="601"/>
      <c r="E92" s="602"/>
    </row>
    <row r="93" spans="1:5" ht="81.75" customHeight="1">
      <c r="A93" s="615"/>
      <c r="B93" s="600" t="s">
        <v>694</v>
      </c>
      <c r="C93" s="601"/>
      <c r="D93" s="601"/>
      <c r="E93" s="602"/>
    </row>
    <row r="94" spans="1:5" ht="114" customHeight="1">
      <c r="A94" s="615"/>
      <c r="B94" s="600" t="s">
        <v>695</v>
      </c>
      <c r="C94" s="601"/>
      <c r="D94" s="601"/>
      <c r="E94" s="602"/>
    </row>
    <row r="95" spans="1:5" ht="31.5" customHeight="1">
      <c r="A95" s="615"/>
      <c r="B95" s="600" t="s">
        <v>696</v>
      </c>
      <c r="C95" s="601"/>
      <c r="D95" s="601"/>
      <c r="E95" s="602"/>
    </row>
    <row r="96" spans="1:5" ht="409.5" customHeight="1">
      <c r="A96" s="616"/>
      <c r="B96" s="600" t="s">
        <v>697</v>
      </c>
      <c r="C96" s="601"/>
      <c r="D96" s="601"/>
      <c r="E96" s="602"/>
    </row>
    <row r="97" spans="1:5" s="60" customFormat="1" ht="37.5" customHeight="1">
      <c r="A97" s="638" t="s">
        <v>698</v>
      </c>
      <c r="B97" s="639"/>
      <c r="C97" s="639"/>
      <c r="D97" s="167" t="s">
        <v>699</v>
      </c>
      <c r="E97" s="168" t="s">
        <v>402</v>
      </c>
    </row>
    <row r="98" spans="1:5" s="60" customFormat="1" ht="63" customHeight="1">
      <c r="A98" s="613" t="s">
        <v>700</v>
      </c>
      <c r="B98" s="611"/>
      <c r="C98" s="612"/>
      <c r="D98" s="169"/>
      <c r="E98" s="170"/>
    </row>
    <row r="99" spans="1:5" s="60" customFormat="1" ht="99.75" customHeight="1">
      <c r="A99" s="613" t="s">
        <v>701</v>
      </c>
      <c r="B99" s="611"/>
      <c r="C99" s="612"/>
      <c r="D99" s="171"/>
      <c r="E99" s="170"/>
    </row>
    <row r="100" spans="1:5" s="60" customFormat="1" ht="98.25" customHeight="1">
      <c r="A100" s="613" t="s">
        <v>702</v>
      </c>
      <c r="B100" s="611"/>
      <c r="C100" s="612"/>
      <c r="D100" s="169"/>
      <c r="E100" s="170"/>
    </row>
    <row r="101" spans="1:5" s="60" customFormat="1" ht="74.25" customHeight="1">
      <c r="A101" s="610" t="s">
        <v>703</v>
      </c>
      <c r="B101" s="611"/>
      <c r="C101" s="612"/>
      <c r="D101" s="172"/>
      <c r="E101" s="170"/>
    </row>
    <row r="102" spans="1:5" s="60" customFormat="1" ht="85.5" customHeight="1">
      <c r="A102" s="610" t="s">
        <v>704</v>
      </c>
      <c r="B102" s="611"/>
      <c r="C102" s="612"/>
      <c r="D102" s="172"/>
      <c r="E102" s="170"/>
    </row>
    <row r="103" spans="1:5" s="60" customFormat="1" ht="65.25" customHeight="1">
      <c r="A103" s="610" t="s">
        <v>705</v>
      </c>
      <c r="B103" s="611"/>
      <c r="C103" s="612"/>
      <c r="D103" s="172"/>
      <c r="E103" s="170"/>
    </row>
    <row r="104" spans="1:5" s="60" customFormat="1" ht="37.5" customHeight="1">
      <c r="A104" s="610" t="s">
        <v>706</v>
      </c>
      <c r="B104" s="611"/>
      <c r="C104" s="612"/>
      <c r="D104" s="172"/>
      <c r="E104" s="170"/>
    </row>
    <row r="105" spans="1:5" s="60" customFormat="1" ht="73.5" customHeight="1">
      <c r="A105" s="636" t="s">
        <v>707</v>
      </c>
      <c r="B105" s="611"/>
      <c r="C105" s="612"/>
      <c r="D105" s="173"/>
      <c r="E105" s="170"/>
    </row>
    <row r="106" spans="1:5" s="60" customFormat="1" ht="88.5" customHeight="1">
      <c r="A106" s="636" t="s">
        <v>708</v>
      </c>
      <c r="B106" s="611"/>
      <c r="C106" s="612"/>
      <c r="D106" s="172"/>
      <c r="E106" s="170"/>
    </row>
    <row r="107" spans="1:5" s="60" customFormat="1" ht="63.75" customHeight="1">
      <c r="A107" s="636" t="s">
        <v>709</v>
      </c>
      <c r="B107" s="611"/>
      <c r="C107" s="612"/>
      <c r="D107" s="172"/>
      <c r="E107" s="170"/>
    </row>
    <row r="108" spans="1:5" s="60" customFormat="1" ht="22.5" customHeight="1">
      <c r="A108" s="636" t="s">
        <v>710</v>
      </c>
      <c r="B108" s="611"/>
      <c r="C108" s="612"/>
      <c r="D108" s="173"/>
      <c r="E108" s="170"/>
    </row>
    <row r="109" spans="1:5" s="60" customFormat="1" ht="37.5" customHeight="1">
      <c r="A109" s="636" t="s">
        <v>711</v>
      </c>
      <c r="B109" s="611"/>
      <c r="C109" s="612"/>
      <c r="D109" s="173"/>
      <c r="E109" s="170"/>
    </row>
    <row r="110" spans="1:5" s="60" customFormat="1" ht="69.75" customHeight="1">
      <c r="A110" s="636" t="s">
        <v>712</v>
      </c>
      <c r="B110" s="611"/>
      <c r="C110" s="612"/>
      <c r="D110" s="173"/>
      <c r="E110" s="170"/>
    </row>
    <row r="111" spans="1:5" s="60" customFormat="1" ht="49.5" customHeight="1">
      <c r="A111" s="636" t="s">
        <v>713</v>
      </c>
      <c r="B111" s="611"/>
      <c r="C111" s="612"/>
      <c r="D111" s="173"/>
      <c r="E111" s="170"/>
    </row>
    <row r="112" spans="1:5" s="60" customFormat="1" ht="55.5" customHeight="1">
      <c r="A112" s="636" t="s">
        <v>714</v>
      </c>
      <c r="B112" s="611"/>
      <c r="C112" s="612"/>
      <c r="D112" s="173"/>
      <c r="E112" s="170"/>
    </row>
    <row r="113" spans="1:5" s="61" customFormat="1" ht="27" customHeight="1">
      <c r="A113" s="637" t="s">
        <v>715</v>
      </c>
      <c r="B113" s="637"/>
      <c r="C113" s="637"/>
      <c r="D113" s="637"/>
      <c r="E113" s="637"/>
    </row>
    <row r="114" spans="1:5" s="61" customFormat="1" ht="17.25" customHeight="1">
      <c r="A114" s="633" t="s">
        <v>402</v>
      </c>
      <c r="B114" s="633"/>
      <c r="C114" s="633"/>
      <c r="D114" s="633"/>
      <c r="E114" s="633"/>
    </row>
    <row r="118" spans="1:5" ht="13.5" thickBot="1">
      <c r="A118" s="2"/>
    </row>
    <row r="119" spans="1:5">
      <c r="A119" s="9" t="s">
        <v>495</v>
      </c>
    </row>
  </sheetData>
  <mergeCells count="120">
    <mergeCell ref="B45:E45"/>
    <mergeCell ref="B30:E30"/>
    <mergeCell ref="A29:E29"/>
    <mergeCell ref="B43:E43"/>
    <mergeCell ref="B44:E44"/>
    <mergeCell ref="A28:E28"/>
    <mergeCell ref="B13:E13"/>
    <mergeCell ref="B26:E26"/>
    <mergeCell ref="A14:D14"/>
    <mergeCell ref="A23:D23"/>
    <mergeCell ref="A35:B35"/>
    <mergeCell ref="C32:E32"/>
    <mergeCell ref="C33:E33"/>
    <mergeCell ref="C34:E34"/>
    <mergeCell ref="C35:E35"/>
    <mergeCell ref="A31:E31"/>
    <mergeCell ref="A15:D15"/>
    <mergeCell ref="A16:D16"/>
    <mergeCell ref="A17:D17"/>
    <mergeCell ref="A18:D18"/>
    <mergeCell ref="A19:D19"/>
    <mergeCell ref="A20:D20"/>
    <mergeCell ref="A34:B34"/>
    <mergeCell ref="A32:B32"/>
    <mergeCell ref="B7:E7"/>
    <mergeCell ref="B8:E8"/>
    <mergeCell ref="A1:E1"/>
    <mergeCell ref="B2:E2"/>
    <mergeCell ref="B3:E3"/>
    <mergeCell ref="B4:E4"/>
    <mergeCell ref="B5:E5"/>
    <mergeCell ref="B6:E6"/>
    <mergeCell ref="A9:E9"/>
    <mergeCell ref="A33:B33"/>
    <mergeCell ref="A21:D21"/>
    <mergeCell ref="A22:D22"/>
    <mergeCell ref="B12:E12"/>
    <mergeCell ref="A114:E114"/>
    <mergeCell ref="A11:E11"/>
    <mergeCell ref="B10:E10"/>
    <mergeCell ref="B24:E24"/>
    <mergeCell ref="B25:E25"/>
    <mergeCell ref="B27:E27"/>
    <mergeCell ref="B42:E42"/>
    <mergeCell ref="A108:C108"/>
    <mergeCell ref="A109:C109"/>
    <mergeCell ref="A110:C110"/>
    <mergeCell ref="A111:C111"/>
    <mergeCell ref="A112:C112"/>
    <mergeCell ref="A113:E113"/>
    <mergeCell ref="A105:C105"/>
    <mergeCell ref="A106:C106"/>
    <mergeCell ref="A107:C107"/>
    <mergeCell ref="A102:C102"/>
    <mergeCell ref="A103:C103"/>
    <mergeCell ref="A97:C97"/>
    <mergeCell ref="A98:C98"/>
    <mergeCell ref="A104:C104"/>
    <mergeCell ref="A99:C99"/>
    <mergeCell ref="A100:C100"/>
    <mergeCell ref="A101:C101"/>
    <mergeCell ref="A72:A96"/>
    <mergeCell ref="A36:E36"/>
    <mergeCell ref="A37:E37"/>
    <mergeCell ref="B38:E38"/>
    <mergeCell ref="B40:E40"/>
    <mergeCell ref="B41:E41"/>
    <mergeCell ref="B39:E39"/>
    <mergeCell ref="B86:E86"/>
    <mergeCell ref="B93:E93"/>
    <mergeCell ref="B73:E73"/>
    <mergeCell ref="B74:E74"/>
    <mergeCell ref="B75:E75"/>
    <mergeCell ref="B77:E77"/>
    <mergeCell ref="B78:E78"/>
    <mergeCell ref="B85:E85"/>
    <mergeCell ref="B91:E91"/>
    <mergeCell ref="B76:E76"/>
    <mergeCell ref="B70:E70"/>
    <mergeCell ref="B53:E53"/>
    <mergeCell ref="B54:E54"/>
    <mergeCell ref="C84:E84"/>
    <mergeCell ref="C79:E79"/>
    <mergeCell ref="C80:E80"/>
    <mergeCell ref="C81:E81"/>
    <mergeCell ref="B71:E71"/>
    <mergeCell ref="B95:E95"/>
    <mergeCell ref="B96:E96"/>
    <mergeCell ref="B61:E61"/>
    <mergeCell ref="B58:E58"/>
    <mergeCell ref="B69:E69"/>
    <mergeCell ref="B72:E72"/>
    <mergeCell ref="C82:E82"/>
    <mergeCell ref="B79:B84"/>
    <mergeCell ref="C83:E83"/>
    <mergeCell ref="B62:E62"/>
    <mergeCell ref="B92:E92"/>
    <mergeCell ref="B87:E87"/>
    <mergeCell ref="B88:E88"/>
    <mergeCell ref="B89:E89"/>
    <mergeCell ref="B90:E90"/>
    <mergeCell ref="B94:E94"/>
    <mergeCell ref="B59:E59"/>
    <mergeCell ref="B60:E60"/>
    <mergeCell ref="B63:E63"/>
    <mergeCell ref="B64:E64"/>
    <mergeCell ref="B65:E65"/>
    <mergeCell ref="B66:E66"/>
    <mergeCell ref="B67:E67"/>
    <mergeCell ref="B46:E46"/>
    <mergeCell ref="B68:E68"/>
    <mergeCell ref="B55:E55"/>
    <mergeCell ref="B56:E56"/>
    <mergeCell ref="B57:E57"/>
    <mergeCell ref="B47:E47"/>
    <mergeCell ref="B48:E48"/>
    <mergeCell ref="B49:E49"/>
    <mergeCell ref="B50:E50"/>
    <mergeCell ref="B52:E52"/>
    <mergeCell ref="B51:E5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E8A67-85B2-4ED5-AC87-AB56D8E76550}">
  <dimension ref="A6:D71"/>
  <sheetViews>
    <sheetView topLeftCell="A61" zoomScale="80" zoomScaleNormal="80" workbookViewId="0">
      <selection activeCell="A70" sqref="A70:A71"/>
    </sheetView>
  </sheetViews>
  <sheetFormatPr baseColWidth="10" defaultColWidth="21" defaultRowHeight="12.75"/>
  <cols>
    <col min="1" max="1" width="54.7109375" style="3" customWidth="1"/>
    <col min="2" max="2" width="65.7109375" style="3" customWidth="1"/>
    <col min="3" max="3" width="12.28515625" style="3" customWidth="1"/>
    <col min="4" max="4" width="41" style="3" customWidth="1"/>
    <col min="5" max="16384" width="21" style="3"/>
  </cols>
  <sheetData>
    <row r="6" spans="1:4">
      <c r="A6" s="1"/>
      <c r="B6" s="1"/>
      <c r="C6" s="10"/>
    </row>
    <row r="7" spans="1:4" ht="15" customHeight="1">
      <c r="A7" s="274" t="s">
        <v>716</v>
      </c>
      <c r="B7" s="274"/>
      <c r="C7" s="274"/>
    </row>
    <row r="8" spans="1:4">
      <c r="A8" s="65" t="s">
        <v>232</v>
      </c>
      <c r="B8" s="265" t="s">
        <v>2</v>
      </c>
      <c r="C8" s="265"/>
    </row>
    <row r="9" spans="1:4">
      <c r="A9" s="66" t="s">
        <v>233</v>
      </c>
      <c r="B9" s="265" t="str">
        <f>+B8</f>
        <v>FONDO DE BIENESTAR SOCIAL DE LA CONTRALORIA GENERAL DE LA REPUBLICA</v>
      </c>
      <c r="C9" s="265"/>
    </row>
    <row r="10" spans="1:4">
      <c r="A10" s="66" t="s">
        <v>234</v>
      </c>
      <c r="B10" s="265" t="str">
        <f>+B9</f>
        <v>FONDO DE BIENESTAR SOCIAL DE LA CONTRALORIA GENERAL DE LA REPUBLICA</v>
      </c>
      <c r="C10" s="265"/>
    </row>
    <row r="11" spans="1:4">
      <c r="A11" s="66" t="s">
        <v>235</v>
      </c>
      <c r="B11" s="265" t="s">
        <v>6</v>
      </c>
      <c r="C11" s="265"/>
    </row>
    <row r="12" spans="1:4">
      <c r="A12" s="65" t="s">
        <v>366</v>
      </c>
      <c r="B12" s="265" t="s">
        <v>717</v>
      </c>
      <c r="C12" s="265"/>
    </row>
    <row r="13" spans="1:4">
      <c r="A13" s="65" t="s">
        <v>237</v>
      </c>
      <c r="B13" s="265" t="s">
        <v>238</v>
      </c>
      <c r="C13" s="265"/>
    </row>
    <row r="14" spans="1:4" ht="29.25" customHeight="1">
      <c r="A14" s="67" t="s">
        <v>239</v>
      </c>
      <c r="B14" s="266" t="s">
        <v>12</v>
      </c>
      <c r="C14" s="266"/>
    </row>
    <row r="15" spans="1:4" s="5" customFormat="1" ht="18" customHeight="1">
      <c r="A15" s="267" t="s">
        <v>240</v>
      </c>
      <c r="B15" s="267"/>
      <c r="C15" s="267"/>
      <c r="D15" s="4"/>
    </row>
    <row r="16" spans="1:4">
      <c r="A16" s="6" t="s">
        <v>241</v>
      </c>
      <c r="B16" s="268" t="s">
        <v>242</v>
      </c>
      <c r="C16" s="268"/>
    </row>
    <row r="17" spans="1:4">
      <c r="A17" s="6" t="s">
        <v>243</v>
      </c>
      <c r="B17" s="253" t="s">
        <v>369</v>
      </c>
      <c r="C17" s="254"/>
    </row>
    <row r="18" spans="1:4">
      <c r="A18" s="6" t="s">
        <v>370</v>
      </c>
      <c r="B18" s="253" t="s">
        <v>371</v>
      </c>
      <c r="C18" s="254"/>
    </row>
    <row r="19" spans="1:4" ht="56.25" customHeight="1">
      <c r="A19" s="6" t="s">
        <v>378</v>
      </c>
      <c r="B19" s="268" t="s">
        <v>718</v>
      </c>
      <c r="C19" s="254"/>
    </row>
    <row r="20" spans="1:4" ht="41.25" customHeight="1">
      <c r="A20" s="271" t="s">
        <v>719</v>
      </c>
      <c r="B20" s="269" t="s">
        <v>720</v>
      </c>
      <c r="C20" s="270"/>
    </row>
    <row r="21" spans="1:4" ht="34.5" customHeight="1">
      <c r="A21" s="272"/>
      <c r="B21" s="269" t="s">
        <v>721</v>
      </c>
      <c r="C21" s="270"/>
    </row>
    <row r="22" spans="1:4" ht="13.5" customHeight="1">
      <c r="A22" s="272"/>
      <c r="B22" s="253" t="s">
        <v>722</v>
      </c>
      <c r="C22" s="254"/>
    </row>
    <row r="23" spans="1:4" ht="12" customHeight="1">
      <c r="A23" s="273"/>
      <c r="B23" s="253" t="s">
        <v>723</v>
      </c>
      <c r="C23" s="254"/>
    </row>
    <row r="24" spans="1:4" ht="18" customHeight="1">
      <c r="A24" s="6" t="s">
        <v>724</v>
      </c>
      <c r="B24" s="260">
        <v>92000000</v>
      </c>
      <c r="C24" s="261"/>
    </row>
    <row r="25" spans="1:4" ht="18.75" customHeight="1">
      <c r="A25" s="6" t="s">
        <v>725</v>
      </c>
      <c r="B25" s="260">
        <v>1000000000</v>
      </c>
      <c r="C25" s="261"/>
      <c r="D25" s="7"/>
    </row>
    <row r="26" spans="1:4" ht="18.75" customHeight="1">
      <c r="A26" s="6" t="s">
        <v>726</v>
      </c>
      <c r="B26" s="253" t="s">
        <v>727</v>
      </c>
      <c r="C26" s="254"/>
    </row>
    <row r="27" spans="1:4" ht="15" customHeight="1">
      <c r="A27" s="262" t="s">
        <v>728</v>
      </c>
      <c r="B27" s="253" t="s">
        <v>729</v>
      </c>
      <c r="C27" s="254"/>
    </row>
    <row r="28" spans="1:4" ht="15" customHeight="1">
      <c r="A28" s="263"/>
      <c r="B28" s="253" t="s">
        <v>730</v>
      </c>
      <c r="C28" s="254"/>
    </row>
    <row r="29" spans="1:4" ht="16.5" customHeight="1">
      <c r="A29" s="263"/>
      <c r="B29" s="253" t="s">
        <v>731</v>
      </c>
      <c r="C29" s="254"/>
    </row>
    <row r="30" spans="1:4" ht="15.75" customHeight="1">
      <c r="A30" s="263"/>
      <c r="B30" s="253" t="s">
        <v>732</v>
      </c>
      <c r="C30" s="254"/>
    </row>
    <row r="31" spans="1:4" ht="14.25" customHeight="1">
      <c r="A31" s="263"/>
      <c r="B31" s="253" t="s">
        <v>733</v>
      </c>
      <c r="C31" s="254"/>
    </row>
    <row r="32" spans="1:4" ht="14.25" customHeight="1">
      <c r="A32" s="264"/>
      <c r="B32" s="253" t="s">
        <v>734</v>
      </c>
      <c r="C32" s="254"/>
    </row>
    <row r="33" spans="1:3" ht="130.5" customHeight="1">
      <c r="A33" s="255" t="s">
        <v>735</v>
      </c>
      <c r="B33" s="255"/>
      <c r="C33" s="255"/>
    </row>
    <row r="34" spans="1:3" ht="218.25" customHeight="1">
      <c r="A34" s="55" t="s">
        <v>52</v>
      </c>
      <c r="B34" s="251" t="s">
        <v>53</v>
      </c>
      <c r="C34" s="251"/>
    </row>
    <row r="35" spans="1:3" ht="120" customHeight="1">
      <c r="A35" s="139" t="s">
        <v>54</v>
      </c>
      <c r="B35" s="249" t="s">
        <v>55</v>
      </c>
      <c r="C35" s="249"/>
    </row>
    <row r="36" spans="1:3" ht="71.25" customHeight="1">
      <c r="A36" s="139" t="s">
        <v>56</v>
      </c>
      <c r="B36" s="249" t="s">
        <v>57</v>
      </c>
      <c r="C36" s="249"/>
    </row>
    <row r="37" spans="1:3" ht="84.75" customHeight="1">
      <c r="A37" s="140" t="s">
        <v>58</v>
      </c>
      <c r="B37" s="258" t="s">
        <v>736</v>
      </c>
      <c r="C37" s="258"/>
    </row>
    <row r="38" spans="1:3" ht="84.75" customHeight="1">
      <c r="A38" s="141" t="s">
        <v>60</v>
      </c>
      <c r="B38" s="248" t="s">
        <v>61</v>
      </c>
      <c r="C38" s="248"/>
    </row>
    <row r="39" spans="1:3" ht="42.75" customHeight="1">
      <c r="A39" s="141" t="s">
        <v>62</v>
      </c>
      <c r="B39" s="248" t="s">
        <v>63</v>
      </c>
      <c r="C39" s="248"/>
    </row>
    <row r="40" spans="1:3" ht="71.25" customHeight="1">
      <c r="A40" s="139" t="s">
        <v>64</v>
      </c>
      <c r="B40" s="249" t="s">
        <v>65</v>
      </c>
      <c r="C40" s="249"/>
    </row>
    <row r="41" spans="1:3" ht="54" customHeight="1">
      <c r="A41" s="146" t="s">
        <v>66</v>
      </c>
      <c r="B41" s="250" t="s">
        <v>67</v>
      </c>
      <c r="C41" s="250"/>
    </row>
    <row r="42" spans="1:3" ht="132.75" customHeight="1">
      <c r="A42" s="139" t="s">
        <v>68</v>
      </c>
      <c r="B42" s="249" t="s">
        <v>69</v>
      </c>
      <c r="C42" s="249"/>
    </row>
    <row r="43" spans="1:3" ht="48" customHeight="1">
      <c r="A43" s="142" t="s">
        <v>70</v>
      </c>
      <c r="B43" s="259" t="s">
        <v>71</v>
      </c>
      <c r="C43" s="259"/>
    </row>
    <row r="44" spans="1:3" ht="39" customHeight="1">
      <c r="A44" s="156" t="s">
        <v>72</v>
      </c>
      <c r="B44" s="256" t="s">
        <v>424</v>
      </c>
      <c r="C44" s="256"/>
    </row>
    <row r="45" spans="1:3" ht="89.25" customHeight="1">
      <c r="A45" s="156" t="s">
        <v>74</v>
      </c>
      <c r="B45" s="256" t="s">
        <v>75</v>
      </c>
      <c r="C45" s="256"/>
    </row>
    <row r="46" spans="1:3" ht="172.5" customHeight="1">
      <c r="A46" s="131" t="s">
        <v>297</v>
      </c>
      <c r="B46" s="257" t="s">
        <v>737</v>
      </c>
      <c r="C46" s="257"/>
    </row>
    <row r="47" spans="1:3" ht="93" customHeight="1">
      <c r="A47" s="143" t="s">
        <v>738</v>
      </c>
      <c r="B47" s="251" t="s">
        <v>739</v>
      </c>
      <c r="C47" s="251"/>
    </row>
    <row r="48" spans="1:3" ht="42.75" customHeight="1">
      <c r="A48" s="143" t="s">
        <v>301</v>
      </c>
      <c r="B48" s="251" t="s">
        <v>740</v>
      </c>
      <c r="C48" s="251"/>
    </row>
    <row r="49" spans="1:3" ht="81.75" customHeight="1">
      <c r="A49" s="143" t="s">
        <v>435</v>
      </c>
      <c r="B49" s="251" t="s">
        <v>436</v>
      </c>
      <c r="C49" s="251"/>
    </row>
    <row r="50" spans="1:3" ht="72" customHeight="1">
      <c r="A50" s="143" t="s">
        <v>741</v>
      </c>
      <c r="B50" s="251" t="s">
        <v>742</v>
      </c>
      <c r="C50" s="251"/>
    </row>
    <row r="51" spans="1:3" ht="123.75" customHeight="1">
      <c r="A51" s="144" t="s">
        <v>743</v>
      </c>
      <c r="B51" s="251" t="s">
        <v>744</v>
      </c>
      <c r="C51" s="251"/>
    </row>
    <row r="52" spans="1:3" ht="78" customHeight="1">
      <c r="A52" s="189" t="s">
        <v>310</v>
      </c>
      <c r="B52" s="251" t="s">
        <v>311</v>
      </c>
      <c r="C52" s="251"/>
    </row>
    <row r="53" spans="1:3" ht="122.25" customHeight="1">
      <c r="A53" s="189" t="s">
        <v>312</v>
      </c>
      <c r="B53" s="251" t="s">
        <v>313</v>
      </c>
      <c r="C53" s="251"/>
    </row>
    <row r="54" spans="1:3" ht="84.75" customHeight="1">
      <c r="A54" s="6" t="s">
        <v>745</v>
      </c>
      <c r="B54" s="251" t="s">
        <v>746</v>
      </c>
      <c r="C54" s="251"/>
    </row>
    <row r="55" spans="1:3" ht="34.5" customHeight="1">
      <c r="A55" s="131" t="s">
        <v>578</v>
      </c>
      <c r="B55" s="251" t="s">
        <v>579</v>
      </c>
      <c r="C55" s="251"/>
    </row>
    <row r="56" spans="1:3" ht="69.75" customHeight="1">
      <c r="A56" s="131" t="s">
        <v>747</v>
      </c>
      <c r="B56" s="251" t="s">
        <v>748</v>
      </c>
      <c r="C56" s="251"/>
    </row>
    <row r="57" spans="1:3" ht="209.25" customHeight="1">
      <c r="A57" s="6" t="s">
        <v>551</v>
      </c>
      <c r="B57" s="251" t="s">
        <v>749</v>
      </c>
      <c r="C57" s="251"/>
    </row>
    <row r="58" spans="1:3" ht="60.75" customHeight="1">
      <c r="A58" s="6" t="s">
        <v>110</v>
      </c>
      <c r="B58" s="251" t="s">
        <v>111</v>
      </c>
      <c r="C58" s="251"/>
    </row>
    <row r="59" spans="1:3" s="8" customFormat="1" ht="63" customHeight="1">
      <c r="A59" s="6" t="s">
        <v>750</v>
      </c>
      <c r="B59" s="251" t="s">
        <v>751</v>
      </c>
      <c r="C59" s="251"/>
    </row>
    <row r="60" spans="1:3" s="8" customFormat="1" ht="33" customHeight="1">
      <c r="A60" s="6" t="s">
        <v>752</v>
      </c>
      <c r="B60" s="251" t="s">
        <v>753</v>
      </c>
      <c r="C60" s="251"/>
    </row>
    <row r="61" spans="1:3" s="8" customFormat="1" ht="49.5" customHeight="1">
      <c r="A61" s="6" t="s">
        <v>754</v>
      </c>
      <c r="B61" s="251" t="s">
        <v>755</v>
      </c>
      <c r="C61" s="251"/>
    </row>
    <row r="62" spans="1:3" s="8" customFormat="1" ht="72.75" customHeight="1">
      <c r="A62" s="6" t="s">
        <v>340</v>
      </c>
      <c r="B62" s="251" t="s">
        <v>341</v>
      </c>
      <c r="C62" s="251"/>
    </row>
    <row r="63" spans="1:3" s="8" customFormat="1" ht="49.5" customHeight="1">
      <c r="A63" s="6" t="s">
        <v>756</v>
      </c>
      <c r="B63" s="251" t="s">
        <v>757</v>
      </c>
      <c r="C63" s="251"/>
    </row>
    <row r="64" spans="1:3" s="8" customFormat="1" ht="45" customHeight="1">
      <c r="A64" s="55" t="s">
        <v>758</v>
      </c>
      <c r="B64" s="252" t="s">
        <v>759</v>
      </c>
      <c r="C64" s="252"/>
    </row>
    <row r="65" spans="1:3" ht="28.5" customHeight="1">
      <c r="A65" s="246" t="s">
        <v>362</v>
      </c>
      <c r="B65" s="247"/>
      <c r="C65" s="247"/>
    </row>
    <row r="70" spans="1:3">
      <c r="A70" s="2"/>
    </row>
    <row r="71" spans="1:3">
      <c r="A71" s="9" t="s">
        <v>495</v>
      </c>
    </row>
  </sheetData>
  <mergeCells count="61">
    <mergeCell ref="B12:C12"/>
    <mergeCell ref="A7:C7"/>
    <mergeCell ref="B8:C8"/>
    <mergeCell ref="B9:C9"/>
    <mergeCell ref="B10:C10"/>
    <mergeCell ref="B11:C11"/>
    <mergeCell ref="B22:C22"/>
    <mergeCell ref="B13:C13"/>
    <mergeCell ref="B14:C14"/>
    <mergeCell ref="A15:C15"/>
    <mergeCell ref="B16:C16"/>
    <mergeCell ref="B17:C17"/>
    <mergeCell ref="B18:C18"/>
    <mergeCell ref="B19:C19"/>
    <mergeCell ref="B20:C20"/>
    <mergeCell ref="B21:C21"/>
    <mergeCell ref="A20:A23"/>
    <mergeCell ref="B23:C23"/>
    <mergeCell ref="A27:A32"/>
    <mergeCell ref="B27:C27"/>
    <mergeCell ref="B28:C28"/>
    <mergeCell ref="B29:C29"/>
    <mergeCell ref="B30:C30"/>
    <mergeCell ref="B37:C37"/>
    <mergeCell ref="B43:C43"/>
    <mergeCell ref="B44:C44"/>
    <mergeCell ref="B24:C24"/>
    <mergeCell ref="B25:C25"/>
    <mergeCell ref="B26:C26"/>
    <mergeCell ref="B59:C59"/>
    <mergeCell ref="B60:C60"/>
    <mergeCell ref="B61:C61"/>
    <mergeCell ref="B51:C51"/>
    <mergeCell ref="B31:C31"/>
    <mergeCell ref="B32:C32"/>
    <mergeCell ref="A33:C33"/>
    <mergeCell ref="B45:C45"/>
    <mergeCell ref="B46:C46"/>
    <mergeCell ref="B47:C47"/>
    <mergeCell ref="B34:C34"/>
    <mergeCell ref="B48:C48"/>
    <mergeCell ref="B49:C49"/>
    <mergeCell ref="B50:C50"/>
    <mergeCell ref="B35:C35"/>
    <mergeCell ref="B36:C36"/>
    <mergeCell ref="A65:C65"/>
    <mergeCell ref="B38:C38"/>
    <mergeCell ref="B39:C39"/>
    <mergeCell ref="B40:C40"/>
    <mergeCell ref="B41:C41"/>
    <mergeCell ref="B42:C42"/>
    <mergeCell ref="B63:C63"/>
    <mergeCell ref="B64:C64"/>
    <mergeCell ref="B62:C62"/>
    <mergeCell ref="B52:C52"/>
    <mergeCell ref="B53:C53"/>
    <mergeCell ref="B54:C54"/>
    <mergeCell ref="B55:C55"/>
    <mergeCell ref="B56:C56"/>
    <mergeCell ref="B57:C57"/>
    <mergeCell ref="B58:C5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F0829-28EF-43D5-8E69-9C7C521EF5D3}">
  <sheetPr>
    <pageSetUpPr fitToPage="1"/>
  </sheetPr>
  <dimension ref="A8:J34"/>
  <sheetViews>
    <sheetView topLeftCell="A7" workbookViewId="0">
      <selection activeCell="A32" sqref="A31:B32"/>
    </sheetView>
  </sheetViews>
  <sheetFormatPr baseColWidth="10" defaultColWidth="11.42578125" defaultRowHeight="12.75"/>
  <cols>
    <col min="1" max="1" width="21.28515625" style="200" bestFit="1" customWidth="1"/>
    <col min="2" max="2" width="23" style="201" customWidth="1"/>
    <col min="3" max="3" width="28.5703125" style="200" bestFit="1" customWidth="1"/>
    <col min="4" max="7" width="11.42578125" style="190"/>
    <col min="8" max="8" width="16.7109375" style="190" bestFit="1" customWidth="1"/>
    <col min="9" max="16384" width="11.42578125" style="190"/>
  </cols>
  <sheetData>
    <row r="8" spans="1:10" ht="15" customHeight="1">
      <c r="A8" s="672" t="s">
        <v>760</v>
      </c>
      <c r="B8" s="673"/>
      <c r="C8" s="673"/>
      <c r="D8" s="673"/>
      <c r="E8" s="673"/>
      <c r="F8" s="673"/>
      <c r="G8" s="673"/>
      <c r="H8" s="673"/>
      <c r="I8" s="673"/>
      <c r="J8" s="673"/>
    </row>
    <row r="9" spans="1:10" ht="15">
      <c r="A9" s="191" t="s">
        <v>232</v>
      </c>
      <c r="B9" s="674" t="str">
        <f>'TRANSPORTE DE VALORES'!B8</f>
        <v>FONDO DE BIENESTAR SOCIAL DE LA CONTRALORIA GENERAL DE LA REPUBLICA</v>
      </c>
      <c r="C9" s="674"/>
      <c r="D9" s="674"/>
      <c r="E9" s="674"/>
      <c r="F9" s="674"/>
      <c r="G9" s="674"/>
      <c r="H9" s="674"/>
      <c r="I9" s="674"/>
      <c r="J9" s="674"/>
    </row>
    <row r="10" spans="1:10" ht="15">
      <c r="A10" s="191" t="s">
        <v>233</v>
      </c>
      <c r="B10" s="674" t="str">
        <f>B9</f>
        <v>FONDO DE BIENESTAR SOCIAL DE LA CONTRALORIA GENERAL DE LA REPUBLICA</v>
      </c>
      <c r="C10" s="674"/>
      <c r="D10" s="674"/>
      <c r="E10" s="674"/>
      <c r="F10" s="674"/>
      <c r="G10" s="674"/>
      <c r="H10" s="674"/>
      <c r="I10" s="674"/>
      <c r="J10" s="674"/>
    </row>
    <row r="11" spans="1:10" ht="15">
      <c r="A11" s="191" t="s">
        <v>234</v>
      </c>
      <c r="B11" s="674" t="str">
        <f>B10</f>
        <v>FONDO DE BIENESTAR SOCIAL DE LA CONTRALORIA GENERAL DE LA REPUBLICA</v>
      </c>
      <c r="C11" s="674"/>
      <c r="D11" s="674"/>
      <c r="E11" s="674"/>
      <c r="F11" s="674"/>
      <c r="G11" s="674"/>
      <c r="H11" s="674"/>
      <c r="I11" s="674"/>
      <c r="J11" s="674"/>
    </row>
    <row r="12" spans="1:10" ht="15">
      <c r="A12" s="191" t="s">
        <v>5</v>
      </c>
      <c r="B12" s="674" t="str">
        <f>'TRANSPORTE DE VALORES'!B11</f>
        <v>800.252.683-3</v>
      </c>
      <c r="C12" s="674"/>
      <c r="D12" s="674"/>
      <c r="E12" s="674"/>
      <c r="F12" s="674"/>
      <c r="G12" s="674"/>
      <c r="H12" s="674"/>
      <c r="I12" s="674"/>
      <c r="J12" s="674"/>
    </row>
    <row r="13" spans="1:10" ht="15">
      <c r="A13" s="191" t="s">
        <v>7</v>
      </c>
      <c r="B13" s="674" t="s">
        <v>761</v>
      </c>
      <c r="C13" s="674"/>
      <c r="D13" s="674"/>
      <c r="E13" s="674"/>
      <c r="F13" s="674"/>
      <c r="G13" s="674"/>
      <c r="H13" s="674"/>
      <c r="I13" s="674"/>
      <c r="J13" s="674"/>
    </row>
    <row r="14" spans="1:10" ht="15">
      <c r="A14" s="191" t="s">
        <v>237</v>
      </c>
      <c r="B14" s="674" t="str">
        <f>'TRANSPORTE DE VALORES'!B13</f>
        <v>GONSEGUROS CORREDORES DE SEGUROS S.A.</v>
      </c>
      <c r="C14" s="674"/>
      <c r="D14" s="674"/>
      <c r="E14" s="674"/>
      <c r="F14" s="674"/>
      <c r="G14" s="674"/>
      <c r="H14" s="674"/>
      <c r="I14" s="674"/>
      <c r="J14" s="674"/>
    </row>
    <row r="15" spans="1:10" ht="15">
      <c r="A15" s="191" t="s">
        <v>11</v>
      </c>
      <c r="B15" s="672" t="s">
        <v>762</v>
      </c>
      <c r="C15" s="673"/>
      <c r="D15" s="673"/>
      <c r="E15" s="673"/>
      <c r="F15" s="673"/>
      <c r="G15" s="673"/>
      <c r="H15" s="673"/>
      <c r="I15" s="673"/>
      <c r="J15" s="673"/>
    </row>
    <row r="16" spans="1:10" ht="15">
      <c r="A16" s="192"/>
      <c r="B16" s="672"/>
      <c r="C16" s="673"/>
      <c r="D16" s="673"/>
      <c r="E16" s="673"/>
      <c r="F16" s="673"/>
      <c r="G16" s="673"/>
      <c r="H16" s="673"/>
      <c r="I16" s="673"/>
      <c r="J16" s="673"/>
    </row>
    <row r="17" spans="1:10" ht="13.5">
      <c r="A17" s="675" t="s">
        <v>763</v>
      </c>
      <c r="B17" s="676"/>
      <c r="C17" s="677"/>
      <c r="D17" s="677"/>
      <c r="E17" s="677"/>
      <c r="F17" s="678"/>
    </row>
    <row r="18" spans="1:10" ht="13.5">
      <c r="A18" s="193" t="s">
        <v>764</v>
      </c>
      <c r="B18" s="194" t="s">
        <v>14</v>
      </c>
      <c r="C18" s="651" t="s">
        <v>726</v>
      </c>
      <c r="D18" s="651"/>
      <c r="E18" s="651"/>
      <c r="F18" s="651"/>
      <c r="G18" s="651"/>
      <c r="H18" s="195" t="s">
        <v>765</v>
      </c>
      <c r="I18" s="194" t="s">
        <v>766</v>
      </c>
      <c r="J18" s="194" t="s">
        <v>767</v>
      </c>
    </row>
    <row r="19" spans="1:10" ht="27" customHeight="1">
      <c r="A19" s="196" t="s">
        <v>768</v>
      </c>
      <c r="B19" s="658" t="s">
        <v>769</v>
      </c>
      <c r="C19" s="652" t="s">
        <v>770</v>
      </c>
      <c r="D19" s="653"/>
      <c r="E19" s="653"/>
      <c r="F19" s="653"/>
      <c r="G19" s="654"/>
      <c r="H19" s="661" t="s">
        <v>771</v>
      </c>
      <c r="I19" s="663" t="s">
        <v>772</v>
      </c>
      <c r="J19" s="666"/>
    </row>
    <row r="20" spans="1:10" ht="13.5">
      <c r="A20" s="197" t="s">
        <v>402</v>
      </c>
      <c r="B20" s="659"/>
      <c r="C20" s="655" t="s">
        <v>773</v>
      </c>
      <c r="D20" s="656"/>
      <c r="E20" s="656"/>
      <c r="F20" s="656"/>
      <c r="G20" s="657"/>
      <c r="H20" s="662"/>
      <c r="I20" s="664"/>
      <c r="J20" s="667"/>
    </row>
    <row r="21" spans="1:10" ht="13.5">
      <c r="A21" s="197"/>
      <c r="B21" s="659"/>
      <c r="C21" s="655" t="s">
        <v>774</v>
      </c>
      <c r="D21" s="656"/>
      <c r="E21" s="656"/>
      <c r="F21" s="656"/>
      <c r="G21" s="657"/>
      <c r="H21" s="662"/>
      <c r="I21" s="664"/>
      <c r="J21" s="667"/>
    </row>
    <row r="22" spans="1:10" ht="13.5">
      <c r="A22" s="197" t="s">
        <v>402</v>
      </c>
      <c r="B22" s="659"/>
      <c r="C22" s="655" t="s">
        <v>775</v>
      </c>
      <c r="D22" s="656"/>
      <c r="E22" s="656"/>
      <c r="F22" s="656"/>
      <c r="G22" s="657"/>
      <c r="H22" s="662"/>
      <c r="I22" s="664"/>
      <c r="J22" s="667"/>
    </row>
    <row r="23" spans="1:10" ht="13.5">
      <c r="A23" s="197"/>
      <c r="B23" s="659"/>
      <c r="C23" s="655" t="s">
        <v>776</v>
      </c>
      <c r="D23" s="656"/>
      <c r="E23" s="656"/>
      <c r="F23" s="656"/>
      <c r="G23" s="657"/>
      <c r="H23" s="662"/>
      <c r="I23" s="664"/>
      <c r="J23" s="667"/>
    </row>
    <row r="24" spans="1:10" ht="13.5">
      <c r="A24" s="198"/>
      <c r="B24" s="660"/>
      <c r="C24" s="669"/>
      <c r="D24" s="670"/>
      <c r="E24" s="670"/>
      <c r="F24" s="670"/>
      <c r="G24" s="671"/>
      <c r="H24" s="199"/>
      <c r="I24" s="665"/>
      <c r="J24" s="668"/>
    </row>
    <row r="26" spans="1:10" ht="22.5">
      <c r="A26" s="212" t="s">
        <v>777</v>
      </c>
      <c r="B26" s="202" t="s">
        <v>778</v>
      </c>
      <c r="C26" s="202" t="s">
        <v>779</v>
      </c>
      <c r="D26" s="202" t="s">
        <v>780</v>
      </c>
      <c r="E26" s="202" t="s">
        <v>781</v>
      </c>
      <c r="F26" s="202" t="s">
        <v>782</v>
      </c>
      <c r="G26" s="202" t="s">
        <v>783</v>
      </c>
      <c r="H26" s="202" t="s">
        <v>784</v>
      </c>
      <c r="I26" s="202" t="s">
        <v>785</v>
      </c>
      <c r="J26" s="203" t="s">
        <v>786</v>
      </c>
    </row>
    <row r="27" spans="1:10">
      <c r="A27" s="213">
        <v>18</v>
      </c>
      <c r="B27" s="205" t="s">
        <v>787</v>
      </c>
      <c r="C27" s="204" t="s">
        <v>788</v>
      </c>
      <c r="D27" s="205">
        <v>2024</v>
      </c>
      <c r="E27" s="206" t="s">
        <v>789</v>
      </c>
      <c r="F27" s="207">
        <v>1600</v>
      </c>
      <c r="G27" s="208" t="s">
        <v>790</v>
      </c>
      <c r="H27" s="209" t="s">
        <v>791</v>
      </c>
      <c r="I27" s="210">
        <v>46319</v>
      </c>
      <c r="J27" s="211">
        <v>1260600</v>
      </c>
    </row>
    <row r="28" spans="1:10">
      <c r="A28" s="30"/>
    </row>
    <row r="29" spans="1:10">
      <c r="A29" s="30"/>
    </row>
    <row r="30" spans="1:10">
      <c r="A30" s="30"/>
    </row>
    <row r="31" spans="1:10" ht="13.5" thickBot="1">
      <c r="A31" s="679"/>
      <c r="B31" s="679"/>
    </row>
    <row r="32" spans="1:10" ht="20.25" customHeight="1">
      <c r="A32" s="680" t="s">
        <v>495</v>
      </c>
      <c r="B32" s="680"/>
    </row>
    <row r="33" spans="1:2">
      <c r="A33" s="681"/>
    </row>
    <row r="34" spans="1:2" ht="13.5" customHeight="1">
      <c r="A34" s="682"/>
      <c r="B34" s="682"/>
    </row>
  </sheetData>
  <mergeCells count="24">
    <mergeCell ref="A31:B31"/>
    <mergeCell ref="A32:B32"/>
    <mergeCell ref="A34:B34"/>
    <mergeCell ref="A8:J8"/>
    <mergeCell ref="B9:J9"/>
    <mergeCell ref="B10:J10"/>
    <mergeCell ref="B11:J11"/>
    <mergeCell ref="A17:F17"/>
    <mergeCell ref="B12:J12"/>
    <mergeCell ref="B13:J13"/>
    <mergeCell ref="B14:J14"/>
    <mergeCell ref="B15:J15"/>
    <mergeCell ref="B16:J16"/>
    <mergeCell ref="B19:B24"/>
    <mergeCell ref="H19:H23"/>
    <mergeCell ref="I19:I24"/>
    <mergeCell ref="J19:J24"/>
    <mergeCell ref="C23:G23"/>
    <mergeCell ref="C24:G24"/>
    <mergeCell ref="C18:G18"/>
    <mergeCell ref="C19:G19"/>
    <mergeCell ref="C20:G20"/>
    <mergeCell ref="C21:G21"/>
    <mergeCell ref="C22:G22"/>
  </mergeCells>
  <pageMargins left="0.70866141732283472" right="0.70866141732283472" top="0.74803149606299213" bottom="0.74803149606299213" header="0.31496062992125984" footer="0.31496062992125984"/>
  <pageSetup scale="5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TODO RIESGO DAÑOS MATERIALES</vt:lpstr>
      <vt:lpstr>AUTOMOVILES</vt:lpstr>
      <vt:lpstr>RCE </vt:lpstr>
      <vt:lpstr>MANEJO ESTATAL</vt:lpstr>
      <vt:lpstr>RC SERVIDORES P</vt:lpstr>
      <vt:lpstr>TRANSPORTE DE VALORES</vt:lpstr>
      <vt:lpstr>SOAT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ISRAEL  CEBALLOS</dc:creator>
  <cp:keywords/>
  <dc:description/>
  <cp:lastModifiedBy>Daniel Andrés Valencia</cp:lastModifiedBy>
  <cp:revision/>
  <cp:lastPrinted>2026-07-01T18:23:30Z</cp:lastPrinted>
  <dcterms:created xsi:type="dcterms:W3CDTF">2024-10-07T13:39:49Z</dcterms:created>
  <dcterms:modified xsi:type="dcterms:W3CDTF">2026-07-01T18:33:22Z</dcterms:modified>
  <cp:category/>
  <cp:contentStatus/>
</cp:coreProperties>
</file>