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 CARLOS HENAO\Downloads\ALCALDÍA NORCASIA\PROCESOS CONTRACTUALES SEGUNDO SEMESTRE\LLANTAS PAJARITA Y VOLQUETAS\"/>
    </mc:Choice>
  </mc:AlternateContent>
  <xr:revisionPtr revIDLastSave="0" documentId="13_ncr:1_{2899EFA3-ABEF-4A9F-A402-A503038698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6" l="1"/>
  <c r="R12" i="6" s="1"/>
  <c r="K12" i="6"/>
  <c r="L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<sst xmlns="http://schemas.openxmlformats.org/spreadsheetml/2006/main" count="192" uniqueCount="112">
  <si>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</si>
  <si>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</si>
  <si>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</si>
  <si>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</si>
  <si>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</si>
  <si>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</si>
  <si>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</si>
  <si>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</si>
  <si>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</si>
  <si>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</si>
  <si>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</si>
  <si>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</si>
  <si>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</si>
  <si>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</si>
  <si>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</si>
  <si>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</si>
  <si>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</si>
  <si>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</si>
  <si>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</si>
  <si>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</si>
  <si>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</si>
  <si>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</si>
  <si>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</si>
  <si>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</si>
  <si>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</si>
  <si>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</si>
  <si>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</si>
  <si>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</si>
  <si>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</si>
  <si>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</si>
  <si>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</si>
  <si>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</si>
  <si>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</si>
  <si>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</si>
  <si>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</si>
  <si>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</si>
  <si>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</si>
  <si>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</si>
  <si>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</si>
  <si>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</si>
  <si>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</si>
  <si>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</si>
  <si>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</si>
  <si>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</si>
  <si>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</si>
  <si>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</si>
  <si>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</si>
  <si>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</si>
  <si>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</si>
  <si>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</si>
  <si>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</si>
  <si>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</si>
  <si>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</si>
  <si>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</si>
  <si>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</si>
  <si>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</si>
  <si>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</si>
  <si>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</si>
  <si>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</si>
  <si>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</si>
  <si>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</si>
  <si>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</si>
  <si>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</si>
  <si>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</si>
  <si>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</si>
  <si>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</si>
  <si>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</si>
  <si>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</si>
  <si>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</si>
  <si>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</si>
  <si>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 xml:space="preserve">VERSIÓN </t>
  </si>
  <si>
    <t>FECHA</t>
  </si>
  <si>
    <t>CÓDIGO</t>
  </si>
  <si>
    <t>Contratista</t>
  </si>
  <si>
    <t>101.11.2</t>
  </si>
  <si>
    <t>Supervisor</t>
  </si>
  <si>
    <t>Contratista y supervisor</t>
  </si>
  <si>
    <t>Contratista y Supervisor</t>
  </si>
  <si>
    <t>MODALIDAD DE SELECCIÓN: MÍNIMA CUANTÍA</t>
  </si>
  <si>
    <t>MATRIZ DE RIESGOS PROCESO DE MÍNIMA CUANTÍA</t>
  </si>
  <si>
    <t>Al inicio del contrato</t>
  </si>
  <si>
    <t>Al término del contrato</t>
  </si>
  <si>
    <t>Mediante seguimiento permanente por parte del supervisor del contrato al cronograma y plazo de entrega establecidos, verificando el cumplimiento oportuno de las obligaciones contractuales a través de comunicaciones, revisión de soportes de despacho y actas de entrega, dejando constancia de los avances y novedades presentadas durante la ejecución contractual.</t>
  </si>
  <si>
    <t xml:space="preserve">Supervisor </t>
  </si>
  <si>
    <t>Daños durante el transporte</t>
  </si>
  <si>
    <t>Incumplimiento de garantías</t>
  </si>
  <si>
    <t>Falta de disponibilidad del proveedor</t>
  </si>
  <si>
    <t>Verificar durante la etapa precontractual la capacidad técnica, logística, comercial y de disponibilidad de inventario del proveedor, exigir experiencia relacionada con el suministro de llantas para maquinaria pesada y establecer en el contrato plazos claros de entrega y obligaciones de cumplimiento. Asimismo, realizar seguimiento permanente al estado del suministro y requerir al contratista la disponibilidad inmediata de los bienes ofertados para garantizar la ejecución</t>
  </si>
  <si>
    <t>Incumplimiento documental</t>
  </si>
  <si>
    <t>Falta de entrega de facturas, garantías, remisiones o demás documentos requeridos para la legalización y soporte del suministro, generando retrasos en el recibo a satisfacción, dificultades en la supervisión y control contractual, posibles inconvenientes administrativos y financieros para el Municipio, así como riesgos en la trazabilidad y verificación de la legalidad y procedencia de los bienes suministrados.</t>
  </si>
  <si>
    <t>Exigir al contratista la entrega completa y oportuna de la factura, remisión, garantía y demás documentos soporte requeridos para el recibo de los bienes y trámite de pago, realizando verificación documental por parte del supervisor del contrato antes de suscribir el acta de recibo a satisfacción. Asimismo, establecer la obligación de subsanar de manera inmediata cualquier inconsistencia o documento faltante identificado durante la ejecución contractual.</t>
  </si>
  <si>
    <t>Disminución de la seguridad, estabilidad y rendimiento operativo de la maquinaria, incremento del riesgo de fallas mecánicas y accidentes durante la ejecución de actividades de mantenimiento vial y atención de emergencias, aumento de los costos de mantenimiento correctivo y reducción de la vida útil de la maquinaria, afectando la continuidad y eficiencia de las labores desarrolladas por la Administración Municipal.</t>
  </si>
  <si>
    <t>Deterioro físico o afectación de las condiciones de calidad de las llantas y los neumáticos durante el cargue, transporte o descargue, generando retrasos en la entrega, posibles devoluciones o reposiciones, afectación en la operatividad de la maquinaria y mayores costos para el contratista, así como demoras en la ejecución de las actividades de mantenimiento vial y atención de necesidades comunitarias.</t>
  </si>
  <si>
    <t>Establecer en el contrato un plazo definido para la entrega de las llantas y los neumáticos, realizar seguimiento permanente por parte del supervisor del contrato al cumplimiento del cronograma establecido, exigir al contratista disponibilidad inmediata de los bienes ofertados y aplicar las medidas contractuales, sancionatorias y/o multas correspondientes en caso de incumplimiento o retraso injustificado en la entrega.</t>
  </si>
  <si>
    <t>Entrega tardía de las llantas y neumáticos</t>
  </si>
  <si>
    <t>Suministro de llantas y neumáticos de baja calidad</t>
  </si>
  <si>
    <t>Exigir que las llantas y los neumáticos suministrados sean nuevas, originales y de marcas reconocidas en el mercado nacional, solicitar fichas técnicas y garantía de calidad, realizar verificación técnica al momento de la entrega por parte del supervisor del contrato y establecer la obligación de cambio inmediato de los bienes que presenten defectos, inconsistencias o incumplimiento de las especificaciones técnicas requeridas.</t>
  </si>
  <si>
    <t>Mediante inspección y verificación técnica por parte del supervisor del contrato al momento de la entrega de las llantas y los neu,áticos, revisando marcas, referencias, especificaciones técnicas, estado físico, garantías y documentos soporte, dejando constancia en las actas de recibo a satisfacción y realizando seguimiento al desempeño y calidad de los bienes durante el término de garantía.</t>
  </si>
  <si>
    <t>Entrega de llantas y neumáticos incompatibles con el equipo</t>
  </si>
  <si>
    <t>Imposibilidad de instalación y utilización de las llantas y neumáticos en la maquinaria, afectando la operatividad de la maquinaria y generando retrasos en las actividades de mantenimiento vial y atención de emergencias. Asimismo, puede ocasionar riesgos de seguridad, daños mecánicos en los equipos, mayores costos operativos y la necesidad de realizar cambios o reposiciones adicionales de los bienes suministrados.</t>
  </si>
  <si>
    <t>Definir claramente en los estudios previos y documentos del proceso las especificaciones técnicas, medidas, referencias e índices de carga requeridos para el retrocargador Caterpillar 420F2 y las volquetas, exigir fichas técnicas de las llantas ofertadas, realizar verificación técnica previa a la entrega y recepción de los bienes por parte del supervisor del contrato, y establecer la obligación de reemplazo inmediato de las llantas y/o neumáticos que no sean compatibles con el equipo.</t>
  </si>
  <si>
    <t>Mediante la revisión y validación técnica de las fichas, referencias, medidas e índices de carga de las llantas ofertadas y entregadas, verificando su compatibilidad con el retrocargador Caterpillar 420F2 y las volquetas antes de suscribir el acta de recibo a satisfacción, dejando constancia documental de las verificaciones realizadas por parte del supervisor del contrato.</t>
  </si>
  <si>
    <t>Pueden sufrir daños, deformaciones, cortes, perforaciones, contaminación o cualquier otra afectación física durante las actividades de cargue, manipulación, almacenamiento temporal o transporte hasta el lugar de entrega, como consecuencia de un embalaje inadecuado, deficiente manipulación, accidentes de tránsito, condiciones adversas de la vía o incumplimiento de las medidas de protección y seguridad por parte del proveedor o del transportador, ocasionando la entrega de bienes que no cumplen con las especificaciones técnicas exigidas o que resultan inservibles para su utilización.</t>
  </si>
  <si>
    <t>Exigir al contratista el adecuado embalaje, manipulación, cargue, transporte y descargue de las llantas y neumáticos, garantizando condiciones seguras que eviten daños físicos o deterioro de los bienes durante su traslado. Asimismo, realizar inspección visual y verificación del estado de las llantas y neumáticos al momento de la entrega, dejando constancia en el acta de recibo y exigiendo la reposición inmediata de los elementos que presenten daños o afectaciones.</t>
  </si>
  <si>
    <t>Mediante la supervisión y verificación del estado físico de las llantas y neumáticos al momento de su entrega en las instalaciones de la Alcaldía Municipal de Norcasia, realizando inspección visual de posibles daños, deformaciones o afectaciones ocasionadas durante el transporte, y dejando constancia de las condiciones de recibo en las actas correspondientes por parte del supervisor del contrato.</t>
  </si>
  <si>
    <t>Falta de respuesta oportuna por parte del contratista frente a defectos de fabricación, calidad o funcionamiento de las llantas y neumáticos suministrados, generando afectaciones en la operatividad y seguridad del retrocargador Caterpillar 420F2 y las volquetas, mayores costos de mantenimiento para el Municipio, retrasos en las actividades de mantenimiento vial y posibles perjuicios económicos y administrativos para la entidad.</t>
  </si>
  <si>
    <t>Exigir la presentación de garantía escrita sobre las llantas y los neumáticos suministrados, detallando cobertura, vigencia y condiciones de aplicación; establecer en el contrato la obligación del contratista de responder oportunamente por defectos de calidad o fabricación; realizar seguimiento al cumplimiento de las garantías ofrecidas y requerir la reposición o cambio inmediato de las llantas y/o neumáticos que presenten fallas durante el término de garantía.</t>
  </si>
  <si>
    <t>Mediante seguimiento por parte del supervisor del contrato al cumplimiento de las condiciones de garantía ofrecidas por el contratista, verificando la atención oportuna de los requerimientos relacionados con defectos o fallas de las llantas suministradas y los neumáticos, dejando registro documental de las solicitudes, respuestas y reposiciones efectuadas durante la vigencia de la garantía.</t>
  </si>
  <si>
    <t>Retrasos en el suministro y entrega de las llantas y neumáticos requeridos, afectando la continuidad operativa de la maquinaria y generando demoras en la ejecución de las actividades de mantenimiento vial, atención de emergencias y demás labores operativas de la Administración Municipal, así como posibles afectaciones económicas y administrativas derivadas del incumplimiento contractual.</t>
  </si>
  <si>
    <t>Mediante seguimiento continuo por parte del supervisor del contrato al cumplimiento de los tiempos de entrega y disponibilidad de las llantas y  neumáticos requeridos, verificando la capacidad de respuesta del proveedor a través de comunicaciones, revisión de inventarios, soportes de despacho y avances en la ejecución contractual, dejando constancia documental de las actuaciones realizadas.</t>
  </si>
  <si>
    <t>Mediante revisión y verificación documental por parte del supervisor del contrato al momento de la entrega de las llantas y los neumáticos, comprobando que el contratista allegue la totalidad de los soportes requeridos, tales como factura, remisión, garantías y demás documentos exigidos, dejando constancia de la validación efectuada en las actas y archivos del proceso contractual.</t>
  </si>
  <si>
    <t>OBJETO: ADQUISICIÓN DE LLANTAS PARA EL RETROCARGADOR CATERPILLAR 420F Y LAS VOLQUETAS DE PROPIEDAD DEL MUNICIPIO DE NORCASIA, CALDAS, CON EL FIN DE GARANTIZAR LA OPERATIVIDAD DE LA MAQUINARIA EN LAS ACTIVIDADES DE MANTENIMIENTO PREVENTIVO Y CORRECTIVO DE LA RED VIAL URBANA Y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</si>
</sst>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2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vertical="center" textRotation="255" wrapText="1"/>
    </xf>
    <xf numFmtId="0" fontId="18" fillId="0" borderId="9" xfId="0" applyFont="1" applyBorder="1" applyAlignment="1">
      <alignment vertical="center" textRotation="90"/>
    </xf>
    <xf numFmtId="49" fontId="18" fillId="0" borderId="9" xfId="0" applyNumberFormat="1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textRotation="90"/>
    </xf>
    <xf numFmtId="0" fontId="18" fillId="0" borderId="9" xfId="0" applyFont="1" applyBorder="1" applyAlignment="1">
      <alignment horizontal="center" vertical="center" textRotation="90" wrapText="1"/>
    </xf>
    <xf numFmtId="14" fontId="18" fillId="0" borderId="9" xfId="0" applyNumberFormat="1" applyFont="1" applyBorder="1" applyAlignment="1">
      <alignment vertical="center" wrapText="1"/>
    </xf>
    <xf numFmtId="14" fontId="18" fillId="0" borderId="9" xfId="0" applyNumberFormat="1" applyFont="1" applyBorder="1" applyAlignment="1" applyProtection="1">
      <alignment vertical="center" wrapText="1"/>
      <protection locked="0"/>
    </xf>
    <xf numFmtId="0" fontId="19" fillId="0" borderId="0" xfId="0" applyFont="1"/>
    <xf numFmtId="0" fontId="18" fillId="0" borderId="10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 readingOrder="1"/>
    </xf>
    <xf numFmtId="49" fontId="18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8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textRotation="90" wrapText="1" readingOrder="1"/>
    </xf>
    <xf numFmtId="0" fontId="8" fillId="3" borderId="1" xfId="0" applyFont="1" applyFill="1" applyBorder="1" applyAlignment="1">
      <alignment vertical="center" textRotation="90" wrapText="1" readingOrder="1"/>
    </xf>
    <xf numFmtId="0" fontId="1" fillId="3" borderId="5" xfId="0" applyFont="1" applyFill="1" applyBorder="1" applyAlignment="1">
      <alignment horizontal="center" vertical="center" textRotation="90" wrapText="1" readingOrder="1"/>
    </xf>
    <xf numFmtId="0" fontId="1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 readingOrder="1"/>
    </xf>
    <xf numFmtId="0" fontId="23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textRotation="90" wrapText="1" readingOrder="1"/>
    </xf>
    <xf numFmtId="0" fontId="20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31400</xdr:colOff>
      <xdr:row>0</xdr:row>
      <xdr:rowOff>31401</xdr:rowOff>
    </xdr:from>
    <xdr:to>
      <xdr:col>6</xdr:col>
      <xdr:colOff>826896</xdr:colOff>
      <xdr:row>2</xdr:row>
      <xdr:rowOff>355879</xdr:rowOff>
    </xdr:to>
    <xdr:pic>
      <xdr:nvPicPr>
        <xdr:cNvPr id="8" name="1 Imagen" descr="Archivo:Escudo de Norcasia.svg - Wikipedia, la enciclopedia libre">
          <a:extLst>
            <a:ext uri="{FF2B5EF4-FFF2-40B4-BE49-F238E27FC236}">
              <a16:creationId xmlns:a16="http://schemas.microsoft.com/office/drawing/2014/main" id="{DFC91386-0605-4521-B03C-8FFAA9105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004834" y="31401"/>
          <a:ext cx="1549122" cy="1078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7"/>
  <sheetViews>
    <sheetView tabSelected="1" view="pageBreakPreview" zoomScale="80" zoomScaleNormal="80" zoomScaleSheetLayoutView="80" workbookViewId="0">
      <selection activeCell="M2" sqref="M2:T3"/>
    </sheetView>
  </sheetViews>
  <sheetFormatPr baseColWidth="10" defaultColWidth="10.796875" defaultRowHeight="30" customHeight="1" x14ac:dyDescent="0.3"/>
  <cols>
    <col min="1" max="1" width="0.3984375" style="3" customWidth="1"/>
    <col min="2" max="2" width="4.19921875" style="3" customWidth="1"/>
    <col min="3" max="4" width="2.796875" style="3" customWidth="1"/>
    <col min="5" max="5" width="2.69921875" style="3" customWidth="1"/>
    <col min="6" max="6" width="3.296875" style="3" customWidth="1"/>
    <col min="7" max="7" width="19.296875" style="3" customWidth="1"/>
    <col min="8" max="8" width="14.3984375" style="4" customWidth="1"/>
    <col min="9" max="9" width="7.69921875" style="5" customWidth="1"/>
    <col min="10" max="10" width="6.69921875" style="3" customWidth="1"/>
    <col min="11" max="11" width="9.69921875" style="3" customWidth="1"/>
    <col min="12" max="12" width="14.69921875" style="3" customWidth="1"/>
    <col min="13" max="13" width="7.796875" style="3" customWidth="1"/>
    <col min="14" max="14" width="23.8984375" style="3" customWidth="1"/>
    <col min="15" max="15" width="8.69921875" style="3" customWidth="1"/>
    <col min="16" max="16" width="8.796875" style="3" customWidth="1"/>
    <col min="17" max="17" width="10.3984375" style="3" customWidth="1"/>
    <col min="18" max="18" width="10.69921875" style="3" customWidth="1"/>
    <col min="19" max="19" width="6.09765625" style="3" customWidth="1"/>
    <col min="20" max="20" width="4.69921875" style="3" customWidth="1"/>
    <col min="21" max="21" width="8.69921875" style="3" customWidth="1"/>
    <col min="22" max="22" width="10.19921875" style="3" customWidth="1"/>
    <col min="23" max="23" width="18.3984375" style="3" customWidth="1"/>
    <col min="24" max="24" width="11.796875" style="3" customWidth="1"/>
    <col min="25" max="16384" width="10.796875" style="3"/>
  </cols>
  <sheetData>
    <row r="1" spans="2:24" ht="30" customHeight="1" x14ac:dyDescent="0.3">
      <c r="B1" s="66"/>
      <c r="C1" s="66"/>
      <c r="D1" s="66"/>
      <c r="E1" s="66"/>
      <c r="F1" s="66"/>
      <c r="G1" s="66"/>
      <c r="H1" s="67" t="s">
        <v>79</v>
      </c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2" t="s">
        <v>70</v>
      </c>
      <c r="V1" s="62"/>
      <c r="W1" s="62"/>
      <c r="X1" s="32">
        <v>1</v>
      </c>
    </row>
    <row r="2" spans="2:24" ht="30" customHeight="1" x14ac:dyDescent="0.3">
      <c r="B2" s="66"/>
      <c r="C2" s="66"/>
      <c r="D2" s="66"/>
      <c r="E2" s="66"/>
      <c r="F2" s="66"/>
      <c r="G2" s="66"/>
      <c r="H2" s="68" t="s">
        <v>78</v>
      </c>
      <c r="I2" s="68"/>
      <c r="J2" s="68"/>
      <c r="K2" s="68"/>
      <c r="L2" s="68"/>
      <c r="M2" s="69" t="s">
        <v>111</v>
      </c>
      <c r="N2" s="68"/>
      <c r="O2" s="68"/>
      <c r="P2" s="68"/>
      <c r="Q2" s="68"/>
      <c r="R2" s="68"/>
      <c r="S2" s="68"/>
      <c r="T2" s="68"/>
      <c r="U2" s="62" t="s">
        <v>71</v>
      </c>
      <c r="V2" s="62"/>
      <c r="W2" s="62"/>
      <c r="X2" s="33">
        <v>45646</v>
      </c>
    </row>
    <row r="3" spans="2:24" ht="58.8" customHeight="1" x14ac:dyDescent="0.3">
      <c r="B3" s="66"/>
      <c r="C3" s="66"/>
      <c r="D3" s="66"/>
      <c r="E3" s="66"/>
      <c r="F3" s="66"/>
      <c r="G3" s="66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2" t="s">
        <v>72</v>
      </c>
      <c r="V3" s="62"/>
      <c r="W3" s="62"/>
      <c r="X3" s="32" t="s">
        <v>74</v>
      </c>
    </row>
    <row r="4" spans="2:24" ht="52.2" customHeight="1" x14ac:dyDescent="0.3">
      <c r="B4" s="57" t="s">
        <v>16</v>
      </c>
      <c r="C4" s="57" t="s">
        <v>0</v>
      </c>
      <c r="D4" s="57" t="s">
        <v>1</v>
      </c>
      <c r="E4" s="57" t="s">
        <v>2</v>
      </c>
      <c r="F4" s="57" t="s">
        <v>3</v>
      </c>
      <c r="G4" s="57" t="s">
        <v>4</v>
      </c>
      <c r="H4" s="64" t="s">
        <v>5</v>
      </c>
      <c r="I4" s="57" t="s">
        <v>6</v>
      </c>
      <c r="J4" s="57" t="s">
        <v>7</v>
      </c>
      <c r="K4" s="57" t="s">
        <v>17</v>
      </c>
      <c r="L4" s="57" t="s">
        <v>9</v>
      </c>
      <c r="M4" s="59" t="s">
        <v>18</v>
      </c>
      <c r="N4" s="61" t="s">
        <v>19</v>
      </c>
      <c r="O4" s="51" t="s">
        <v>20</v>
      </c>
      <c r="P4" s="52"/>
      <c r="Q4" s="52"/>
      <c r="R4" s="53"/>
      <c r="S4" s="54" t="s">
        <v>10</v>
      </c>
      <c r="T4" s="54" t="s">
        <v>11</v>
      </c>
      <c r="U4" s="54" t="s">
        <v>12</v>
      </c>
      <c r="V4" s="54" t="s">
        <v>13</v>
      </c>
      <c r="W4" s="56" t="s">
        <v>22</v>
      </c>
      <c r="X4" s="56"/>
    </row>
    <row r="5" spans="2:24" ht="121.2" customHeight="1" x14ac:dyDescent="0.3">
      <c r="B5" s="58"/>
      <c r="C5" s="58"/>
      <c r="D5" s="58"/>
      <c r="E5" s="58"/>
      <c r="F5" s="58"/>
      <c r="G5" s="63"/>
      <c r="H5" s="65"/>
      <c r="I5" s="58"/>
      <c r="J5" s="58"/>
      <c r="K5" s="58"/>
      <c r="L5" s="58"/>
      <c r="M5" s="60"/>
      <c r="N5" s="55"/>
      <c r="O5" s="2" t="s">
        <v>6</v>
      </c>
      <c r="P5" s="2" t="s">
        <v>7</v>
      </c>
      <c r="Q5" s="1" t="s">
        <v>17</v>
      </c>
      <c r="R5" s="2" t="s">
        <v>9</v>
      </c>
      <c r="S5" s="55"/>
      <c r="T5" s="55" t="s">
        <v>11</v>
      </c>
      <c r="U5" s="55" t="s">
        <v>21</v>
      </c>
      <c r="V5" s="55"/>
      <c r="W5" s="34" t="s">
        <v>14</v>
      </c>
      <c r="X5" s="1" t="s">
        <v>15</v>
      </c>
    </row>
    <row r="6" spans="2:24" s="29" customFormat="1" ht="340.2" customHeight="1" x14ac:dyDescent="0.3">
      <c r="B6" s="21">
        <v>1</v>
      </c>
      <c r="C6" s="22" t="s">
        <v>29</v>
      </c>
      <c r="D6" s="22" t="s">
        <v>31</v>
      </c>
      <c r="E6" s="22" t="s">
        <v>25</v>
      </c>
      <c r="F6" s="22" t="s">
        <v>37</v>
      </c>
      <c r="G6" s="35" t="s">
        <v>94</v>
      </c>
      <c r="H6" s="24" t="s">
        <v>92</v>
      </c>
      <c r="I6" s="24">
        <v>2</v>
      </c>
      <c r="J6" s="24">
        <v>3</v>
      </c>
      <c r="K6" s="20">
        <f>I6+J6</f>
        <v>5</v>
      </c>
      <c r="L6" s="42" t="str">
        <f>IF(K6&gt;=8,"Riesgo Extremo",IF(K6&gt;=6,"Riesgo Alto", IF(K6=5,"Riesgo Medio",IF(K6&lt;=4,"Riesgo Bajo"))))</f>
        <v>Riesgo Medio</v>
      </c>
      <c r="M6" s="25" t="s">
        <v>77</v>
      </c>
      <c r="N6" s="35" t="s">
        <v>93</v>
      </c>
      <c r="O6" s="20">
        <v>2</v>
      </c>
      <c r="P6" s="20">
        <v>2</v>
      </c>
      <c r="Q6" s="20">
        <f>O6+P6</f>
        <v>4</v>
      </c>
      <c r="R6" s="36" t="str">
        <f>IF(Q6&gt;=8,"Riesgo Extremo",IF(Q6&gt;=6,"Riesgo Alto", IF(Q6=5,"Riesgo Medio",IF(Q6&lt;=4,"Riesgo Bajo"))))</f>
        <v>Riesgo Bajo</v>
      </c>
      <c r="S6" s="20" t="s">
        <v>24</v>
      </c>
      <c r="T6" s="26" t="s">
        <v>75</v>
      </c>
      <c r="U6" s="27" t="s">
        <v>80</v>
      </c>
      <c r="V6" s="28" t="s">
        <v>81</v>
      </c>
      <c r="W6" s="23" t="s">
        <v>82</v>
      </c>
      <c r="X6" s="24" t="s">
        <v>26</v>
      </c>
    </row>
    <row r="7" spans="2:24" ht="327" customHeight="1" x14ac:dyDescent="0.3">
      <c r="B7" s="17">
        <v>2</v>
      </c>
      <c r="C7" s="12" t="s">
        <v>29</v>
      </c>
      <c r="D7" s="12" t="s">
        <v>31</v>
      </c>
      <c r="E7" s="12" t="s">
        <v>25</v>
      </c>
      <c r="F7" s="12" t="s">
        <v>37</v>
      </c>
      <c r="G7" s="35" t="s">
        <v>95</v>
      </c>
      <c r="H7" s="24" t="s">
        <v>91</v>
      </c>
      <c r="I7" s="13">
        <v>2</v>
      </c>
      <c r="J7" s="38">
        <v>4</v>
      </c>
      <c r="K7" s="41">
        <f t="shared" ref="K7:K12" si="0">I7+J7</f>
        <v>6</v>
      </c>
      <c r="L7" s="44" t="str">
        <f t="shared" ref="L7:L12" si="1">IF(K7&gt;=8,"Riesgo Extremo",IF(K7&gt;=6,"Riesgo Alto", IF(K7=5,"Riesgo Medio",IF(K7&lt;=4,"Riesgo Bajo"))))</f>
        <v>Riesgo Alto</v>
      </c>
      <c r="M7" s="25" t="s">
        <v>73</v>
      </c>
      <c r="N7" s="35" t="s">
        <v>96</v>
      </c>
      <c r="O7" s="14">
        <v>1</v>
      </c>
      <c r="P7" s="14">
        <v>2</v>
      </c>
      <c r="Q7" s="30">
        <f t="shared" ref="Q7:Q12" si="2">O7+P7</f>
        <v>3</v>
      </c>
      <c r="R7" s="37" t="str">
        <f t="shared" ref="R7:R12" si="3">IF(Q7&gt;=8,"Riesgo Extremo",IF(Q7&gt;=6,"Riesgo Alto", IF(Q7=5,"Riesgo Medio",IF(Q7&lt;=4,"Riesgo Bajo"))))</f>
        <v>Riesgo Bajo</v>
      </c>
      <c r="S7" s="14" t="s">
        <v>43</v>
      </c>
      <c r="T7" s="26" t="s">
        <v>83</v>
      </c>
      <c r="U7" s="27" t="s">
        <v>80</v>
      </c>
      <c r="V7" s="28" t="s">
        <v>81</v>
      </c>
      <c r="W7" s="35" t="s">
        <v>97</v>
      </c>
      <c r="X7" s="24" t="s">
        <v>26</v>
      </c>
    </row>
    <row r="8" spans="2:24" ht="286.8" customHeight="1" x14ac:dyDescent="0.3">
      <c r="B8" s="17">
        <v>3</v>
      </c>
      <c r="C8" s="12" t="s">
        <v>30</v>
      </c>
      <c r="D8" s="12" t="s">
        <v>31</v>
      </c>
      <c r="E8" s="12" t="s">
        <v>25</v>
      </c>
      <c r="F8" s="12" t="s">
        <v>37</v>
      </c>
      <c r="G8" s="35" t="s">
        <v>98</v>
      </c>
      <c r="H8" s="24" t="s">
        <v>99</v>
      </c>
      <c r="I8" s="13">
        <v>2</v>
      </c>
      <c r="J8" s="38">
        <v>3</v>
      </c>
      <c r="K8" s="41">
        <f t="shared" si="0"/>
        <v>5</v>
      </c>
      <c r="L8" s="42" t="str">
        <f t="shared" si="1"/>
        <v>Riesgo Medio</v>
      </c>
      <c r="M8" s="39" t="s">
        <v>75</v>
      </c>
      <c r="N8" s="35" t="s">
        <v>100</v>
      </c>
      <c r="O8" s="14">
        <v>2</v>
      </c>
      <c r="P8" s="14">
        <v>1</v>
      </c>
      <c r="Q8" s="30">
        <f t="shared" si="2"/>
        <v>3</v>
      </c>
      <c r="R8" s="37" t="str">
        <f t="shared" si="3"/>
        <v>Riesgo Bajo</v>
      </c>
      <c r="S8" s="14" t="s">
        <v>43</v>
      </c>
      <c r="T8" s="16" t="s">
        <v>76</v>
      </c>
      <c r="U8" s="27" t="s">
        <v>80</v>
      </c>
      <c r="V8" s="28" t="s">
        <v>81</v>
      </c>
      <c r="W8" s="35" t="s">
        <v>101</v>
      </c>
      <c r="X8" s="24" t="s">
        <v>26</v>
      </c>
    </row>
    <row r="9" spans="2:24" ht="393" customHeight="1" x14ac:dyDescent="0.3">
      <c r="B9" s="17">
        <v>4</v>
      </c>
      <c r="C9" s="12" t="s">
        <v>30</v>
      </c>
      <c r="D9" s="12" t="s">
        <v>31</v>
      </c>
      <c r="E9" s="12" t="s">
        <v>25</v>
      </c>
      <c r="F9" s="12" t="s">
        <v>37</v>
      </c>
      <c r="G9" s="35" t="s">
        <v>84</v>
      </c>
      <c r="H9" s="35" t="s">
        <v>102</v>
      </c>
      <c r="I9" s="13">
        <v>2</v>
      </c>
      <c r="J9" s="13">
        <v>3</v>
      </c>
      <c r="K9" s="40">
        <f t="shared" si="0"/>
        <v>5</v>
      </c>
      <c r="L9" s="43" t="str">
        <f t="shared" si="1"/>
        <v>Riesgo Medio</v>
      </c>
      <c r="M9" s="15" t="s">
        <v>73</v>
      </c>
      <c r="N9" s="35" t="s">
        <v>103</v>
      </c>
      <c r="O9" s="14">
        <v>1</v>
      </c>
      <c r="P9" s="14">
        <v>1</v>
      </c>
      <c r="Q9" s="30">
        <f t="shared" si="2"/>
        <v>2</v>
      </c>
      <c r="R9" s="37" t="str">
        <f t="shared" si="3"/>
        <v>Riesgo Bajo</v>
      </c>
      <c r="S9" s="14" t="s">
        <v>24</v>
      </c>
      <c r="T9" s="16" t="s">
        <v>83</v>
      </c>
      <c r="U9" s="27" t="s">
        <v>80</v>
      </c>
      <c r="V9" s="28" t="s">
        <v>81</v>
      </c>
      <c r="W9" s="35" t="s">
        <v>104</v>
      </c>
      <c r="X9" s="24" t="s">
        <v>26</v>
      </c>
    </row>
    <row r="10" spans="2:24" ht="268.2" customHeight="1" x14ac:dyDescent="0.3">
      <c r="B10" s="17">
        <v>5</v>
      </c>
      <c r="C10" s="12" t="s">
        <v>30</v>
      </c>
      <c r="D10" s="12" t="s">
        <v>31</v>
      </c>
      <c r="E10" s="12" t="s">
        <v>25</v>
      </c>
      <c r="F10" s="12" t="s">
        <v>37</v>
      </c>
      <c r="G10" s="35" t="s">
        <v>85</v>
      </c>
      <c r="H10" s="35" t="s">
        <v>105</v>
      </c>
      <c r="I10" s="13">
        <v>2</v>
      </c>
      <c r="J10" s="13">
        <v>3</v>
      </c>
      <c r="K10" s="30">
        <f t="shared" si="0"/>
        <v>5</v>
      </c>
      <c r="L10" s="37" t="str">
        <f t="shared" si="1"/>
        <v>Riesgo Medio</v>
      </c>
      <c r="M10" s="15" t="s">
        <v>73</v>
      </c>
      <c r="N10" s="35" t="s">
        <v>106</v>
      </c>
      <c r="O10" s="14">
        <v>1</v>
      </c>
      <c r="P10" s="14">
        <v>1</v>
      </c>
      <c r="Q10" s="30">
        <f t="shared" si="2"/>
        <v>2</v>
      </c>
      <c r="R10" s="37" t="str">
        <f t="shared" si="3"/>
        <v>Riesgo Bajo</v>
      </c>
      <c r="S10" s="14" t="s">
        <v>43</v>
      </c>
      <c r="T10" s="15" t="s">
        <v>77</v>
      </c>
      <c r="U10" s="27" t="s">
        <v>80</v>
      </c>
      <c r="V10" s="28" t="s">
        <v>81</v>
      </c>
      <c r="W10" s="35" t="s">
        <v>107</v>
      </c>
      <c r="X10" s="24" t="s">
        <v>26</v>
      </c>
    </row>
    <row r="11" spans="2:24" ht="300" customHeight="1" x14ac:dyDescent="0.3">
      <c r="B11" s="17">
        <v>6</v>
      </c>
      <c r="C11" s="12" t="s">
        <v>30</v>
      </c>
      <c r="D11" s="12" t="s">
        <v>31</v>
      </c>
      <c r="E11" s="12" t="s">
        <v>25</v>
      </c>
      <c r="F11" s="12" t="s">
        <v>37</v>
      </c>
      <c r="G11" s="35" t="s">
        <v>86</v>
      </c>
      <c r="H11" s="35" t="s">
        <v>108</v>
      </c>
      <c r="I11" s="13">
        <v>3</v>
      </c>
      <c r="J11" s="13">
        <v>2</v>
      </c>
      <c r="K11" s="30">
        <f t="shared" si="0"/>
        <v>5</v>
      </c>
      <c r="L11" s="37" t="str">
        <f t="shared" si="1"/>
        <v>Riesgo Medio</v>
      </c>
      <c r="M11" s="15" t="s">
        <v>77</v>
      </c>
      <c r="N11" s="35" t="s">
        <v>87</v>
      </c>
      <c r="O11" s="14">
        <v>2</v>
      </c>
      <c r="P11" s="14">
        <v>2</v>
      </c>
      <c r="Q11" s="30">
        <f t="shared" si="2"/>
        <v>4</v>
      </c>
      <c r="R11" s="37" t="str">
        <f t="shared" si="3"/>
        <v>Riesgo Bajo</v>
      </c>
      <c r="S11" s="14" t="s">
        <v>24</v>
      </c>
      <c r="T11" s="15" t="s">
        <v>77</v>
      </c>
      <c r="U11" s="27" t="s">
        <v>80</v>
      </c>
      <c r="V11" s="28" t="s">
        <v>81</v>
      </c>
      <c r="W11" s="35" t="s">
        <v>109</v>
      </c>
      <c r="X11" s="24" t="s">
        <v>26</v>
      </c>
    </row>
    <row r="12" spans="2:24" ht="281.39999999999998" customHeight="1" x14ac:dyDescent="0.3">
      <c r="B12" s="17">
        <v>7</v>
      </c>
      <c r="C12" s="12" t="s">
        <v>30</v>
      </c>
      <c r="D12" s="12" t="s">
        <v>31</v>
      </c>
      <c r="E12" s="12" t="s">
        <v>25</v>
      </c>
      <c r="F12" s="12" t="s">
        <v>37</v>
      </c>
      <c r="G12" s="35" t="s">
        <v>88</v>
      </c>
      <c r="H12" s="24" t="s">
        <v>89</v>
      </c>
      <c r="I12" s="13">
        <v>2</v>
      </c>
      <c r="J12" s="13">
        <v>3</v>
      </c>
      <c r="K12" s="30">
        <f t="shared" si="0"/>
        <v>5</v>
      </c>
      <c r="L12" s="37" t="str">
        <f t="shared" si="1"/>
        <v>Riesgo Medio</v>
      </c>
      <c r="M12" s="15"/>
      <c r="N12" s="24" t="s">
        <v>90</v>
      </c>
      <c r="O12" s="14">
        <v>2</v>
      </c>
      <c r="P12" s="14">
        <v>2</v>
      </c>
      <c r="Q12" s="30">
        <f t="shared" si="2"/>
        <v>4</v>
      </c>
      <c r="R12" s="31" t="str">
        <f t="shared" si="3"/>
        <v>Riesgo Bajo</v>
      </c>
      <c r="S12" s="14" t="s">
        <v>43</v>
      </c>
      <c r="T12" s="16" t="s">
        <v>75</v>
      </c>
      <c r="U12" s="27" t="s">
        <v>80</v>
      </c>
      <c r="V12" s="28" t="s">
        <v>81</v>
      </c>
      <c r="W12" s="35" t="s">
        <v>110</v>
      </c>
      <c r="X12" s="24" t="s">
        <v>26</v>
      </c>
    </row>
    <row r="13" spans="2:24" ht="15.6" x14ac:dyDescent="0.3">
      <c r="B13" s="45" t="s">
        <v>27</v>
      </c>
      <c r="C13" s="46"/>
      <c r="D13" s="46"/>
      <c r="E13" s="46"/>
      <c r="F13" s="46"/>
      <c r="G13" s="46"/>
      <c r="H13" s="46"/>
      <c r="I13" s="46"/>
      <c r="J13" s="46"/>
      <c r="K13" s="46"/>
      <c r="L13" s="47"/>
      <c r="M13" s="46"/>
      <c r="N13" s="46"/>
      <c r="O13" s="46"/>
      <c r="P13" s="46"/>
      <c r="Q13" s="46"/>
      <c r="R13" s="47"/>
      <c r="S13" s="46"/>
      <c r="T13" s="46"/>
      <c r="U13" s="46"/>
      <c r="V13" s="46"/>
      <c r="W13" s="46"/>
      <c r="X13" s="48"/>
    </row>
    <row r="14" spans="2:24" ht="15.6" x14ac:dyDescent="0.3">
      <c r="B14" s="49" t="s">
        <v>28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</row>
    <row r="15" spans="2:24" ht="15.6" x14ac:dyDescent="0.3"/>
    <row r="16" spans="2:24" ht="15.6" x14ac:dyDescent="0.3"/>
    <row r="17" ht="15.6" x14ac:dyDescent="0.3"/>
  </sheetData>
  <mergeCells count="28"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  <mergeCell ref="B13:X13"/>
    <mergeCell ref="B14:X14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</mergeCells>
  <conditionalFormatting sqref="K6:K12 Q6:Q12">
    <cfRule type="cellIs" dxfId="8" priority="9" operator="lessThanOrEqual">
      <formula>4</formula>
    </cfRule>
    <cfRule type="cellIs" dxfId="7" priority="10" operator="equal">
      <formula>5</formula>
    </cfRule>
    <cfRule type="cellIs" dxfId="6" priority="11" operator="between">
      <formula>6</formula>
      <formula>7</formula>
    </cfRule>
    <cfRule type="cellIs" dxfId="5" priority="12" operator="between">
      <formula>8</formula>
      <formula>10</formula>
    </cfRule>
  </conditionalFormatting>
  <conditionalFormatting sqref="L6:L12 R6:R12">
    <cfRule type="containsText" dxfId="4" priority="13" operator="containsText" text="Riesgo Extremo">
      <formula>NOT(ISERROR(SEARCH("Riesgo Extremo",L6)))</formula>
    </cfRule>
    <cfRule type="containsText" dxfId="3" priority="14" operator="containsText" text="Riesgo Alto">
      <formula>NOT(ISERROR(SEARCH("Riesgo Alto",L6)))</formula>
    </cfRule>
    <cfRule type="containsText" dxfId="2" priority="15" operator="containsText" text="Riesgo Medio">
      <formula>NOT(ISERROR(SEARCH("Riesgo Medio",L6)))</formula>
    </cfRule>
    <cfRule type="containsText" dxfId="1" priority="16" operator="containsText" text="Riesgo Bajo">
      <formula>NOT(ISERROR(SEARCH("Riesgo Bajo",L6)))</formula>
    </cfRule>
  </conditionalFormatting>
  <pageMargins left="0.7" right="0.7" top="0.75" bottom="0.75" header="0.3" footer="0.3"/>
  <pageSetup scale="3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X6:X12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S6:S12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P6:P12 J6:J12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O6:O12 I6:I12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F6:F12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E6:E12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D6:D12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6" x14ac:dyDescent="0.3"/>
  <cols>
    <col min="1" max="1" width="21" customWidth="1"/>
    <col min="2" max="2" width="13.296875" customWidth="1"/>
    <col min="4" max="4" width="23.3984375" bestFit="1" customWidth="1"/>
    <col min="5" max="5" width="13.3984375" customWidth="1"/>
    <col min="6" max="6" width="14" bestFit="1" customWidth="1"/>
    <col min="7" max="7" width="18.3984375" bestFit="1" customWidth="1"/>
    <col min="8" max="8" width="13.3984375" bestFit="1" customWidth="1"/>
    <col min="10" max="10" width="12.19921875" customWidth="1"/>
  </cols>
  <sheetData>
    <row r="1" spans="1:10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52</v>
      </c>
    </row>
    <row r="2" spans="1:10" x14ac:dyDescent="0.3">
      <c r="A2" s="6" t="s">
        <v>29</v>
      </c>
      <c r="B2" s="6" t="s">
        <v>31</v>
      </c>
      <c r="C2" s="7" t="s">
        <v>32</v>
      </c>
      <c r="D2" s="6" t="s">
        <v>35</v>
      </c>
      <c r="E2" s="6">
        <v>1</v>
      </c>
      <c r="F2" s="7">
        <v>1</v>
      </c>
      <c r="G2" s="19" t="s">
        <v>63</v>
      </c>
      <c r="H2" s="6" t="s">
        <v>51</v>
      </c>
      <c r="I2" s="7" t="s">
        <v>43</v>
      </c>
      <c r="J2" s="6" t="s">
        <v>53</v>
      </c>
    </row>
    <row r="3" spans="1:10" x14ac:dyDescent="0.3">
      <c r="A3" s="6" t="s">
        <v>30</v>
      </c>
      <c r="B3" s="6" t="s">
        <v>23</v>
      </c>
      <c r="C3" s="7" t="s">
        <v>33</v>
      </c>
      <c r="D3" s="6" t="s">
        <v>36</v>
      </c>
      <c r="E3" s="6">
        <v>2</v>
      </c>
      <c r="F3" s="7">
        <v>2</v>
      </c>
      <c r="G3" s="19" t="s">
        <v>64</v>
      </c>
      <c r="H3" s="6" t="s">
        <v>49</v>
      </c>
      <c r="I3" s="7" t="s">
        <v>24</v>
      </c>
      <c r="J3" s="6" t="s">
        <v>54</v>
      </c>
    </row>
    <row r="4" spans="1:10" x14ac:dyDescent="0.3">
      <c r="A4" s="6"/>
      <c r="B4" s="6"/>
      <c r="C4" s="7" t="s">
        <v>34</v>
      </c>
      <c r="D4" s="6" t="s">
        <v>37</v>
      </c>
      <c r="E4" s="6">
        <v>3</v>
      </c>
      <c r="F4" s="7">
        <v>3</v>
      </c>
      <c r="G4" s="19" t="s">
        <v>65</v>
      </c>
      <c r="H4" s="6" t="s">
        <v>48</v>
      </c>
      <c r="J4" s="6" t="s">
        <v>55</v>
      </c>
    </row>
    <row r="5" spans="1:10" x14ac:dyDescent="0.3">
      <c r="C5" s="7" t="s">
        <v>25</v>
      </c>
      <c r="D5" s="6" t="s">
        <v>38</v>
      </c>
      <c r="E5" s="6">
        <v>4</v>
      </c>
      <c r="F5" s="7">
        <v>4</v>
      </c>
      <c r="G5" s="18" t="s">
        <v>62</v>
      </c>
      <c r="H5" s="6" t="s">
        <v>46</v>
      </c>
      <c r="J5" s="6" t="s">
        <v>56</v>
      </c>
    </row>
    <row r="6" spans="1:10" x14ac:dyDescent="0.3">
      <c r="D6" s="6" t="s">
        <v>39</v>
      </c>
      <c r="E6" s="6">
        <v>5</v>
      </c>
      <c r="F6" s="7">
        <v>5</v>
      </c>
      <c r="G6" s="8" t="s">
        <v>60</v>
      </c>
      <c r="J6" s="6" t="s">
        <v>26</v>
      </c>
    </row>
    <row r="7" spans="1:10" x14ac:dyDescent="0.3">
      <c r="D7" s="6" t="s">
        <v>40</v>
      </c>
      <c r="G7" s="8" t="s">
        <v>61</v>
      </c>
    </row>
    <row r="8" spans="1:10" x14ac:dyDescent="0.3">
      <c r="D8" s="6" t="s">
        <v>41</v>
      </c>
      <c r="G8" s="9" t="s">
        <v>57</v>
      </c>
    </row>
    <row r="9" spans="1:10" x14ac:dyDescent="0.3">
      <c r="D9" s="6" t="s">
        <v>42</v>
      </c>
      <c r="G9" s="9" t="s">
        <v>58</v>
      </c>
    </row>
    <row r="10" spans="1:10" x14ac:dyDescent="0.3">
      <c r="G10" s="9" t="s">
        <v>59</v>
      </c>
    </row>
    <row r="13" spans="1:10" x14ac:dyDescent="0.3">
      <c r="A13" s="70" t="s">
        <v>44</v>
      </c>
      <c r="B13" s="71"/>
    </row>
    <row r="14" spans="1:10" x14ac:dyDescent="0.3">
      <c r="A14" s="6" t="s">
        <v>8</v>
      </c>
      <c r="B14" s="6" t="s">
        <v>9</v>
      </c>
    </row>
    <row r="15" spans="1:10" x14ac:dyDescent="0.3">
      <c r="A15" s="9" t="s">
        <v>45</v>
      </c>
      <c r="B15" s="9" t="s">
        <v>46</v>
      </c>
      <c r="D15" t="s">
        <v>66</v>
      </c>
    </row>
    <row r="16" spans="1:10" x14ac:dyDescent="0.3">
      <c r="A16" s="8" t="s">
        <v>47</v>
      </c>
      <c r="B16" s="8" t="s">
        <v>48</v>
      </c>
      <c r="D16" t="s">
        <v>67</v>
      </c>
    </row>
    <row r="17" spans="1:4" x14ac:dyDescent="0.3">
      <c r="A17" s="11">
        <v>5</v>
      </c>
      <c r="B17" s="11" t="s">
        <v>49</v>
      </c>
      <c r="D17" t="s">
        <v>68</v>
      </c>
    </row>
    <row r="18" spans="1:4" x14ac:dyDescent="0.3">
      <c r="A18" s="10" t="s">
        <v>50</v>
      </c>
      <c r="B18" s="10" t="s">
        <v>51</v>
      </c>
      <c r="D18" t="s">
        <v>69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Office</cp:lastModifiedBy>
  <cp:lastPrinted>2026-04-29T20:57:05Z</cp:lastPrinted>
  <dcterms:created xsi:type="dcterms:W3CDTF">2024-04-01T13:12:16Z</dcterms:created>
  <dcterms:modified xsi:type="dcterms:W3CDTF">2026-07-15T15:55:41Z</dcterms:modified>
</cp:coreProperties>
</file>