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302" documentId="11_AA21CA45D7B8A32E730579DE1D1B40D976C9DD6B" xr6:coauthVersionLast="47" xr6:coauthVersionMax="47" xr10:uidLastSave="{F8F5888A-F814-4752-BD0A-04B2DCD43B53}"/>
  <bookViews>
    <workbookView xWindow="14400" yWindow="0" windowWidth="14400" windowHeight="15600" xr2:uid="{00000000-000D-0000-FFFF-FFFF00000000}"/>
  </bookViews>
  <sheets>
    <sheet name="Experiencia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2" i="5" l="1"/>
  <c r="T23" i="5"/>
  <c r="T24" i="5"/>
  <c r="N24" i="5"/>
  <c r="N25" i="5"/>
  <c r="N23" i="5"/>
  <c r="N22" i="5"/>
  <c r="T25" i="5"/>
  <c r="N21" i="5" l="1"/>
  <c r="T21" i="5" l="1"/>
  <c r="T26" i="5" s="1"/>
  <c r="N26" i="5" l="1"/>
  <c r="N28" i="5" s="1"/>
  <c r="T28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A24" authorId="0" shapeId="0" xr:uid="{14F0CA91-886A-4840-92E6-1B4D8B49C8B0}">
      <text>
        <r>
          <rPr>
            <sz val="9"/>
            <color indexed="81"/>
            <rFont val="Tahoma"/>
            <family val="2"/>
          </rPr>
          <t>Contratos restringidos a quienes demuestren criterios diferenciales</t>
        </r>
      </text>
    </comment>
  </commentList>
</comments>
</file>

<file path=xl/sharedStrings.xml><?xml version="1.0" encoding="utf-8"?>
<sst xmlns="http://schemas.openxmlformats.org/spreadsheetml/2006/main" count="36" uniqueCount="33">
  <si>
    <t>Rama Judicial del Poder Público</t>
  </si>
  <si>
    <t>Consejo Superior de la Judicatura</t>
  </si>
  <si>
    <t>Dirección Ejecutiva de Administración Judicial</t>
  </si>
  <si>
    <t>VERIFICACION DE EXPERIENCIA DEL PROPONENTE</t>
  </si>
  <si>
    <t>NUMERO DE PROCESO:</t>
  </si>
  <si>
    <t>OBJETO DEL PROCESO:</t>
  </si>
  <si>
    <t xml:space="preserve">NOMBRE DEL PROPONENTE: </t>
  </si>
  <si>
    <t>Integrantes:</t>
  </si>
  <si>
    <t>N/A</t>
  </si>
  <si>
    <t>EXPERIENCIA HABILITANTE</t>
  </si>
  <si>
    <t>OBSERVACIONES</t>
  </si>
  <si>
    <r>
      <rPr>
        <b/>
        <sz val="10"/>
        <rFont val="Arial"/>
        <family val="2"/>
      </rPr>
      <t>ID</t>
    </r>
  </si>
  <si>
    <r>
      <rPr>
        <b/>
        <sz val="10"/>
        <rFont val="Arial"/>
        <family val="2"/>
      </rPr>
      <t>No. Contrato en el RUP</t>
    </r>
  </si>
  <si>
    <t>Nombre del contratista que registra el RUP</t>
  </si>
  <si>
    <r>
      <rPr>
        <b/>
        <sz val="10"/>
        <rFont val="Arial"/>
        <family val="2"/>
      </rPr>
      <t>Nombre de la Entidad Contratante</t>
    </r>
  </si>
  <si>
    <t>EN CASO DE PROPONENTE PLURAL</t>
  </si>
  <si>
    <t>UNSPSC</t>
  </si>
  <si>
    <t>Valor reportado en el contrato en SMMLV que aparece en el RUP</t>
  </si>
  <si>
    <t>Porcentaje de Participación en el Contrato que registra el RUP</t>
  </si>
  <si>
    <t>Valor ponderado de acuerdo con la participación en el contrato en SMMLV que aparece en el RUP</t>
  </si>
  <si>
    <t>Nombre del integrante de la figura asociativa que presenta el RUP</t>
  </si>
  <si>
    <t>Objeto del Contrato</t>
  </si>
  <si>
    <t>Valor del contrato o actividades
(En pesos)</t>
  </si>
  <si>
    <t>Año de Terminación del Contrato</t>
  </si>
  <si>
    <t>Valor ponderado de acuerdo con la participación en el contrato en SMMLV</t>
  </si>
  <si>
    <t>TOTAL (SMMLV)</t>
  </si>
  <si>
    <t>SMMLV Min</t>
  </si>
  <si>
    <t>Contratos o acta de liquidación o acta de recibo final relacionados en el RUP ejecutados y terminados, cuyo objeto o alcance o actividades sea: Realización de Auditorías Externas en cualquier esquema normativo ISO.</t>
  </si>
  <si>
    <t>Valor en SMMLV</t>
  </si>
  <si>
    <t>No. Del Contrato</t>
  </si>
  <si>
    <t>SA-03-2025</t>
  </si>
  <si>
    <t>Diseñar e implementar un Programa de Formación Modular Especializado en Sistemas de Gestión para la Rama Judicial.</t>
  </si>
  <si>
    <t>Dentro aportados para acreditar la experiencia general, el proponente deberá aportar por lo menos un (1) contrato que contenga como actividades u obligaciones: Formar auditores internos en las normas NTC ISO 9001, 14001, 45001 o la NTC ISO 19011, y que el o los contratos sumen un valor sea de al menos de 500 SMLMV.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</si>
</sst>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name val="Arial"/>
      <family val="2"/>
    </font>
    <font>
      <b/>
      <sz val="2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4"/>
      <color rgb="FFFF0000"/>
      <name val="Arial"/>
      <family val="2"/>
    </font>
    <font>
      <b/>
      <sz val="11"/>
      <color rgb="FF000000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6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indexed="64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4" fontId="5" fillId="0" borderId="12" xfId="1" applyNumberFormat="1" applyFont="1" applyFill="1" applyBorder="1" applyAlignment="1" applyProtection="1">
      <alignment horizontal="center" vertical="center" wrapText="1"/>
      <protection locked="0"/>
    </xf>
    <xf numFmtId="4" fontId="5" fillId="0" borderId="13" xfId="1" applyNumberFormat="1" applyFont="1" applyFill="1" applyBorder="1" applyAlignment="1" applyProtection="1">
      <alignment horizontal="center" vertical="center" wrapText="1"/>
      <protection locked="0"/>
    </xf>
    <xf numFmtId="9" fontId="5" fillId="0" borderId="15" xfId="2" applyFont="1" applyFill="1" applyBorder="1" applyAlignment="1" applyProtection="1">
      <alignment horizontal="center" vertical="center" wrapText="1"/>
      <protection locked="0"/>
    </xf>
    <xf numFmtId="9" fontId="5" fillId="0" borderId="16" xfId="2" applyFont="1" applyFill="1" applyBorder="1" applyAlignment="1" applyProtection="1">
      <alignment horizontal="center" vertical="center" wrapText="1"/>
      <protection locked="0"/>
    </xf>
    <xf numFmtId="4" fontId="5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1" fontId="11" fillId="3" borderId="9" xfId="0" applyNumberFormat="1" applyFont="1" applyFill="1" applyBorder="1" applyAlignment="1">
      <alignment horizontal="center" vertical="center" shrinkToFit="1"/>
    </xf>
    <xf numFmtId="2" fontId="5" fillId="3" borderId="29" xfId="0" applyNumberFormat="1" applyFont="1" applyFill="1" applyBorder="1" applyAlignment="1">
      <alignment horizontal="center" vertical="center" wrapText="1"/>
    </xf>
    <xf numFmtId="4" fontId="5" fillId="9" borderId="12" xfId="0" applyNumberFormat="1" applyFont="1" applyFill="1" applyBorder="1" applyAlignment="1">
      <alignment horizontal="center" vertical="center" wrapText="1"/>
    </xf>
    <xf numFmtId="1" fontId="11" fillId="3" borderId="10" xfId="0" applyNumberFormat="1" applyFont="1" applyFill="1" applyBorder="1" applyAlignment="1">
      <alignment horizontal="center" vertical="center" shrinkToFit="1"/>
    </xf>
    <xf numFmtId="2" fontId="5" fillId="3" borderId="21" xfId="0" applyNumberFormat="1" applyFont="1" applyFill="1" applyBorder="1" applyAlignment="1">
      <alignment horizontal="center" vertical="center" wrapText="1"/>
    </xf>
    <xf numFmtId="4" fontId="5" fillId="9" borderId="13" xfId="0" applyNumberFormat="1" applyFont="1" applyFill="1" applyBorder="1" applyAlignment="1">
      <alignment horizontal="center" vertical="center" wrapText="1"/>
    </xf>
    <xf numFmtId="4" fontId="10" fillId="6" borderId="18" xfId="0" applyNumberFormat="1" applyFont="1" applyFill="1" applyBorder="1" applyAlignment="1">
      <alignment horizontal="center" vertical="center" wrapText="1"/>
    </xf>
    <xf numFmtId="4" fontId="10" fillId="6" borderId="4" xfId="0" applyNumberFormat="1" applyFont="1" applyFill="1" applyBorder="1" applyAlignment="1">
      <alignment horizontal="center" vertical="center" wrapText="1"/>
    </xf>
    <xf numFmtId="4" fontId="8" fillId="6" borderId="4" xfId="0" applyNumberFormat="1" applyFont="1" applyFill="1" applyBorder="1" applyAlignment="1">
      <alignment horizontal="center" vertical="center" wrapText="1"/>
    </xf>
    <xf numFmtId="4" fontId="10" fillId="6" borderId="2" xfId="0" applyNumberFormat="1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/>
    </xf>
    <xf numFmtId="0" fontId="16" fillId="0" borderId="33" xfId="0" applyFont="1" applyBorder="1" applyAlignment="1">
      <alignment horizontal="center" vertical="top"/>
    </xf>
    <xf numFmtId="3" fontId="0" fillId="0" borderId="0" xfId="0" applyNumberFormat="1"/>
    <xf numFmtId="4" fontId="5" fillId="0" borderId="11" xfId="0" applyNumberFormat="1" applyFont="1" applyBorder="1" applyAlignment="1" applyProtection="1">
      <alignment horizontal="center" vertical="center" wrapText="1"/>
      <protection locked="0"/>
    </xf>
    <xf numFmtId="1" fontId="5" fillId="0" borderId="13" xfId="0" applyNumberFormat="1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0" fontId="14" fillId="0" borderId="2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top" wrapText="1"/>
    </xf>
    <xf numFmtId="0" fontId="8" fillId="6" borderId="17" xfId="0" applyFont="1" applyFill="1" applyBorder="1" applyAlignment="1">
      <alignment horizontal="center" vertical="center"/>
    </xf>
    <xf numFmtId="0" fontId="5" fillId="0" borderId="35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10" borderId="36" xfId="0" applyFont="1" applyFill="1" applyBorder="1" applyAlignment="1" applyProtection="1">
      <alignment horizontal="center" vertical="center" wrapText="1"/>
      <protection locked="0"/>
    </xf>
    <xf numFmtId="0" fontId="5" fillId="10" borderId="37" xfId="0" applyFont="1" applyFill="1" applyBorder="1" applyAlignment="1" applyProtection="1">
      <alignment horizontal="center" vertical="center" wrapText="1"/>
      <protection locked="0"/>
    </xf>
    <xf numFmtId="0" fontId="5" fillId="10" borderId="38" xfId="0" applyFont="1" applyFill="1" applyBorder="1" applyAlignment="1" applyProtection="1">
      <alignment horizontal="center" vertical="center" wrapText="1"/>
      <protection locked="0"/>
    </xf>
    <xf numFmtId="0" fontId="5" fillId="10" borderId="39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center" vertical="top"/>
    </xf>
    <xf numFmtId="0" fontId="2" fillId="5" borderId="17" xfId="0" applyFont="1" applyFill="1" applyBorder="1" applyAlignment="1">
      <alignment horizontal="center" vertical="center" wrapText="1"/>
    </xf>
    <xf numFmtId="2" fontId="5" fillId="0" borderId="24" xfId="0" applyNumberFormat="1" applyFont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textRotation="90" wrapText="1"/>
    </xf>
    <xf numFmtId="1" fontId="11" fillId="2" borderId="10" xfId="0" applyNumberFormat="1" applyFont="1" applyFill="1" applyBorder="1" applyAlignment="1">
      <alignment horizontal="center" vertical="center" shrinkToFit="1"/>
    </xf>
    <xf numFmtId="0" fontId="8" fillId="6" borderId="4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textRotation="90" wrapText="1"/>
    </xf>
    <xf numFmtId="0" fontId="2" fillId="5" borderId="32" xfId="0" applyFont="1" applyFill="1" applyBorder="1" applyAlignment="1">
      <alignment horizontal="center" vertical="center" wrapText="1"/>
    </xf>
    <xf numFmtId="2" fontId="5" fillId="0" borderId="32" xfId="0" applyNumberFormat="1" applyFont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43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3" fillId="7" borderId="41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23" xfId="0" applyFont="1" applyFill="1" applyBorder="1" applyAlignment="1">
      <alignment horizontal="center" vertical="center" wrapText="1"/>
    </xf>
    <xf numFmtId="0" fontId="12" fillId="5" borderId="41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top"/>
    </xf>
    <xf numFmtId="0" fontId="0" fillId="8" borderId="2" xfId="0" applyFill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0" xfId="0" quotePrefix="1" applyFont="1" applyAlignment="1">
      <alignment horizontal="center" vertical="center" wrapText="1"/>
    </xf>
    <xf numFmtId="0" fontId="8" fillId="7" borderId="0" xfId="0" applyFont="1" applyFill="1" applyAlignment="1" applyProtection="1">
      <alignment horizontal="center" vertical="center" wrapText="1"/>
      <protection locked="0"/>
    </xf>
    <xf numFmtId="0" fontId="3" fillId="7" borderId="3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6">
    <cellStyle name="Millares" xfId="1" builtinId="3"/>
    <cellStyle name="Millares 2" xfId="5" xr:uid="{00000000-0005-0000-0000-000001000000}"/>
    <cellStyle name="Normal" xfId="0" builtinId="0"/>
    <cellStyle name="Normal 10 2" xfId="4" xr:uid="{00000000-0005-0000-0000-000003000000}"/>
    <cellStyle name="Normal 3" xfId="3" xr:uid="{00000000-0005-0000-0000-000004000000}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/>
      </font>
    </dxf>
    <dxf>
      <font>
        <color theme="9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134472</xdr:colOff>
      <xdr:row>0</xdr:row>
      <xdr:rowOff>136289</xdr:rowOff>
    </xdr:from>
    <xdr:to>
      <xdr:col>3</xdr:col>
      <xdr:colOff>15546</xdr:colOff>
      <xdr:row>4</xdr:row>
      <xdr:rowOff>224064</xdr:rowOff>
    </xdr:to>
    <xdr:pic>
      <xdr:nvPicPr>
        <xdr:cNvPr id="2" name="Imagen 1" descr="Logo CSJ RGB_01">
          <a:extLst>
            <a:ext uri="{FF2B5EF4-FFF2-40B4-BE49-F238E27FC236}">
              <a16:creationId xmlns:a16="http://schemas.microsoft.com/office/drawing/2014/main" id="{BF14B060-72CF-45F6-99EA-677D73AFB5C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72" y="136289"/>
          <a:ext cx="3364049" cy="1043450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U29"/>
  <sheetViews>
    <sheetView tabSelected="1" topLeftCell="A8" zoomScale="70" zoomScaleNormal="70" workbookViewId="0">
      <selection activeCell="A26" sqref="A26:E27"/>
    </sheetView>
  </sheetViews>
  <sheetFormatPr baseColWidth="10" defaultColWidth="8" defaultRowHeight="15" x14ac:dyDescent="0.25"/>
  <cols>
    <col min="1" max="1" width="7" style="7" customWidth="1"/>
    <col min="2" max="2" width="16.85546875" style="7" customWidth="1"/>
    <col min="3" max="3" width="28.42578125" style="7" customWidth="1"/>
    <col min="4" max="4" width="28" style="7" customWidth="1"/>
    <col min="5" max="5" width="30.28515625" style="7" customWidth="1"/>
    <col min="6" max="11" width="5.42578125" style="7" customWidth="1"/>
    <col min="12" max="13" width="17.7109375" style="7" customWidth="1"/>
    <col min="14" max="14" width="20.85546875" style="7" customWidth="1"/>
    <col min="15" max="15" width="29.28515625" style="7" customWidth="1"/>
    <col min="16" max="16" width="18" style="7" customWidth="1"/>
    <col min="17" max="17" width="29.42578125" style="7" customWidth="1"/>
    <col min="18" max="18" width="12.7109375" style="7" customWidth="1"/>
    <col min="19" max="19" width="23" style="7" customWidth="1"/>
    <col min="20" max="20" width="18" style="7" customWidth="1"/>
    <col min="21" max="21" width="40.7109375" style="7" customWidth="1"/>
    <col min="22" max="16384" width="8" style="7"/>
  </cols>
  <sheetData>
    <row r="2" spans="1:21" ht="20.25" customHeight="1" x14ac:dyDescent="0.25">
      <c r="A2" s="76" t="s">
        <v>0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ht="20.25" customHeight="1" x14ac:dyDescent="0.25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</row>
    <row r="4" spans="1:21" ht="20.25" customHeight="1" x14ac:dyDescent="0.25">
      <c r="A4" s="76" t="s">
        <v>2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</row>
    <row r="5" spans="1:21" ht="20.25" x14ac:dyDescent="0.25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34"/>
      <c r="P5" s="34"/>
    </row>
    <row r="6" spans="1:21" x14ac:dyDescent="0.25">
      <c r="A6" s="8"/>
      <c r="B6" s="9"/>
      <c r="C6" s="9"/>
      <c r="D6" s="9"/>
      <c r="E6" s="9"/>
    </row>
    <row r="7" spans="1:21" ht="27.75" customHeight="1" x14ac:dyDescent="0.25">
      <c r="A7" s="77" t="s">
        <v>3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</row>
    <row r="8" spans="1:21" s="10" customFormat="1" ht="27.75" customHeight="1" x14ac:dyDescent="0.25">
      <c r="A8" s="75" t="s">
        <v>4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</row>
    <row r="9" spans="1:21" ht="43.5" customHeight="1" x14ac:dyDescent="0.25">
      <c r="A9" s="75" t="s">
        <v>30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</row>
    <row r="10" spans="1:21" s="10" customFormat="1" ht="27.75" customHeight="1" x14ac:dyDescent="0.25">
      <c r="A10" s="75" t="s">
        <v>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</row>
    <row r="11" spans="1:21" ht="48" customHeight="1" x14ac:dyDescent="0.25">
      <c r="A11" s="78" t="s">
        <v>31</v>
      </c>
      <c r="B11" s="78"/>
      <c r="C11" s="78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</row>
    <row r="12" spans="1:21" s="10" customFormat="1" ht="27.75" customHeight="1" x14ac:dyDescent="0.25">
      <c r="A12" s="75" t="s">
        <v>6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</row>
    <row r="13" spans="1:21" ht="35.25" customHeight="1" x14ac:dyDescent="0.25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</row>
    <row r="14" spans="1:21" ht="19.5" customHeight="1" x14ac:dyDescent="0.25">
      <c r="A14" s="75" t="s">
        <v>7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</row>
    <row r="15" spans="1:21" ht="35.25" customHeight="1" x14ac:dyDescent="0.25">
      <c r="A15" s="79" t="s">
        <v>8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</row>
    <row r="16" spans="1:21" ht="35.25" customHeight="1" x14ac:dyDescent="0.25">
      <c r="A16" s="79" t="s">
        <v>8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</row>
    <row r="17" spans="1:21" x14ac:dyDescent="0.25">
      <c r="A17" s="8"/>
      <c r="B17" s="9"/>
      <c r="C17" s="9"/>
      <c r="D17" s="9"/>
      <c r="E17" s="9"/>
    </row>
    <row r="18" spans="1:21" ht="28.5" customHeight="1" x14ac:dyDescent="0.25">
      <c r="A18" s="11"/>
      <c r="B18" s="12"/>
      <c r="C18" s="12"/>
      <c r="D18" s="12"/>
      <c r="E18" s="12"/>
      <c r="F18" s="67" t="s">
        <v>9</v>
      </c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9"/>
      <c r="U18" s="62" t="s">
        <v>10</v>
      </c>
    </row>
    <row r="19" spans="1:21" s="14" customFormat="1" ht="40.5" customHeight="1" x14ac:dyDescent="0.25">
      <c r="A19" s="65" t="s">
        <v>11</v>
      </c>
      <c r="B19" s="65" t="s">
        <v>12</v>
      </c>
      <c r="C19" s="65" t="s">
        <v>13</v>
      </c>
      <c r="D19" s="65" t="s">
        <v>14</v>
      </c>
      <c r="E19" s="13" t="s">
        <v>15</v>
      </c>
      <c r="F19" s="61" t="s">
        <v>16</v>
      </c>
      <c r="G19" s="80"/>
      <c r="H19" s="80"/>
      <c r="I19" s="80"/>
      <c r="J19" s="80"/>
      <c r="K19" s="80"/>
      <c r="L19" s="56" t="s">
        <v>17</v>
      </c>
      <c r="M19" s="56" t="s">
        <v>18</v>
      </c>
      <c r="N19" s="59" t="s">
        <v>19</v>
      </c>
      <c r="O19" s="70" t="s">
        <v>27</v>
      </c>
      <c r="P19" s="71"/>
      <c r="Q19" s="71"/>
      <c r="R19" s="71"/>
      <c r="S19" s="71"/>
      <c r="T19" s="72"/>
      <c r="U19" s="63"/>
    </row>
    <row r="20" spans="1:21" s="14" customFormat="1" ht="108.75" customHeight="1" x14ac:dyDescent="0.25">
      <c r="A20" s="66"/>
      <c r="B20" s="66"/>
      <c r="C20" s="66"/>
      <c r="D20" s="66"/>
      <c r="E20" s="15" t="s">
        <v>20</v>
      </c>
      <c r="F20" s="46">
        <v>80101500</v>
      </c>
      <c r="G20" s="46">
        <v>80111500</v>
      </c>
      <c r="H20" s="46">
        <v>86101600</v>
      </c>
      <c r="I20" s="46">
        <v>86101700</v>
      </c>
      <c r="J20" s="46">
        <v>86111600</v>
      </c>
      <c r="K20" s="49">
        <v>86101800</v>
      </c>
      <c r="L20" s="57"/>
      <c r="M20" s="58"/>
      <c r="N20" s="60"/>
      <c r="O20" s="43" t="s">
        <v>21</v>
      </c>
      <c r="P20" s="50" t="s">
        <v>29</v>
      </c>
      <c r="Q20" s="16" t="s">
        <v>22</v>
      </c>
      <c r="R20" s="16" t="s">
        <v>23</v>
      </c>
      <c r="S20" s="16" t="s">
        <v>28</v>
      </c>
      <c r="T20" s="16" t="s">
        <v>24</v>
      </c>
      <c r="U20" s="64"/>
    </row>
    <row r="21" spans="1:21" x14ac:dyDescent="0.25">
      <c r="A21" s="17">
        <v>1</v>
      </c>
      <c r="B21" s="38"/>
      <c r="C21" s="38"/>
      <c r="D21" s="38"/>
      <c r="E21" s="39"/>
      <c r="F21" s="36"/>
      <c r="G21" s="36"/>
      <c r="H21" s="36"/>
      <c r="I21" s="36"/>
      <c r="J21" s="36"/>
      <c r="K21" s="36"/>
      <c r="L21" s="1"/>
      <c r="M21" s="3"/>
      <c r="N21" s="18">
        <f>ROUND(L21*M21,2)</f>
        <v>0</v>
      </c>
      <c r="O21" s="44"/>
      <c r="P21" s="51"/>
      <c r="Q21" s="5"/>
      <c r="R21" s="6"/>
      <c r="S21" s="19"/>
      <c r="T21" s="18">
        <f t="shared" ref="T21:T25" si="0">ROUND(S21*M21,2)</f>
        <v>0</v>
      </c>
      <c r="U21" s="33"/>
    </row>
    <row r="22" spans="1:21" x14ac:dyDescent="0.25">
      <c r="A22" s="20">
        <v>2</v>
      </c>
      <c r="B22" s="40"/>
      <c r="C22" s="40"/>
      <c r="D22" s="40"/>
      <c r="E22" s="41"/>
      <c r="F22" s="37"/>
      <c r="G22" s="37"/>
      <c r="H22" s="37"/>
      <c r="I22" s="37"/>
      <c r="J22" s="37"/>
      <c r="K22" s="37"/>
      <c r="L22" s="2"/>
      <c r="M22" s="4"/>
      <c r="N22" s="21">
        <f t="shared" ref="N22:N25" si="1">ROUND(L22*M22,2)</f>
        <v>0</v>
      </c>
      <c r="O22" s="45"/>
      <c r="P22" s="52"/>
      <c r="Q22" s="30"/>
      <c r="R22" s="31"/>
      <c r="S22" s="19"/>
      <c r="T22" s="18">
        <f t="shared" si="0"/>
        <v>0</v>
      </c>
      <c r="U22" s="32"/>
    </row>
    <row r="23" spans="1:21" x14ac:dyDescent="0.25">
      <c r="A23" s="20">
        <v>3</v>
      </c>
      <c r="B23" s="40"/>
      <c r="C23" s="40"/>
      <c r="D23" s="40"/>
      <c r="E23" s="41"/>
      <c r="F23" s="37"/>
      <c r="G23" s="37"/>
      <c r="H23" s="37"/>
      <c r="I23" s="37"/>
      <c r="J23" s="37"/>
      <c r="K23" s="37"/>
      <c r="L23" s="2"/>
      <c r="M23" s="4"/>
      <c r="N23" s="21">
        <f t="shared" si="1"/>
        <v>0</v>
      </c>
      <c r="O23" s="45"/>
      <c r="P23" s="52"/>
      <c r="Q23" s="30"/>
      <c r="R23" s="31"/>
      <c r="S23" s="19"/>
      <c r="T23" s="18">
        <f t="shared" si="0"/>
        <v>0</v>
      </c>
      <c r="U23" s="32"/>
    </row>
    <row r="24" spans="1:21" x14ac:dyDescent="0.25">
      <c r="A24" s="47">
        <v>4</v>
      </c>
      <c r="B24" s="40"/>
      <c r="C24" s="40"/>
      <c r="D24" s="40"/>
      <c r="E24" s="41"/>
      <c r="F24" s="37"/>
      <c r="G24" s="37"/>
      <c r="H24" s="37"/>
      <c r="I24" s="37"/>
      <c r="J24" s="37"/>
      <c r="K24" s="37"/>
      <c r="L24" s="2"/>
      <c r="M24" s="4"/>
      <c r="N24" s="21">
        <f t="shared" si="1"/>
        <v>0</v>
      </c>
      <c r="O24" s="45"/>
      <c r="P24" s="52"/>
      <c r="Q24" s="30"/>
      <c r="R24" s="31"/>
      <c r="S24" s="19"/>
      <c r="T24" s="18">
        <f t="shared" si="0"/>
        <v>0</v>
      </c>
      <c r="U24" s="32"/>
    </row>
    <row r="25" spans="1:21" x14ac:dyDescent="0.25">
      <c r="A25" s="47">
        <v>5</v>
      </c>
      <c r="B25" s="40"/>
      <c r="C25" s="40"/>
      <c r="D25" s="40"/>
      <c r="E25" s="41"/>
      <c r="F25" s="37"/>
      <c r="G25" s="37"/>
      <c r="H25" s="37"/>
      <c r="I25" s="37"/>
      <c r="J25" s="37"/>
      <c r="K25" s="37"/>
      <c r="L25" s="2"/>
      <c r="M25" s="4"/>
      <c r="N25" s="21">
        <f t="shared" si="1"/>
        <v>0</v>
      </c>
      <c r="O25" s="45"/>
      <c r="P25" s="52"/>
      <c r="Q25" s="30"/>
      <c r="R25" s="31"/>
      <c r="S25" s="22"/>
      <c r="T25" s="21">
        <f t="shared" si="0"/>
        <v>0</v>
      </c>
      <c r="U25" s="32"/>
    </row>
    <row r="26" spans="1:21" ht="33.75" customHeight="1" x14ac:dyDescent="0.25">
      <c r="A26" s="73"/>
      <c r="B26" s="73"/>
      <c r="C26" s="73"/>
      <c r="D26" s="73"/>
      <c r="E26" s="74"/>
      <c r="F26" s="53" t="s">
        <v>25</v>
      </c>
      <c r="G26" s="54"/>
      <c r="H26" s="54"/>
      <c r="I26" s="54"/>
      <c r="J26" s="54"/>
      <c r="K26" s="54"/>
      <c r="L26" s="55"/>
      <c r="M26" s="55"/>
      <c r="N26" s="23">
        <f>SUM(N21:N25)</f>
        <v>0</v>
      </c>
      <c r="O26" s="26"/>
      <c r="P26" s="26"/>
      <c r="Q26" s="24"/>
      <c r="R26" s="24"/>
      <c r="S26" s="25" t="s">
        <v>25</v>
      </c>
      <c r="T26" s="26">
        <f>_xlfn.AGGREGATE(9,6,T21:T25)</f>
        <v>0</v>
      </c>
      <c r="U26" s="81" t="s">
        <v>32</v>
      </c>
    </row>
    <row r="27" spans="1:21" ht="129" customHeight="1" thickBot="1" x14ac:dyDescent="0.3">
      <c r="A27" s="73"/>
      <c r="B27" s="73"/>
      <c r="C27" s="73"/>
      <c r="D27" s="73"/>
      <c r="E27" s="74"/>
      <c r="F27" s="53" t="s">
        <v>26</v>
      </c>
      <c r="G27" s="54"/>
      <c r="H27" s="54"/>
      <c r="I27" s="54"/>
      <c r="J27" s="54"/>
      <c r="K27" s="54"/>
      <c r="L27" s="55"/>
      <c r="M27" s="55"/>
      <c r="N27" s="27">
        <v>741.1</v>
      </c>
      <c r="O27" s="35"/>
      <c r="P27" s="48"/>
      <c r="Q27" s="25"/>
      <c r="R27" s="25"/>
      <c r="S27" s="25" t="s">
        <v>26</v>
      </c>
      <c r="T27" s="27">
        <v>500</v>
      </c>
      <c r="U27" s="82"/>
    </row>
    <row r="28" spans="1:21" ht="21.75" thickBot="1" x14ac:dyDescent="0.3">
      <c r="N28" s="28" t="str">
        <f>IF(N26&gt;=N27,"Cumple","No Cumple")</f>
        <v>No Cumple</v>
      </c>
      <c r="O28" s="42"/>
      <c r="P28" s="42"/>
      <c r="Q28"/>
      <c r="R28"/>
      <c r="S28" s="29"/>
      <c r="T28" s="28" t="str">
        <f>IF(T26&gt;=T27,"Cumple","No Cumple")</f>
        <v>No Cumple</v>
      </c>
      <c r="U28"/>
    </row>
    <row r="29" spans="1:21" x14ac:dyDescent="0.25">
      <c r="Q29"/>
      <c r="R29"/>
      <c r="S29"/>
      <c r="T29"/>
      <c r="U29"/>
    </row>
  </sheetData>
  <sheetProtection formatRows="0" insertRows="0"/>
  <mergeCells count="29">
    <mergeCell ref="A26:E27"/>
    <mergeCell ref="F26:M26"/>
    <mergeCell ref="A14:U14"/>
    <mergeCell ref="A2:U2"/>
    <mergeCell ref="A3:U3"/>
    <mergeCell ref="A4:U4"/>
    <mergeCell ref="A5:N5"/>
    <mergeCell ref="A7:U7"/>
    <mergeCell ref="A8:U8"/>
    <mergeCell ref="A9:U9"/>
    <mergeCell ref="A10:U10"/>
    <mergeCell ref="A11:U11"/>
    <mergeCell ref="A12:U12"/>
    <mergeCell ref="A13:U13"/>
    <mergeCell ref="A15:U15"/>
    <mergeCell ref="A16:U16"/>
    <mergeCell ref="A19:A20"/>
    <mergeCell ref="B19:B20"/>
    <mergeCell ref="C19:C20"/>
    <mergeCell ref="D19:D20"/>
    <mergeCell ref="F18:T18"/>
    <mergeCell ref="O19:T19"/>
    <mergeCell ref="U26:U27"/>
    <mergeCell ref="F27:M27"/>
    <mergeCell ref="L19:L20"/>
    <mergeCell ref="M19:M20"/>
    <mergeCell ref="N19:N20"/>
    <mergeCell ref="F19:K19"/>
    <mergeCell ref="U18:U20"/>
  </mergeCells>
  <conditionalFormatting sqref="N28:P28">
    <cfRule type="cellIs" dxfId="5" priority="10" operator="equal">
      <formula>"No Cumple"</formula>
    </cfRule>
    <cfRule type="cellIs" dxfId="4" priority="11" operator="equal">
      <formula>"Cumple"</formula>
    </cfRule>
  </conditionalFormatting>
  <conditionalFormatting sqref="N26:R26">
    <cfRule type="cellIs" dxfId="3" priority="13" operator="greaterThanOrEqual">
      <formula>N27</formula>
    </cfRule>
  </conditionalFormatting>
  <conditionalFormatting sqref="T26">
    <cfRule type="cellIs" dxfId="2" priority="12" operator="greaterThanOrEqual">
      <formula>T27</formula>
    </cfRule>
  </conditionalFormatting>
  <conditionalFormatting sqref="T28">
    <cfRule type="cellIs" dxfId="1" priority="8" operator="equal">
      <formula>"No Cumple"</formula>
    </cfRule>
    <cfRule type="cellIs" dxfId="0" priority="9" operator="equal">
      <formula>"Cumple"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84F928D39DA54F8AD2E656C62B180A" ma:contentTypeVersion="12" ma:contentTypeDescription="Crear nuevo documento." ma:contentTypeScope="" ma:versionID="dfabe83377cbebb7b70cf21ed44bd1d7">
  <xsd:schema xmlns:xsd="http://www.w3.org/2001/XMLSchema" xmlns:xs="http://www.w3.org/2001/XMLSchema" xmlns:p="http://schemas.microsoft.com/office/2006/metadata/properties" xmlns:ns2="2ea943dd-0157-4e25-9d9f-e6927651067c" xmlns:ns3="bb7222cb-004a-4be8-8b43-5aa7c0f2b7cd" targetNamespace="http://schemas.microsoft.com/office/2006/metadata/properties" ma:root="true" ma:fieldsID="f9cfcb6959fb8d234e9e636f7fe0881a" ns2:_="" ns3:_="">
    <xsd:import namespace="2ea943dd-0157-4e25-9d9f-e6927651067c"/>
    <xsd:import namespace="bb7222cb-004a-4be8-8b43-5aa7c0f2b7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a943dd-0157-4e25-9d9f-e692765106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31b1466-370e-4680-8e95-6fcae1d3fa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7222cb-004a-4be8-8b43-5aa7c0f2b7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90e7218-d739-4645-8cd0-c25fd3bbdee4}" ma:internalName="TaxCatchAll" ma:showField="CatchAllData" ma:web="bb7222cb-004a-4be8-8b43-5aa7c0f2b7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a943dd-0157-4e25-9d9f-e6927651067c">
      <Terms xmlns="http://schemas.microsoft.com/office/infopath/2007/PartnerControls"/>
    </lcf76f155ced4ddcb4097134ff3c332f>
    <TaxCatchAll xmlns="bb7222cb-004a-4be8-8b43-5aa7c0f2b7cd" xsi:nil="true"/>
  </documentManagement>
</p:properties>
</file>

<file path=customXml/itemProps1.xml><?xml version="1.0" encoding="utf-8"?>
<ds:datastoreItem xmlns:ds="http://schemas.openxmlformats.org/officeDocument/2006/customXml" ds:itemID="{F3EFBFA8-4FDD-4A7B-A170-D6F87F1E66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53B04B-5BF3-4012-9B0F-96C8F76EE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a943dd-0157-4e25-9d9f-e6927651067c"/>
    <ds:schemaRef ds:uri="bb7222cb-004a-4be8-8b43-5aa7c0f2b7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637C4D8-5381-4160-86D5-45D171F6E4BF}">
  <ds:schemaRefs>
    <ds:schemaRef ds:uri="http://schemas.microsoft.com/office/2006/metadata/properties"/>
    <ds:schemaRef ds:uri="http://schemas.microsoft.com/office/infopath/2007/PartnerControls"/>
    <ds:schemaRef ds:uri="2ea943dd-0157-4e25-9d9f-e6927651067c"/>
    <ds:schemaRef ds:uri="bb7222cb-004a-4be8-8b43-5aa7c0f2b7c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2026-06-09T20:57:06Z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0x010100DB84F928D39DA54F8AD2E656C62B180A</vt:lpwstr>
  </property>
  <property fmtid="{D5CDD505-2E9C-101B-9397-08002B2CF9AE}" pid="3" name="MediaServiceImageTags">
    <vt:lpwstr/>
  </property>
</Properties>
</file>