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A09E50E7-B558-472A-8188-59A07E69268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7" l="1"/>
  <c r="G28" i="7" s="1"/>
  <c r="F27" i="7"/>
  <c r="G27" i="7" s="1"/>
  <c r="F26" i="7"/>
  <c r="G26" i="7" s="1"/>
  <c r="F24" i="7"/>
  <c r="G24" i="7" s="1"/>
  <c r="F7" i="7" l="1"/>
  <c r="G7" i="7" s="1"/>
  <c r="F8" i="7"/>
  <c r="G8" i="7" s="1"/>
  <c r="G29" i="7" l="1"/>
</calcChain>
</file>

<file path=xl/sharedStrings.xml><?xml version="1.0" encoding="utf-8"?>
<sst xmlns="http://schemas.openxmlformats.org/spreadsheetml/2006/main" count="53" uniqueCount="49">
  <si>
    <t xml:space="preserve">FORMATO No. 4 </t>
  </si>
  <si>
    <t>ITEM </t>
  </si>
  <si>
    <t>DESCRIPCION </t>
  </si>
  <si>
    <t>UNIDAD </t>
  </si>
  <si>
    <t>CANTIDAD</t>
  </si>
  <si>
    <t>PRECIOS OFERTADOS</t>
  </si>
  <si>
    <t>VALOR UNITARIO</t>
  </si>
  <si>
    <t>VALOR IVA</t>
  </si>
  <si>
    <t>VALOR TOTAL</t>
  </si>
  <si>
    <t>1 </t>
  </si>
  <si>
    <t>Desmonte de Motor para Cortina Enrollable Semi Industrial Liftmaster MH5011ur de 1/2 hp.  </t>
  </si>
  <si>
    <t>Global </t>
  </si>
  <si>
    <t>2 </t>
  </si>
  <si>
    <t>Suministro e instalación de motor industrial para cortina enrollable, dicho motor debe tener las siguientes características como mínimo: </t>
  </si>
  <si>
    <t>Unidad </t>
  </si>
  <si>
    <t>a. Potencia de 1/2HP </t>
  </si>
  <si>
    <t>b. Sistema de Frenado Integrado </t>
  </si>
  <si>
    <t>c. Protección contra Sobrecarga </t>
  </si>
  <si>
    <t>d. capacidad de carga 300 kilogramos </t>
  </si>
  <si>
    <t>e.  Voltaje 110v – 208 v </t>
  </si>
  <si>
    <t>f. Velocidad de 22cm/s </t>
  </si>
  <si>
    <t>g. Uso industrial </t>
  </si>
  <si>
    <t>h. Frecuencia: 60Hz </t>
  </si>
  <si>
    <t xml:space="preserve">i. Temperatura de Operación: -20°C a 50°C </t>
  </si>
  <si>
    <t>j. Peso: 10 kg </t>
  </si>
  <si>
    <t>k. Dimensiones: 30 cm x 15 cm x 20 cm </t>
  </si>
  <si>
    <t>l. Garantía por un (1) año en mano de obra </t>
  </si>
  <si>
    <t>m. Garantía del motor cinco (5) años </t>
  </si>
  <si>
    <t>n. Debe incluir botonera de tres pasos: abrir cerrar y parar </t>
  </si>
  <si>
    <r>
      <t>NOTA: INCLUIR LA FICHA TECNICA DE ESTE EQUIPO CUMPLIENDO COMO MÍNIMO LAS ESPECIFICACIONES Y/O CARACTERISTICAS MENCIONADAS. </t>
    </r>
    <r>
      <rPr>
        <sz val="10"/>
        <color rgb="FF000000"/>
        <rFont val="Calibri"/>
        <scheme val="minor"/>
      </rPr>
      <t> </t>
    </r>
  </si>
  <si>
    <t>3 </t>
  </si>
  <si>
    <t>Suministro e instalación de piñón y cadena para la cortina metálica enrollable compatible con el motor suministrado. </t>
  </si>
  <si>
    <t>4 </t>
  </si>
  <si>
    <t>Cambio del cableado de control con empalme al sistema de acceso Kantech. </t>
  </si>
  <si>
    <t>5 </t>
  </si>
  <si>
    <t>Suministro e instalación de resortes para cortina enrollable. </t>
  </si>
  <si>
    <t>6 </t>
  </si>
  <si>
    <t>Lubricación de partes móviles, ajuste de la cortina, ajuste y puesta en funcionamiento del sistema automatizado.  </t>
  </si>
  <si>
    <t>VALOR TOTAL DE LA OFERTA:</t>
  </si>
  <si>
    <r>
      <rPr>
        <sz val="11"/>
        <color rgb="FF000000"/>
        <rFont val="Arial"/>
      </rPr>
      <t xml:space="preserve">*Se entienden incluidos en los valores los demás impuestos y erogaciones, así como los costos directos e indirectos de la prestación del servicio.
</t>
    </r>
    <r>
      <rPr>
        <b/>
        <sz val="11"/>
        <color rgb="FF000000"/>
        <rFont val="Arial"/>
      </rPr>
      <t>NOTA 1:</t>
    </r>
    <r>
      <rPr>
        <sz val="11"/>
        <color rgb="FF000000"/>
        <rFont val="Arial"/>
      </rPr>
      <t xml:space="preserve"> CADA PROPONENTE DEBERÁ PRESENTAR ESTE FORMATO, EL CUAL DEBERÁ SER SUSCRITO POR EL REPRESENTANTE LEGAL/PERSONA NATURAL/APODERADO FACULTADO, MEDIANTE EL CUAL ACREDITA QUE CUENTA CON LA CAPACIDAD PARA CUMPLIR EL OBJETO DEL CONTRATO DE SER ADJUDICADO. 
</t>
    </r>
    <r>
      <rPr>
        <b/>
        <sz val="11"/>
        <color rgb="FF000000"/>
        <rFont val="Arial"/>
      </rPr>
      <t>NOTA 2:</t>
    </r>
    <r>
      <rPr>
        <sz val="11"/>
        <color rgb="FF000000"/>
        <rFont val="Arial"/>
      </rPr>
      <t xml:space="preserve"> EL VALOR TOTAL INCLUIDO IVA DE LA PROPUESTA ECONÓMICA NO DEBERÁ SOBREPASAR EL VALOR TOTAL DEL PRESUPUESTO OFICIAL DE LA CONTRATACIÓN EL CUAL ES VEINTIÚN MILLONES QUINIENTOS CUARENTA Y SIETE MIL SEISCIENTOS NUEVE PESOS ($21.547.609).
</t>
    </r>
    <r>
      <rPr>
        <b/>
        <sz val="11"/>
        <color rgb="FF000000"/>
        <rFont val="Arial"/>
      </rPr>
      <t>NOTA 3:</t>
    </r>
    <r>
      <rPr>
        <sz val="11"/>
        <color rgb="FF000000"/>
        <rFont val="Arial"/>
      </rPr>
      <t xml:space="preserve"> EL VALOR QUE RESULTE EN LA CELDA "G29", DEBE SER EL MISMO QUE EL PROPONENTE REGISTRE EN EL CUESTIONARIO DE OFERTA ECONÓMICA DE LA PLATAFORMA SECOP II.
</t>
    </r>
  </si>
  <si>
    <t>Nombre del Representante Legal:</t>
  </si>
  <si>
    <t>C.C. o NIT.</t>
  </si>
  <si>
    <t>Direccion:</t>
  </si>
  <si>
    <t>Telefono:</t>
  </si>
  <si>
    <t>Celular:</t>
  </si>
  <si>
    <t>Email:</t>
  </si>
  <si>
    <t>Firma:</t>
  </si>
  <si>
    <t>*Por favor no modificar las casillas. Colocar toda la información requerida.</t>
  </si>
  <si>
    <t>PROPUESTA ECONÓMICA MC 038 DE 2026 Objeto: SUMINISTRO E INSTALACIÓN DEL SISTEMA AUTOMATIZADO DE APERTURA Y CIERRE PARA LA ESCLUSA DE CARGA DEL INM.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</si>
</sst>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14">
    <font>
      <sz val="11"/>
      <color theme="1"/>
      <name val="Calibri"/>
      <family val="2"/>
      <scheme val="minor"/>
    </font>
    <font>
      <sz val="12"/>
      <color theme="1"/>
      <name val="Body Font"/>
      <family val="2"/>
    </font>
    <font>
      <sz val="10"/>
      <color theme="1"/>
      <name val="Calibri"/>
      <scheme val="minor"/>
    </font>
    <font>
      <sz val="10"/>
      <color rgb="FF000000"/>
      <name val="Calibri"/>
      <scheme val="minor"/>
    </font>
    <font>
      <sz val="10"/>
      <name val="Calibri"/>
      <scheme val="minor"/>
    </font>
    <font>
      <i/>
      <sz val="10"/>
      <color rgb="FF000000"/>
      <name val="Calibri"/>
      <scheme val="minor"/>
    </font>
    <font>
      <b/>
      <sz val="10"/>
      <color theme="1"/>
      <name val="Calibri"/>
      <scheme val="minor"/>
    </font>
    <font>
      <b/>
      <sz val="10"/>
      <name val="Calibri"/>
      <scheme val="minor"/>
    </font>
    <font>
      <sz val="10"/>
      <color theme="1" tint="4.9989318521683403E-2"/>
      <name val="Verdana"/>
      <family val="2"/>
    </font>
    <font>
      <sz val="10"/>
      <color theme="1"/>
      <name val="Verdana"/>
      <family val="2"/>
    </font>
    <font>
      <b/>
      <sz val="10"/>
      <color theme="1" tint="4.9989318521683403E-2"/>
      <name val="Verdana"/>
      <family val="2"/>
    </font>
    <font>
      <sz val="11"/>
      <color theme="1"/>
      <name val="Arial"/>
      <family val="2"/>
    </font>
    <font>
      <sz val="11"/>
      <color rgb="FF000000"/>
      <name val="Arial"/>
    </font>
    <font>
      <b/>
      <sz val="11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5E7E6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justify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justify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2" fillId="2" borderId="14" xfId="0" applyFont="1" applyFill="1" applyBorder="1" applyAlignment="1">
      <alignment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4" fontId="7" fillId="2" borderId="11" xfId="1" applyNumberFormat="1" applyFont="1" applyFill="1" applyBorder="1" applyAlignment="1">
      <alignment horizontal="center" vertical="center" wrapText="1"/>
    </xf>
    <xf numFmtId="164" fontId="7" fillId="2" borderId="5" xfId="1" applyNumberFormat="1" applyFont="1" applyFill="1" applyBorder="1" applyAlignment="1">
      <alignment horizontal="center" vertical="center" wrapText="1"/>
    </xf>
    <xf numFmtId="164" fontId="7" fillId="2" borderId="12" xfId="1" applyNumberFormat="1" applyFont="1" applyFill="1" applyBorder="1" applyAlignment="1">
      <alignment horizontal="center" vertical="center" wrapText="1"/>
    </xf>
    <xf numFmtId="0" fontId="9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left" vertical="top" wrapText="1"/>
      <protection locked="0"/>
    </xf>
    <xf numFmtId="0" fontId="11" fillId="2" borderId="0" xfId="0" applyFont="1" applyFill="1" applyProtection="1">
      <protection locked="0"/>
    </xf>
    <xf numFmtId="0" fontId="11" fillId="2" borderId="0" xfId="0" applyFont="1" applyFill="1" applyAlignment="1" applyProtection="1">
      <alignment horizontal="center" vertical="top" wrapText="1"/>
      <protection locked="0"/>
    </xf>
    <xf numFmtId="0" fontId="12" fillId="2" borderId="0" xfId="0" applyFont="1" applyFill="1" applyAlignment="1" applyProtection="1">
      <alignment horizontal="center" vertical="top" wrapText="1"/>
      <protection locked="0"/>
    </xf>
    <xf numFmtId="165" fontId="6" fillId="4" borderId="12" xfId="0" applyNumberFormat="1" applyFont="1" applyFill="1" applyBorder="1" applyAlignment="1">
      <alignment vertical="center"/>
    </xf>
    <xf numFmtId="164" fontId="4" fillId="5" borderId="18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4" fontId="4" fillId="5" borderId="19" xfId="0" applyNumberFormat="1" applyFont="1" applyFill="1" applyBorder="1" applyAlignment="1">
      <alignment horizontal="center" vertical="center" wrapText="1"/>
    </xf>
    <xf numFmtId="164" fontId="4" fillId="5" borderId="20" xfId="0" applyNumberFormat="1" applyFont="1" applyFill="1" applyBorder="1" applyAlignment="1">
      <alignment horizontal="center" vertical="center" wrapText="1"/>
    </xf>
    <xf numFmtId="164" fontId="4" fillId="5" borderId="21" xfId="0" applyNumberFormat="1" applyFont="1" applyFill="1" applyBorder="1" applyAlignment="1">
      <alignment horizontal="center" vertical="center" wrapText="1"/>
    </xf>
    <xf numFmtId="164" fontId="4" fillId="5" borderId="22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 applyProtection="1">
      <alignment horizontal="left" vertical="top" wrapText="1"/>
      <protection locked="0"/>
    </xf>
    <xf numFmtId="0" fontId="8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8" fillId="2" borderId="0" xfId="0" applyFont="1" applyFill="1" applyAlignment="1" applyProtection="1">
      <alignment horizontal="left" vertical="top" wrapText="1"/>
      <protection locked="0"/>
    </xf>
    <xf numFmtId="0" fontId="12" fillId="2" borderId="0" xfId="0" applyFont="1" applyFill="1" applyAlignment="1" applyProtection="1">
      <alignment horizontal="left" vertical="top" wrapText="1"/>
      <protection locked="0"/>
    </xf>
    <xf numFmtId="0" fontId="3" fillId="2" borderId="2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164" fontId="7" fillId="2" borderId="8" xfId="1" applyNumberFormat="1" applyFont="1" applyFill="1" applyBorder="1" applyAlignment="1">
      <alignment horizontal="center" vertical="center" wrapText="1"/>
    </xf>
    <xf numFmtId="164" fontId="7" fillId="2" borderId="9" xfId="1" applyNumberFormat="1" applyFont="1" applyFill="1" applyBorder="1" applyAlignment="1">
      <alignment horizontal="center" vertical="center" wrapText="1"/>
    </xf>
    <xf numFmtId="164" fontId="7" fillId="2" borderId="10" xfId="1" applyNumberFormat="1" applyFont="1" applyFill="1" applyBorder="1" applyAlignment="1">
      <alignment horizontal="center" vertical="center" wrapText="1"/>
    </xf>
    <xf numFmtId="164" fontId="4" fillId="5" borderId="18" xfId="0" applyNumberFormat="1" applyFont="1" applyFill="1" applyBorder="1" applyAlignment="1">
      <alignment horizontal="center" vertical="center" wrapText="1"/>
    </xf>
    <xf numFmtId="164" fontId="4" fillId="5" borderId="1" xfId="0" applyNumberFormat="1" applyFont="1" applyFill="1" applyBorder="1" applyAlignment="1">
      <alignment horizontal="center" vertical="center" wrapText="1"/>
    </xf>
    <xf numFmtId="164" fontId="4" fillId="5" borderId="19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mruColors>
      <color rgb="FFF5E7E6"/>
      <color rgb="FFFCF8EB"/>
      <color rgb="FF00206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F3C17-A042-4270-87E2-53AFA48EC885}">
  <dimension ref="A1:Q44"/>
  <sheetViews>
    <sheetView tabSelected="1" zoomScaleNormal="100" workbookViewId="0">
      <selection activeCell="A32" sqref="A32:G32"/>
    </sheetView>
  </sheetViews>
  <sheetFormatPr baseColWidth="10" defaultColWidth="11.42578125" defaultRowHeight="12.75"/>
  <cols>
    <col min="1" max="1" width="11.42578125" style="1"/>
    <col min="2" max="2" width="96" style="1" customWidth="1"/>
    <col min="3" max="3" width="11.42578125" style="1" customWidth="1"/>
    <col min="4" max="4" width="11.42578125" style="22" customWidth="1"/>
    <col min="5" max="5" width="18" style="1" bestFit="1" customWidth="1"/>
    <col min="6" max="6" width="16.85546875" style="1" bestFit="1" customWidth="1"/>
    <col min="7" max="7" width="20.28515625" style="1" bestFit="1" customWidth="1"/>
    <col min="8" max="16384" width="11.42578125" style="1"/>
  </cols>
  <sheetData>
    <row r="1" spans="1:7" s="26" customFormat="1">
      <c r="A1" s="39"/>
      <c r="B1" s="39"/>
      <c r="C1" s="39"/>
      <c r="D1" s="39"/>
      <c r="E1" s="39"/>
      <c r="F1" s="39"/>
      <c r="G1" s="39"/>
    </row>
    <row r="2" spans="1:7" s="26" customFormat="1">
      <c r="A2" s="40" t="s">
        <v>0</v>
      </c>
      <c r="B2" s="40"/>
      <c r="C2" s="40"/>
      <c r="D2" s="40"/>
      <c r="E2" s="40"/>
      <c r="F2" s="40"/>
      <c r="G2" s="40"/>
    </row>
    <row r="3" spans="1:7" s="26" customFormat="1" ht="15.75" customHeight="1">
      <c r="A3" s="41" t="s">
        <v>48</v>
      </c>
      <c r="B3" s="41"/>
      <c r="C3" s="41"/>
      <c r="D3" s="41"/>
      <c r="E3" s="41"/>
      <c r="F3" s="41"/>
      <c r="G3" s="41"/>
    </row>
    <row r="5" spans="1:7" ht="12.75" customHeight="1">
      <c r="A5" s="51" t="s">
        <v>1</v>
      </c>
      <c r="B5" s="51" t="s">
        <v>2</v>
      </c>
      <c r="C5" s="51" t="s">
        <v>3</v>
      </c>
      <c r="D5" s="51" t="s">
        <v>4</v>
      </c>
      <c r="E5" s="53" t="s">
        <v>5</v>
      </c>
      <c r="F5" s="54"/>
      <c r="G5" s="55"/>
    </row>
    <row r="6" spans="1:7">
      <c r="A6" s="52"/>
      <c r="B6" s="52"/>
      <c r="C6" s="52"/>
      <c r="D6" s="52"/>
      <c r="E6" s="23" t="s">
        <v>6</v>
      </c>
      <c r="F6" s="24" t="s">
        <v>7</v>
      </c>
      <c r="G6" s="25" t="s">
        <v>8</v>
      </c>
    </row>
    <row r="7" spans="1:7">
      <c r="A7" s="2" t="s">
        <v>9</v>
      </c>
      <c r="B7" s="3" t="s">
        <v>10</v>
      </c>
      <c r="C7" s="4" t="s">
        <v>11</v>
      </c>
      <c r="D7" s="5">
        <v>1</v>
      </c>
      <c r="E7" s="32">
        <v>0</v>
      </c>
      <c r="F7" s="33">
        <f>E7*19%</f>
        <v>0</v>
      </c>
      <c r="G7" s="34">
        <f>(E7+F7)*D7</f>
        <v>0</v>
      </c>
    </row>
    <row r="8" spans="1:7" ht="25.5">
      <c r="A8" s="43" t="s">
        <v>12</v>
      </c>
      <c r="B8" s="6" t="s">
        <v>13</v>
      </c>
      <c r="C8" s="44" t="s">
        <v>14</v>
      </c>
      <c r="D8" s="45">
        <v>1</v>
      </c>
      <c r="E8" s="56">
        <v>0</v>
      </c>
      <c r="F8" s="57">
        <f>+E8*19%</f>
        <v>0</v>
      </c>
      <c r="G8" s="58">
        <f>(E8+F8)*D8</f>
        <v>0</v>
      </c>
    </row>
    <row r="9" spans="1:7">
      <c r="A9" s="43"/>
      <c r="B9" s="7" t="s">
        <v>15</v>
      </c>
      <c r="C9" s="44"/>
      <c r="D9" s="45"/>
      <c r="E9" s="56"/>
      <c r="F9" s="57"/>
      <c r="G9" s="58"/>
    </row>
    <row r="10" spans="1:7">
      <c r="A10" s="43"/>
      <c r="B10" s="7" t="s">
        <v>16</v>
      </c>
      <c r="C10" s="44"/>
      <c r="D10" s="45"/>
      <c r="E10" s="56"/>
      <c r="F10" s="57"/>
      <c r="G10" s="58"/>
    </row>
    <row r="11" spans="1:7">
      <c r="A11" s="43"/>
      <c r="B11" s="7" t="s">
        <v>17</v>
      </c>
      <c r="C11" s="44"/>
      <c r="D11" s="45"/>
      <c r="E11" s="56"/>
      <c r="F11" s="57"/>
      <c r="G11" s="58"/>
    </row>
    <row r="12" spans="1:7">
      <c r="A12" s="43"/>
      <c r="B12" s="8" t="s">
        <v>18</v>
      </c>
      <c r="C12" s="44"/>
      <c r="D12" s="45"/>
      <c r="E12" s="56"/>
      <c r="F12" s="57"/>
      <c r="G12" s="58"/>
    </row>
    <row r="13" spans="1:7">
      <c r="A13" s="43"/>
      <c r="B13" s="7" t="s">
        <v>19</v>
      </c>
      <c r="C13" s="44"/>
      <c r="D13" s="45"/>
      <c r="E13" s="56"/>
      <c r="F13" s="57"/>
      <c r="G13" s="58"/>
    </row>
    <row r="14" spans="1:7">
      <c r="A14" s="43"/>
      <c r="B14" s="7" t="s">
        <v>20</v>
      </c>
      <c r="C14" s="44"/>
      <c r="D14" s="45"/>
      <c r="E14" s="56"/>
      <c r="F14" s="57"/>
      <c r="G14" s="58"/>
    </row>
    <row r="15" spans="1:7">
      <c r="A15" s="43"/>
      <c r="B15" s="7" t="s">
        <v>21</v>
      </c>
      <c r="C15" s="44"/>
      <c r="D15" s="45"/>
      <c r="E15" s="56"/>
      <c r="F15" s="57"/>
      <c r="G15" s="58"/>
    </row>
    <row r="16" spans="1:7">
      <c r="A16" s="43"/>
      <c r="B16" s="7" t="s">
        <v>22</v>
      </c>
      <c r="C16" s="44"/>
      <c r="D16" s="45"/>
      <c r="E16" s="56"/>
      <c r="F16" s="57"/>
      <c r="G16" s="58"/>
    </row>
    <row r="17" spans="1:17">
      <c r="A17" s="43"/>
      <c r="B17" s="7" t="s">
        <v>23</v>
      </c>
      <c r="C17" s="44"/>
      <c r="D17" s="45"/>
      <c r="E17" s="56"/>
      <c r="F17" s="57"/>
      <c r="G17" s="58"/>
    </row>
    <row r="18" spans="1:17">
      <c r="A18" s="43"/>
      <c r="B18" s="7" t="s">
        <v>24</v>
      </c>
      <c r="C18" s="44"/>
      <c r="D18" s="45"/>
      <c r="E18" s="56"/>
      <c r="F18" s="57"/>
      <c r="G18" s="58"/>
    </row>
    <row r="19" spans="1:17">
      <c r="A19" s="43"/>
      <c r="B19" s="7" t="s">
        <v>25</v>
      </c>
      <c r="C19" s="44"/>
      <c r="D19" s="45"/>
      <c r="E19" s="56"/>
      <c r="F19" s="57"/>
      <c r="G19" s="58"/>
    </row>
    <row r="20" spans="1:17">
      <c r="A20" s="43"/>
      <c r="B20" s="7" t="s">
        <v>26</v>
      </c>
      <c r="C20" s="44"/>
      <c r="D20" s="45"/>
      <c r="E20" s="56"/>
      <c r="F20" s="57"/>
      <c r="G20" s="58"/>
    </row>
    <row r="21" spans="1:17">
      <c r="A21" s="43"/>
      <c r="B21" s="7" t="s">
        <v>27</v>
      </c>
      <c r="C21" s="44"/>
      <c r="D21" s="45"/>
      <c r="E21" s="56"/>
      <c r="F21" s="57"/>
      <c r="G21" s="58"/>
    </row>
    <row r="22" spans="1:17">
      <c r="A22" s="43"/>
      <c r="B22" s="8" t="s">
        <v>28</v>
      </c>
      <c r="C22" s="44"/>
      <c r="D22" s="45"/>
      <c r="E22" s="56"/>
      <c r="F22" s="57"/>
      <c r="G22" s="58"/>
    </row>
    <row r="23" spans="1:17" ht="25.5">
      <c r="A23" s="43"/>
      <c r="B23" s="9" t="s">
        <v>29</v>
      </c>
      <c r="C23" s="44"/>
      <c r="D23" s="45"/>
      <c r="E23" s="56"/>
      <c r="F23" s="57"/>
      <c r="G23" s="58"/>
    </row>
    <row r="24" spans="1:17" ht="12.75" customHeight="1">
      <c r="A24" s="46" t="s">
        <v>30</v>
      </c>
      <c r="B24" s="47" t="s">
        <v>31</v>
      </c>
      <c r="C24" s="49" t="s">
        <v>14</v>
      </c>
      <c r="D24" s="50">
        <v>1</v>
      </c>
      <c r="E24" s="56">
        <v>0</v>
      </c>
      <c r="F24" s="57">
        <f>+E24*19%</f>
        <v>0</v>
      </c>
      <c r="G24" s="58">
        <f>(E24+F24)*D24</f>
        <v>0</v>
      </c>
    </row>
    <row r="25" spans="1:17">
      <c r="A25" s="46"/>
      <c r="B25" s="48"/>
      <c r="C25" s="49"/>
      <c r="D25" s="50"/>
      <c r="E25" s="56"/>
      <c r="F25" s="57"/>
      <c r="G25" s="58"/>
    </row>
    <row r="26" spans="1:17">
      <c r="A26" s="10" t="s">
        <v>32</v>
      </c>
      <c r="B26" s="13" t="s">
        <v>33</v>
      </c>
      <c r="C26" s="11" t="s">
        <v>11</v>
      </c>
      <c r="D26" s="12">
        <v>1</v>
      </c>
      <c r="E26" s="32">
        <v>0</v>
      </c>
      <c r="F26" s="33">
        <f>+E26*19%</f>
        <v>0</v>
      </c>
      <c r="G26" s="34">
        <f>(E26+F26)*D26</f>
        <v>0</v>
      </c>
    </row>
    <row r="27" spans="1:17">
      <c r="A27" s="10" t="s">
        <v>34</v>
      </c>
      <c r="B27" s="13" t="s">
        <v>35</v>
      </c>
      <c r="C27" s="11" t="s">
        <v>14</v>
      </c>
      <c r="D27" s="12">
        <v>3</v>
      </c>
      <c r="E27" s="32">
        <v>0</v>
      </c>
      <c r="F27" s="33">
        <f>E27*19%</f>
        <v>0</v>
      </c>
      <c r="G27" s="34">
        <f>(E27+F27)*D27</f>
        <v>0</v>
      </c>
    </row>
    <row r="28" spans="1:17">
      <c r="A28" s="14" t="s">
        <v>36</v>
      </c>
      <c r="B28" s="15" t="s">
        <v>37</v>
      </c>
      <c r="C28" s="16" t="s">
        <v>11</v>
      </c>
      <c r="D28" s="17">
        <v>1</v>
      </c>
      <c r="E28" s="35">
        <v>0</v>
      </c>
      <c r="F28" s="36">
        <f>+E28*19%</f>
        <v>0</v>
      </c>
      <c r="G28" s="37">
        <f>(E28+F28)*D28</f>
        <v>0</v>
      </c>
    </row>
    <row r="29" spans="1:17" ht="32.25" customHeight="1">
      <c r="A29" s="18"/>
      <c r="B29" s="19" t="s">
        <v>38</v>
      </c>
      <c r="C29" s="20"/>
      <c r="D29" s="21"/>
      <c r="E29" s="20"/>
      <c r="F29" s="20"/>
      <c r="G29" s="31">
        <f>SUM(G7:G28)</f>
        <v>0</v>
      </c>
    </row>
    <row r="32" spans="1:17" s="26" customFormat="1" ht="128.25" customHeight="1">
      <c r="A32" s="42" t="s">
        <v>39</v>
      </c>
      <c r="B32" s="42"/>
      <c r="C32" s="42"/>
      <c r="D32" s="42"/>
      <c r="E32" s="42"/>
      <c r="F32" s="42"/>
      <c r="G32" s="42"/>
      <c r="H32" s="30"/>
      <c r="I32" s="27"/>
      <c r="J32" s="27"/>
      <c r="K32" s="27"/>
      <c r="L32" s="27"/>
      <c r="M32" s="27"/>
      <c r="N32" s="28"/>
      <c r="O32" s="28"/>
      <c r="P32" s="28"/>
      <c r="Q32" s="28"/>
    </row>
    <row r="33" spans="1:17" s="26" customFormat="1" ht="14.25">
      <c r="A33" s="29"/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8"/>
      <c r="O33" s="28"/>
      <c r="P33" s="28"/>
      <c r="Q33" s="28"/>
    </row>
    <row r="34" spans="1:17" s="26" customFormat="1" ht="14.25">
      <c r="A34" s="38" t="s">
        <v>40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28"/>
      <c r="O34" s="28"/>
      <c r="P34" s="28"/>
      <c r="Q34" s="28"/>
    </row>
    <row r="35" spans="1:17" s="26" customFormat="1" ht="14.25">
      <c r="A35" s="38" t="s">
        <v>41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28"/>
      <c r="O35" s="28"/>
      <c r="P35" s="28"/>
      <c r="Q35" s="28"/>
    </row>
    <row r="36" spans="1:17" s="26" customFormat="1" ht="14.25">
      <c r="A36" s="38" t="s">
        <v>42</v>
      </c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28"/>
      <c r="O36" s="28"/>
      <c r="P36" s="28"/>
      <c r="Q36" s="28"/>
    </row>
    <row r="37" spans="1:17" s="26" customFormat="1" ht="14.25">
      <c r="A37" s="38" t="s">
        <v>43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28"/>
      <c r="O37" s="28"/>
      <c r="P37" s="28"/>
      <c r="Q37" s="28"/>
    </row>
    <row r="38" spans="1:17" s="26" customFormat="1" ht="14.25">
      <c r="A38" s="38" t="s">
        <v>44</v>
      </c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28"/>
      <c r="O38" s="28"/>
      <c r="P38" s="28"/>
      <c r="Q38" s="28"/>
    </row>
    <row r="39" spans="1:17" s="26" customFormat="1" ht="14.25">
      <c r="A39" s="38" t="s">
        <v>45</v>
      </c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28"/>
      <c r="O39" s="28"/>
      <c r="P39" s="28"/>
      <c r="Q39" s="28"/>
    </row>
    <row r="40" spans="1:17" s="26" customFormat="1" ht="14.25">
      <c r="A40" s="38" t="s">
        <v>46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28"/>
      <c r="O40" s="28"/>
      <c r="P40" s="28"/>
      <c r="Q40" s="28"/>
    </row>
    <row r="41" spans="1:17" s="26" customFormat="1" ht="14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</row>
    <row r="42" spans="1:17" s="26" customFormat="1" ht="14.25">
      <c r="A42" s="28" t="s">
        <v>47</v>
      </c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</row>
    <row r="43" spans="1:17" s="26" customFormat="1" ht="14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</row>
    <row r="44" spans="1:17" s="26" customFormat="1" ht="14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</row>
  </sheetData>
  <protectedRanges>
    <protectedRange sqref="E34:M40 A34:D40" name="Rango2"/>
  </protectedRanges>
  <mergeCells count="29">
    <mergeCell ref="E5:G5"/>
    <mergeCell ref="E8:E23"/>
    <mergeCell ref="F8:F23"/>
    <mergeCell ref="G8:G23"/>
    <mergeCell ref="E24:E25"/>
    <mergeCell ref="F24:F25"/>
    <mergeCell ref="G24:G25"/>
    <mergeCell ref="A1:G1"/>
    <mergeCell ref="A2:G2"/>
    <mergeCell ref="A3:G3"/>
    <mergeCell ref="A32:G32"/>
    <mergeCell ref="A34:M34"/>
    <mergeCell ref="A8:A23"/>
    <mergeCell ref="C8:C23"/>
    <mergeCell ref="D8:D23"/>
    <mergeCell ref="A24:A25"/>
    <mergeCell ref="B24:B25"/>
    <mergeCell ref="C24:C25"/>
    <mergeCell ref="D24:D25"/>
    <mergeCell ref="A5:A6"/>
    <mergeCell ref="B5:B6"/>
    <mergeCell ref="C5:C6"/>
    <mergeCell ref="D5:D6"/>
    <mergeCell ref="A40:M40"/>
    <mergeCell ref="A35:M35"/>
    <mergeCell ref="A36:M36"/>
    <mergeCell ref="A37:M37"/>
    <mergeCell ref="A38:M38"/>
    <mergeCell ref="A39:M3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Manager/>
  <Company>Hewlett-Packard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Nubia Milena Rodriguez Roberto</dc:creator>
  <cp:keywords/>
  <dc:description/>
  <cp:lastModifiedBy>Jessica</cp:lastModifiedBy>
  <cp:revision/>
  <dcterms:created xsi:type="dcterms:W3CDTF">2015-03-20T13:19:46Z</dcterms:created>
  <dcterms:modified xsi:type="dcterms:W3CDTF">2026-07-17T22:50:55Z</dcterms:modified>
  <cp:category/>
  <cp:contentStatus/>
</cp:coreProperties>
</file>