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80239586c\Documents\MIG_COL_ODCR\CONTRACTUALES\INTERVENTORIA_DEF\Documentos Transversales Interventoria Versio¦ün No 2\INTERVENTORIA_CM_01\ULTIMOS_DOC\DOC_ajustados_INT\"/>
    </mc:Choice>
  </mc:AlternateContent>
  <xr:revisionPtr revIDLastSave="0" documentId="13_ncr:1_{93C8C403-9D30-460A-8217-9D9DED2DD476}" xr6:coauthVersionLast="47" xr6:coauthVersionMax="47" xr10:uidLastSave="{00000000-0000-0000-0000-000000000000}"/>
  <bookViews>
    <workbookView xWindow="-120" yWindow="-120" windowWidth="29040" windowHeight="15720" xr2:uid="{0D1FB30C-C1FB-4D18-A5FC-B9A0BD623BF8}"/>
  </bookViews>
  <sheets>
    <sheet name="Presupuesto Lote_1 C (2)" sheetId="1" r:id="rId1"/>
    <sheet name="formato Oferta_economica" sheetId="2" r:id="rId2"/>
  </sheets>
  <externalReferences>
    <externalReference r:id="rId3"/>
    <externalReference r:id="rId4"/>
    <externalReference r:id="rId5"/>
    <externalReference r:id="rId6"/>
    <externalReference r:id="rId7"/>
  </externalReferences>
  <definedNames>
    <definedName name="________r" localSheetId="1" hidden="1">{"TAB1",#N/A,TRUE,"GENERAL";"TAB2",#N/A,TRUE,"GENERAL";"TAB3",#N/A,TRUE,"GENERAL";"TAB4",#N/A,TRUE,"GENERAL";"TAB5",#N/A,TRUE,"GENERAL"}</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1" hidden="1">{"via1",#N/A,TRUE,"general";"via2",#N/A,TRUE,"general";"via3",#N/A,TRUE,"general"}</definedName>
    <definedName name="________r4r" localSheetId="0" hidden="1">{"via1",#N/A,TRUE,"general";"via2",#N/A,TRUE,"general";"via3",#N/A,TRUE,"general"}</definedName>
    <definedName name="________r4r" hidden="1">{"via1",#N/A,TRUE,"general";"via2",#N/A,TRUE,"general";"via3",#N/A,TRUE,"general"}</definedName>
    <definedName name="_______a1" localSheetId="1" hidden="1">{"TAB1",#N/A,TRUE,"GENERAL";"TAB2",#N/A,TRUE,"GENERAL";"TAB3",#N/A,TRUE,"GENERAL";"TAB4",#N/A,TRUE,"GENERAL";"TAB5",#N/A,TRUE,"GENERAL"}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1" hidden="1">{"via1",#N/A,TRUE,"general";"via2",#N/A,TRUE,"general";"via3",#N/A,TRUE,"general"}</definedName>
    <definedName name="_______a4" localSheetId="0" hidden="1">{"via1",#N/A,TRUE,"general";"via2",#N/A,TRUE,"general";"via3",#N/A,TRUE,"general"}</definedName>
    <definedName name="_______a4" hidden="1">{"via1",#N/A,TRUE,"general";"via2",#N/A,TRUE,"general";"via3",#N/A,TRUE,"general"}</definedName>
    <definedName name="_______a5" localSheetId="1" hidden="1">{"TAB1",#N/A,TRUE,"GENERAL";"TAB2",#N/A,TRUE,"GENERAL";"TAB3",#N/A,TRUE,"GENERAL";"TAB4",#N/A,TRUE,"GENERAL";"TAB5",#N/A,TRUE,"GENERAL"}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1"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1"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1"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1"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1"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1"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1" hidden="1">{"via1",#N/A,TRUE,"general";"via2",#N/A,TRUE,"general";"via3",#N/A,TRUE,"general"}</definedName>
    <definedName name="_______b7" localSheetId="0" hidden="1">{"via1",#N/A,TRUE,"general";"via2",#N/A,TRUE,"general";"via3",#N/A,TRUE,"general"}</definedName>
    <definedName name="_______b7" hidden="1">{"via1",#N/A,TRUE,"general";"via2",#N/A,TRUE,"general";"via3",#N/A,TRUE,"general"}</definedName>
    <definedName name="_______b8" localSheetId="1"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1" hidden="1">{"TAB1",#N/A,TRUE,"GENERAL";"TAB2",#N/A,TRUE,"GENERAL";"TAB3",#N/A,TRUE,"GENERAL";"TAB4",#N/A,TRUE,"GENERAL";"TAB5",#N/A,TRUE,"GENERAL"}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1"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1"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1" hidden="1">{"via1",#N/A,TRUE,"general";"via2",#N/A,TRUE,"general";"via3",#N/A,TRUE,"general"}</definedName>
    <definedName name="_______g3" localSheetId="0" hidden="1">{"via1",#N/A,TRUE,"general";"via2",#N/A,TRUE,"general";"via3",#N/A,TRUE,"general"}</definedName>
    <definedName name="_______g3" hidden="1">{"via1",#N/A,TRUE,"general";"via2",#N/A,TRUE,"general";"via3",#N/A,TRUE,"general"}</definedName>
    <definedName name="_______g4" localSheetId="1"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1"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1"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1" hidden="1">{"TAB1",#N/A,TRUE,"GENERAL";"TAB2",#N/A,TRUE,"GENERAL";"TAB3",#N/A,TRUE,"GENERAL";"TAB4",#N/A,TRUE,"GENERAL";"TAB5",#N/A,TRUE,"GENERAL"}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1"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1" hidden="1">{"via1",#N/A,TRUE,"general";"via2",#N/A,TRUE,"general";"via3",#N/A,TRUE,"general"}</definedName>
    <definedName name="_______gtr4" localSheetId="0" hidden="1">{"via1",#N/A,TRUE,"general";"via2",#N/A,TRUE,"general";"via3",#N/A,TRUE,"general"}</definedName>
    <definedName name="_______gtr4" hidden="1">{"via1",#N/A,TRUE,"general";"via2",#N/A,TRUE,"general";"via3",#N/A,TRUE,"general"}</definedName>
    <definedName name="_______h2" localSheetId="1"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1"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1" hidden="1">{"TAB1",#N/A,TRUE,"GENERAL";"TAB2",#N/A,TRUE,"GENERAL";"TAB3",#N/A,TRUE,"GENERAL";"TAB4",#N/A,TRUE,"GENERAL";"TAB5",#N/A,TRUE,"GENERAL"}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1"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1" hidden="1">{"via1",#N/A,TRUE,"general";"via2",#N/A,TRUE,"general";"via3",#N/A,TRUE,"general"}</definedName>
    <definedName name="_______h6" localSheetId="0" hidden="1">{"via1",#N/A,TRUE,"general";"via2",#N/A,TRUE,"general";"via3",#N/A,TRUE,"general"}</definedName>
    <definedName name="_______h6" hidden="1">{"via1",#N/A,TRUE,"general";"via2",#N/A,TRUE,"general";"via3",#N/A,TRUE,"general"}</definedName>
    <definedName name="_______h7" localSheetId="1" hidden="1">{"TAB1",#N/A,TRUE,"GENERAL";"TAB2",#N/A,TRUE,"GENERAL";"TAB3",#N/A,TRUE,"GENERAL";"TAB4",#N/A,TRUE,"GENERAL";"TAB5",#N/A,TRUE,"GENERAL"}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1" hidden="1">{"via1",#N/A,TRUE,"general";"via2",#N/A,TRUE,"general";"via3",#N/A,TRUE,"general"}</definedName>
    <definedName name="_______h8" localSheetId="0" hidden="1">{"via1",#N/A,TRUE,"general";"via2",#N/A,TRUE,"general";"via3",#N/A,TRUE,"general"}</definedName>
    <definedName name="_______h8" hidden="1">{"via1",#N/A,TRUE,"general";"via2",#N/A,TRUE,"general";"via3",#N/A,TRUE,"general"}</definedName>
    <definedName name="_______hfh7" localSheetId="1"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1"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1" hidden="1">{"TAB1",#N/A,TRUE,"GENERAL";"TAB2",#N/A,TRUE,"GENERAL";"TAB3",#N/A,TRUE,"GENERAL";"TAB4",#N/A,TRUE,"GENERAL";"TAB5",#N/A,TRUE,"GENERAL"}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1"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1" hidden="1">{"via1",#N/A,TRUE,"general";"via2",#N/A,TRUE,"general";"via3",#N/A,TRUE,"general"}</definedName>
    <definedName name="_______i7" localSheetId="0" hidden="1">{"via1",#N/A,TRUE,"general";"via2",#N/A,TRUE,"general";"via3",#N/A,TRUE,"general"}</definedName>
    <definedName name="_______i7" hidden="1">{"via1",#N/A,TRUE,"general";"via2",#N/A,TRUE,"general";"via3",#N/A,TRUE,"general"}</definedName>
    <definedName name="_______i77" localSheetId="1" hidden="1">{"TAB1",#N/A,TRUE,"GENERAL";"TAB2",#N/A,TRUE,"GENERAL";"TAB3",#N/A,TRUE,"GENERAL";"TAB4",#N/A,TRUE,"GENERAL";"TAB5",#N/A,TRUE,"GENERAL"}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1" hidden="1">{"via1",#N/A,TRUE,"general";"via2",#N/A,TRUE,"general";"via3",#N/A,TRUE,"general"}</definedName>
    <definedName name="_______i8" localSheetId="0" hidden="1">{"via1",#N/A,TRUE,"general";"via2",#N/A,TRUE,"general";"via3",#N/A,TRUE,"general"}</definedName>
    <definedName name="_______i8" hidden="1">{"via1",#N/A,TRUE,"general";"via2",#N/A,TRUE,"general";"via3",#N/A,TRUE,"general"}</definedName>
    <definedName name="_______i9" localSheetId="1" hidden="1">{"TAB1",#N/A,TRUE,"GENERAL";"TAB2",#N/A,TRUE,"GENERAL";"TAB3",#N/A,TRUE,"GENERAL";"TAB4",#N/A,TRUE,"GENERAL";"TAB5",#N/A,TRUE,"GENERAL"}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1"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1" hidden="1">{"via1",#N/A,TRUE,"general";"via2",#N/A,TRUE,"general";"via3",#N/A,TRUE,"general"}</definedName>
    <definedName name="_______k4" localSheetId="0" hidden="1">{"via1",#N/A,TRUE,"general";"via2",#N/A,TRUE,"general";"via3",#N/A,TRUE,"general"}</definedName>
    <definedName name="_______k4" hidden="1">{"via1",#N/A,TRUE,"general";"via2",#N/A,TRUE,"general";"via3",#N/A,TRUE,"general"}</definedName>
    <definedName name="_______k5" localSheetId="1"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1" hidden="1">{"TAB1",#N/A,TRUE,"GENERAL";"TAB2",#N/A,TRUE,"GENERAL";"TAB3",#N/A,TRUE,"GENERAL";"TAB4",#N/A,TRUE,"GENERAL";"TAB5",#N/A,TRUE,"GENERAL"}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1" hidden="1">{"via1",#N/A,TRUE,"general";"via2",#N/A,TRUE,"general";"via3",#N/A,TRUE,"general"}</definedName>
    <definedName name="_______k7" localSheetId="0" hidden="1">{"via1",#N/A,TRUE,"general";"via2",#N/A,TRUE,"general";"via3",#N/A,TRUE,"general"}</definedName>
    <definedName name="_______k7" hidden="1">{"via1",#N/A,TRUE,"general";"via2",#N/A,TRUE,"general";"via3",#N/A,TRUE,"general"}</definedName>
    <definedName name="_______k8" localSheetId="1"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1" hidden="1">{"TAB1",#N/A,TRUE,"GENERAL";"TAB2",#N/A,TRUE,"GENERAL";"TAB3",#N/A,TRUE,"GENERAL";"TAB4",#N/A,TRUE,"GENERAL";"TAB5",#N/A,TRUE,"GENERAL"}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1"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1" hidden="1">{"via1",#N/A,TRUE,"general";"via2",#N/A,TRUE,"general";"via3",#N/A,TRUE,"general"}</definedName>
    <definedName name="_______m3" localSheetId="0" hidden="1">{"via1",#N/A,TRUE,"general";"via2",#N/A,TRUE,"general";"via3",#N/A,TRUE,"general"}</definedName>
    <definedName name="_______m3" hidden="1">{"via1",#N/A,TRUE,"general";"via2",#N/A,TRUE,"general";"via3",#N/A,TRUE,"general"}</definedName>
    <definedName name="_______m4" localSheetId="1" hidden="1">{"TAB1",#N/A,TRUE,"GENERAL";"TAB2",#N/A,TRUE,"GENERAL";"TAB3",#N/A,TRUE,"GENERAL";"TAB4",#N/A,TRUE,"GENERAL";"TAB5",#N/A,TRUE,"GENERAL"}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1" hidden="1">{"via1",#N/A,TRUE,"general";"via2",#N/A,TRUE,"general";"via3",#N/A,TRUE,"general"}</definedName>
    <definedName name="_______m5" localSheetId="0" hidden="1">{"via1",#N/A,TRUE,"general";"via2",#N/A,TRUE,"general";"via3",#N/A,TRUE,"general"}</definedName>
    <definedName name="_______m5" hidden="1">{"via1",#N/A,TRUE,"general";"via2",#N/A,TRUE,"general";"via3",#N/A,TRUE,"general"}</definedName>
    <definedName name="_______m6" localSheetId="1" hidden="1">{"TAB1",#N/A,TRUE,"GENERAL";"TAB2",#N/A,TRUE,"GENERAL";"TAB3",#N/A,TRUE,"GENERAL";"TAB4",#N/A,TRUE,"GENERAL";"TAB5",#N/A,TRUE,"GENERAL"}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1"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1" hidden="1">{"via1",#N/A,TRUE,"general";"via2",#N/A,TRUE,"general";"via3",#N/A,TRUE,"general"}</definedName>
    <definedName name="_______m8" localSheetId="0" hidden="1">{"via1",#N/A,TRUE,"general";"via2",#N/A,TRUE,"general";"via3",#N/A,TRUE,"general"}</definedName>
    <definedName name="_______m8" hidden="1">{"via1",#N/A,TRUE,"general";"via2",#N/A,TRUE,"general";"via3",#N/A,TRUE,"general"}</definedName>
    <definedName name="_______m9" localSheetId="1"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1" hidden="1">{"TAB1",#N/A,TRUE,"GENERAL";"TAB2",#N/A,TRUE,"GENERAL";"TAB3",#N/A,TRUE,"GENERAL";"TAB4",#N/A,TRUE,"GENERAL";"TAB5",#N/A,TRUE,"GENERAL"}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1" hidden="1">{"via1",#N/A,TRUE,"general";"via2",#N/A,TRUE,"general";"via3",#N/A,TRUE,"general"}</definedName>
    <definedName name="_______n4" localSheetId="0" hidden="1">{"via1",#N/A,TRUE,"general";"via2",#N/A,TRUE,"general";"via3",#N/A,TRUE,"general"}</definedName>
    <definedName name="_______n4" hidden="1">{"via1",#N/A,TRUE,"general";"via2",#N/A,TRUE,"general";"via3",#N/A,TRUE,"general"}</definedName>
    <definedName name="_______n5" localSheetId="1" hidden="1">{"TAB1",#N/A,TRUE,"GENERAL";"TAB2",#N/A,TRUE,"GENERAL";"TAB3",#N/A,TRUE,"GENERAL";"TAB4",#N/A,TRUE,"GENERAL";"TAB5",#N/A,TRUE,"GENERAL"}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1" hidden="1">{"via1",#N/A,TRUE,"general";"via2",#N/A,TRUE,"general";"via3",#N/A,TRUE,"general"}</definedName>
    <definedName name="_______nyn7" localSheetId="0" hidden="1">{"via1",#N/A,TRUE,"general";"via2",#N/A,TRUE,"general";"via3",#N/A,TRUE,"general"}</definedName>
    <definedName name="_______nyn7" hidden="1">{"via1",#N/A,TRUE,"general";"via2",#N/A,TRUE,"general";"via3",#N/A,TRUE,"general"}</definedName>
    <definedName name="_______o4" localSheetId="1"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1" hidden="1">{"TAB1",#N/A,TRUE,"GENERAL";"TAB2",#N/A,TRUE,"GENERAL";"TAB3",#N/A,TRUE,"GENERAL";"TAB4",#N/A,TRUE,"GENERAL";"TAB5",#N/A,TRUE,"GENERAL"}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1"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1"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1" hidden="1">{"via1",#N/A,TRUE,"general";"via2",#N/A,TRUE,"general";"via3",#N/A,TRUE,"general"}</definedName>
    <definedName name="_______o8" localSheetId="0" hidden="1">{"via1",#N/A,TRUE,"general";"via2",#N/A,TRUE,"general";"via3",#N/A,TRUE,"general"}</definedName>
    <definedName name="_______o8" hidden="1">{"via1",#N/A,TRUE,"general";"via2",#N/A,TRUE,"general";"via3",#N/A,TRUE,"general"}</definedName>
    <definedName name="_______o9" localSheetId="1" hidden="1">{"TAB1",#N/A,TRUE,"GENERAL";"TAB2",#N/A,TRUE,"GENERAL";"TAB3",#N/A,TRUE,"GENERAL";"TAB4",#N/A,TRUE,"GENERAL";"TAB5",#N/A,TRUE,"GENERAL"}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1" hidden="1">{"via1",#N/A,TRUE,"general";"via2",#N/A,TRUE,"general";"via3",#N/A,TRUE,"general"}</definedName>
    <definedName name="_______p6" localSheetId="0" hidden="1">{"via1",#N/A,TRUE,"general";"via2",#N/A,TRUE,"general";"via3",#N/A,TRUE,"general"}</definedName>
    <definedName name="_______p6" hidden="1">{"via1",#N/A,TRUE,"general";"via2",#N/A,TRUE,"general";"via3",#N/A,TRUE,"general"}</definedName>
    <definedName name="_______p7" localSheetId="1"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1" hidden="1">{"TAB1",#N/A,TRUE,"GENERAL";"TAB2",#N/A,TRUE,"GENERAL";"TAB3",#N/A,TRUE,"GENERAL";"TAB4",#N/A,TRUE,"GENERAL";"TAB5",#N/A,TRUE,"GENERAL"}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1"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1" hidden="1">{"via1",#N/A,TRUE,"general";"via2",#N/A,TRUE,"general";"via3",#N/A,TRUE,"general"}</definedName>
    <definedName name="_______r4r" localSheetId="0" hidden="1">{"via1",#N/A,TRUE,"general";"via2",#N/A,TRUE,"general";"via3",#N/A,TRUE,"general"}</definedName>
    <definedName name="_______r4r" hidden="1">{"via1",#N/A,TRUE,"general";"via2",#N/A,TRUE,"general";"via3",#N/A,TRUE,"general"}</definedName>
    <definedName name="_______rtu6" localSheetId="1"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1"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1" hidden="1">{"TAB1",#N/A,TRUE,"GENERAL";"TAB2",#N/A,TRUE,"GENERAL";"TAB3",#N/A,TRUE,"GENERAL";"TAB4",#N/A,TRUE,"GENERAL";"TAB5",#N/A,TRUE,"GENERAL"}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1"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1" hidden="1">{"via1",#N/A,TRUE,"general";"via2",#N/A,TRUE,"general";"via3",#N/A,TRUE,"general"}</definedName>
    <definedName name="_______s4" localSheetId="0" hidden="1">{"via1",#N/A,TRUE,"general";"via2",#N/A,TRUE,"general";"via3",#N/A,TRUE,"general"}</definedName>
    <definedName name="_______s4" hidden="1">{"via1",#N/A,TRUE,"general";"via2",#N/A,TRUE,"general";"via3",#N/A,TRUE,"general"}</definedName>
    <definedName name="_______s5" localSheetId="1"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1" hidden="1">{"TAB1",#N/A,TRUE,"GENERAL";"TAB2",#N/A,TRUE,"GENERAL";"TAB3",#N/A,TRUE,"GENERAL";"TAB4",#N/A,TRUE,"GENERAL";"TAB5",#N/A,TRUE,"GENERAL"}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1" hidden="1">{"via1",#N/A,TRUE,"general";"via2",#N/A,TRUE,"general";"via3",#N/A,TRUE,"general"}</definedName>
    <definedName name="_______s7" localSheetId="0" hidden="1">{"via1",#N/A,TRUE,"general";"via2",#N/A,TRUE,"general";"via3",#N/A,TRUE,"general"}</definedName>
    <definedName name="_______s7" hidden="1">{"via1",#N/A,TRUE,"general";"via2",#N/A,TRUE,"general";"via3",#N/A,TRUE,"general"}</definedName>
    <definedName name="_______t3" localSheetId="1" hidden="1">{"TAB1",#N/A,TRUE,"GENERAL";"TAB2",#N/A,TRUE,"GENERAL";"TAB3",#N/A,TRUE,"GENERAL";"TAB4",#N/A,TRUE,"GENERAL";"TAB5",#N/A,TRUE,"GENERAL"}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1" hidden="1">{"via1",#N/A,TRUE,"general";"via2",#N/A,TRUE,"general";"via3",#N/A,TRUE,"general"}</definedName>
    <definedName name="_______t4" localSheetId="0" hidden="1">{"via1",#N/A,TRUE,"general";"via2",#N/A,TRUE,"general";"via3",#N/A,TRUE,"general"}</definedName>
    <definedName name="_______t4" hidden="1">{"via1",#N/A,TRUE,"general";"via2",#N/A,TRUE,"general";"via3",#N/A,TRUE,"general"}</definedName>
    <definedName name="_______t5" localSheetId="1" hidden="1">{"TAB1",#N/A,TRUE,"GENERAL";"TAB2",#N/A,TRUE,"GENERAL";"TAB3",#N/A,TRUE,"GENERAL";"TAB4",#N/A,TRUE,"GENERAL";"TAB5",#N/A,TRUE,"GENERAL"}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1" hidden="1">{"via1",#N/A,TRUE,"general";"via2",#N/A,TRUE,"general";"via3",#N/A,TRUE,"general"}</definedName>
    <definedName name="_______t6" localSheetId="0" hidden="1">{"via1",#N/A,TRUE,"general";"via2",#N/A,TRUE,"general";"via3",#N/A,TRUE,"general"}</definedName>
    <definedName name="_______t6" hidden="1">{"via1",#N/A,TRUE,"general";"via2",#N/A,TRUE,"general";"via3",#N/A,TRUE,"general"}</definedName>
    <definedName name="_______t66" localSheetId="1" hidden="1">{"TAB1",#N/A,TRUE,"GENERAL";"TAB2",#N/A,TRUE,"GENERAL";"TAB3",#N/A,TRUE,"GENERAL";"TAB4",#N/A,TRUE,"GENERAL";"TAB5",#N/A,TRUE,"GENERAL"}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1" hidden="1">{"via1",#N/A,TRUE,"general";"via2",#N/A,TRUE,"general";"via3",#N/A,TRUE,"general"}</definedName>
    <definedName name="_______t7" localSheetId="0" hidden="1">{"via1",#N/A,TRUE,"general";"via2",#N/A,TRUE,"general";"via3",#N/A,TRUE,"general"}</definedName>
    <definedName name="_______t7" hidden="1">{"via1",#N/A,TRUE,"general";"via2",#N/A,TRUE,"general";"via3",#N/A,TRUE,"general"}</definedName>
    <definedName name="_______t77" localSheetId="1" hidden="1">{"TAB1",#N/A,TRUE,"GENERAL";"TAB2",#N/A,TRUE,"GENERAL";"TAB3",#N/A,TRUE,"GENERAL";"TAB4",#N/A,TRUE,"GENERAL";"TAB5",#N/A,TRUE,"GENERAL"}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1"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1" hidden="1">{"via1",#N/A,TRUE,"general";"via2",#N/A,TRUE,"general";"via3",#N/A,TRUE,"general"}</definedName>
    <definedName name="_______t88" localSheetId="0" hidden="1">{"via1",#N/A,TRUE,"general";"via2",#N/A,TRUE,"general";"via3",#N/A,TRUE,"general"}</definedName>
    <definedName name="_______t88" hidden="1">{"via1",#N/A,TRUE,"general";"via2",#N/A,TRUE,"general";"via3",#N/A,TRUE,"general"}</definedName>
    <definedName name="_______t9" localSheetId="1" hidden="1">{"TAB1",#N/A,TRUE,"GENERAL";"TAB2",#N/A,TRUE,"GENERAL";"TAB3",#N/A,TRUE,"GENERAL";"TAB4",#N/A,TRUE,"GENERAL";"TAB5",#N/A,TRUE,"GENERAL"}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1" hidden="1">{"via1",#N/A,TRUE,"general";"via2",#N/A,TRUE,"general";"via3",#N/A,TRUE,"general"}</definedName>
    <definedName name="_______t99" localSheetId="0" hidden="1">{"via1",#N/A,TRUE,"general";"via2",#N/A,TRUE,"general";"via3",#N/A,TRUE,"general"}</definedName>
    <definedName name="_______t99" hidden="1">{"via1",#N/A,TRUE,"general";"via2",#N/A,TRUE,"general";"via3",#N/A,TRUE,"general"}</definedName>
    <definedName name="_______u4" localSheetId="1" hidden="1">{"TAB1",#N/A,TRUE,"GENERAL";"TAB2",#N/A,TRUE,"GENERAL";"TAB3",#N/A,TRUE,"GENERAL";"TAB4",#N/A,TRUE,"GENERAL";"TAB5",#N/A,TRUE,"GENERAL"}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1"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1"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1" hidden="1">{"via1",#N/A,TRUE,"general";"via2",#N/A,TRUE,"general";"via3",#N/A,TRUE,"general"}</definedName>
    <definedName name="_______u7" localSheetId="0" hidden="1">{"via1",#N/A,TRUE,"general";"via2",#N/A,TRUE,"general";"via3",#N/A,TRUE,"general"}</definedName>
    <definedName name="_______u7" hidden="1">{"via1",#N/A,TRUE,"general";"via2",#N/A,TRUE,"general";"via3",#N/A,TRUE,"general"}</definedName>
    <definedName name="_______u8" localSheetId="1" hidden="1">{"TAB1",#N/A,TRUE,"GENERAL";"TAB2",#N/A,TRUE,"GENERAL";"TAB3",#N/A,TRUE,"GENERAL";"TAB4",#N/A,TRUE,"GENERAL";"TAB5",#N/A,TRUE,"GENERAL"}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1"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1"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1" hidden="1">{"via1",#N/A,TRUE,"general";"via2",#N/A,TRUE,"general";"via3",#N/A,TRUE,"general"}</definedName>
    <definedName name="_______v2" localSheetId="0" hidden="1">{"via1",#N/A,TRUE,"general";"via2",#N/A,TRUE,"general";"via3",#N/A,TRUE,"general"}</definedName>
    <definedName name="_______v2" hidden="1">{"via1",#N/A,TRUE,"general";"via2",#N/A,TRUE,"general";"via3",#N/A,TRUE,"general"}</definedName>
    <definedName name="_______v3" localSheetId="1" hidden="1">{"TAB1",#N/A,TRUE,"GENERAL";"TAB2",#N/A,TRUE,"GENERAL";"TAB3",#N/A,TRUE,"GENERAL";"TAB4",#N/A,TRUE,"GENERAL";"TAB5",#N/A,TRUE,"GENERAL"}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1"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1"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1"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1" hidden="1">{"via1",#N/A,TRUE,"general";"via2",#N/A,TRUE,"general";"via3",#N/A,TRUE,"general"}</definedName>
    <definedName name="_______v7" localSheetId="0" hidden="1">{"via1",#N/A,TRUE,"general";"via2",#N/A,TRUE,"general";"via3",#N/A,TRUE,"general"}</definedName>
    <definedName name="_______v7" hidden="1">{"via1",#N/A,TRUE,"general";"via2",#N/A,TRUE,"general";"via3",#N/A,TRUE,"general"}</definedName>
    <definedName name="_______v8" localSheetId="1" hidden="1">{"TAB1",#N/A,TRUE,"GENERAL";"TAB2",#N/A,TRUE,"GENERAL";"TAB3",#N/A,TRUE,"GENERAL";"TAB4",#N/A,TRUE,"GENERAL";"TAB5",#N/A,TRUE,"GENERAL"}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1"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1" hidden="1">{"via1",#N/A,TRUE,"general";"via2",#N/A,TRUE,"general";"via3",#N/A,TRUE,"general"}</definedName>
    <definedName name="_______vfv4" localSheetId="0" hidden="1">{"via1",#N/A,TRUE,"general";"via2",#N/A,TRUE,"general";"via3",#N/A,TRUE,"general"}</definedName>
    <definedName name="_______vfv4" hidden="1">{"via1",#N/A,TRUE,"general";"via2",#N/A,TRUE,"general";"via3",#N/A,TRUE,"general"}</definedName>
    <definedName name="_______x1" localSheetId="1" hidden="1">{"TAB1",#N/A,TRUE,"GENERAL";"TAB2",#N/A,TRUE,"GENERAL";"TAB3",#N/A,TRUE,"GENERAL";"TAB4",#N/A,TRUE,"GENERAL";"TAB5",#N/A,TRUE,"GENERAL"}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1" hidden="1">{"via1",#N/A,TRUE,"general";"via2",#N/A,TRUE,"general";"via3",#N/A,TRUE,"general"}</definedName>
    <definedName name="_______x2" localSheetId="0" hidden="1">{"via1",#N/A,TRUE,"general";"via2",#N/A,TRUE,"general";"via3",#N/A,TRUE,"general"}</definedName>
    <definedName name="_______x2" hidden="1">{"via1",#N/A,TRUE,"general";"via2",#N/A,TRUE,"general";"via3",#N/A,TRUE,"general"}</definedName>
    <definedName name="_______x3" localSheetId="1"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1"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1" hidden="1">{"TAB1",#N/A,TRUE,"GENERAL";"TAB2",#N/A,TRUE,"GENERAL";"TAB3",#N/A,TRUE,"GENERAL";"TAB4",#N/A,TRUE,"GENERAL";"TAB5",#N/A,TRUE,"GENERAL"}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1"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1"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1" hidden="1">{"via1",#N/A,TRUE,"general";"via2",#N/A,TRUE,"general";"via3",#N/A,TRUE,"general"}</definedName>
    <definedName name="_______x8" localSheetId="0" hidden="1">{"via1",#N/A,TRUE,"general";"via2",#N/A,TRUE,"general";"via3",#N/A,TRUE,"general"}</definedName>
    <definedName name="_______x8" hidden="1">{"via1",#N/A,TRUE,"general";"via2",#N/A,TRUE,"general";"via3",#N/A,TRUE,"general"}</definedName>
    <definedName name="_______x9" localSheetId="1" hidden="1">{"TAB1",#N/A,TRUE,"GENERAL";"TAB2",#N/A,TRUE,"GENERAL";"TAB3",#N/A,TRUE,"GENERAL";"TAB4",#N/A,TRUE,"GENERAL";"TAB5",#N/A,TRUE,"GENERAL"}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1"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1" hidden="1">{"via1",#N/A,TRUE,"general";"via2",#N/A,TRUE,"general";"via3",#N/A,TRUE,"general"}</definedName>
    <definedName name="_______y3" localSheetId="0" hidden="1">{"via1",#N/A,TRUE,"general";"via2",#N/A,TRUE,"general";"via3",#N/A,TRUE,"general"}</definedName>
    <definedName name="_______y3" hidden="1">{"via1",#N/A,TRUE,"general";"via2",#N/A,TRUE,"general";"via3",#N/A,TRUE,"general"}</definedName>
    <definedName name="_______y4" localSheetId="1"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1" hidden="1">{"TAB1",#N/A,TRUE,"GENERAL";"TAB2",#N/A,TRUE,"GENERAL";"TAB3",#N/A,TRUE,"GENERAL";"TAB4",#N/A,TRUE,"GENERAL";"TAB5",#N/A,TRUE,"GENERAL"}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1" hidden="1">{"via1",#N/A,TRUE,"general";"via2",#N/A,TRUE,"general";"via3",#N/A,TRUE,"general"}</definedName>
    <definedName name="_______y6" localSheetId="0" hidden="1">{"via1",#N/A,TRUE,"general";"via2",#N/A,TRUE,"general";"via3",#N/A,TRUE,"general"}</definedName>
    <definedName name="_______y6" hidden="1">{"via1",#N/A,TRUE,"general";"via2",#N/A,TRUE,"general";"via3",#N/A,TRUE,"general"}</definedName>
    <definedName name="_______y7" localSheetId="1"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1"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1" hidden="1">{"TAB1",#N/A,TRUE,"GENERAL";"TAB2",#N/A,TRUE,"GENERAL";"TAB3",#N/A,TRUE,"GENERAL";"TAB4",#N/A,TRUE,"GENERAL";"TAB5",#N/A,TRUE,"GENERAL"}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1"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1" hidden="1">{"via1",#N/A,TRUE,"general";"via2",#N/A,TRUE,"general";"via3",#N/A,TRUE,"general"}</definedName>
    <definedName name="_______z2" localSheetId="0" hidden="1">{"via1",#N/A,TRUE,"general";"via2",#N/A,TRUE,"general";"via3",#N/A,TRUE,"general"}</definedName>
    <definedName name="_______z2" hidden="1">{"via1",#N/A,TRUE,"general";"via2",#N/A,TRUE,"general";"via3",#N/A,TRUE,"general"}</definedName>
    <definedName name="_______z3" localSheetId="1"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1" hidden="1">{"TAB1",#N/A,TRUE,"GENERAL";"TAB2",#N/A,TRUE,"GENERAL";"TAB3",#N/A,TRUE,"GENERAL";"TAB4",#N/A,TRUE,"GENERAL";"TAB5",#N/A,TRUE,"GENERAL"}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1" hidden="1">{"via1",#N/A,TRUE,"general";"via2",#N/A,TRUE,"general";"via3",#N/A,TRUE,"general"}</definedName>
    <definedName name="_______z5" localSheetId="0" hidden="1">{"via1",#N/A,TRUE,"general";"via2",#N/A,TRUE,"general";"via3",#N/A,TRUE,"general"}</definedName>
    <definedName name="_______z5" hidden="1">{"via1",#N/A,TRUE,"general";"via2",#N/A,TRUE,"general";"via3",#N/A,TRUE,"general"}</definedName>
    <definedName name="_______z6" localSheetId="1" hidden="1">{"TAB1",#N/A,TRUE,"GENERAL";"TAB2",#N/A,TRUE,"GENERAL";"TAB3",#N/A,TRUE,"GENERAL";"TAB4",#N/A,TRUE,"GENERAL";"TAB5",#N/A,TRUE,"GENERAL"}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1"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1" hidden="1">{"via1",#N/A,TRUE,"general";"via2",#N/A,TRUE,"general";"via3",#N/A,TRUE,"general"}</definedName>
    <definedName name="______a4" localSheetId="0" hidden="1">{"via1",#N/A,TRUE,"general";"via2",#N/A,TRUE,"general";"via3",#N/A,TRUE,"general"}</definedName>
    <definedName name="______a4" hidden="1">{"via1",#N/A,TRUE,"general";"via2",#N/A,TRUE,"general";"via3",#N/A,TRUE,"general"}</definedName>
    <definedName name="______a5" localSheetId="1" hidden="1">{"TAB1",#N/A,TRUE,"GENERAL";"TAB2",#N/A,TRUE,"GENERAL";"TAB3",#N/A,TRUE,"GENERAL";"TAB4",#N/A,TRUE,"GENERAL";"TAB5",#N/A,TRUE,"GENERAL"}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1"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1"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1"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1"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1"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1"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1" hidden="1">{"via1",#N/A,TRUE,"general";"via2",#N/A,TRUE,"general";"via3",#N/A,TRUE,"general"}</definedName>
    <definedName name="______b7" localSheetId="0" hidden="1">{"via1",#N/A,TRUE,"general";"via2",#N/A,TRUE,"general";"via3",#N/A,TRUE,"general"}</definedName>
    <definedName name="______b7" hidden="1">{"via1",#N/A,TRUE,"general";"via2",#N/A,TRUE,"general";"via3",#N/A,TRUE,"general"}</definedName>
    <definedName name="______b8" localSheetId="1"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1" hidden="1">{"TAB1",#N/A,TRUE,"GENERAL";"TAB2",#N/A,TRUE,"GENERAL";"TAB3",#N/A,TRUE,"GENERAL";"TAB4",#N/A,TRUE,"GENERAL";"TAB5",#N/A,TRUE,"GENERAL"}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1"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1"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1" hidden="1">{"via1",#N/A,TRUE,"general";"via2",#N/A,TRUE,"general";"via3",#N/A,TRUE,"general"}</definedName>
    <definedName name="______g3" localSheetId="0" hidden="1">{"via1",#N/A,TRUE,"general";"via2",#N/A,TRUE,"general";"via3",#N/A,TRUE,"general"}</definedName>
    <definedName name="______g3" hidden="1">{"via1",#N/A,TRUE,"general";"via2",#N/A,TRUE,"general";"via3",#N/A,TRUE,"general"}</definedName>
    <definedName name="______g4" localSheetId="1"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1"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1"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1" hidden="1">{"TAB1",#N/A,TRUE,"GENERAL";"TAB2",#N/A,TRUE,"GENERAL";"TAB3",#N/A,TRUE,"GENERAL";"TAB4",#N/A,TRUE,"GENERAL";"TAB5",#N/A,TRUE,"GENERAL"}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1"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1" hidden="1">{"via1",#N/A,TRUE,"general";"via2",#N/A,TRUE,"general";"via3",#N/A,TRUE,"general"}</definedName>
    <definedName name="______gtr4" localSheetId="0" hidden="1">{"via1",#N/A,TRUE,"general";"via2",#N/A,TRUE,"general";"via3",#N/A,TRUE,"general"}</definedName>
    <definedName name="______gtr4" hidden="1">{"via1",#N/A,TRUE,"general";"via2",#N/A,TRUE,"general";"via3",#N/A,TRUE,"general"}</definedName>
    <definedName name="______h2" localSheetId="1"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1"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1" hidden="1">{"TAB1",#N/A,TRUE,"GENERAL";"TAB2",#N/A,TRUE,"GENERAL";"TAB3",#N/A,TRUE,"GENERAL";"TAB4",#N/A,TRUE,"GENERAL";"TAB5",#N/A,TRUE,"GENERAL"}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1"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1" hidden="1">{"via1",#N/A,TRUE,"general";"via2",#N/A,TRUE,"general";"via3",#N/A,TRUE,"general"}</definedName>
    <definedName name="______h6" localSheetId="0" hidden="1">{"via1",#N/A,TRUE,"general";"via2",#N/A,TRUE,"general";"via3",#N/A,TRUE,"general"}</definedName>
    <definedName name="______h6" hidden="1">{"via1",#N/A,TRUE,"general";"via2",#N/A,TRUE,"general";"via3",#N/A,TRUE,"general"}</definedName>
    <definedName name="______h7" localSheetId="1" hidden="1">{"TAB1",#N/A,TRUE,"GENERAL";"TAB2",#N/A,TRUE,"GENERAL";"TAB3",#N/A,TRUE,"GENERAL";"TAB4",#N/A,TRUE,"GENERAL";"TAB5",#N/A,TRUE,"GENERAL"}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1" hidden="1">{"via1",#N/A,TRUE,"general";"via2",#N/A,TRUE,"general";"via3",#N/A,TRUE,"general"}</definedName>
    <definedName name="______h8" localSheetId="0" hidden="1">{"via1",#N/A,TRUE,"general";"via2",#N/A,TRUE,"general";"via3",#N/A,TRUE,"general"}</definedName>
    <definedName name="______h8" hidden="1">{"via1",#N/A,TRUE,"general";"via2",#N/A,TRUE,"general";"via3",#N/A,TRUE,"general"}</definedName>
    <definedName name="______hfh7" localSheetId="1"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1"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1" hidden="1">{"TAB1",#N/A,TRUE,"GENERAL";"TAB2",#N/A,TRUE,"GENERAL";"TAB3",#N/A,TRUE,"GENERAL";"TAB4",#N/A,TRUE,"GENERAL";"TAB5",#N/A,TRUE,"GENERAL"}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1"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1" hidden="1">{"via1",#N/A,TRUE,"general";"via2",#N/A,TRUE,"general";"via3",#N/A,TRUE,"general"}</definedName>
    <definedName name="______i7" localSheetId="0" hidden="1">{"via1",#N/A,TRUE,"general";"via2",#N/A,TRUE,"general";"via3",#N/A,TRUE,"general"}</definedName>
    <definedName name="______i7" hidden="1">{"via1",#N/A,TRUE,"general";"via2",#N/A,TRUE,"general";"via3",#N/A,TRUE,"general"}</definedName>
    <definedName name="______i77" localSheetId="1" hidden="1">{"TAB1",#N/A,TRUE,"GENERAL";"TAB2",#N/A,TRUE,"GENERAL";"TAB3",#N/A,TRUE,"GENERAL";"TAB4",#N/A,TRUE,"GENERAL";"TAB5",#N/A,TRUE,"GENERAL"}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1" hidden="1">{"via1",#N/A,TRUE,"general";"via2",#N/A,TRUE,"general";"via3",#N/A,TRUE,"general"}</definedName>
    <definedName name="______i8" localSheetId="0" hidden="1">{"via1",#N/A,TRUE,"general";"via2",#N/A,TRUE,"general";"via3",#N/A,TRUE,"general"}</definedName>
    <definedName name="______i8" hidden="1">{"via1",#N/A,TRUE,"general";"via2",#N/A,TRUE,"general";"via3",#N/A,TRUE,"general"}</definedName>
    <definedName name="______i9" localSheetId="1" hidden="1">{"TAB1",#N/A,TRUE,"GENERAL";"TAB2",#N/A,TRUE,"GENERAL";"TAB3",#N/A,TRUE,"GENERAL";"TAB4",#N/A,TRUE,"GENERAL";"TAB5",#N/A,TRUE,"GENERAL"}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1"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1" hidden="1">{"via1",#N/A,TRUE,"general";"via2",#N/A,TRUE,"general";"via3",#N/A,TRUE,"general"}</definedName>
    <definedName name="______k4" localSheetId="0" hidden="1">{"via1",#N/A,TRUE,"general";"via2",#N/A,TRUE,"general";"via3",#N/A,TRUE,"general"}</definedName>
    <definedName name="______k4" hidden="1">{"via1",#N/A,TRUE,"general";"via2",#N/A,TRUE,"general";"via3",#N/A,TRUE,"general"}</definedName>
    <definedName name="______k5" localSheetId="1"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1" hidden="1">{"TAB1",#N/A,TRUE,"GENERAL";"TAB2",#N/A,TRUE,"GENERAL";"TAB3",#N/A,TRUE,"GENERAL";"TAB4",#N/A,TRUE,"GENERAL";"TAB5",#N/A,TRUE,"GENERAL"}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1" hidden="1">{"via1",#N/A,TRUE,"general";"via2",#N/A,TRUE,"general";"via3",#N/A,TRUE,"general"}</definedName>
    <definedName name="______k7" localSheetId="0" hidden="1">{"via1",#N/A,TRUE,"general";"via2",#N/A,TRUE,"general";"via3",#N/A,TRUE,"general"}</definedName>
    <definedName name="______k7" hidden="1">{"via1",#N/A,TRUE,"general";"via2",#N/A,TRUE,"general";"via3",#N/A,TRUE,"general"}</definedName>
    <definedName name="______k8" localSheetId="1"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1" hidden="1">{"TAB1",#N/A,TRUE,"GENERAL";"TAB2",#N/A,TRUE,"GENERAL";"TAB3",#N/A,TRUE,"GENERAL";"TAB4",#N/A,TRUE,"GENERAL";"TAB5",#N/A,TRUE,"GENERAL"}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1"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1" hidden="1">{"via1",#N/A,TRUE,"general";"via2",#N/A,TRUE,"general";"via3",#N/A,TRUE,"general"}</definedName>
    <definedName name="______m3" localSheetId="0" hidden="1">{"via1",#N/A,TRUE,"general";"via2",#N/A,TRUE,"general";"via3",#N/A,TRUE,"general"}</definedName>
    <definedName name="______m3" hidden="1">{"via1",#N/A,TRUE,"general";"via2",#N/A,TRUE,"general";"via3",#N/A,TRUE,"general"}</definedName>
    <definedName name="______m4" localSheetId="1" hidden="1">{"TAB1",#N/A,TRUE,"GENERAL";"TAB2",#N/A,TRUE,"GENERAL";"TAB3",#N/A,TRUE,"GENERAL";"TAB4",#N/A,TRUE,"GENERAL";"TAB5",#N/A,TRUE,"GENERAL"}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1" hidden="1">{"via1",#N/A,TRUE,"general";"via2",#N/A,TRUE,"general";"via3",#N/A,TRUE,"general"}</definedName>
    <definedName name="______m5" localSheetId="0" hidden="1">{"via1",#N/A,TRUE,"general";"via2",#N/A,TRUE,"general";"via3",#N/A,TRUE,"general"}</definedName>
    <definedName name="______m5" hidden="1">{"via1",#N/A,TRUE,"general";"via2",#N/A,TRUE,"general";"via3",#N/A,TRUE,"general"}</definedName>
    <definedName name="______m6" localSheetId="1" hidden="1">{"TAB1",#N/A,TRUE,"GENERAL";"TAB2",#N/A,TRUE,"GENERAL";"TAB3",#N/A,TRUE,"GENERAL";"TAB4",#N/A,TRUE,"GENERAL";"TAB5",#N/A,TRUE,"GENERAL"}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1"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1" hidden="1">{"via1",#N/A,TRUE,"general";"via2",#N/A,TRUE,"general";"via3",#N/A,TRUE,"general"}</definedName>
    <definedName name="______m8" localSheetId="0" hidden="1">{"via1",#N/A,TRUE,"general";"via2",#N/A,TRUE,"general";"via3",#N/A,TRUE,"general"}</definedName>
    <definedName name="______m8" hidden="1">{"via1",#N/A,TRUE,"general";"via2",#N/A,TRUE,"general";"via3",#N/A,TRUE,"general"}</definedName>
    <definedName name="______m9" localSheetId="1"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1" hidden="1">{"TAB1",#N/A,TRUE,"GENERAL";"TAB2",#N/A,TRUE,"GENERAL";"TAB3",#N/A,TRUE,"GENERAL";"TAB4",#N/A,TRUE,"GENERAL";"TAB5",#N/A,TRUE,"GENERAL"}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1" hidden="1">{"via1",#N/A,TRUE,"general";"via2",#N/A,TRUE,"general";"via3",#N/A,TRUE,"general"}</definedName>
    <definedName name="______n4" localSheetId="0" hidden="1">{"via1",#N/A,TRUE,"general";"via2",#N/A,TRUE,"general";"via3",#N/A,TRUE,"general"}</definedName>
    <definedName name="______n4" hidden="1">{"via1",#N/A,TRUE,"general";"via2",#N/A,TRUE,"general";"via3",#N/A,TRUE,"general"}</definedName>
    <definedName name="______n5" localSheetId="1" hidden="1">{"TAB1",#N/A,TRUE,"GENERAL";"TAB2",#N/A,TRUE,"GENERAL";"TAB3",#N/A,TRUE,"GENERAL";"TAB4",#N/A,TRUE,"GENERAL";"TAB5",#N/A,TRUE,"GENERAL"}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1" hidden="1">{"via1",#N/A,TRUE,"general";"via2",#N/A,TRUE,"general";"via3",#N/A,TRUE,"general"}</definedName>
    <definedName name="______nyn7" localSheetId="0" hidden="1">{"via1",#N/A,TRUE,"general";"via2",#N/A,TRUE,"general";"via3",#N/A,TRUE,"general"}</definedName>
    <definedName name="______nyn7" hidden="1">{"via1",#N/A,TRUE,"general";"via2",#N/A,TRUE,"general";"via3",#N/A,TRUE,"general"}</definedName>
    <definedName name="______o4" localSheetId="1"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1" hidden="1">{"TAB1",#N/A,TRUE,"GENERAL";"TAB2",#N/A,TRUE,"GENERAL";"TAB3",#N/A,TRUE,"GENERAL";"TAB4",#N/A,TRUE,"GENERAL";"TAB5",#N/A,TRUE,"GENERAL"}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1"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1"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1" hidden="1">{"via1",#N/A,TRUE,"general";"via2",#N/A,TRUE,"general";"via3",#N/A,TRUE,"general"}</definedName>
    <definedName name="______o8" localSheetId="0" hidden="1">{"via1",#N/A,TRUE,"general";"via2",#N/A,TRUE,"general";"via3",#N/A,TRUE,"general"}</definedName>
    <definedName name="______o8" hidden="1">{"via1",#N/A,TRUE,"general";"via2",#N/A,TRUE,"general";"via3",#N/A,TRUE,"general"}</definedName>
    <definedName name="______o9" localSheetId="1" hidden="1">{"TAB1",#N/A,TRUE,"GENERAL";"TAB2",#N/A,TRUE,"GENERAL";"TAB3",#N/A,TRUE,"GENERAL";"TAB4",#N/A,TRUE,"GENERAL";"TAB5",#N/A,TRUE,"GENERAL"}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1" hidden="1">{"via1",#N/A,TRUE,"general";"via2",#N/A,TRUE,"general";"via3",#N/A,TRUE,"general"}</definedName>
    <definedName name="______p6" localSheetId="0" hidden="1">{"via1",#N/A,TRUE,"general";"via2",#N/A,TRUE,"general";"via3",#N/A,TRUE,"general"}</definedName>
    <definedName name="______p6" hidden="1">{"via1",#N/A,TRUE,"general";"via2",#N/A,TRUE,"general";"via3",#N/A,TRUE,"general"}</definedName>
    <definedName name="______p7" localSheetId="1"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1" hidden="1">{"TAB1",#N/A,TRUE,"GENERAL";"TAB2",#N/A,TRUE,"GENERAL";"TAB3",#N/A,TRUE,"GENERAL";"TAB4",#N/A,TRUE,"GENERAL";"TAB5",#N/A,TRUE,"GENERAL"}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1"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1" hidden="1">{"via1",#N/A,TRUE,"general";"via2",#N/A,TRUE,"general";"via3",#N/A,TRUE,"general"}</definedName>
    <definedName name="______r4r" localSheetId="0" hidden="1">{"via1",#N/A,TRUE,"general";"via2",#N/A,TRUE,"general";"via3",#N/A,TRUE,"general"}</definedName>
    <definedName name="______r4r" hidden="1">{"via1",#N/A,TRUE,"general";"via2",#N/A,TRUE,"general";"via3",#N/A,TRUE,"general"}</definedName>
    <definedName name="______rtu6" localSheetId="1"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1"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1" hidden="1">{"TAB1",#N/A,TRUE,"GENERAL";"TAB2",#N/A,TRUE,"GENERAL";"TAB3",#N/A,TRUE,"GENERAL";"TAB4",#N/A,TRUE,"GENERAL";"TAB5",#N/A,TRUE,"GENERAL"}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1"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1" hidden="1">{"via1",#N/A,TRUE,"general";"via2",#N/A,TRUE,"general";"via3",#N/A,TRUE,"general"}</definedName>
    <definedName name="______s4" localSheetId="0" hidden="1">{"via1",#N/A,TRUE,"general";"via2",#N/A,TRUE,"general";"via3",#N/A,TRUE,"general"}</definedName>
    <definedName name="______s4" hidden="1">{"via1",#N/A,TRUE,"general";"via2",#N/A,TRUE,"general";"via3",#N/A,TRUE,"general"}</definedName>
    <definedName name="______s5" localSheetId="1"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1" hidden="1">{"TAB1",#N/A,TRUE,"GENERAL";"TAB2",#N/A,TRUE,"GENERAL";"TAB3",#N/A,TRUE,"GENERAL";"TAB4",#N/A,TRUE,"GENERAL";"TAB5",#N/A,TRUE,"GENERAL"}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1" hidden="1">{"via1",#N/A,TRUE,"general";"via2",#N/A,TRUE,"general";"via3",#N/A,TRUE,"general"}</definedName>
    <definedName name="______s7" localSheetId="0" hidden="1">{"via1",#N/A,TRUE,"general";"via2",#N/A,TRUE,"general";"via3",#N/A,TRUE,"general"}</definedName>
    <definedName name="______s7" hidden="1">{"via1",#N/A,TRUE,"general";"via2",#N/A,TRUE,"general";"via3",#N/A,TRUE,"general"}</definedName>
    <definedName name="______t3" localSheetId="1" hidden="1">{"TAB1",#N/A,TRUE,"GENERAL";"TAB2",#N/A,TRUE,"GENERAL";"TAB3",#N/A,TRUE,"GENERAL";"TAB4",#N/A,TRUE,"GENERAL";"TAB5",#N/A,TRUE,"GENERAL"}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1" hidden="1">{"via1",#N/A,TRUE,"general";"via2",#N/A,TRUE,"general";"via3",#N/A,TRUE,"general"}</definedName>
    <definedName name="______t4" localSheetId="0" hidden="1">{"via1",#N/A,TRUE,"general";"via2",#N/A,TRUE,"general";"via3",#N/A,TRUE,"general"}</definedName>
    <definedName name="______t4" hidden="1">{"via1",#N/A,TRUE,"general";"via2",#N/A,TRUE,"general";"via3",#N/A,TRUE,"general"}</definedName>
    <definedName name="______t5" localSheetId="1" hidden="1">{"TAB1",#N/A,TRUE,"GENERAL";"TAB2",#N/A,TRUE,"GENERAL";"TAB3",#N/A,TRUE,"GENERAL";"TAB4",#N/A,TRUE,"GENERAL";"TAB5",#N/A,TRUE,"GENERAL"}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1" hidden="1">{"via1",#N/A,TRUE,"general";"via2",#N/A,TRUE,"general";"via3",#N/A,TRUE,"general"}</definedName>
    <definedName name="______t6" localSheetId="0" hidden="1">{"via1",#N/A,TRUE,"general";"via2",#N/A,TRUE,"general";"via3",#N/A,TRUE,"general"}</definedName>
    <definedName name="______t6" hidden="1">{"via1",#N/A,TRUE,"general";"via2",#N/A,TRUE,"general";"via3",#N/A,TRUE,"general"}</definedName>
    <definedName name="______t66" localSheetId="1" hidden="1">{"TAB1",#N/A,TRUE,"GENERAL";"TAB2",#N/A,TRUE,"GENERAL";"TAB3",#N/A,TRUE,"GENERAL";"TAB4",#N/A,TRUE,"GENERAL";"TAB5",#N/A,TRUE,"GENERAL"}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1" hidden="1">{"via1",#N/A,TRUE,"general";"via2",#N/A,TRUE,"general";"via3",#N/A,TRUE,"general"}</definedName>
    <definedName name="______t7" localSheetId="0" hidden="1">{"via1",#N/A,TRUE,"general";"via2",#N/A,TRUE,"general";"via3",#N/A,TRUE,"general"}</definedName>
    <definedName name="______t7" hidden="1">{"via1",#N/A,TRUE,"general";"via2",#N/A,TRUE,"general";"via3",#N/A,TRUE,"general"}</definedName>
    <definedName name="______t77" localSheetId="1" hidden="1">{"TAB1",#N/A,TRUE,"GENERAL";"TAB2",#N/A,TRUE,"GENERAL";"TAB3",#N/A,TRUE,"GENERAL";"TAB4",#N/A,TRUE,"GENERAL";"TAB5",#N/A,TRUE,"GENERAL"}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1"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1" hidden="1">{"via1",#N/A,TRUE,"general";"via2",#N/A,TRUE,"general";"via3",#N/A,TRUE,"general"}</definedName>
    <definedName name="______t88" localSheetId="0" hidden="1">{"via1",#N/A,TRUE,"general";"via2",#N/A,TRUE,"general";"via3",#N/A,TRUE,"general"}</definedName>
    <definedName name="______t88" hidden="1">{"via1",#N/A,TRUE,"general";"via2",#N/A,TRUE,"general";"via3",#N/A,TRUE,"general"}</definedName>
    <definedName name="______t9" localSheetId="1" hidden="1">{"TAB1",#N/A,TRUE,"GENERAL";"TAB2",#N/A,TRUE,"GENERAL";"TAB3",#N/A,TRUE,"GENERAL";"TAB4",#N/A,TRUE,"GENERAL";"TAB5",#N/A,TRUE,"GENERAL"}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1" hidden="1">{"via1",#N/A,TRUE,"general";"via2",#N/A,TRUE,"general";"via3",#N/A,TRUE,"general"}</definedName>
    <definedName name="______t99" localSheetId="0" hidden="1">{"via1",#N/A,TRUE,"general";"via2",#N/A,TRUE,"general";"via3",#N/A,TRUE,"general"}</definedName>
    <definedName name="______t99" hidden="1">{"via1",#N/A,TRUE,"general";"via2",#N/A,TRUE,"general";"via3",#N/A,TRUE,"general"}</definedName>
    <definedName name="______u4" localSheetId="1" hidden="1">{"TAB1",#N/A,TRUE,"GENERAL";"TAB2",#N/A,TRUE,"GENERAL";"TAB3",#N/A,TRUE,"GENERAL";"TAB4",#N/A,TRUE,"GENERAL";"TAB5",#N/A,TRUE,"GENERAL"}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1"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1"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1" hidden="1">{"via1",#N/A,TRUE,"general";"via2",#N/A,TRUE,"general";"via3",#N/A,TRUE,"general"}</definedName>
    <definedName name="______u7" localSheetId="0" hidden="1">{"via1",#N/A,TRUE,"general";"via2",#N/A,TRUE,"general";"via3",#N/A,TRUE,"general"}</definedName>
    <definedName name="______u7" hidden="1">{"via1",#N/A,TRUE,"general";"via2",#N/A,TRUE,"general";"via3",#N/A,TRUE,"general"}</definedName>
    <definedName name="______u8" localSheetId="1" hidden="1">{"TAB1",#N/A,TRUE,"GENERAL";"TAB2",#N/A,TRUE,"GENERAL";"TAB3",#N/A,TRUE,"GENERAL";"TAB4",#N/A,TRUE,"GENERAL";"TAB5",#N/A,TRUE,"GENERAL"}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1"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1"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1" hidden="1">{"via1",#N/A,TRUE,"general";"via2",#N/A,TRUE,"general";"via3",#N/A,TRUE,"general"}</definedName>
    <definedName name="______v2" localSheetId="0" hidden="1">{"via1",#N/A,TRUE,"general";"via2",#N/A,TRUE,"general";"via3",#N/A,TRUE,"general"}</definedName>
    <definedName name="______v2" hidden="1">{"via1",#N/A,TRUE,"general";"via2",#N/A,TRUE,"general";"via3",#N/A,TRUE,"general"}</definedName>
    <definedName name="______v3" localSheetId="1" hidden="1">{"TAB1",#N/A,TRUE,"GENERAL";"TAB2",#N/A,TRUE,"GENERAL";"TAB3",#N/A,TRUE,"GENERAL";"TAB4",#N/A,TRUE,"GENERAL";"TAB5",#N/A,TRUE,"GENERAL"}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1"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1"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1"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1" hidden="1">{"via1",#N/A,TRUE,"general";"via2",#N/A,TRUE,"general";"via3",#N/A,TRUE,"general"}</definedName>
    <definedName name="______v7" localSheetId="0" hidden="1">{"via1",#N/A,TRUE,"general";"via2",#N/A,TRUE,"general";"via3",#N/A,TRUE,"general"}</definedName>
    <definedName name="______v7" hidden="1">{"via1",#N/A,TRUE,"general";"via2",#N/A,TRUE,"general";"via3",#N/A,TRUE,"general"}</definedName>
    <definedName name="______v8" localSheetId="1" hidden="1">{"TAB1",#N/A,TRUE,"GENERAL";"TAB2",#N/A,TRUE,"GENERAL";"TAB3",#N/A,TRUE,"GENERAL";"TAB4",#N/A,TRUE,"GENERAL";"TAB5",#N/A,TRUE,"GENERAL"}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1"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1" hidden="1">{"via1",#N/A,TRUE,"general";"via2",#N/A,TRUE,"general";"via3",#N/A,TRUE,"general"}</definedName>
    <definedName name="______vfv4" localSheetId="0" hidden="1">{"via1",#N/A,TRUE,"general";"via2",#N/A,TRUE,"general";"via3",#N/A,TRUE,"general"}</definedName>
    <definedName name="______vfv4" hidden="1">{"via1",#N/A,TRUE,"general";"via2",#N/A,TRUE,"general";"via3",#N/A,TRUE,"general"}</definedName>
    <definedName name="______x1" localSheetId="1" hidden="1">{"TAB1",#N/A,TRUE,"GENERAL";"TAB2",#N/A,TRUE,"GENERAL";"TAB3",#N/A,TRUE,"GENERAL";"TAB4",#N/A,TRUE,"GENERAL";"TAB5",#N/A,TRUE,"GENERAL"}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1" hidden="1">{"via1",#N/A,TRUE,"general";"via2",#N/A,TRUE,"general";"via3",#N/A,TRUE,"general"}</definedName>
    <definedName name="______x2" localSheetId="0" hidden="1">{"via1",#N/A,TRUE,"general";"via2",#N/A,TRUE,"general";"via3",#N/A,TRUE,"general"}</definedName>
    <definedName name="______x2" hidden="1">{"via1",#N/A,TRUE,"general";"via2",#N/A,TRUE,"general";"via3",#N/A,TRUE,"general"}</definedName>
    <definedName name="______x3" localSheetId="1"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1"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1" hidden="1">{"TAB1",#N/A,TRUE,"GENERAL";"TAB2",#N/A,TRUE,"GENERAL";"TAB3",#N/A,TRUE,"GENERAL";"TAB4",#N/A,TRUE,"GENERAL";"TAB5",#N/A,TRUE,"GENERAL"}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1"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1"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1" hidden="1">{"via1",#N/A,TRUE,"general";"via2",#N/A,TRUE,"general";"via3",#N/A,TRUE,"general"}</definedName>
    <definedName name="______x8" localSheetId="0" hidden="1">{"via1",#N/A,TRUE,"general";"via2",#N/A,TRUE,"general";"via3",#N/A,TRUE,"general"}</definedName>
    <definedName name="______x8" hidden="1">{"via1",#N/A,TRUE,"general";"via2",#N/A,TRUE,"general";"via3",#N/A,TRUE,"general"}</definedName>
    <definedName name="______x9" localSheetId="1" hidden="1">{"TAB1",#N/A,TRUE,"GENERAL";"TAB2",#N/A,TRUE,"GENERAL";"TAB3",#N/A,TRUE,"GENERAL";"TAB4",#N/A,TRUE,"GENERAL";"TAB5",#N/A,TRUE,"GENERAL"}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1"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1" hidden="1">{"via1",#N/A,TRUE,"general";"via2",#N/A,TRUE,"general";"via3",#N/A,TRUE,"general"}</definedName>
    <definedName name="______y3" localSheetId="0" hidden="1">{"via1",#N/A,TRUE,"general";"via2",#N/A,TRUE,"general";"via3",#N/A,TRUE,"general"}</definedName>
    <definedName name="______y3" hidden="1">{"via1",#N/A,TRUE,"general";"via2",#N/A,TRUE,"general";"via3",#N/A,TRUE,"general"}</definedName>
    <definedName name="______y4" localSheetId="1"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1" hidden="1">{"TAB1",#N/A,TRUE,"GENERAL";"TAB2",#N/A,TRUE,"GENERAL";"TAB3",#N/A,TRUE,"GENERAL";"TAB4",#N/A,TRUE,"GENERAL";"TAB5",#N/A,TRUE,"GENERAL"}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1" hidden="1">{"via1",#N/A,TRUE,"general";"via2",#N/A,TRUE,"general";"via3",#N/A,TRUE,"general"}</definedName>
    <definedName name="______y6" localSheetId="0" hidden="1">{"via1",#N/A,TRUE,"general";"via2",#N/A,TRUE,"general";"via3",#N/A,TRUE,"general"}</definedName>
    <definedName name="______y6" hidden="1">{"via1",#N/A,TRUE,"general";"via2",#N/A,TRUE,"general";"via3",#N/A,TRUE,"general"}</definedName>
    <definedName name="______y7" localSheetId="1"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1"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1" hidden="1">{"TAB1",#N/A,TRUE,"GENERAL";"TAB2",#N/A,TRUE,"GENERAL";"TAB3",#N/A,TRUE,"GENERAL";"TAB4",#N/A,TRUE,"GENERAL";"TAB5",#N/A,TRUE,"GENERAL"}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1"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1" hidden="1">{"via1",#N/A,TRUE,"general";"via2",#N/A,TRUE,"general";"via3",#N/A,TRUE,"general"}</definedName>
    <definedName name="______z2" localSheetId="0" hidden="1">{"via1",#N/A,TRUE,"general";"via2",#N/A,TRUE,"general";"via3",#N/A,TRUE,"general"}</definedName>
    <definedName name="______z2" hidden="1">{"via1",#N/A,TRUE,"general";"via2",#N/A,TRUE,"general";"via3",#N/A,TRUE,"general"}</definedName>
    <definedName name="______z3" localSheetId="1"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1" hidden="1">{"TAB1",#N/A,TRUE,"GENERAL";"TAB2",#N/A,TRUE,"GENERAL";"TAB3",#N/A,TRUE,"GENERAL";"TAB4",#N/A,TRUE,"GENERAL";"TAB5",#N/A,TRUE,"GENERAL"}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1" hidden="1">{"via1",#N/A,TRUE,"general";"via2",#N/A,TRUE,"general";"via3",#N/A,TRUE,"general"}</definedName>
    <definedName name="______z5" localSheetId="0" hidden="1">{"via1",#N/A,TRUE,"general";"via2",#N/A,TRUE,"general";"via3",#N/A,TRUE,"general"}</definedName>
    <definedName name="______z5" hidden="1">{"via1",#N/A,TRUE,"general";"via2",#N/A,TRUE,"general";"via3",#N/A,TRUE,"general"}</definedName>
    <definedName name="______z6" localSheetId="1" hidden="1">{"TAB1",#N/A,TRUE,"GENERAL";"TAB2",#N/A,TRUE,"GENERAL";"TAB3",#N/A,TRUE,"GENERAL";"TAB4",#N/A,TRUE,"GENERAL";"TAB5",#N/A,TRUE,"GENERAL"}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1"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1" hidden="1">{"via1",#N/A,TRUE,"general";"via2",#N/A,TRUE,"general";"via3",#N/A,TRUE,"general"}</definedName>
    <definedName name="_____a4" localSheetId="0" hidden="1">{"via1",#N/A,TRUE,"general";"via2",#N/A,TRUE,"general";"via3",#N/A,TRUE,"general"}</definedName>
    <definedName name="_____a4" hidden="1">{"via1",#N/A,TRUE,"general";"via2",#N/A,TRUE,"general";"via3",#N/A,TRUE,"general"}</definedName>
    <definedName name="_____a5" localSheetId="1" hidden="1">{"TAB1",#N/A,TRUE,"GENERAL";"TAB2",#N/A,TRUE,"GENERAL";"TAB3",#N/A,TRUE,"GENERAL";"TAB4",#N/A,TRUE,"GENERAL";"TAB5",#N/A,TRUE,"GENERAL"}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1"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1"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1"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1"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1"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1"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1" hidden="1">{"via1",#N/A,TRUE,"general";"via2",#N/A,TRUE,"general";"via3",#N/A,TRUE,"general"}</definedName>
    <definedName name="_____b7" localSheetId="0" hidden="1">{"via1",#N/A,TRUE,"general";"via2",#N/A,TRUE,"general";"via3",#N/A,TRUE,"general"}</definedName>
    <definedName name="_____b7" hidden="1">{"via1",#N/A,TRUE,"general";"via2",#N/A,TRUE,"general";"via3",#N/A,TRUE,"general"}</definedName>
    <definedName name="_____b8" localSheetId="1"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1" hidden="1">{"TAB1",#N/A,TRUE,"GENERAL";"TAB2",#N/A,TRUE,"GENERAL";"TAB3",#N/A,TRUE,"GENERAL";"TAB4",#N/A,TRUE,"GENERAL";"TAB5",#N/A,TRUE,"GENERAL"}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1"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1"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1" hidden="1">{"via1",#N/A,TRUE,"general";"via2",#N/A,TRUE,"general";"via3",#N/A,TRUE,"general"}</definedName>
    <definedName name="_____g3" localSheetId="0" hidden="1">{"via1",#N/A,TRUE,"general";"via2",#N/A,TRUE,"general";"via3",#N/A,TRUE,"general"}</definedName>
    <definedName name="_____g3" hidden="1">{"via1",#N/A,TRUE,"general";"via2",#N/A,TRUE,"general";"via3",#N/A,TRUE,"general"}</definedName>
    <definedName name="_____g4" localSheetId="1"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1"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1"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1" hidden="1">{"TAB1",#N/A,TRUE,"GENERAL";"TAB2",#N/A,TRUE,"GENERAL";"TAB3",#N/A,TRUE,"GENERAL";"TAB4",#N/A,TRUE,"GENERAL";"TAB5",#N/A,TRUE,"GENERAL"}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1"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1" hidden="1">{"via1",#N/A,TRUE,"general";"via2",#N/A,TRUE,"general";"via3",#N/A,TRUE,"general"}</definedName>
    <definedName name="_____gtr4" localSheetId="0" hidden="1">{"via1",#N/A,TRUE,"general";"via2",#N/A,TRUE,"general";"via3",#N/A,TRUE,"general"}</definedName>
    <definedName name="_____gtr4" hidden="1">{"via1",#N/A,TRUE,"general";"via2",#N/A,TRUE,"general";"via3",#N/A,TRUE,"general"}</definedName>
    <definedName name="_____h2" localSheetId="1"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1"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1" hidden="1">{"TAB1",#N/A,TRUE,"GENERAL";"TAB2",#N/A,TRUE,"GENERAL";"TAB3",#N/A,TRUE,"GENERAL";"TAB4",#N/A,TRUE,"GENERAL";"TAB5",#N/A,TRUE,"GENERAL"}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1"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1" hidden="1">{"via1",#N/A,TRUE,"general";"via2",#N/A,TRUE,"general";"via3",#N/A,TRUE,"general"}</definedName>
    <definedName name="_____h6" localSheetId="0" hidden="1">{"via1",#N/A,TRUE,"general";"via2",#N/A,TRUE,"general";"via3",#N/A,TRUE,"general"}</definedName>
    <definedName name="_____h6" hidden="1">{"via1",#N/A,TRUE,"general";"via2",#N/A,TRUE,"general";"via3",#N/A,TRUE,"general"}</definedName>
    <definedName name="_____h7" localSheetId="1" hidden="1">{"TAB1",#N/A,TRUE,"GENERAL";"TAB2",#N/A,TRUE,"GENERAL";"TAB3",#N/A,TRUE,"GENERAL";"TAB4",#N/A,TRUE,"GENERAL";"TAB5",#N/A,TRUE,"GENERAL"}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1" hidden="1">{"via1",#N/A,TRUE,"general";"via2",#N/A,TRUE,"general";"via3",#N/A,TRUE,"general"}</definedName>
    <definedName name="_____h8" localSheetId="0" hidden="1">{"via1",#N/A,TRUE,"general";"via2",#N/A,TRUE,"general";"via3",#N/A,TRUE,"general"}</definedName>
    <definedName name="_____h8" hidden="1">{"via1",#N/A,TRUE,"general";"via2",#N/A,TRUE,"general";"via3",#N/A,TRUE,"general"}</definedName>
    <definedName name="_____hfh7" localSheetId="1"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1"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1" hidden="1">{"TAB1",#N/A,TRUE,"GENERAL";"TAB2",#N/A,TRUE,"GENERAL";"TAB3",#N/A,TRUE,"GENERAL";"TAB4",#N/A,TRUE,"GENERAL";"TAB5",#N/A,TRUE,"GENERAL"}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1"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1" hidden="1">{"via1",#N/A,TRUE,"general";"via2",#N/A,TRUE,"general";"via3",#N/A,TRUE,"general"}</definedName>
    <definedName name="_____i7" localSheetId="0" hidden="1">{"via1",#N/A,TRUE,"general";"via2",#N/A,TRUE,"general";"via3",#N/A,TRUE,"general"}</definedName>
    <definedName name="_____i7" hidden="1">{"via1",#N/A,TRUE,"general";"via2",#N/A,TRUE,"general";"via3",#N/A,TRUE,"general"}</definedName>
    <definedName name="_____i77" localSheetId="1" hidden="1">{"TAB1",#N/A,TRUE,"GENERAL";"TAB2",#N/A,TRUE,"GENERAL";"TAB3",#N/A,TRUE,"GENERAL";"TAB4",#N/A,TRUE,"GENERAL";"TAB5",#N/A,TRUE,"GENERAL"}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1" hidden="1">{"via1",#N/A,TRUE,"general";"via2",#N/A,TRUE,"general";"via3",#N/A,TRUE,"general"}</definedName>
    <definedName name="_____i8" localSheetId="0" hidden="1">{"via1",#N/A,TRUE,"general";"via2",#N/A,TRUE,"general";"via3",#N/A,TRUE,"general"}</definedName>
    <definedName name="_____i8" hidden="1">{"via1",#N/A,TRUE,"general";"via2",#N/A,TRUE,"general";"via3",#N/A,TRUE,"general"}</definedName>
    <definedName name="_____i9" localSheetId="1" hidden="1">{"TAB1",#N/A,TRUE,"GENERAL";"TAB2",#N/A,TRUE,"GENERAL";"TAB3",#N/A,TRUE,"GENERAL";"TAB4",#N/A,TRUE,"GENERAL";"TAB5",#N/A,TRUE,"GENERAL"}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1"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1" hidden="1">{"via1",#N/A,TRUE,"general";"via2",#N/A,TRUE,"general";"via3",#N/A,TRUE,"general"}</definedName>
    <definedName name="_____k4" localSheetId="0" hidden="1">{"via1",#N/A,TRUE,"general";"via2",#N/A,TRUE,"general";"via3",#N/A,TRUE,"general"}</definedName>
    <definedName name="_____k4" hidden="1">{"via1",#N/A,TRUE,"general";"via2",#N/A,TRUE,"general";"via3",#N/A,TRUE,"general"}</definedName>
    <definedName name="_____k5" localSheetId="1"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1" hidden="1">{"TAB1",#N/A,TRUE,"GENERAL";"TAB2",#N/A,TRUE,"GENERAL";"TAB3",#N/A,TRUE,"GENERAL";"TAB4",#N/A,TRUE,"GENERAL";"TAB5",#N/A,TRUE,"GENERAL"}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1" hidden="1">{"via1",#N/A,TRUE,"general";"via2",#N/A,TRUE,"general";"via3",#N/A,TRUE,"general"}</definedName>
    <definedName name="_____k7" localSheetId="0" hidden="1">{"via1",#N/A,TRUE,"general";"via2",#N/A,TRUE,"general";"via3",#N/A,TRUE,"general"}</definedName>
    <definedName name="_____k7" hidden="1">{"via1",#N/A,TRUE,"general";"via2",#N/A,TRUE,"general";"via3",#N/A,TRUE,"general"}</definedName>
    <definedName name="_____k8" localSheetId="1"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1" hidden="1">{"TAB1",#N/A,TRUE,"GENERAL";"TAB2",#N/A,TRUE,"GENERAL";"TAB3",#N/A,TRUE,"GENERAL";"TAB4",#N/A,TRUE,"GENERAL";"TAB5",#N/A,TRUE,"GENERAL"}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1"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1" hidden="1">{"via1",#N/A,TRUE,"general";"via2",#N/A,TRUE,"general";"via3",#N/A,TRUE,"general"}</definedName>
    <definedName name="_____m3" localSheetId="0" hidden="1">{"via1",#N/A,TRUE,"general";"via2",#N/A,TRUE,"general";"via3",#N/A,TRUE,"general"}</definedName>
    <definedName name="_____m3" hidden="1">{"via1",#N/A,TRUE,"general";"via2",#N/A,TRUE,"general";"via3",#N/A,TRUE,"general"}</definedName>
    <definedName name="_____m4" localSheetId="1" hidden="1">{"TAB1",#N/A,TRUE,"GENERAL";"TAB2",#N/A,TRUE,"GENERAL";"TAB3",#N/A,TRUE,"GENERAL";"TAB4",#N/A,TRUE,"GENERAL";"TAB5",#N/A,TRUE,"GENERAL"}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1" hidden="1">{"via1",#N/A,TRUE,"general";"via2",#N/A,TRUE,"general";"via3",#N/A,TRUE,"general"}</definedName>
    <definedName name="_____m5" localSheetId="0" hidden="1">{"via1",#N/A,TRUE,"general";"via2",#N/A,TRUE,"general";"via3",#N/A,TRUE,"general"}</definedName>
    <definedName name="_____m5" hidden="1">{"via1",#N/A,TRUE,"general";"via2",#N/A,TRUE,"general";"via3",#N/A,TRUE,"general"}</definedName>
    <definedName name="_____m6" localSheetId="1" hidden="1">{"TAB1",#N/A,TRUE,"GENERAL";"TAB2",#N/A,TRUE,"GENERAL";"TAB3",#N/A,TRUE,"GENERAL";"TAB4",#N/A,TRUE,"GENERAL";"TAB5",#N/A,TRUE,"GENERAL"}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1"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1" hidden="1">{"via1",#N/A,TRUE,"general";"via2",#N/A,TRUE,"general";"via3",#N/A,TRUE,"general"}</definedName>
    <definedName name="_____m8" localSheetId="0" hidden="1">{"via1",#N/A,TRUE,"general";"via2",#N/A,TRUE,"general";"via3",#N/A,TRUE,"general"}</definedName>
    <definedName name="_____m8" hidden="1">{"via1",#N/A,TRUE,"general";"via2",#N/A,TRUE,"general";"via3",#N/A,TRUE,"general"}</definedName>
    <definedName name="_____m9" localSheetId="1"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1" hidden="1">{"TAB1",#N/A,TRUE,"GENERAL";"TAB2",#N/A,TRUE,"GENERAL";"TAB3",#N/A,TRUE,"GENERAL";"TAB4",#N/A,TRUE,"GENERAL";"TAB5",#N/A,TRUE,"GENERAL"}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1" hidden="1">{"via1",#N/A,TRUE,"general";"via2",#N/A,TRUE,"general";"via3",#N/A,TRUE,"general"}</definedName>
    <definedName name="_____n4" localSheetId="0" hidden="1">{"via1",#N/A,TRUE,"general";"via2",#N/A,TRUE,"general";"via3",#N/A,TRUE,"general"}</definedName>
    <definedName name="_____n4" hidden="1">{"via1",#N/A,TRUE,"general";"via2",#N/A,TRUE,"general";"via3",#N/A,TRUE,"general"}</definedName>
    <definedName name="_____n5" localSheetId="1" hidden="1">{"TAB1",#N/A,TRUE,"GENERAL";"TAB2",#N/A,TRUE,"GENERAL";"TAB3",#N/A,TRUE,"GENERAL";"TAB4",#N/A,TRUE,"GENERAL";"TAB5",#N/A,TRUE,"GENERAL"}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1" hidden="1">{"via1",#N/A,TRUE,"general";"via2",#N/A,TRUE,"general";"via3",#N/A,TRUE,"general"}</definedName>
    <definedName name="_____nyn7" localSheetId="0" hidden="1">{"via1",#N/A,TRUE,"general";"via2",#N/A,TRUE,"general";"via3",#N/A,TRUE,"general"}</definedName>
    <definedName name="_____nyn7" hidden="1">{"via1",#N/A,TRUE,"general";"via2",#N/A,TRUE,"general";"via3",#N/A,TRUE,"general"}</definedName>
    <definedName name="_____o4" localSheetId="1"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1" hidden="1">{"TAB1",#N/A,TRUE,"GENERAL";"TAB2",#N/A,TRUE,"GENERAL";"TAB3",#N/A,TRUE,"GENERAL";"TAB4",#N/A,TRUE,"GENERAL";"TAB5",#N/A,TRUE,"GENERAL"}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1"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1"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1" hidden="1">{"via1",#N/A,TRUE,"general";"via2",#N/A,TRUE,"general";"via3",#N/A,TRUE,"general"}</definedName>
    <definedName name="_____o8" localSheetId="0" hidden="1">{"via1",#N/A,TRUE,"general";"via2",#N/A,TRUE,"general";"via3",#N/A,TRUE,"general"}</definedName>
    <definedName name="_____o8" hidden="1">{"via1",#N/A,TRUE,"general";"via2",#N/A,TRUE,"general";"via3",#N/A,TRUE,"general"}</definedName>
    <definedName name="_____o9" localSheetId="1" hidden="1">{"TAB1",#N/A,TRUE,"GENERAL";"TAB2",#N/A,TRUE,"GENERAL";"TAB3",#N/A,TRUE,"GENERAL";"TAB4",#N/A,TRUE,"GENERAL";"TAB5",#N/A,TRUE,"GENERAL"}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1" hidden="1">{"via1",#N/A,TRUE,"general";"via2",#N/A,TRUE,"general";"via3",#N/A,TRUE,"general"}</definedName>
    <definedName name="_____p6" localSheetId="0" hidden="1">{"via1",#N/A,TRUE,"general";"via2",#N/A,TRUE,"general";"via3",#N/A,TRUE,"general"}</definedName>
    <definedName name="_____p6" hidden="1">{"via1",#N/A,TRUE,"general";"via2",#N/A,TRUE,"general";"via3",#N/A,TRUE,"general"}</definedName>
    <definedName name="_____p7" localSheetId="1"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1" hidden="1">{"TAB1",#N/A,TRUE,"GENERAL";"TAB2",#N/A,TRUE,"GENERAL";"TAB3",#N/A,TRUE,"GENERAL";"TAB4",#N/A,TRUE,"GENERAL";"TAB5",#N/A,TRUE,"GENERAL"}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1"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1" hidden="1">{"via1",#N/A,TRUE,"general";"via2",#N/A,TRUE,"general";"via3",#N/A,TRUE,"general"}</definedName>
    <definedName name="_____r4r" localSheetId="0" hidden="1">{"via1",#N/A,TRUE,"general";"via2",#N/A,TRUE,"general";"via3",#N/A,TRUE,"general"}</definedName>
    <definedName name="_____r4r" hidden="1">{"via1",#N/A,TRUE,"general";"via2",#N/A,TRUE,"general";"via3",#N/A,TRUE,"general"}</definedName>
    <definedName name="_____rtu6" localSheetId="1"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1"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1" hidden="1">{"TAB1",#N/A,TRUE,"GENERAL";"TAB2",#N/A,TRUE,"GENERAL";"TAB3",#N/A,TRUE,"GENERAL";"TAB4",#N/A,TRUE,"GENERAL";"TAB5",#N/A,TRUE,"GENERAL"}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1"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1" hidden="1">{"via1",#N/A,TRUE,"general";"via2",#N/A,TRUE,"general";"via3",#N/A,TRUE,"general"}</definedName>
    <definedName name="_____s4" localSheetId="0" hidden="1">{"via1",#N/A,TRUE,"general";"via2",#N/A,TRUE,"general";"via3",#N/A,TRUE,"general"}</definedName>
    <definedName name="_____s4" hidden="1">{"via1",#N/A,TRUE,"general";"via2",#N/A,TRUE,"general";"via3",#N/A,TRUE,"general"}</definedName>
    <definedName name="_____s5" localSheetId="1"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1" hidden="1">{"TAB1",#N/A,TRUE,"GENERAL";"TAB2",#N/A,TRUE,"GENERAL";"TAB3",#N/A,TRUE,"GENERAL";"TAB4",#N/A,TRUE,"GENERAL";"TAB5",#N/A,TRUE,"GENERAL"}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1" hidden="1">{"via1",#N/A,TRUE,"general";"via2",#N/A,TRUE,"general";"via3",#N/A,TRUE,"general"}</definedName>
    <definedName name="_____s7" localSheetId="0" hidden="1">{"via1",#N/A,TRUE,"general";"via2",#N/A,TRUE,"general";"via3",#N/A,TRUE,"general"}</definedName>
    <definedName name="_____s7" hidden="1">{"via1",#N/A,TRUE,"general";"via2",#N/A,TRUE,"general";"via3",#N/A,TRUE,"general"}</definedName>
    <definedName name="_____t3" localSheetId="1" hidden="1">{"TAB1",#N/A,TRUE,"GENERAL";"TAB2",#N/A,TRUE,"GENERAL";"TAB3",#N/A,TRUE,"GENERAL";"TAB4",#N/A,TRUE,"GENERAL";"TAB5",#N/A,TRUE,"GENERAL"}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1" hidden="1">{"via1",#N/A,TRUE,"general";"via2",#N/A,TRUE,"general";"via3",#N/A,TRUE,"general"}</definedName>
    <definedName name="_____t4" localSheetId="0" hidden="1">{"via1",#N/A,TRUE,"general";"via2",#N/A,TRUE,"general";"via3",#N/A,TRUE,"general"}</definedName>
    <definedName name="_____t4" hidden="1">{"via1",#N/A,TRUE,"general";"via2",#N/A,TRUE,"general";"via3",#N/A,TRUE,"general"}</definedName>
    <definedName name="_____t5" localSheetId="1" hidden="1">{"TAB1",#N/A,TRUE,"GENERAL";"TAB2",#N/A,TRUE,"GENERAL";"TAB3",#N/A,TRUE,"GENERAL";"TAB4",#N/A,TRUE,"GENERAL";"TAB5",#N/A,TRUE,"GENERAL"}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1" hidden="1">{"via1",#N/A,TRUE,"general";"via2",#N/A,TRUE,"general";"via3",#N/A,TRUE,"general"}</definedName>
    <definedName name="_____t6" localSheetId="0" hidden="1">{"via1",#N/A,TRUE,"general";"via2",#N/A,TRUE,"general";"via3",#N/A,TRUE,"general"}</definedName>
    <definedName name="_____t6" hidden="1">{"via1",#N/A,TRUE,"general";"via2",#N/A,TRUE,"general";"via3",#N/A,TRUE,"general"}</definedName>
    <definedName name="_____t66" localSheetId="1" hidden="1">{"TAB1",#N/A,TRUE,"GENERAL";"TAB2",#N/A,TRUE,"GENERAL";"TAB3",#N/A,TRUE,"GENERAL";"TAB4",#N/A,TRUE,"GENERAL";"TAB5",#N/A,TRUE,"GENERAL"}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1" hidden="1">{"via1",#N/A,TRUE,"general";"via2",#N/A,TRUE,"general";"via3",#N/A,TRUE,"general"}</definedName>
    <definedName name="_____t7" localSheetId="0" hidden="1">{"via1",#N/A,TRUE,"general";"via2",#N/A,TRUE,"general";"via3",#N/A,TRUE,"general"}</definedName>
    <definedName name="_____t7" hidden="1">{"via1",#N/A,TRUE,"general";"via2",#N/A,TRUE,"general";"via3",#N/A,TRUE,"general"}</definedName>
    <definedName name="_____t77" localSheetId="1" hidden="1">{"TAB1",#N/A,TRUE,"GENERAL";"TAB2",#N/A,TRUE,"GENERAL";"TAB3",#N/A,TRUE,"GENERAL";"TAB4",#N/A,TRUE,"GENERAL";"TAB5",#N/A,TRUE,"GENERAL"}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1"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1" hidden="1">{"via1",#N/A,TRUE,"general";"via2",#N/A,TRUE,"general";"via3",#N/A,TRUE,"general"}</definedName>
    <definedName name="_____t88" localSheetId="0" hidden="1">{"via1",#N/A,TRUE,"general";"via2",#N/A,TRUE,"general";"via3",#N/A,TRUE,"general"}</definedName>
    <definedName name="_____t88" hidden="1">{"via1",#N/A,TRUE,"general";"via2",#N/A,TRUE,"general";"via3",#N/A,TRUE,"general"}</definedName>
    <definedName name="_____t9" localSheetId="1" hidden="1">{"TAB1",#N/A,TRUE,"GENERAL";"TAB2",#N/A,TRUE,"GENERAL";"TAB3",#N/A,TRUE,"GENERAL";"TAB4",#N/A,TRUE,"GENERAL";"TAB5",#N/A,TRUE,"GENERAL"}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1" hidden="1">{"via1",#N/A,TRUE,"general";"via2",#N/A,TRUE,"general";"via3",#N/A,TRUE,"general"}</definedName>
    <definedName name="_____t99" localSheetId="0" hidden="1">{"via1",#N/A,TRUE,"general";"via2",#N/A,TRUE,"general";"via3",#N/A,TRUE,"general"}</definedName>
    <definedName name="_____t99" hidden="1">{"via1",#N/A,TRUE,"general";"via2",#N/A,TRUE,"general";"via3",#N/A,TRUE,"general"}</definedName>
    <definedName name="_____u4" localSheetId="1" hidden="1">{"TAB1",#N/A,TRUE,"GENERAL";"TAB2",#N/A,TRUE,"GENERAL";"TAB3",#N/A,TRUE,"GENERAL";"TAB4",#N/A,TRUE,"GENERAL";"TAB5",#N/A,TRUE,"GENERAL"}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1"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1"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1" hidden="1">{"via1",#N/A,TRUE,"general";"via2",#N/A,TRUE,"general";"via3",#N/A,TRUE,"general"}</definedName>
    <definedName name="_____u7" localSheetId="0" hidden="1">{"via1",#N/A,TRUE,"general";"via2",#N/A,TRUE,"general";"via3",#N/A,TRUE,"general"}</definedName>
    <definedName name="_____u7" hidden="1">{"via1",#N/A,TRUE,"general";"via2",#N/A,TRUE,"general";"via3",#N/A,TRUE,"general"}</definedName>
    <definedName name="_____u8" localSheetId="1" hidden="1">{"TAB1",#N/A,TRUE,"GENERAL";"TAB2",#N/A,TRUE,"GENERAL";"TAB3",#N/A,TRUE,"GENERAL";"TAB4",#N/A,TRUE,"GENERAL";"TAB5",#N/A,TRUE,"GENERAL"}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1"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1"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1" hidden="1">{"via1",#N/A,TRUE,"general";"via2",#N/A,TRUE,"general";"via3",#N/A,TRUE,"general"}</definedName>
    <definedName name="_____v2" localSheetId="0" hidden="1">{"via1",#N/A,TRUE,"general";"via2",#N/A,TRUE,"general";"via3",#N/A,TRUE,"general"}</definedName>
    <definedName name="_____v2" hidden="1">{"via1",#N/A,TRUE,"general";"via2",#N/A,TRUE,"general";"via3",#N/A,TRUE,"general"}</definedName>
    <definedName name="_____v3" localSheetId="1" hidden="1">{"TAB1",#N/A,TRUE,"GENERAL";"TAB2",#N/A,TRUE,"GENERAL";"TAB3",#N/A,TRUE,"GENERAL";"TAB4",#N/A,TRUE,"GENERAL";"TAB5",#N/A,TRUE,"GENERAL"}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1"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1"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1"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1" hidden="1">{"via1",#N/A,TRUE,"general";"via2",#N/A,TRUE,"general";"via3",#N/A,TRUE,"general"}</definedName>
    <definedName name="_____v7" localSheetId="0" hidden="1">{"via1",#N/A,TRUE,"general";"via2",#N/A,TRUE,"general";"via3",#N/A,TRUE,"general"}</definedName>
    <definedName name="_____v7" hidden="1">{"via1",#N/A,TRUE,"general";"via2",#N/A,TRUE,"general";"via3",#N/A,TRUE,"general"}</definedName>
    <definedName name="_____v8" localSheetId="1" hidden="1">{"TAB1",#N/A,TRUE,"GENERAL";"TAB2",#N/A,TRUE,"GENERAL";"TAB3",#N/A,TRUE,"GENERAL";"TAB4",#N/A,TRUE,"GENERAL";"TAB5",#N/A,TRUE,"GENERAL"}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1"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1" hidden="1">{"via1",#N/A,TRUE,"general";"via2",#N/A,TRUE,"general";"via3",#N/A,TRUE,"general"}</definedName>
    <definedName name="_____vfv4" localSheetId="0" hidden="1">{"via1",#N/A,TRUE,"general";"via2",#N/A,TRUE,"general";"via3",#N/A,TRUE,"general"}</definedName>
    <definedName name="_____vfv4" hidden="1">{"via1",#N/A,TRUE,"general";"via2",#N/A,TRUE,"general";"via3",#N/A,TRUE,"general"}</definedName>
    <definedName name="_____x1" localSheetId="1" hidden="1">{"TAB1",#N/A,TRUE,"GENERAL";"TAB2",#N/A,TRUE,"GENERAL";"TAB3",#N/A,TRUE,"GENERAL";"TAB4",#N/A,TRUE,"GENERAL";"TAB5",#N/A,TRUE,"GENERAL"}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1" hidden="1">{"via1",#N/A,TRUE,"general";"via2",#N/A,TRUE,"general";"via3",#N/A,TRUE,"general"}</definedName>
    <definedName name="_____x2" localSheetId="0" hidden="1">{"via1",#N/A,TRUE,"general";"via2",#N/A,TRUE,"general";"via3",#N/A,TRUE,"general"}</definedName>
    <definedName name="_____x2" hidden="1">{"via1",#N/A,TRUE,"general";"via2",#N/A,TRUE,"general";"via3",#N/A,TRUE,"general"}</definedName>
    <definedName name="_____x3" localSheetId="1"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1"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1" hidden="1">{"TAB1",#N/A,TRUE,"GENERAL";"TAB2",#N/A,TRUE,"GENERAL";"TAB3",#N/A,TRUE,"GENERAL";"TAB4",#N/A,TRUE,"GENERAL";"TAB5",#N/A,TRUE,"GENERAL"}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1"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1"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1" hidden="1">{"via1",#N/A,TRUE,"general";"via2",#N/A,TRUE,"general";"via3",#N/A,TRUE,"general"}</definedName>
    <definedName name="_____x8" localSheetId="0" hidden="1">{"via1",#N/A,TRUE,"general";"via2",#N/A,TRUE,"general";"via3",#N/A,TRUE,"general"}</definedName>
    <definedName name="_____x8" hidden="1">{"via1",#N/A,TRUE,"general";"via2",#N/A,TRUE,"general";"via3",#N/A,TRUE,"general"}</definedName>
    <definedName name="_____x9" localSheetId="1" hidden="1">{"TAB1",#N/A,TRUE,"GENERAL";"TAB2",#N/A,TRUE,"GENERAL";"TAB3",#N/A,TRUE,"GENERAL";"TAB4",#N/A,TRUE,"GENERAL";"TAB5",#N/A,TRUE,"GENERAL"}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1"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1" hidden="1">{"via1",#N/A,TRUE,"general";"via2",#N/A,TRUE,"general";"via3",#N/A,TRUE,"general"}</definedName>
    <definedName name="_____y3" localSheetId="0" hidden="1">{"via1",#N/A,TRUE,"general";"via2",#N/A,TRUE,"general";"via3",#N/A,TRUE,"general"}</definedName>
    <definedName name="_____y3" hidden="1">{"via1",#N/A,TRUE,"general";"via2",#N/A,TRUE,"general";"via3",#N/A,TRUE,"general"}</definedName>
    <definedName name="_____y4" localSheetId="1"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1" hidden="1">{"TAB1",#N/A,TRUE,"GENERAL";"TAB2",#N/A,TRUE,"GENERAL";"TAB3",#N/A,TRUE,"GENERAL";"TAB4",#N/A,TRUE,"GENERAL";"TAB5",#N/A,TRUE,"GENERAL"}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1" hidden="1">{"via1",#N/A,TRUE,"general";"via2",#N/A,TRUE,"general";"via3",#N/A,TRUE,"general"}</definedName>
    <definedName name="_____y6" localSheetId="0" hidden="1">{"via1",#N/A,TRUE,"general";"via2",#N/A,TRUE,"general";"via3",#N/A,TRUE,"general"}</definedName>
    <definedName name="_____y6" hidden="1">{"via1",#N/A,TRUE,"general";"via2",#N/A,TRUE,"general";"via3",#N/A,TRUE,"general"}</definedName>
    <definedName name="_____y7" localSheetId="1"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1"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1" hidden="1">{"TAB1",#N/A,TRUE,"GENERAL";"TAB2",#N/A,TRUE,"GENERAL";"TAB3",#N/A,TRUE,"GENERAL";"TAB4",#N/A,TRUE,"GENERAL";"TAB5",#N/A,TRUE,"GENERAL"}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1"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1" hidden="1">{"via1",#N/A,TRUE,"general";"via2",#N/A,TRUE,"general";"via3",#N/A,TRUE,"general"}</definedName>
    <definedName name="_____z2" localSheetId="0" hidden="1">{"via1",#N/A,TRUE,"general";"via2",#N/A,TRUE,"general";"via3",#N/A,TRUE,"general"}</definedName>
    <definedName name="_____z2" hidden="1">{"via1",#N/A,TRUE,"general";"via2",#N/A,TRUE,"general";"via3",#N/A,TRUE,"general"}</definedName>
    <definedName name="_____z3" localSheetId="1"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1" hidden="1">{"TAB1",#N/A,TRUE,"GENERAL";"TAB2",#N/A,TRUE,"GENERAL";"TAB3",#N/A,TRUE,"GENERAL";"TAB4",#N/A,TRUE,"GENERAL";"TAB5",#N/A,TRUE,"GENERAL"}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1" hidden="1">{"via1",#N/A,TRUE,"general";"via2",#N/A,TRUE,"general";"via3",#N/A,TRUE,"general"}</definedName>
    <definedName name="_____z5" localSheetId="0" hidden="1">{"via1",#N/A,TRUE,"general";"via2",#N/A,TRUE,"general";"via3",#N/A,TRUE,"general"}</definedName>
    <definedName name="_____z5" hidden="1">{"via1",#N/A,TRUE,"general";"via2",#N/A,TRUE,"general";"via3",#N/A,TRUE,"general"}</definedName>
    <definedName name="_____z6" localSheetId="1" hidden="1">{"TAB1",#N/A,TRUE,"GENERAL";"TAB2",#N/A,TRUE,"GENERAL";"TAB3",#N/A,TRUE,"GENERAL";"TAB4",#N/A,TRUE,"GENERAL";"TAB5",#N/A,TRUE,"GENERAL"}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1"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1" hidden="1">{"via1",#N/A,TRUE,"general";"via2",#N/A,TRUE,"general";"via3",#N/A,TRUE,"general"}</definedName>
    <definedName name="____a4" localSheetId="0" hidden="1">{"via1",#N/A,TRUE,"general";"via2",#N/A,TRUE,"general";"via3",#N/A,TRUE,"general"}</definedName>
    <definedName name="____a4" hidden="1">{"via1",#N/A,TRUE,"general";"via2",#N/A,TRUE,"general";"via3",#N/A,TRUE,"general"}</definedName>
    <definedName name="____a5" localSheetId="1" hidden="1">{"TAB1",#N/A,TRUE,"GENERAL";"TAB2",#N/A,TRUE,"GENERAL";"TAB3",#N/A,TRUE,"GENERAL";"TAB4",#N/A,TRUE,"GENERAL";"TAB5",#N/A,TRUE,"GENERAL"}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1"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1"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1"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1"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1"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1"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1" hidden="1">{"via1",#N/A,TRUE,"general";"via2",#N/A,TRUE,"general";"via3",#N/A,TRUE,"general"}</definedName>
    <definedName name="____b7" localSheetId="0" hidden="1">{"via1",#N/A,TRUE,"general";"via2",#N/A,TRUE,"general";"via3",#N/A,TRUE,"general"}</definedName>
    <definedName name="____b7" hidden="1">{"via1",#N/A,TRUE,"general";"via2",#N/A,TRUE,"general";"via3",#N/A,TRUE,"general"}</definedName>
    <definedName name="____b8" localSheetId="1"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1" hidden="1">{"TAB1",#N/A,TRUE,"GENERAL";"TAB2",#N/A,TRUE,"GENERAL";"TAB3",#N/A,TRUE,"GENERAL";"TAB4",#N/A,TRUE,"GENERAL";"TAB5",#N/A,TRUE,"GENERAL"}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1"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1"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1" hidden="1">{"via1",#N/A,TRUE,"general";"via2",#N/A,TRUE,"general";"via3",#N/A,TRUE,"general"}</definedName>
    <definedName name="____g3" localSheetId="0" hidden="1">{"via1",#N/A,TRUE,"general";"via2",#N/A,TRUE,"general";"via3",#N/A,TRUE,"general"}</definedName>
    <definedName name="____g3" hidden="1">{"via1",#N/A,TRUE,"general";"via2",#N/A,TRUE,"general";"via3",#N/A,TRUE,"general"}</definedName>
    <definedName name="____g4" localSheetId="1"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1"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1"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1" hidden="1">{"TAB1",#N/A,TRUE,"GENERAL";"TAB2",#N/A,TRUE,"GENERAL";"TAB3",#N/A,TRUE,"GENERAL";"TAB4",#N/A,TRUE,"GENERAL";"TAB5",#N/A,TRUE,"GENERAL"}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1"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1" hidden="1">{"via1",#N/A,TRUE,"general";"via2",#N/A,TRUE,"general";"via3",#N/A,TRUE,"general"}</definedName>
    <definedName name="____gtr4" localSheetId="0" hidden="1">{"via1",#N/A,TRUE,"general";"via2",#N/A,TRUE,"general";"via3",#N/A,TRUE,"general"}</definedName>
    <definedName name="____gtr4" hidden="1">{"via1",#N/A,TRUE,"general";"via2",#N/A,TRUE,"general";"via3",#N/A,TRUE,"general"}</definedName>
    <definedName name="____h2" localSheetId="1"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1"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1" hidden="1">{"TAB1",#N/A,TRUE,"GENERAL";"TAB2",#N/A,TRUE,"GENERAL";"TAB3",#N/A,TRUE,"GENERAL";"TAB4",#N/A,TRUE,"GENERAL";"TAB5",#N/A,TRUE,"GENERAL"}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1"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1" hidden="1">{"via1",#N/A,TRUE,"general";"via2",#N/A,TRUE,"general";"via3",#N/A,TRUE,"general"}</definedName>
    <definedName name="____h6" localSheetId="0" hidden="1">{"via1",#N/A,TRUE,"general";"via2",#N/A,TRUE,"general";"via3",#N/A,TRUE,"general"}</definedName>
    <definedName name="____h6" hidden="1">{"via1",#N/A,TRUE,"general";"via2",#N/A,TRUE,"general";"via3",#N/A,TRUE,"general"}</definedName>
    <definedName name="____h7" localSheetId="1" hidden="1">{"TAB1",#N/A,TRUE,"GENERAL";"TAB2",#N/A,TRUE,"GENERAL";"TAB3",#N/A,TRUE,"GENERAL";"TAB4",#N/A,TRUE,"GENERAL";"TAB5",#N/A,TRUE,"GENERAL"}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1" hidden="1">{"via1",#N/A,TRUE,"general";"via2",#N/A,TRUE,"general";"via3",#N/A,TRUE,"general"}</definedName>
    <definedName name="____h8" localSheetId="0" hidden="1">{"via1",#N/A,TRUE,"general";"via2",#N/A,TRUE,"general";"via3",#N/A,TRUE,"general"}</definedName>
    <definedName name="____h8" hidden="1">{"via1",#N/A,TRUE,"general";"via2",#N/A,TRUE,"general";"via3",#N/A,TRUE,"general"}</definedName>
    <definedName name="____hfh7" localSheetId="1"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1"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1" hidden="1">{"TAB1",#N/A,TRUE,"GENERAL";"TAB2",#N/A,TRUE,"GENERAL";"TAB3",#N/A,TRUE,"GENERAL";"TAB4",#N/A,TRUE,"GENERAL";"TAB5",#N/A,TRUE,"GENERAL"}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1"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1" hidden="1">{"via1",#N/A,TRUE,"general";"via2",#N/A,TRUE,"general";"via3",#N/A,TRUE,"general"}</definedName>
    <definedName name="____i7" localSheetId="0" hidden="1">{"via1",#N/A,TRUE,"general";"via2",#N/A,TRUE,"general";"via3",#N/A,TRUE,"general"}</definedName>
    <definedName name="____i7" hidden="1">{"via1",#N/A,TRUE,"general";"via2",#N/A,TRUE,"general";"via3",#N/A,TRUE,"general"}</definedName>
    <definedName name="____i77" localSheetId="1" hidden="1">{"TAB1",#N/A,TRUE,"GENERAL";"TAB2",#N/A,TRUE,"GENERAL";"TAB3",#N/A,TRUE,"GENERAL";"TAB4",#N/A,TRUE,"GENERAL";"TAB5",#N/A,TRUE,"GENERAL"}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1" hidden="1">{"via1",#N/A,TRUE,"general";"via2",#N/A,TRUE,"general";"via3",#N/A,TRUE,"general"}</definedName>
    <definedName name="____i8" localSheetId="0" hidden="1">{"via1",#N/A,TRUE,"general";"via2",#N/A,TRUE,"general";"via3",#N/A,TRUE,"general"}</definedName>
    <definedName name="____i8" hidden="1">{"via1",#N/A,TRUE,"general";"via2",#N/A,TRUE,"general";"via3",#N/A,TRUE,"general"}</definedName>
    <definedName name="____i9" localSheetId="1" hidden="1">{"TAB1",#N/A,TRUE,"GENERAL";"TAB2",#N/A,TRUE,"GENERAL";"TAB3",#N/A,TRUE,"GENERAL";"TAB4",#N/A,TRUE,"GENERAL";"TAB5",#N/A,TRUE,"GENERAL"}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1"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1" hidden="1">{"via1",#N/A,TRUE,"general";"via2",#N/A,TRUE,"general";"via3",#N/A,TRUE,"general"}</definedName>
    <definedName name="____k4" localSheetId="0" hidden="1">{"via1",#N/A,TRUE,"general";"via2",#N/A,TRUE,"general";"via3",#N/A,TRUE,"general"}</definedName>
    <definedName name="____k4" hidden="1">{"via1",#N/A,TRUE,"general";"via2",#N/A,TRUE,"general";"via3",#N/A,TRUE,"general"}</definedName>
    <definedName name="____k5" localSheetId="1"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1" hidden="1">{"TAB1",#N/A,TRUE,"GENERAL";"TAB2",#N/A,TRUE,"GENERAL";"TAB3",#N/A,TRUE,"GENERAL";"TAB4",#N/A,TRUE,"GENERAL";"TAB5",#N/A,TRUE,"GENERAL"}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1" hidden="1">{"via1",#N/A,TRUE,"general";"via2",#N/A,TRUE,"general";"via3",#N/A,TRUE,"general"}</definedName>
    <definedName name="____k7" localSheetId="0" hidden="1">{"via1",#N/A,TRUE,"general";"via2",#N/A,TRUE,"general";"via3",#N/A,TRUE,"general"}</definedName>
    <definedName name="____k7" hidden="1">{"via1",#N/A,TRUE,"general";"via2",#N/A,TRUE,"general";"via3",#N/A,TRUE,"general"}</definedName>
    <definedName name="____k8" localSheetId="1"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1" hidden="1">{"TAB1",#N/A,TRUE,"GENERAL";"TAB2",#N/A,TRUE,"GENERAL";"TAB3",#N/A,TRUE,"GENERAL";"TAB4",#N/A,TRUE,"GENERAL";"TAB5",#N/A,TRUE,"GENERAL"}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1"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1" hidden="1">{"via1",#N/A,TRUE,"general";"via2",#N/A,TRUE,"general";"via3",#N/A,TRUE,"general"}</definedName>
    <definedName name="____m3" localSheetId="0" hidden="1">{"via1",#N/A,TRUE,"general";"via2",#N/A,TRUE,"general";"via3",#N/A,TRUE,"general"}</definedName>
    <definedName name="____m3" hidden="1">{"via1",#N/A,TRUE,"general";"via2",#N/A,TRUE,"general";"via3",#N/A,TRUE,"general"}</definedName>
    <definedName name="____m4" localSheetId="1" hidden="1">{"TAB1",#N/A,TRUE,"GENERAL";"TAB2",#N/A,TRUE,"GENERAL";"TAB3",#N/A,TRUE,"GENERAL";"TAB4",#N/A,TRUE,"GENERAL";"TAB5",#N/A,TRUE,"GENERAL"}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1" hidden="1">{"via1",#N/A,TRUE,"general";"via2",#N/A,TRUE,"general";"via3",#N/A,TRUE,"general"}</definedName>
    <definedName name="____m5" localSheetId="0" hidden="1">{"via1",#N/A,TRUE,"general";"via2",#N/A,TRUE,"general";"via3",#N/A,TRUE,"general"}</definedName>
    <definedName name="____m5" hidden="1">{"via1",#N/A,TRUE,"general";"via2",#N/A,TRUE,"general";"via3",#N/A,TRUE,"general"}</definedName>
    <definedName name="____m6" localSheetId="1" hidden="1">{"TAB1",#N/A,TRUE,"GENERAL";"TAB2",#N/A,TRUE,"GENERAL";"TAB3",#N/A,TRUE,"GENERAL";"TAB4",#N/A,TRUE,"GENERAL";"TAB5",#N/A,TRUE,"GENERAL"}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1"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1" hidden="1">{"via1",#N/A,TRUE,"general";"via2",#N/A,TRUE,"general";"via3",#N/A,TRUE,"general"}</definedName>
    <definedName name="____m8" localSheetId="0" hidden="1">{"via1",#N/A,TRUE,"general";"via2",#N/A,TRUE,"general";"via3",#N/A,TRUE,"general"}</definedName>
    <definedName name="____m8" hidden="1">{"via1",#N/A,TRUE,"general";"via2",#N/A,TRUE,"general";"via3",#N/A,TRUE,"general"}</definedName>
    <definedName name="____m9" localSheetId="1"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1" hidden="1">{"TAB1",#N/A,TRUE,"GENERAL";"TAB2",#N/A,TRUE,"GENERAL";"TAB3",#N/A,TRUE,"GENERAL";"TAB4",#N/A,TRUE,"GENERAL";"TAB5",#N/A,TRUE,"GENERAL"}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1" hidden="1">{"via1",#N/A,TRUE,"general";"via2",#N/A,TRUE,"general";"via3",#N/A,TRUE,"general"}</definedName>
    <definedName name="____n4" localSheetId="0" hidden="1">{"via1",#N/A,TRUE,"general";"via2",#N/A,TRUE,"general";"via3",#N/A,TRUE,"general"}</definedName>
    <definedName name="____n4" hidden="1">{"via1",#N/A,TRUE,"general";"via2",#N/A,TRUE,"general";"via3",#N/A,TRUE,"general"}</definedName>
    <definedName name="____n5" localSheetId="1" hidden="1">{"TAB1",#N/A,TRUE,"GENERAL";"TAB2",#N/A,TRUE,"GENERAL";"TAB3",#N/A,TRUE,"GENERAL";"TAB4",#N/A,TRUE,"GENERAL";"TAB5",#N/A,TRUE,"GENERAL"}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1" hidden="1">{"via1",#N/A,TRUE,"general";"via2",#N/A,TRUE,"general";"via3",#N/A,TRUE,"general"}</definedName>
    <definedName name="____nyn7" localSheetId="0" hidden="1">{"via1",#N/A,TRUE,"general";"via2",#N/A,TRUE,"general";"via3",#N/A,TRUE,"general"}</definedName>
    <definedName name="____nyn7" hidden="1">{"via1",#N/A,TRUE,"general";"via2",#N/A,TRUE,"general";"via3",#N/A,TRUE,"general"}</definedName>
    <definedName name="____o4" localSheetId="1"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1" hidden="1">{"TAB1",#N/A,TRUE,"GENERAL";"TAB2",#N/A,TRUE,"GENERAL";"TAB3",#N/A,TRUE,"GENERAL";"TAB4",#N/A,TRUE,"GENERAL";"TAB5",#N/A,TRUE,"GENERAL"}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1"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1"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1" hidden="1">{"via1",#N/A,TRUE,"general";"via2",#N/A,TRUE,"general";"via3",#N/A,TRUE,"general"}</definedName>
    <definedName name="____o8" localSheetId="0" hidden="1">{"via1",#N/A,TRUE,"general";"via2",#N/A,TRUE,"general";"via3",#N/A,TRUE,"general"}</definedName>
    <definedName name="____o8" hidden="1">{"via1",#N/A,TRUE,"general";"via2",#N/A,TRUE,"general";"via3",#N/A,TRUE,"general"}</definedName>
    <definedName name="____o9" localSheetId="1" hidden="1">{"TAB1",#N/A,TRUE,"GENERAL";"TAB2",#N/A,TRUE,"GENERAL";"TAB3",#N/A,TRUE,"GENERAL";"TAB4",#N/A,TRUE,"GENERAL";"TAB5",#N/A,TRUE,"GENERAL"}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1" hidden="1">{"via1",#N/A,TRUE,"general";"via2",#N/A,TRUE,"general";"via3",#N/A,TRUE,"general"}</definedName>
    <definedName name="____p6" localSheetId="0" hidden="1">{"via1",#N/A,TRUE,"general";"via2",#N/A,TRUE,"general";"via3",#N/A,TRUE,"general"}</definedName>
    <definedName name="____p6" hidden="1">{"via1",#N/A,TRUE,"general";"via2",#N/A,TRUE,"general";"via3",#N/A,TRUE,"general"}</definedName>
    <definedName name="____p7" localSheetId="1"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1" hidden="1">{"TAB1",#N/A,TRUE,"GENERAL";"TAB2",#N/A,TRUE,"GENERAL";"TAB3",#N/A,TRUE,"GENERAL";"TAB4",#N/A,TRUE,"GENERAL";"TAB5",#N/A,TRUE,"GENERAL"}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1"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1" hidden="1">{"via1",#N/A,TRUE,"general";"via2",#N/A,TRUE,"general";"via3",#N/A,TRUE,"general"}</definedName>
    <definedName name="____r4r" localSheetId="0" hidden="1">{"via1",#N/A,TRUE,"general";"via2",#N/A,TRUE,"general";"via3",#N/A,TRUE,"general"}</definedName>
    <definedName name="____r4r" hidden="1">{"via1",#N/A,TRUE,"general";"via2",#N/A,TRUE,"general";"via3",#N/A,TRUE,"general"}</definedName>
    <definedName name="____rtu6" localSheetId="1"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1"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1" hidden="1">{"TAB1",#N/A,TRUE,"GENERAL";"TAB2",#N/A,TRUE,"GENERAL";"TAB3",#N/A,TRUE,"GENERAL";"TAB4",#N/A,TRUE,"GENERAL";"TAB5",#N/A,TRUE,"GENERAL"}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1"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1" hidden="1">{"via1",#N/A,TRUE,"general";"via2",#N/A,TRUE,"general";"via3",#N/A,TRUE,"general"}</definedName>
    <definedName name="____s4" localSheetId="0" hidden="1">{"via1",#N/A,TRUE,"general";"via2",#N/A,TRUE,"general";"via3",#N/A,TRUE,"general"}</definedName>
    <definedName name="____s4" hidden="1">{"via1",#N/A,TRUE,"general";"via2",#N/A,TRUE,"general";"via3",#N/A,TRUE,"general"}</definedName>
    <definedName name="____s5" localSheetId="1"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1" hidden="1">{"TAB1",#N/A,TRUE,"GENERAL";"TAB2",#N/A,TRUE,"GENERAL";"TAB3",#N/A,TRUE,"GENERAL";"TAB4",#N/A,TRUE,"GENERAL";"TAB5",#N/A,TRUE,"GENERAL"}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1" hidden="1">{"via1",#N/A,TRUE,"general";"via2",#N/A,TRUE,"general";"via3",#N/A,TRUE,"general"}</definedName>
    <definedName name="____s7" localSheetId="0" hidden="1">{"via1",#N/A,TRUE,"general";"via2",#N/A,TRUE,"general";"via3",#N/A,TRUE,"general"}</definedName>
    <definedName name="____s7" hidden="1">{"via1",#N/A,TRUE,"general";"via2",#N/A,TRUE,"general";"via3",#N/A,TRUE,"general"}</definedName>
    <definedName name="____t3" localSheetId="1" hidden="1">{"TAB1",#N/A,TRUE,"GENERAL";"TAB2",#N/A,TRUE,"GENERAL";"TAB3",#N/A,TRUE,"GENERAL";"TAB4",#N/A,TRUE,"GENERAL";"TAB5",#N/A,TRUE,"GENERAL"}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1" hidden="1">{"via1",#N/A,TRUE,"general";"via2",#N/A,TRUE,"general";"via3",#N/A,TRUE,"general"}</definedName>
    <definedName name="____t4" localSheetId="0" hidden="1">{"via1",#N/A,TRUE,"general";"via2",#N/A,TRUE,"general";"via3",#N/A,TRUE,"general"}</definedName>
    <definedName name="____t4" hidden="1">{"via1",#N/A,TRUE,"general";"via2",#N/A,TRUE,"general";"via3",#N/A,TRUE,"general"}</definedName>
    <definedName name="____t5" localSheetId="1" hidden="1">{"TAB1",#N/A,TRUE,"GENERAL";"TAB2",#N/A,TRUE,"GENERAL";"TAB3",#N/A,TRUE,"GENERAL";"TAB4",#N/A,TRUE,"GENERAL";"TAB5",#N/A,TRUE,"GENERAL"}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1" hidden="1">{"via1",#N/A,TRUE,"general";"via2",#N/A,TRUE,"general";"via3",#N/A,TRUE,"general"}</definedName>
    <definedName name="____t6" localSheetId="0" hidden="1">{"via1",#N/A,TRUE,"general";"via2",#N/A,TRUE,"general";"via3",#N/A,TRUE,"general"}</definedName>
    <definedName name="____t6" hidden="1">{"via1",#N/A,TRUE,"general";"via2",#N/A,TRUE,"general";"via3",#N/A,TRUE,"general"}</definedName>
    <definedName name="____t66" localSheetId="1" hidden="1">{"TAB1",#N/A,TRUE,"GENERAL";"TAB2",#N/A,TRUE,"GENERAL";"TAB3",#N/A,TRUE,"GENERAL";"TAB4",#N/A,TRUE,"GENERAL";"TAB5",#N/A,TRUE,"GENERAL"}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1" hidden="1">{"via1",#N/A,TRUE,"general";"via2",#N/A,TRUE,"general";"via3",#N/A,TRUE,"general"}</definedName>
    <definedName name="____t7" localSheetId="0" hidden="1">{"via1",#N/A,TRUE,"general";"via2",#N/A,TRUE,"general";"via3",#N/A,TRUE,"general"}</definedName>
    <definedName name="____t7" hidden="1">{"via1",#N/A,TRUE,"general";"via2",#N/A,TRUE,"general";"via3",#N/A,TRUE,"general"}</definedName>
    <definedName name="____t77" localSheetId="1" hidden="1">{"TAB1",#N/A,TRUE,"GENERAL";"TAB2",#N/A,TRUE,"GENERAL";"TAB3",#N/A,TRUE,"GENERAL";"TAB4",#N/A,TRUE,"GENERAL";"TAB5",#N/A,TRUE,"GENERAL"}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1"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1" hidden="1">{"via1",#N/A,TRUE,"general";"via2",#N/A,TRUE,"general";"via3",#N/A,TRUE,"general"}</definedName>
    <definedName name="____t88" localSheetId="0" hidden="1">{"via1",#N/A,TRUE,"general";"via2",#N/A,TRUE,"general";"via3",#N/A,TRUE,"general"}</definedName>
    <definedName name="____t88" hidden="1">{"via1",#N/A,TRUE,"general";"via2",#N/A,TRUE,"general";"via3",#N/A,TRUE,"general"}</definedName>
    <definedName name="____t9" localSheetId="1" hidden="1">{"TAB1",#N/A,TRUE,"GENERAL";"TAB2",#N/A,TRUE,"GENERAL";"TAB3",#N/A,TRUE,"GENERAL";"TAB4",#N/A,TRUE,"GENERAL";"TAB5",#N/A,TRUE,"GENERAL"}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1" hidden="1">{"via1",#N/A,TRUE,"general";"via2",#N/A,TRUE,"general";"via3",#N/A,TRUE,"general"}</definedName>
    <definedName name="____t99" localSheetId="0" hidden="1">{"via1",#N/A,TRUE,"general";"via2",#N/A,TRUE,"general";"via3",#N/A,TRUE,"general"}</definedName>
    <definedName name="____t99" hidden="1">{"via1",#N/A,TRUE,"general";"via2",#N/A,TRUE,"general";"via3",#N/A,TRUE,"general"}</definedName>
    <definedName name="____u4" localSheetId="1" hidden="1">{"TAB1",#N/A,TRUE,"GENERAL";"TAB2",#N/A,TRUE,"GENERAL";"TAB3",#N/A,TRUE,"GENERAL";"TAB4",#N/A,TRUE,"GENERAL";"TAB5",#N/A,TRUE,"GENERAL"}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1"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1"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1" hidden="1">{"via1",#N/A,TRUE,"general";"via2",#N/A,TRUE,"general";"via3",#N/A,TRUE,"general"}</definedName>
    <definedName name="____u7" localSheetId="0" hidden="1">{"via1",#N/A,TRUE,"general";"via2",#N/A,TRUE,"general";"via3",#N/A,TRUE,"general"}</definedName>
    <definedName name="____u7" hidden="1">{"via1",#N/A,TRUE,"general";"via2",#N/A,TRUE,"general";"via3",#N/A,TRUE,"general"}</definedName>
    <definedName name="____u8" localSheetId="1" hidden="1">{"TAB1",#N/A,TRUE,"GENERAL";"TAB2",#N/A,TRUE,"GENERAL";"TAB3",#N/A,TRUE,"GENERAL";"TAB4",#N/A,TRUE,"GENERAL";"TAB5",#N/A,TRUE,"GENERAL"}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1"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1"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1" hidden="1">{"via1",#N/A,TRUE,"general";"via2",#N/A,TRUE,"general";"via3",#N/A,TRUE,"general"}</definedName>
    <definedName name="____v2" localSheetId="0" hidden="1">{"via1",#N/A,TRUE,"general";"via2",#N/A,TRUE,"general";"via3",#N/A,TRUE,"general"}</definedName>
    <definedName name="____v2" hidden="1">{"via1",#N/A,TRUE,"general";"via2",#N/A,TRUE,"general";"via3",#N/A,TRUE,"general"}</definedName>
    <definedName name="____v3" localSheetId="1" hidden="1">{"TAB1",#N/A,TRUE,"GENERAL";"TAB2",#N/A,TRUE,"GENERAL";"TAB3",#N/A,TRUE,"GENERAL";"TAB4",#N/A,TRUE,"GENERAL";"TAB5",#N/A,TRUE,"GENERAL"}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1"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1"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1"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1" hidden="1">{"via1",#N/A,TRUE,"general";"via2",#N/A,TRUE,"general";"via3",#N/A,TRUE,"general"}</definedName>
    <definedName name="____v7" localSheetId="0" hidden="1">{"via1",#N/A,TRUE,"general";"via2",#N/A,TRUE,"general";"via3",#N/A,TRUE,"general"}</definedName>
    <definedName name="____v7" hidden="1">{"via1",#N/A,TRUE,"general";"via2",#N/A,TRUE,"general";"via3",#N/A,TRUE,"general"}</definedName>
    <definedName name="____v8" localSheetId="1" hidden="1">{"TAB1",#N/A,TRUE,"GENERAL";"TAB2",#N/A,TRUE,"GENERAL";"TAB3",#N/A,TRUE,"GENERAL";"TAB4",#N/A,TRUE,"GENERAL";"TAB5",#N/A,TRUE,"GENERAL"}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1"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1" hidden="1">{"via1",#N/A,TRUE,"general";"via2",#N/A,TRUE,"general";"via3",#N/A,TRUE,"general"}</definedName>
    <definedName name="____vfv4" localSheetId="0" hidden="1">{"via1",#N/A,TRUE,"general";"via2",#N/A,TRUE,"general";"via3",#N/A,TRUE,"general"}</definedName>
    <definedName name="____vfv4" hidden="1">{"via1",#N/A,TRUE,"general";"via2",#N/A,TRUE,"general";"via3",#N/A,TRUE,"general"}</definedName>
    <definedName name="____x1" localSheetId="1" hidden="1">{"TAB1",#N/A,TRUE,"GENERAL";"TAB2",#N/A,TRUE,"GENERAL";"TAB3",#N/A,TRUE,"GENERAL";"TAB4",#N/A,TRUE,"GENERAL";"TAB5",#N/A,TRUE,"GENERAL"}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1" hidden="1">{"via1",#N/A,TRUE,"general";"via2",#N/A,TRUE,"general";"via3",#N/A,TRUE,"general"}</definedName>
    <definedName name="____x2" localSheetId="0" hidden="1">{"via1",#N/A,TRUE,"general";"via2",#N/A,TRUE,"general";"via3",#N/A,TRUE,"general"}</definedName>
    <definedName name="____x2" hidden="1">{"via1",#N/A,TRUE,"general";"via2",#N/A,TRUE,"general";"via3",#N/A,TRUE,"general"}</definedName>
    <definedName name="____x3" localSheetId="1"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1"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1" hidden="1">{"TAB1",#N/A,TRUE,"GENERAL";"TAB2",#N/A,TRUE,"GENERAL";"TAB3",#N/A,TRUE,"GENERAL";"TAB4",#N/A,TRUE,"GENERAL";"TAB5",#N/A,TRUE,"GENERAL"}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1"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1"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1" hidden="1">{"via1",#N/A,TRUE,"general";"via2",#N/A,TRUE,"general";"via3",#N/A,TRUE,"general"}</definedName>
    <definedName name="____x8" localSheetId="0" hidden="1">{"via1",#N/A,TRUE,"general";"via2",#N/A,TRUE,"general";"via3",#N/A,TRUE,"general"}</definedName>
    <definedName name="____x8" hidden="1">{"via1",#N/A,TRUE,"general";"via2",#N/A,TRUE,"general";"via3",#N/A,TRUE,"general"}</definedName>
    <definedName name="____x9" localSheetId="1" hidden="1">{"TAB1",#N/A,TRUE,"GENERAL";"TAB2",#N/A,TRUE,"GENERAL";"TAB3",#N/A,TRUE,"GENERAL";"TAB4",#N/A,TRUE,"GENERAL";"TAB5",#N/A,TRUE,"GENERAL"}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1"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1" hidden="1">{"via1",#N/A,TRUE,"general";"via2",#N/A,TRUE,"general";"via3",#N/A,TRUE,"general"}</definedName>
    <definedName name="____y3" localSheetId="0" hidden="1">{"via1",#N/A,TRUE,"general";"via2",#N/A,TRUE,"general";"via3",#N/A,TRUE,"general"}</definedName>
    <definedName name="____y3" hidden="1">{"via1",#N/A,TRUE,"general";"via2",#N/A,TRUE,"general";"via3",#N/A,TRUE,"general"}</definedName>
    <definedName name="____y4" localSheetId="1"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1" hidden="1">{"TAB1",#N/A,TRUE,"GENERAL";"TAB2",#N/A,TRUE,"GENERAL";"TAB3",#N/A,TRUE,"GENERAL";"TAB4",#N/A,TRUE,"GENERAL";"TAB5",#N/A,TRUE,"GENERAL"}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1" hidden="1">{"via1",#N/A,TRUE,"general";"via2",#N/A,TRUE,"general";"via3",#N/A,TRUE,"general"}</definedName>
    <definedName name="____y6" localSheetId="0" hidden="1">{"via1",#N/A,TRUE,"general";"via2",#N/A,TRUE,"general";"via3",#N/A,TRUE,"general"}</definedName>
    <definedName name="____y6" hidden="1">{"via1",#N/A,TRUE,"general";"via2",#N/A,TRUE,"general";"via3",#N/A,TRUE,"general"}</definedName>
    <definedName name="____y7" localSheetId="1"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1"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1" hidden="1">{"TAB1",#N/A,TRUE,"GENERAL";"TAB2",#N/A,TRUE,"GENERAL";"TAB3",#N/A,TRUE,"GENERAL";"TAB4",#N/A,TRUE,"GENERAL";"TAB5",#N/A,TRUE,"GENERAL"}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1"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1" hidden="1">{"via1",#N/A,TRUE,"general";"via2",#N/A,TRUE,"general";"via3",#N/A,TRUE,"general"}</definedName>
    <definedName name="____z2" localSheetId="0" hidden="1">{"via1",#N/A,TRUE,"general";"via2",#N/A,TRUE,"general";"via3",#N/A,TRUE,"general"}</definedName>
    <definedName name="____z2" hidden="1">{"via1",#N/A,TRUE,"general";"via2",#N/A,TRUE,"general";"via3",#N/A,TRUE,"general"}</definedName>
    <definedName name="____z3" localSheetId="1"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1" hidden="1">{"TAB1",#N/A,TRUE,"GENERAL";"TAB2",#N/A,TRUE,"GENERAL";"TAB3",#N/A,TRUE,"GENERAL";"TAB4",#N/A,TRUE,"GENERAL";"TAB5",#N/A,TRUE,"GENERAL"}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1" hidden="1">{"via1",#N/A,TRUE,"general";"via2",#N/A,TRUE,"general";"via3",#N/A,TRUE,"general"}</definedName>
    <definedName name="____z5" localSheetId="0" hidden="1">{"via1",#N/A,TRUE,"general";"via2",#N/A,TRUE,"general";"via3",#N/A,TRUE,"general"}</definedName>
    <definedName name="____z5" hidden="1">{"via1",#N/A,TRUE,"general";"via2",#N/A,TRUE,"general";"via3",#N/A,TRUE,"general"}</definedName>
    <definedName name="____z6" localSheetId="1" hidden="1">{"TAB1",#N/A,TRUE,"GENERAL";"TAB2",#N/A,TRUE,"GENERAL";"TAB3",#N/A,TRUE,"GENERAL";"TAB4",#N/A,TRUE,"GENERAL";"TAB5",#N/A,TRUE,"GENERAL"}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1"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1" hidden="1">{"via1",#N/A,TRUE,"general";"via2",#N/A,TRUE,"general";"via3",#N/A,TRUE,"general"}</definedName>
    <definedName name="___a4" localSheetId="0" hidden="1">{"via1",#N/A,TRUE,"general";"via2",#N/A,TRUE,"general";"via3",#N/A,TRUE,"general"}</definedName>
    <definedName name="___a4" hidden="1">{"via1",#N/A,TRUE,"general";"via2",#N/A,TRUE,"general";"via3",#N/A,TRUE,"general"}</definedName>
    <definedName name="___a5" localSheetId="1" hidden="1">{"TAB1",#N/A,TRUE,"GENERAL";"TAB2",#N/A,TRUE,"GENERAL";"TAB3",#N/A,TRUE,"GENERAL";"TAB4",#N/A,TRUE,"GENERAL";"TAB5",#N/A,TRUE,"GENERAL"}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1"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1"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1"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1"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1"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1"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1" hidden="1">{"via1",#N/A,TRUE,"general";"via2",#N/A,TRUE,"general";"via3",#N/A,TRUE,"general"}</definedName>
    <definedName name="___b7" localSheetId="0" hidden="1">{"via1",#N/A,TRUE,"general";"via2",#N/A,TRUE,"general";"via3",#N/A,TRUE,"general"}</definedName>
    <definedName name="___b7" hidden="1">{"via1",#N/A,TRUE,"general";"via2",#N/A,TRUE,"general";"via3",#N/A,TRUE,"general"}</definedName>
    <definedName name="___b8" localSheetId="1"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1" hidden="1">{"TAB1",#N/A,TRUE,"GENERAL";"TAB2",#N/A,TRUE,"GENERAL";"TAB3",#N/A,TRUE,"GENERAL";"TAB4",#N/A,TRUE,"GENERAL";"TAB5",#N/A,TRUE,"GENERAL"}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1"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1"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1" hidden="1">{"via1",#N/A,TRUE,"general";"via2",#N/A,TRUE,"general";"via3",#N/A,TRUE,"general"}</definedName>
    <definedName name="___g3" localSheetId="0" hidden="1">{"via1",#N/A,TRUE,"general";"via2",#N/A,TRUE,"general";"via3",#N/A,TRUE,"general"}</definedName>
    <definedName name="___g3" hidden="1">{"via1",#N/A,TRUE,"general";"via2",#N/A,TRUE,"general";"via3",#N/A,TRUE,"general"}</definedName>
    <definedName name="___g4" localSheetId="1"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1"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1"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1" hidden="1">{"TAB1",#N/A,TRUE,"GENERAL";"TAB2",#N/A,TRUE,"GENERAL";"TAB3",#N/A,TRUE,"GENERAL";"TAB4",#N/A,TRUE,"GENERAL";"TAB5",#N/A,TRUE,"GENERAL"}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1"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1" hidden="1">{"via1",#N/A,TRUE,"general";"via2",#N/A,TRUE,"general";"via3",#N/A,TRUE,"general"}</definedName>
    <definedName name="___gtr4" localSheetId="0" hidden="1">{"via1",#N/A,TRUE,"general";"via2",#N/A,TRUE,"general";"via3",#N/A,TRUE,"general"}</definedName>
    <definedName name="___gtr4" hidden="1">{"via1",#N/A,TRUE,"general";"via2",#N/A,TRUE,"general";"via3",#N/A,TRUE,"general"}</definedName>
    <definedName name="___h2" localSheetId="1"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1"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1" hidden="1">{"TAB1",#N/A,TRUE,"GENERAL";"TAB2",#N/A,TRUE,"GENERAL";"TAB3",#N/A,TRUE,"GENERAL";"TAB4",#N/A,TRUE,"GENERAL";"TAB5",#N/A,TRUE,"GENERAL"}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1"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1" hidden="1">{"via1",#N/A,TRUE,"general";"via2",#N/A,TRUE,"general";"via3",#N/A,TRUE,"general"}</definedName>
    <definedName name="___h6" localSheetId="0" hidden="1">{"via1",#N/A,TRUE,"general";"via2",#N/A,TRUE,"general";"via3",#N/A,TRUE,"general"}</definedName>
    <definedName name="___h6" hidden="1">{"via1",#N/A,TRUE,"general";"via2",#N/A,TRUE,"general";"via3",#N/A,TRUE,"general"}</definedName>
    <definedName name="___h7" localSheetId="1" hidden="1">{"TAB1",#N/A,TRUE,"GENERAL";"TAB2",#N/A,TRUE,"GENERAL";"TAB3",#N/A,TRUE,"GENERAL";"TAB4",#N/A,TRUE,"GENERAL";"TAB5",#N/A,TRUE,"GENERAL"}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1" hidden="1">{"via1",#N/A,TRUE,"general";"via2",#N/A,TRUE,"general";"via3",#N/A,TRUE,"general"}</definedName>
    <definedName name="___h8" localSheetId="0" hidden="1">{"via1",#N/A,TRUE,"general";"via2",#N/A,TRUE,"general";"via3",#N/A,TRUE,"general"}</definedName>
    <definedName name="___h8" hidden="1">{"via1",#N/A,TRUE,"general";"via2",#N/A,TRUE,"general";"via3",#N/A,TRUE,"general"}</definedName>
    <definedName name="___hfh7" localSheetId="1"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1"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1" hidden="1">{"TAB1",#N/A,TRUE,"GENERAL";"TAB2",#N/A,TRUE,"GENERAL";"TAB3",#N/A,TRUE,"GENERAL";"TAB4",#N/A,TRUE,"GENERAL";"TAB5",#N/A,TRUE,"GENERAL"}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1"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1" hidden="1">{"via1",#N/A,TRUE,"general";"via2",#N/A,TRUE,"general";"via3",#N/A,TRUE,"general"}</definedName>
    <definedName name="___i7" localSheetId="0" hidden="1">{"via1",#N/A,TRUE,"general";"via2",#N/A,TRUE,"general";"via3",#N/A,TRUE,"general"}</definedName>
    <definedName name="___i7" hidden="1">{"via1",#N/A,TRUE,"general";"via2",#N/A,TRUE,"general";"via3",#N/A,TRUE,"general"}</definedName>
    <definedName name="___i77" localSheetId="1" hidden="1">{"TAB1",#N/A,TRUE,"GENERAL";"TAB2",#N/A,TRUE,"GENERAL";"TAB3",#N/A,TRUE,"GENERAL";"TAB4",#N/A,TRUE,"GENERAL";"TAB5",#N/A,TRUE,"GENERAL"}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1" hidden="1">{"via1",#N/A,TRUE,"general";"via2",#N/A,TRUE,"general";"via3",#N/A,TRUE,"general"}</definedName>
    <definedName name="___i8" localSheetId="0" hidden="1">{"via1",#N/A,TRUE,"general";"via2",#N/A,TRUE,"general";"via3",#N/A,TRUE,"general"}</definedName>
    <definedName name="___i8" hidden="1">{"via1",#N/A,TRUE,"general";"via2",#N/A,TRUE,"general";"via3",#N/A,TRUE,"general"}</definedName>
    <definedName name="___i9" localSheetId="1" hidden="1">{"TAB1",#N/A,TRUE,"GENERAL";"TAB2",#N/A,TRUE,"GENERAL";"TAB3",#N/A,TRUE,"GENERAL";"TAB4",#N/A,TRUE,"GENERAL";"TAB5",#N/A,TRUE,"GENERAL"}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1"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1" hidden="1">{"via1",#N/A,TRUE,"general";"via2",#N/A,TRUE,"general";"via3",#N/A,TRUE,"general"}</definedName>
    <definedName name="___k4" localSheetId="0" hidden="1">{"via1",#N/A,TRUE,"general";"via2",#N/A,TRUE,"general";"via3",#N/A,TRUE,"general"}</definedName>
    <definedName name="___k4" hidden="1">{"via1",#N/A,TRUE,"general";"via2",#N/A,TRUE,"general";"via3",#N/A,TRUE,"general"}</definedName>
    <definedName name="___k5" localSheetId="1"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1" hidden="1">{"TAB1",#N/A,TRUE,"GENERAL";"TAB2",#N/A,TRUE,"GENERAL";"TAB3",#N/A,TRUE,"GENERAL";"TAB4",#N/A,TRUE,"GENERAL";"TAB5",#N/A,TRUE,"GENERAL"}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1" hidden="1">{"via1",#N/A,TRUE,"general";"via2",#N/A,TRUE,"general";"via3",#N/A,TRUE,"general"}</definedName>
    <definedName name="___k7" localSheetId="0" hidden="1">{"via1",#N/A,TRUE,"general";"via2",#N/A,TRUE,"general";"via3",#N/A,TRUE,"general"}</definedName>
    <definedName name="___k7" hidden="1">{"via1",#N/A,TRUE,"general";"via2",#N/A,TRUE,"general";"via3",#N/A,TRUE,"general"}</definedName>
    <definedName name="___k8" localSheetId="1"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1" hidden="1">{"TAB1",#N/A,TRUE,"GENERAL";"TAB2",#N/A,TRUE,"GENERAL";"TAB3",#N/A,TRUE,"GENERAL";"TAB4",#N/A,TRUE,"GENERAL";"TAB5",#N/A,TRUE,"GENERAL"}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1"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1" hidden="1">{"via1",#N/A,TRUE,"general";"via2",#N/A,TRUE,"general";"via3",#N/A,TRUE,"general"}</definedName>
    <definedName name="___m3" localSheetId="0" hidden="1">{"via1",#N/A,TRUE,"general";"via2",#N/A,TRUE,"general";"via3",#N/A,TRUE,"general"}</definedName>
    <definedName name="___m3" hidden="1">{"via1",#N/A,TRUE,"general";"via2",#N/A,TRUE,"general";"via3",#N/A,TRUE,"general"}</definedName>
    <definedName name="___m4" localSheetId="1" hidden="1">{"TAB1",#N/A,TRUE,"GENERAL";"TAB2",#N/A,TRUE,"GENERAL";"TAB3",#N/A,TRUE,"GENERAL";"TAB4",#N/A,TRUE,"GENERAL";"TAB5",#N/A,TRUE,"GENERAL"}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1" hidden="1">{"via1",#N/A,TRUE,"general";"via2",#N/A,TRUE,"general";"via3",#N/A,TRUE,"general"}</definedName>
    <definedName name="___m5" localSheetId="0" hidden="1">{"via1",#N/A,TRUE,"general";"via2",#N/A,TRUE,"general";"via3",#N/A,TRUE,"general"}</definedName>
    <definedName name="___m5" hidden="1">{"via1",#N/A,TRUE,"general";"via2",#N/A,TRUE,"general";"via3",#N/A,TRUE,"general"}</definedName>
    <definedName name="___m6" localSheetId="1" hidden="1">{"TAB1",#N/A,TRUE,"GENERAL";"TAB2",#N/A,TRUE,"GENERAL";"TAB3",#N/A,TRUE,"GENERAL";"TAB4",#N/A,TRUE,"GENERAL";"TAB5",#N/A,TRUE,"GENERAL"}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1"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1" hidden="1">{"via1",#N/A,TRUE,"general";"via2",#N/A,TRUE,"general";"via3",#N/A,TRUE,"general"}</definedName>
    <definedName name="___m8" localSheetId="0" hidden="1">{"via1",#N/A,TRUE,"general";"via2",#N/A,TRUE,"general";"via3",#N/A,TRUE,"general"}</definedName>
    <definedName name="___m8" hidden="1">{"via1",#N/A,TRUE,"general";"via2",#N/A,TRUE,"general";"via3",#N/A,TRUE,"general"}</definedName>
    <definedName name="___m9" localSheetId="1"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1" hidden="1">{"TAB1",#N/A,TRUE,"GENERAL";"TAB2",#N/A,TRUE,"GENERAL";"TAB3",#N/A,TRUE,"GENERAL";"TAB4",#N/A,TRUE,"GENERAL";"TAB5",#N/A,TRUE,"GENERAL"}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1" hidden="1">{"via1",#N/A,TRUE,"general";"via2",#N/A,TRUE,"general";"via3",#N/A,TRUE,"general"}</definedName>
    <definedName name="___n4" localSheetId="0" hidden="1">{"via1",#N/A,TRUE,"general";"via2",#N/A,TRUE,"general";"via3",#N/A,TRUE,"general"}</definedName>
    <definedName name="___n4" hidden="1">{"via1",#N/A,TRUE,"general";"via2",#N/A,TRUE,"general";"via3",#N/A,TRUE,"general"}</definedName>
    <definedName name="___n5" localSheetId="1" hidden="1">{"TAB1",#N/A,TRUE,"GENERAL";"TAB2",#N/A,TRUE,"GENERAL";"TAB3",#N/A,TRUE,"GENERAL";"TAB4",#N/A,TRUE,"GENERAL";"TAB5",#N/A,TRUE,"GENERAL"}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1" hidden="1">{"via1",#N/A,TRUE,"general";"via2",#N/A,TRUE,"general";"via3",#N/A,TRUE,"general"}</definedName>
    <definedName name="___nyn7" localSheetId="0" hidden="1">{"via1",#N/A,TRUE,"general";"via2",#N/A,TRUE,"general";"via3",#N/A,TRUE,"general"}</definedName>
    <definedName name="___nyn7" hidden="1">{"via1",#N/A,TRUE,"general";"via2",#N/A,TRUE,"general";"via3",#N/A,TRUE,"general"}</definedName>
    <definedName name="___o4" localSheetId="1"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1" hidden="1">{"TAB1",#N/A,TRUE,"GENERAL";"TAB2",#N/A,TRUE,"GENERAL";"TAB3",#N/A,TRUE,"GENERAL";"TAB4",#N/A,TRUE,"GENERAL";"TAB5",#N/A,TRUE,"GENERAL"}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1"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1"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1" hidden="1">{"via1",#N/A,TRUE,"general";"via2",#N/A,TRUE,"general";"via3",#N/A,TRUE,"general"}</definedName>
    <definedName name="___o8" localSheetId="0" hidden="1">{"via1",#N/A,TRUE,"general";"via2",#N/A,TRUE,"general";"via3",#N/A,TRUE,"general"}</definedName>
    <definedName name="___o8" hidden="1">{"via1",#N/A,TRUE,"general";"via2",#N/A,TRUE,"general";"via3",#N/A,TRUE,"general"}</definedName>
    <definedName name="___o9" localSheetId="1" hidden="1">{"TAB1",#N/A,TRUE,"GENERAL";"TAB2",#N/A,TRUE,"GENERAL";"TAB3",#N/A,TRUE,"GENERAL";"TAB4",#N/A,TRUE,"GENERAL";"TAB5",#N/A,TRUE,"GENERAL"}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1" hidden="1">{"via1",#N/A,TRUE,"general";"via2",#N/A,TRUE,"general";"via3",#N/A,TRUE,"general"}</definedName>
    <definedName name="___p6" localSheetId="0" hidden="1">{"via1",#N/A,TRUE,"general";"via2",#N/A,TRUE,"general";"via3",#N/A,TRUE,"general"}</definedName>
    <definedName name="___p6" hidden="1">{"via1",#N/A,TRUE,"general";"via2",#N/A,TRUE,"general";"via3",#N/A,TRUE,"general"}</definedName>
    <definedName name="___p7" localSheetId="1"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1" hidden="1">{"TAB1",#N/A,TRUE,"GENERAL";"TAB2",#N/A,TRUE,"GENERAL";"TAB3",#N/A,TRUE,"GENERAL";"TAB4",#N/A,TRUE,"GENERAL";"TAB5",#N/A,TRUE,"GENERAL"}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1"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1" hidden="1">{"via1",#N/A,TRUE,"general";"via2",#N/A,TRUE,"general";"via3",#N/A,TRUE,"general"}</definedName>
    <definedName name="___r4r" localSheetId="0" hidden="1">{"via1",#N/A,TRUE,"general";"via2",#N/A,TRUE,"general";"via3",#N/A,TRUE,"general"}</definedName>
    <definedName name="___r4r" hidden="1">{"via1",#N/A,TRUE,"general";"via2",#N/A,TRUE,"general";"via3",#N/A,TRUE,"general"}</definedName>
    <definedName name="___rtu6" localSheetId="1"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1"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1" hidden="1">{"TAB1",#N/A,TRUE,"GENERAL";"TAB2",#N/A,TRUE,"GENERAL";"TAB3",#N/A,TRUE,"GENERAL";"TAB4",#N/A,TRUE,"GENERAL";"TAB5",#N/A,TRUE,"GENERAL"}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1"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1" hidden="1">{"via1",#N/A,TRUE,"general";"via2",#N/A,TRUE,"general";"via3",#N/A,TRUE,"general"}</definedName>
    <definedName name="___s4" localSheetId="0" hidden="1">{"via1",#N/A,TRUE,"general";"via2",#N/A,TRUE,"general";"via3",#N/A,TRUE,"general"}</definedName>
    <definedName name="___s4" hidden="1">{"via1",#N/A,TRUE,"general";"via2",#N/A,TRUE,"general";"via3",#N/A,TRUE,"general"}</definedName>
    <definedName name="___s5" localSheetId="1"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1" hidden="1">{"TAB1",#N/A,TRUE,"GENERAL";"TAB2",#N/A,TRUE,"GENERAL";"TAB3",#N/A,TRUE,"GENERAL";"TAB4",#N/A,TRUE,"GENERAL";"TAB5",#N/A,TRUE,"GENERAL"}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1" hidden="1">{"via1",#N/A,TRUE,"general";"via2",#N/A,TRUE,"general";"via3",#N/A,TRUE,"general"}</definedName>
    <definedName name="___s7" localSheetId="0" hidden="1">{"via1",#N/A,TRUE,"general";"via2",#N/A,TRUE,"general";"via3",#N/A,TRUE,"general"}</definedName>
    <definedName name="___s7" hidden="1">{"via1",#N/A,TRUE,"general";"via2",#N/A,TRUE,"general";"via3",#N/A,TRUE,"general"}</definedName>
    <definedName name="___t3" localSheetId="1" hidden="1">{"TAB1",#N/A,TRUE,"GENERAL";"TAB2",#N/A,TRUE,"GENERAL";"TAB3",#N/A,TRUE,"GENERAL";"TAB4",#N/A,TRUE,"GENERAL";"TAB5",#N/A,TRUE,"GENERAL"}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1" hidden="1">{"via1",#N/A,TRUE,"general";"via2",#N/A,TRUE,"general";"via3",#N/A,TRUE,"general"}</definedName>
    <definedName name="___t4" localSheetId="0" hidden="1">{"via1",#N/A,TRUE,"general";"via2",#N/A,TRUE,"general";"via3",#N/A,TRUE,"general"}</definedName>
    <definedName name="___t4" hidden="1">{"via1",#N/A,TRUE,"general";"via2",#N/A,TRUE,"general";"via3",#N/A,TRUE,"general"}</definedName>
    <definedName name="___t5" localSheetId="1" hidden="1">{"TAB1",#N/A,TRUE,"GENERAL";"TAB2",#N/A,TRUE,"GENERAL";"TAB3",#N/A,TRUE,"GENERAL";"TAB4",#N/A,TRUE,"GENERAL";"TAB5",#N/A,TRUE,"GENERAL"}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1" hidden="1">{"via1",#N/A,TRUE,"general";"via2",#N/A,TRUE,"general";"via3",#N/A,TRUE,"general"}</definedName>
    <definedName name="___t6" localSheetId="0" hidden="1">{"via1",#N/A,TRUE,"general";"via2",#N/A,TRUE,"general";"via3",#N/A,TRUE,"general"}</definedName>
    <definedName name="___t6" hidden="1">{"via1",#N/A,TRUE,"general";"via2",#N/A,TRUE,"general";"via3",#N/A,TRUE,"general"}</definedName>
    <definedName name="___t66" localSheetId="1" hidden="1">{"TAB1",#N/A,TRUE,"GENERAL";"TAB2",#N/A,TRUE,"GENERAL";"TAB3",#N/A,TRUE,"GENERAL";"TAB4",#N/A,TRUE,"GENERAL";"TAB5",#N/A,TRUE,"GENERAL"}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1" hidden="1">{"via1",#N/A,TRUE,"general";"via2",#N/A,TRUE,"general";"via3",#N/A,TRUE,"general"}</definedName>
    <definedName name="___t7" localSheetId="0" hidden="1">{"via1",#N/A,TRUE,"general";"via2",#N/A,TRUE,"general";"via3",#N/A,TRUE,"general"}</definedName>
    <definedName name="___t7" hidden="1">{"via1",#N/A,TRUE,"general";"via2",#N/A,TRUE,"general";"via3",#N/A,TRUE,"general"}</definedName>
    <definedName name="___t77" localSheetId="1" hidden="1">{"TAB1",#N/A,TRUE,"GENERAL";"TAB2",#N/A,TRUE,"GENERAL";"TAB3",#N/A,TRUE,"GENERAL";"TAB4",#N/A,TRUE,"GENERAL";"TAB5",#N/A,TRUE,"GENERAL"}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1"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1" hidden="1">{"via1",#N/A,TRUE,"general";"via2",#N/A,TRUE,"general";"via3",#N/A,TRUE,"general"}</definedName>
    <definedName name="___t88" localSheetId="0" hidden="1">{"via1",#N/A,TRUE,"general";"via2",#N/A,TRUE,"general";"via3",#N/A,TRUE,"general"}</definedName>
    <definedName name="___t88" hidden="1">{"via1",#N/A,TRUE,"general";"via2",#N/A,TRUE,"general";"via3",#N/A,TRUE,"general"}</definedName>
    <definedName name="___t9" localSheetId="1" hidden="1">{"TAB1",#N/A,TRUE,"GENERAL";"TAB2",#N/A,TRUE,"GENERAL";"TAB3",#N/A,TRUE,"GENERAL";"TAB4",#N/A,TRUE,"GENERAL";"TAB5",#N/A,TRUE,"GENERAL"}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1" hidden="1">{"via1",#N/A,TRUE,"general";"via2",#N/A,TRUE,"general";"via3",#N/A,TRUE,"general"}</definedName>
    <definedName name="___t99" localSheetId="0" hidden="1">{"via1",#N/A,TRUE,"general";"via2",#N/A,TRUE,"general";"via3",#N/A,TRUE,"general"}</definedName>
    <definedName name="___t99" hidden="1">{"via1",#N/A,TRUE,"general";"via2",#N/A,TRUE,"general";"via3",#N/A,TRUE,"general"}</definedName>
    <definedName name="___u4" localSheetId="1" hidden="1">{"TAB1",#N/A,TRUE,"GENERAL";"TAB2",#N/A,TRUE,"GENERAL";"TAB3",#N/A,TRUE,"GENERAL";"TAB4",#N/A,TRUE,"GENERAL";"TAB5",#N/A,TRUE,"GENERAL"}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1"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1"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1" hidden="1">{"via1",#N/A,TRUE,"general";"via2",#N/A,TRUE,"general";"via3",#N/A,TRUE,"general"}</definedName>
    <definedName name="___u7" localSheetId="0" hidden="1">{"via1",#N/A,TRUE,"general";"via2",#N/A,TRUE,"general";"via3",#N/A,TRUE,"general"}</definedName>
    <definedName name="___u7" hidden="1">{"via1",#N/A,TRUE,"general";"via2",#N/A,TRUE,"general";"via3",#N/A,TRUE,"general"}</definedName>
    <definedName name="___u8" localSheetId="1" hidden="1">{"TAB1",#N/A,TRUE,"GENERAL";"TAB2",#N/A,TRUE,"GENERAL";"TAB3",#N/A,TRUE,"GENERAL";"TAB4",#N/A,TRUE,"GENERAL";"TAB5",#N/A,TRUE,"GENERAL"}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1"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1"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1"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1"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1" hidden="1">{"via1",#N/A,TRUE,"general";"via2",#N/A,TRUE,"general";"via3",#N/A,TRUE,"general"}</definedName>
    <definedName name="___vfv4" localSheetId="0" hidden="1">{"via1",#N/A,TRUE,"general";"via2",#N/A,TRUE,"general";"via3",#N/A,TRUE,"general"}</definedName>
    <definedName name="___vfv4" hidden="1">{"via1",#N/A,TRUE,"general";"via2",#N/A,TRUE,"general";"via3",#N/A,TRUE,"general"}</definedName>
    <definedName name="___x8" localSheetId="1"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1" hidden="1">{"TAB1",#N/A,TRUE,"GENERAL";"TAB2",#N/A,TRUE,"GENERAL";"TAB3",#N/A,TRUE,"GENERAL";"TAB4",#N/A,TRUE,"GENERAL";"TAB5",#N/A,TRUE,"GENERAL"}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1" hidden="1">{"via1",#N/A,TRUE,"general";"via2",#N/A,TRUE,"general";"via3",#N/A,TRUE,"general"}</definedName>
    <definedName name="___y8" localSheetId="0" hidden="1">{"via1",#N/A,TRUE,"general";"via2",#N/A,TRUE,"general";"via3",#N/A,TRUE,"general"}</definedName>
    <definedName name="___y8" hidden="1">{"via1",#N/A,TRUE,"general";"via2",#N/A,TRUE,"general";"via3",#N/A,TRUE,"general"}</definedName>
    <definedName name="___y9" localSheetId="1" hidden="1">{"TAB1",#N/A,TRUE,"GENERAL";"TAB2",#N/A,TRUE,"GENERAL";"TAB3",#N/A,TRUE,"GENERAL";"TAB4",#N/A,TRUE,"GENERAL";"TAB5",#N/A,TRUE,"GENERAL"}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1" hidden="1">{"via1",#N/A,TRUE,"general";"via2",#N/A,TRUE,"general";"via3",#N/A,TRUE,"general"}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1" hidden="1">#REF!</definedName>
    <definedName name="_Fill" localSheetId="0" hidden="1">#REF!</definedName>
    <definedName name="_Fill" hidden="1">#REF!</definedName>
    <definedName name="_xlnm._FilterDatabase" localSheetId="1" hidden="1">'[3]46W9'!#REF!</definedName>
    <definedName name="_xlnm._FilterDatabase" localSheetId="0" hidden="1">'[3]46W9'!#REF!</definedName>
    <definedName name="_xlnm._FilterDatabase" hidden="1">'[3]46W9'!#REF!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1" hidden="1">#REF!</definedName>
    <definedName name="_Parse_Out" localSheetId="0" hidden="1">#REF!</definedName>
    <definedName name="_Parse_Out" hidden="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ort" localSheetId="1" hidden="1">#REF!</definedName>
    <definedName name="_Sort" localSheetId="0" hidden="1">#REF!</definedName>
    <definedName name="_Sort"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1" hidden="1">"A:\SAIN.mdb"</definedName>
    <definedName name="AccessDatabase" localSheetId="0" hidden="1">"A:\SAIN.mdb"</definedName>
    <definedName name="AccessDatabase" hidden="1">"A:\SAIN.mdb"</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1">'formato Oferta_economica'!$A$1:$H$54</definedName>
    <definedName name="_xlnm.Print_Area" localSheetId="0">'Presupuesto Lote_1 C (2)'!$A$1:$H$55</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s" localSheetId="1" hidden="1">{#N/A,#N/A,FALSE,"sumi ";#N/A,#N/A,FALSE,"RESUMEN"}</definedName>
    <definedName name="cds" localSheetId="0" hidden="1">{#N/A,#N/A,FALSE,"sumi ";#N/A,#N/A,FALSE,"RESUMEN"}</definedName>
    <definedName name="cds" hidden="1">{#N/A,#N/A,FALSE,"sumi ";#N/A,#N/A,FALSE,"RESUMEN"}</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1" hidden="1">#REF!</definedName>
    <definedName name="FAC" localSheetId="0" hidden="1">#REF!</definedName>
    <definedName name="FAC" hidden="1">#REF!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dsfa" localSheetId="1" hidden="1">{"PRES REHAB ARM-PER POR ITEMS  KM A KM",#N/A,TRUE,"Rehabilitacion Arm-Per"}</definedName>
    <definedName name="fdadsfa" localSheetId="0" hidden="1">{"PRES REHAB ARM-PER POR ITEMS  KM A KM",#N/A,TRUE,"Rehabilitacion Arm-Per"}</definedName>
    <definedName name="fdadsfa" hidden="1">{"PRES REHAB ARM-PER POR ITEMS  KM A KM",#N/A,TRUE,"Rehabilitacion Arm-Per"}</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localSheetId="0" hidden="1">{"via1",#N/A,TRUE,"general";"via2",#N/A,TRUE,"general";"via3",#N/A,TRUE,"general"}</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cy" localSheetId="1" hidden="1">{"TAB1",#N/A,TRUE,"GENERAL";"TAB2",#N/A,TRUE,"GENERAL";"TAB3",#N/A,TRUE,"GENERAL";"TAB4",#N/A,TRUE,"GENERAL";"TAB5",#N/A,TRUE,"GENERAL"}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1" hidden="1">{"via1",#N/A,TRUE,"general";"via2",#N/A,TRUE,"general";"via3",#N/A,TRUE,"general"}</definedName>
    <definedName name="ooo" localSheetId="0"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1" hidden="1">#REF!</definedName>
    <definedName name="PROG" localSheetId="0" hidden="1">#REF!</definedName>
    <definedName name="PROG" hidden="1">#REF!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q" localSheetId="1" hidden="1">{"via1",#N/A,TRUE,"general";"via2",#N/A,TRUE,"general";"via3",#N/A,TRUE,"general"}</definedName>
    <definedName name="q" localSheetId="0"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1" hidden="1">{"via1",#N/A,TRUE,"general";"via2",#N/A,TRUE,"general";"via3",#N/A,TRUE,"general"}</definedName>
    <definedName name="qw" localSheetId="0"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localSheetId="0"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1" hidden="1">{"via1",#N/A,TRUE,"general";"via2",#N/A,TRUE,"general";"via3",#N/A,TRUE,"general"}</definedName>
    <definedName name="via" localSheetId="0" hidden="1">{"via1",#N/A,TRUE,"general";"via2",#N/A,TRUE,"general";"via3",#N/A,TRUE,"general"}</definedName>
    <definedName name="via" hidden="1">{"via1",#N/A,TRUE,"general";"via2",#N/A,TRUE,"general";"via3",#N/A,TRUE,"general"}</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1" hidden="1">{"PRES REHAB ARM-PER POR ITEMS  KM A KM",#N/A,TRUE,"Rehabilitacion Arm-Per"}</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1" hidden="1">{#N/A,#N/A,FALSE,"sumi ";#N/A,#N/A,FALSE,"RESUMEN"}</definedName>
    <definedName name="wrn.procurement." localSheetId="0" hidden="1">{#N/A,#N/A,FALSE,"sumi ";#N/A,#N/A,FALSE,"RESUMEN"}</definedName>
    <definedName name="wrn.procurement." hidden="1">{#N/A,#N/A,FALSE,"sumi ";#N/A,#N/A,FALSE,"RESUMEN"}</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1" hidden="1">{"via1",#N/A,TRUE,"general";"via2",#N/A,TRUE,"general";"via3",#N/A,TRUE,"general"}</definedName>
    <definedName name="wwwww" localSheetId="0" hidden="1">{"via1",#N/A,TRUE,"general";"via2",#N/A,TRUE,"general";"via3",#N/A,TRUE,"general"}</definedName>
    <definedName name="wwwww" hidden="1">{"via1",#N/A,TRUE,"general";"via2",#N/A,TRUE,"general";"via3",#N/A,TRUE,"general"}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G40" i="2" l="1"/>
  <c r="G36" i="2"/>
  <c r="L35" i="2"/>
  <c r="I37" i="2" s="1"/>
  <c r="G35" i="2"/>
  <c r="F34" i="2"/>
  <c r="G34" i="2" s="1"/>
  <c r="G32" i="2"/>
  <c r="K31" i="2"/>
  <c r="L31" i="2" s="1"/>
  <c r="F30" i="2"/>
  <c r="G30" i="2" s="1"/>
  <c r="G37" i="2" s="1"/>
  <c r="G20" i="2"/>
  <c r="G18" i="2"/>
  <c r="G16" i="2"/>
  <c r="G15" i="2"/>
  <c r="G14" i="2"/>
  <c r="G13" i="2"/>
  <c r="G36" i="1"/>
  <c r="L35" i="1"/>
  <c r="G35" i="1"/>
  <c r="F34" i="1"/>
  <c r="G32" i="1"/>
  <c r="K31" i="1"/>
  <c r="F30" i="1"/>
  <c r="G20" i="1"/>
  <c r="G18" i="1"/>
  <c r="G16" i="1"/>
  <c r="D15" i="1"/>
  <c r="G14" i="1"/>
  <c r="G13" i="1"/>
  <c r="G22" i="2" l="1"/>
  <c r="G24" i="2" s="1"/>
  <c r="G38" i="2" s="1"/>
  <c r="I37" i="1"/>
  <c r="G34" i="1"/>
  <c r="G37" i="1" s="1"/>
  <c r="L31" i="1"/>
  <c r="G30" i="1"/>
  <c r="G15" i="1"/>
  <c r="G39" i="2" l="1"/>
  <c r="G22" i="1"/>
  <c r="G24" i="1" s="1"/>
  <c r="G38" i="1" s="1"/>
  <c r="G39" i="1" s="1"/>
  <c r="H43" i="2" l="1"/>
  <c r="I43" i="2" s="1"/>
  <c r="H44" i="2"/>
  <c r="G40" i="1" l="1"/>
  <c r="H44" i="1" l="1"/>
  <c r="H43" i="1"/>
  <c r="I43" i="1" s="1"/>
</calcChain>
</file>

<file path=xl/sharedStrings.xml><?xml version="1.0" encoding="utf-8"?>
<sst xmlns="http://schemas.openxmlformats.org/spreadsheetml/2006/main" count="183" uniqueCount="85">
  <si>
    <t>VBJ-25/11/25</t>
  </si>
  <si>
    <t>UNIDAD ADMINISTRATIVA ESPECIAL DE MIGRACIO COLOMBIA</t>
  </si>
  <si>
    <t>SUBDIRECCIÓN ADMINISTRATIVA Y FINANCIERA</t>
  </si>
  <si>
    <t>CONCURSO DE MÉRITOS</t>
  </si>
  <si>
    <t>OBJETO: INTERVENTORÍA ADMINISTRATIVA TÉCNICA OPERATIVA FINANCIERA CONTABLE JURÍDICA Y AMBIENTAL PARA LA EJECUCIÓN DEL CONTRATO DE OBRA CUYO OBJETO ES: “CONTRATAR LA EJECUCIÓN INTEGRAL DE ADECUACIONES DE INFRAESTRUCTURA Y EL SUMINISTRO DE MATERIALES ASOCIADOS, PARA LA ADECUACIÓN, MANTENIMIENTO PREVENTIVO, CORRECTIVO Y PROACTIVO DE LOS PUESTOS DE CONTROL MIGRATORIO Y CENTROS FACILITADORES DE SERVICIOS MIGRATORIOS DE LA ENTIDAD. LOTES 1 Y 2</t>
  </si>
  <si>
    <t>PRESUPUESTO OFICIAL</t>
  </si>
  <si>
    <t>PLAZO:</t>
  </si>
  <si>
    <t>HASTA 31 DE   DICIEMBRE DE 2026</t>
  </si>
  <si>
    <t>CARGO / OFICIO</t>
  </si>
  <si>
    <t>COSTOS</t>
  </si>
  <si>
    <t>CANTIDAD</t>
  </si>
  <si>
    <t>PARTICIPACIÓN</t>
  </si>
  <si>
    <t>VALOR</t>
  </si>
  <si>
    <t>DE PERSONAL</t>
  </si>
  <si>
    <t>ASIGNADA</t>
  </si>
  <si>
    <t>(h-mes)</t>
  </si>
  <si>
    <t>PARCIAL ($)</t>
  </si>
  <si>
    <t>(1)</t>
  </si>
  <si>
    <t>(2)</t>
  </si>
  <si>
    <t>(3)</t>
  </si>
  <si>
    <t>((1)+(2))*(3)) = (4)</t>
  </si>
  <si>
    <t xml:space="preserve">GRUPO 1 COSTOS DIRECTOS DE PERSONAL </t>
  </si>
  <si>
    <t>No ITEM</t>
  </si>
  <si>
    <t>PERSONAL PROFESIONAL</t>
  </si>
  <si>
    <t>Director de Interventoría</t>
  </si>
  <si>
    <t xml:space="preserve">Ingeniero Residente de Interventoría </t>
  </si>
  <si>
    <t xml:space="preserve">Ingeniero electicista Residente de Interventoría </t>
  </si>
  <si>
    <t>PERSONAL TÉCNICO</t>
  </si>
  <si>
    <t>PERSONAL ADMINISTRATIVO</t>
  </si>
  <si>
    <t>Secretaria y/o Técnico administrativo</t>
  </si>
  <si>
    <t>SUBTOTAL COSTOS DE PERSONAL = SUMATORIA DE (4) = (5)</t>
  </si>
  <si>
    <t>FACTOR MULTIPLICADOR (6)</t>
  </si>
  <si>
    <t>VALOR  TOPE MAXIMO</t>
  </si>
  <si>
    <t xml:space="preserve">SUBTOTAL COSTOS DE PERSONAL =  (5) * (6) = (A) </t>
  </si>
  <si>
    <t>CONCEPTO</t>
  </si>
  <si>
    <t>UNIDAD</t>
  </si>
  <si>
    <t>COSTO</t>
  </si>
  <si>
    <t>UTILIZACION</t>
  </si>
  <si>
    <t>($)</t>
  </si>
  <si>
    <t>(7)</t>
  </si>
  <si>
    <t>(8)</t>
  </si>
  <si>
    <t>(7)*(8)) = (9)</t>
  </si>
  <si>
    <t>VIÁTICOS</t>
  </si>
  <si>
    <t xml:space="preserve">RESUMEN VISITAS  VERIFICACION EN SITIO </t>
  </si>
  <si>
    <t>Viáticos Director y/o Ingenieros residentes</t>
  </si>
  <si>
    <t>Día</t>
  </si>
  <si>
    <t>CANTIDAD DE FRENTES O SEDES</t>
  </si>
  <si>
    <t>VISITAS A  REALIZAR X SEDE</t>
  </si>
  <si>
    <t>VALOR ESTIMADO TRAYECTO</t>
  </si>
  <si>
    <t>VALOR TOTAL X 2 VISITAS</t>
  </si>
  <si>
    <t>COSTOS DE ALQUILER DE EQUIPOS Y OFICINA</t>
  </si>
  <si>
    <t>Oficina/Campamento (incluye dotación y servicios públicos)</t>
  </si>
  <si>
    <t>Según comprobante por mes</t>
  </si>
  <si>
    <t>OTROS COSTOS</t>
  </si>
  <si>
    <t>RESUMEN VIATICOS X  VISITA X 2 DIAS</t>
  </si>
  <si>
    <t>Transportes aéreos y/o terrestres y/o marítimos y/o fluviales (incluye peajes y combustible)</t>
  </si>
  <si>
    <t>Edición de informes, papelería, reproducción de documentos, planos, fotografías, videos, etc.</t>
  </si>
  <si>
    <t>Comunicaciones (telefonía fija y/o celular, fax, correo, internet, etc.)</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</si>
  <si>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</si>
  <si>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</si>
  <si>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VALOR TOTAL INTV</t>
  </si>
  <si>
    <t>2.1. Los costos directos de personal deben estar soportados por la nómina firmada, los cuales se anexarán al acta de costos para el trámite correspondiente ante la entidad UAEMC</t>
  </si>
  <si>
    <t>interventoria/calculo solo personal.</t>
  </si>
  <si>
    <t>2.2. Los viáticos se reconocerán según su utilización real y sin superar los topes fijados en el presupuesto de la oferta entregada por el adjudicatario. Se reconoceran viaticos a los residenes, director, o tecnicos que ejecuten desplazamientos al lugar de ejecución del proyecto cuando sea requerido, previa autorización del Supervisor del Contrato de Interventoría; En los casos en que se requiera la presencia del Director de Interventoría y/o Ingeniero Residente de Interventoría.</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</si>
  <si>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</si>
  <si>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 o sede que se encuentre en intervencion.</t>
  </si>
  <si>
    <t>2.5. Los gastos de Transportes aéreos y/o terrestres y/o marítimos y/o fluviales (incluye peajes y combustible) se reconocerán para el Personal  Director y/o residentes y/o inspectores,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</si>
  <si>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</si>
  <si>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</si>
  <si>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</si>
  <si>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</si>
  <si>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</si>
  <si>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2.14 El presente proceso no contempla provision de frente adicional.</t>
  </si>
  <si>
    <t>2.15 No aplica metodologia de Ajustes al considerar el plazo contractual.</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</si>
  <si>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</si>
  <si>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</si>
  <si>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Profesional SISOMA ( Seguridad industrial, Salud ocupacional, medio ambiente)</t>
  </si>
  <si>
    <t>Inspector de Interventoria ( 3  OBRA + 1 ELECTRICISTA)</t>
  </si>
  <si>
    <t>SUBTOTAL OTROS COSTOS</t>
  </si>
  <si>
    <t xml:space="preserve">SUBTOTAL COSTOS </t>
  </si>
  <si>
    <t>IVA = 19%</t>
  </si>
  <si>
    <t>COSTO TOTAL</t>
  </si>
  <si>
    <t>Valor Maximo</t>
  </si>
  <si>
    <t>Viáticos Director y/o Ingenieros residentes/ inspectores</t>
  </si>
  <si>
    <t>GRUPO 2 - OTROS COSTOS DIRECTOS ( NO MODIFICAR)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</si>
</sst>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0.00_-;\-&quot;$&quot;* #,##0.00_-;_-&quot;$&quot;* &quot;-&quot;??_-;_-@_-"/>
    <numFmt numFmtId="165" formatCode="_-[$$-240A]\ * #,##0.00_ ;_-[$$-240A]\ * \-#,##0.00\ ;_-[$$-240A]\ * &quot;-&quot;??_ ;_-@_ "/>
    <numFmt numFmtId="166" formatCode="_ * #,##0.00_ ;_ * \-#,##0.00_ ;_ * &quot;-&quot;??_ ;_ @_ "/>
    <numFmt numFmtId="167" formatCode="_(&quot;$&quot;* #,##0.00_);_(&quot;$&quot;* \(#,##0.00\);_(&quot;$&quot;* &quot;-&quot;??_);_(@_)"/>
    <numFmt numFmtId="168" formatCode="0.000%"/>
    <numFmt numFmtId="169" formatCode="#,##0.00_ ;\-#,##0.00\ "/>
    <numFmt numFmtId="170" formatCode="_-&quot;$&quot;\ * #,##0.00_-;\-&quot;$&quot;\ * #,##0.00_-;_-&quot;$&quot;\ * &quot;-&quot;_-;_-@_-"/>
    <numFmt numFmtId="171" formatCode="_(* #,##0.00_);_(* \(#,##0.00\);_(* &quot;-&quot;??_);_(@_)"/>
    <numFmt numFmtId="172" formatCode="_(&quot;$&quot;\ * #,##0.00_);_(&quot;$&quot;\ * \(#,##0.00\);_(&quot;$&quot;\ * &quot;-&quot;??_);_(@_)"/>
    <numFmt numFmtId="173" formatCode="&quot;$&quot;#,##0.00"/>
    <numFmt numFmtId="174" formatCode="_-* #,##0.00000_-;\-* #,##0.00000_-;_-* &quot;-&quot;_-;_-@_-"/>
    <numFmt numFmtId="175" formatCode="_-* #,##0.0000_-;\-* #,##0.0000_-;_-* &quot;-&quot;??_-;_-@_-"/>
    <numFmt numFmtId="177" formatCode="_-&quot;$&quot;* #,##0_-;\-&quot;$&quot;* #,##0_-;_-&quot;$&quot;* &quot;-&quot;??_-;_-@_-"/>
  </numFmts>
  <fonts count="19" x14ac:knownFonts="1">
    <font>
      <sz val="11"/>
      <color theme="1"/>
      <name val="Calibri"/>
      <family val="2"/>
      <scheme val="minor"/>
    </font>
    <font>
      <sz val="11"/>
      <color theme="1"/>
      <name val="Calibri"/>
      <family val="2"/>
      <scheme val="minor"/>
    </font>
    <font>
      <sz val="12"/>
      <color indexed="8"/>
      <name val="Verdana"/>
      <family val="2"/>
    </font>
    <font>
      <sz val="11"/>
      <color theme="0"/>
      <name val="Arial Narrow"/>
      <family val="2"/>
    </font>
    <font>
      <b/>
      <sz val="11"/>
      <color rgb="FF000000"/>
      <name val="Arial Narrow"/>
      <family val="2"/>
    </font>
    <font>
      <sz val="11"/>
      <name val="Arial Narrow"/>
      <family val="2"/>
    </font>
    <font>
      <b/>
      <sz val="11"/>
      <name val="Arial Narrow"/>
      <family val="2"/>
    </font>
    <font>
      <b/>
      <sz val="11"/>
      <color indexed="12"/>
      <name val="Arial Narrow"/>
      <family val="2"/>
    </font>
    <font>
      <sz val="11"/>
      <color theme="1"/>
      <name val="Arial Narrow"/>
      <family val="2"/>
    </font>
    <font>
      <sz val="10"/>
      <name val="Arial"/>
      <family val="2"/>
    </font>
    <font>
      <b/>
      <sz val="8"/>
      <name val="Arial Narrow"/>
      <family val="2"/>
    </font>
    <font>
      <sz val="9"/>
      <color rgb="FFFF0000"/>
      <name val="Arial Narrow"/>
      <family val="2"/>
    </font>
    <font>
      <b/>
      <sz val="11"/>
      <color rgb="FFFF0000"/>
      <name val="Arial Narrow"/>
      <family val="2"/>
    </font>
    <font>
      <sz val="11"/>
      <color rgb="FF000000"/>
      <name val="Arial Narrow"/>
      <family val="2"/>
    </font>
    <font>
      <sz val="11"/>
      <color indexed="8"/>
      <name val="Calibri"/>
      <family val="2"/>
    </font>
    <font>
      <b/>
      <sz val="14"/>
      <name val="Arial Narrow"/>
      <family val="2"/>
    </font>
    <font>
      <b/>
      <sz val="14"/>
      <color rgb="FFFF0000"/>
      <name val="Arial Narrow"/>
      <family val="2"/>
    </font>
    <font>
      <sz val="8"/>
      <name val="Arial Narrow"/>
      <family val="2"/>
    </font>
    <font>
      <b/>
      <sz val="11"/>
      <color rgb="FF000000"/>
      <name val="Calibri"/>
      <family val="2"/>
      <scheme val="minor"/>
    </font>
  </fonts>
  <fills count="9">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rgb="FFFFFF00"/>
        <bgColor rgb="FF000000"/>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theme="0" tint="-0.249977111117893"/>
        <bgColor indexed="64"/>
      </patternFill>
    </fill>
  </fills>
  <borders count="55">
    <border>
      <left/>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s>
  <cellStyleXfs count="1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2" fillId="0" borderId="0" applyNumberFormat="0" applyFill="0" applyBorder="0" applyProtection="0">
      <alignment vertical="top"/>
    </xf>
    <xf numFmtId="166" fontId="9" fillId="0" borderId="0" applyFont="0" applyFill="0" applyBorder="0" applyAlignment="0" applyProtection="0"/>
    <xf numFmtId="0" fontId="2" fillId="0" borderId="0" applyNumberFormat="0" applyFill="0" applyBorder="0" applyProtection="0">
      <alignment vertical="top"/>
    </xf>
    <xf numFmtId="9" fontId="8" fillId="0" borderId="0" applyFont="0" applyFill="0" applyBorder="0" applyAlignment="0" applyProtection="0"/>
    <xf numFmtId="0" fontId="9" fillId="0" borderId="0"/>
    <xf numFmtId="0" fontId="9" fillId="0" borderId="0"/>
    <xf numFmtId="172" fontId="14" fillId="0" borderId="0" applyFont="0" applyFill="0" applyBorder="0" applyAlignment="0" applyProtection="0"/>
    <xf numFmtId="172" fontId="14" fillId="0" borderId="0" applyFont="0" applyFill="0" applyBorder="0" applyAlignment="0" applyProtection="0"/>
    <xf numFmtId="43" fontId="1" fillId="0" borderId="0" applyFont="0" applyFill="0" applyBorder="0" applyAlignment="0" applyProtection="0"/>
  </cellStyleXfs>
  <cellXfs count="195">
    <xf numFmtId="0" fontId="0" fillId="0" borderId="0" xfId="0"/>
    <xf numFmtId="0" fontId="3" fillId="2" borderId="0" xfId="4" applyFont="1" applyFill="1" applyAlignment="1">
      <alignment vertical="center" wrapText="1"/>
    </xf>
    <xf numFmtId="0" fontId="5" fillId="2" borderId="0" xfId="4" applyFont="1" applyFill="1" applyAlignment="1">
      <alignment vertical="center" wrapText="1"/>
    </xf>
    <xf numFmtId="44" fontId="5" fillId="2" borderId="0" xfId="1" applyFont="1" applyFill="1" applyAlignment="1">
      <alignment vertical="center" wrapText="1"/>
    </xf>
    <xf numFmtId="0" fontId="5" fillId="2" borderId="0" xfId="4" applyFont="1" applyFill="1" applyBorder="1" applyAlignment="1">
      <alignment horizontal="center" vertical="center" wrapText="1"/>
    </xf>
    <xf numFmtId="0" fontId="6" fillId="3" borderId="11"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5" fillId="2" borderId="0" xfId="4" applyFont="1" applyFill="1" applyAlignment="1">
      <alignment horizontal="right" vertical="center" wrapText="1"/>
    </xf>
    <xf numFmtId="0" fontId="6" fillId="2" borderId="13" xfId="4" applyFont="1" applyFill="1" applyBorder="1" applyAlignment="1">
      <alignment horizontal="center" vertical="center" wrapText="1"/>
    </xf>
    <xf numFmtId="164" fontId="6" fillId="2" borderId="8" xfId="4" applyNumberFormat="1" applyFont="1" applyFill="1" applyBorder="1" applyAlignment="1">
      <alignment horizontal="center" vertical="center" wrapText="1"/>
    </xf>
    <xf numFmtId="0" fontId="6" fillId="2" borderId="15" xfId="4" applyFont="1" applyFill="1" applyBorder="1" applyAlignment="1">
      <alignment horizontal="center" vertical="center" wrapText="1"/>
    </xf>
    <xf numFmtId="164" fontId="6" fillId="2" borderId="17" xfId="4" applyNumberFormat="1" applyFont="1" applyFill="1" applyBorder="1" applyAlignment="1">
      <alignment horizontal="center" vertical="center" wrapText="1"/>
    </xf>
    <xf numFmtId="0" fontId="7" fillId="0" borderId="18" xfId="4" quotePrefix="1" applyFont="1" applyBorder="1" applyAlignment="1">
      <alignment horizontal="center" vertical="center" wrapText="1"/>
    </xf>
    <xf numFmtId="164" fontId="7" fillId="0" borderId="19" xfId="4" quotePrefix="1" applyNumberFormat="1" applyFont="1" applyBorder="1" applyAlignment="1">
      <alignment horizontal="center" vertical="center" wrapText="1"/>
    </xf>
    <xf numFmtId="0" fontId="7" fillId="0" borderId="19" xfId="4" quotePrefix="1" applyFont="1" applyBorder="1" applyAlignment="1">
      <alignment horizontal="center" vertical="center" wrapText="1"/>
    </xf>
    <xf numFmtId="164" fontId="7" fillId="0" borderId="20" xfId="4" quotePrefix="1" applyNumberFormat="1" applyFont="1" applyBorder="1" applyAlignment="1">
      <alignment horizontal="center" vertical="center" wrapText="1"/>
    </xf>
    <xf numFmtId="0" fontId="6" fillId="6" borderId="21" xfId="4" applyFont="1" applyFill="1" applyBorder="1" applyAlignment="1">
      <alignment horizontal="center" vertical="center" wrapText="1"/>
    </xf>
    <xf numFmtId="0" fontId="5" fillId="0" borderId="23" xfId="4" applyFont="1" applyBorder="1" applyAlignment="1">
      <alignment horizontal="center" vertical="center" wrapText="1"/>
    </xf>
    <xf numFmtId="0" fontId="5" fillId="0" borderId="24" xfId="5" applyFont="1" applyFill="1" applyBorder="1" applyAlignment="1">
      <alignment vertical="center" wrapText="1"/>
    </xf>
    <xf numFmtId="165" fontId="8" fillId="0" borderId="24" xfId="5" applyNumberFormat="1" applyFont="1" applyFill="1" applyBorder="1" applyAlignment="1">
      <alignment horizontal="center" vertical="center" wrapText="1"/>
    </xf>
    <xf numFmtId="2" fontId="5" fillId="0" borderId="24" xfId="5" applyNumberFormat="1" applyFont="1" applyFill="1" applyBorder="1" applyAlignment="1">
      <alignment horizontal="center" vertical="center" wrapText="1"/>
    </xf>
    <xf numFmtId="164" fontId="8" fillId="0" borderId="25" xfId="6" applyNumberFormat="1" applyFont="1" applyBorder="1" applyAlignment="1">
      <alignment horizontal="right" vertical="center" wrapText="1"/>
    </xf>
    <xf numFmtId="167" fontId="5" fillId="2" borderId="0" xfId="4" applyNumberFormat="1" applyFont="1" applyFill="1" applyBorder="1" applyAlignment="1">
      <alignment vertical="center" wrapText="1"/>
    </xf>
    <xf numFmtId="0" fontId="6" fillId="6" borderId="26" xfId="4" applyFont="1" applyFill="1" applyBorder="1" applyAlignment="1">
      <alignment vertical="center" wrapText="1"/>
    </xf>
    <xf numFmtId="0" fontId="6" fillId="6" borderId="25" xfId="4" applyFont="1" applyFill="1" applyBorder="1" applyAlignment="1">
      <alignment vertical="center" wrapText="1"/>
    </xf>
    <xf numFmtId="8" fontId="5" fillId="0" borderId="24" xfId="7" applyNumberFormat="1" applyFont="1" applyFill="1" applyBorder="1" applyAlignment="1">
      <alignment vertical="center"/>
    </xf>
    <xf numFmtId="44" fontId="10" fillId="2" borderId="0" xfId="1" applyFont="1" applyFill="1" applyAlignment="1">
      <alignment horizontal="center" vertical="center" wrapText="1"/>
    </xf>
    <xf numFmtId="168" fontId="11" fillId="2" borderId="0" xfId="3" applyNumberFormat="1" applyFont="1" applyFill="1" applyAlignment="1">
      <alignment vertical="center" wrapText="1"/>
    </xf>
    <xf numFmtId="165" fontId="5" fillId="0" borderId="24" xfId="5" applyNumberFormat="1" applyFont="1" applyFill="1" applyBorder="1" applyAlignment="1">
      <alignment horizontal="center" vertical="center" wrapText="1"/>
    </xf>
    <xf numFmtId="0" fontId="6" fillId="6" borderId="27" xfId="4" applyFont="1" applyFill="1" applyBorder="1" applyAlignment="1">
      <alignment vertical="center" wrapText="1"/>
    </xf>
    <xf numFmtId="0" fontId="6" fillId="6" borderId="28" xfId="4" applyFont="1" applyFill="1" applyBorder="1" applyAlignment="1">
      <alignment vertical="center" wrapText="1"/>
    </xf>
    <xf numFmtId="0" fontId="6" fillId="6" borderId="30" xfId="4" applyFont="1" applyFill="1" applyBorder="1" applyAlignment="1">
      <alignment vertical="center" wrapText="1"/>
    </xf>
    <xf numFmtId="0" fontId="12" fillId="2" borderId="0" xfId="4" applyFont="1" applyFill="1" applyAlignment="1">
      <alignment vertical="center" wrapText="1"/>
    </xf>
    <xf numFmtId="0" fontId="5" fillId="2" borderId="1" xfId="4" applyFont="1" applyFill="1" applyBorder="1" applyAlignment="1">
      <alignment horizontal="right" vertical="center" wrapText="1"/>
    </xf>
    <xf numFmtId="42" fontId="12" fillId="7" borderId="11" xfId="2" applyFont="1" applyFill="1" applyBorder="1" applyAlignment="1">
      <alignment horizontal="center" vertical="center" wrapText="1"/>
    </xf>
    <xf numFmtId="0" fontId="6" fillId="6" borderId="31" xfId="4" applyFont="1" applyFill="1" applyBorder="1" applyAlignment="1">
      <alignment vertical="center" wrapText="1"/>
    </xf>
    <xf numFmtId="164" fontId="6" fillId="6" borderId="33" xfId="6" applyNumberFormat="1" applyFont="1" applyFill="1" applyBorder="1" applyAlignment="1">
      <alignment horizontal="right" vertical="center" wrapText="1"/>
    </xf>
    <xf numFmtId="44" fontId="5" fillId="2" borderId="0" xfId="1" applyFont="1" applyFill="1" applyAlignment="1">
      <alignment horizontal="center" vertical="center" wrapText="1"/>
    </xf>
    <xf numFmtId="0" fontId="6" fillId="5" borderId="0" xfId="4" applyFont="1" applyFill="1" applyBorder="1" applyAlignment="1">
      <alignment vertical="center" wrapText="1"/>
    </xf>
    <xf numFmtId="0" fontId="6" fillId="5" borderId="2" xfId="4" applyFont="1" applyFill="1" applyBorder="1" applyAlignment="1">
      <alignment vertical="center" wrapText="1"/>
    </xf>
    <xf numFmtId="170" fontId="5" fillId="2" borderId="0" xfId="2" applyNumberFormat="1" applyFont="1" applyFill="1" applyAlignment="1">
      <alignment vertical="center" wrapText="1"/>
    </xf>
    <xf numFmtId="0" fontId="5" fillId="2" borderId="6" xfId="4" applyFont="1" applyFill="1" applyBorder="1" applyAlignment="1">
      <alignment horizontal="right" vertical="center" wrapText="1"/>
    </xf>
    <xf numFmtId="164" fontId="6" fillId="2" borderId="34" xfId="4" applyNumberFormat="1" applyFont="1" applyFill="1" applyBorder="1" applyAlignment="1">
      <alignment horizontal="center" vertical="center" wrapText="1"/>
    </xf>
    <xf numFmtId="164" fontId="6" fillId="2" borderId="35" xfId="4" applyNumberFormat="1" applyFont="1" applyFill="1" applyBorder="1" applyAlignment="1">
      <alignment horizontal="center" vertical="center" wrapText="1"/>
    </xf>
    <xf numFmtId="44" fontId="5" fillId="2" borderId="0" xfId="4" applyNumberFormat="1" applyFont="1" applyFill="1" applyAlignment="1">
      <alignment vertical="center" wrapText="1"/>
    </xf>
    <xf numFmtId="164" fontId="6" fillId="2" borderId="24" xfId="4" applyNumberFormat="1" applyFont="1" applyFill="1" applyBorder="1" applyAlignment="1">
      <alignment horizontal="center" vertical="center" wrapText="1"/>
    </xf>
    <xf numFmtId="164" fontId="6" fillId="2" borderId="25" xfId="4" applyNumberFormat="1" applyFont="1" applyFill="1" applyBorder="1" applyAlignment="1">
      <alignment horizontal="center" vertical="center" wrapText="1"/>
    </xf>
    <xf numFmtId="0" fontId="5" fillId="2" borderId="3" xfId="4" applyFont="1" applyFill="1" applyBorder="1" applyAlignment="1">
      <alignment horizontal="right" vertical="center" wrapText="1"/>
    </xf>
    <xf numFmtId="0" fontId="6" fillId="6" borderId="9" xfId="4" applyFont="1" applyFill="1" applyBorder="1" applyAlignment="1">
      <alignment vertical="center" wrapText="1"/>
    </xf>
    <xf numFmtId="0" fontId="4" fillId="8" borderId="37" xfId="0" applyFont="1" applyFill="1" applyBorder="1" applyAlignment="1">
      <alignment horizontal="justify" vertical="center" wrapText="1"/>
    </xf>
    <xf numFmtId="0" fontId="6" fillId="8" borderId="37" xfId="9" applyFont="1" applyFill="1" applyBorder="1" applyAlignment="1">
      <alignment horizontal="center" vertical="center" wrapText="1"/>
    </xf>
    <xf numFmtId="164" fontId="6" fillId="8" borderId="37" xfId="4" applyNumberFormat="1" applyFont="1" applyFill="1" applyBorder="1" applyAlignment="1">
      <alignment vertical="center" wrapText="1"/>
    </xf>
    <xf numFmtId="2" fontId="6" fillId="8" borderId="37" xfId="4" applyNumberFormat="1" applyFont="1" applyFill="1" applyBorder="1" applyAlignment="1">
      <alignment horizontal="center" vertical="center" wrapText="1"/>
    </xf>
    <xf numFmtId="164" fontId="6" fillId="8" borderId="38" xfId="6" applyNumberFormat="1" applyFont="1" applyFill="1" applyBorder="1" applyAlignment="1">
      <alignment vertical="center" wrapText="1"/>
    </xf>
    <xf numFmtId="0" fontId="5" fillId="0" borderId="40" xfId="4" applyFont="1" applyBorder="1" applyAlignment="1">
      <alignment horizontal="center" vertical="center" wrapText="1"/>
    </xf>
    <xf numFmtId="0" fontId="13" fillId="0" borderId="36" xfId="0" applyFont="1" applyBorder="1" applyAlignment="1">
      <alignment horizontal="justify" vertical="center" wrapText="1"/>
    </xf>
    <xf numFmtId="0" fontId="5" fillId="0" borderId="36" xfId="9" applyFont="1" applyBorder="1" applyAlignment="1">
      <alignment horizontal="center" vertical="center" wrapText="1"/>
    </xf>
    <xf numFmtId="164" fontId="5" fillId="0" borderId="36" xfId="4" applyNumberFormat="1" applyFont="1" applyFill="1" applyBorder="1" applyAlignment="1">
      <alignment vertical="center" wrapText="1"/>
    </xf>
    <xf numFmtId="2" fontId="5" fillId="0" borderId="36" xfId="4" applyNumberFormat="1" applyFont="1" applyFill="1" applyBorder="1" applyAlignment="1">
      <alignment horizontal="center" vertical="center" wrapText="1"/>
    </xf>
    <xf numFmtId="164" fontId="8" fillId="0" borderId="41" xfId="6" applyNumberFormat="1" applyFont="1" applyBorder="1" applyAlignment="1">
      <alignment horizontal="right" vertical="center" wrapText="1"/>
    </xf>
    <xf numFmtId="44" fontId="5" fillId="2" borderId="24" xfId="1" applyFont="1" applyFill="1" applyBorder="1" applyAlignment="1">
      <alignment horizontal="center" vertical="center" wrapText="1"/>
    </xf>
    <xf numFmtId="0" fontId="5" fillId="2" borderId="24" xfId="4" applyFont="1" applyFill="1" applyBorder="1" applyAlignment="1">
      <alignment horizontal="center" vertical="center" wrapText="1"/>
    </xf>
    <xf numFmtId="2" fontId="5" fillId="0" borderId="24" xfId="4" applyNumberFormat="1" applyFont="1" applyFill="1" applyBorder="1" applyAlignment="1">
      <alignment horizontal="center" vertical="center" wrapText="1"/>
    </xf>
    <xf numFmtId="44" fontId="5" fillId="2" borderId="24" xfId="1" applyFont="1" applyFill="1" applyBorder="1" applyAlignment="1">
      <alignment vertical="center" wrapText="1"/>
    </xf>
    <xf numFmtId="44" fontId="6" fillId="2" borderId="24" xfId="1" applyFont="1" applyFill="1" applyBorder="1" applyAlignment="1">
      <alignment vertical="center" wrapText="1"/>
    </xf>
    <xf numFmtId="0" fontId="5" fillId="0" borderId="42" xfId="4" applyFont="1" applyBorder="1" applyAlignment="1">
      <alignment horizontal="center" vertical="center" wrapText="1"/>
    </xf>
    <xf numFmtId="164" fontId="8" fillId="0" borderId="43" xfId="6" applyNumberFormat="1" applyFont="1" applyBorder="1" applyAlignment="1">
      <alignment horizontal="right" vertical="center" wrapText="1"/>
    </xf>
    <xf numFmtId="0" fontId="5" fillId="0" borderId="44" xfId="4" applyFont="1" applyBorder="1" applyAlignment="1">
      <alignment horizontal="center" vertical="center" wrapText="1"/>
    </xf>
    <xf numFmtId="0" fontId="13" fillId="0" borderId="16" xfId="0" applyFont="1" applyBorder="1" applyAlignment="1">
      <alignment horizontal="justify" vertical="center" wrapText="1"/>
    </xf>
    <xf numFmtId="0" fontId="5" fillId="0" borderId="16" xfId="9" applyFont="1" applyBorder="1" applyAlignment="1">
      <alignment horizontal="center" vertical="center" wrapText="1"/>
    </xf>
    <xf numFmtId="2" fontId="5" fillId="0" borderId="16" xfId="10" applyNumberFormat="1" applyFont="1" applyBorder="1" applyAlignment="1">
      <alignment horizontal="center" vertical="center" wrapText="1"/>
    </xf>
    <xf numFmtId="164" fontId="8" fillId="0" borderId="22" xfId="6" applyNumberFormat="1" applyFont="1" applyBorder="1" applyAlignment="1">
      <alignment horizontal="right" vertical="center" wrapText="1"/>
    </xf>
    <xf numFmtId="44" fontId="5" fillId="2" borderId="23" xfId="1" applyFont="1" applyFill="1" applyBorder="1" applyAlignment="1">
      <alignment horizontal="center" vertical="center" wrapText="1"/>
    </xf>
    <xf numFmtId="0" fontId="5" fillId="2" borderId="25" xfId="4" applyFont="1" applyFill="1" applyBorder="1" applyAlignment="1">
      <alignment horizontal="center" vertical="center" wrapText="1"/>
    </xf>
    <xf numFmtId="0" fontId="13" fillId="0" borderId="24" xfId="0" applyFont="1" applyBorder="1" applyAlignment="1">
      <alignment horizontal="justify" vertical="center" wrapText="1"/>
    </xf>
    <xf numFmtId="0" fontId="13" fillId="0" borderId="24" xfId="0" applyFont="1" applyBorder="1" applyAlignment="1">
      <alignment horizontal="center" vertical="center" wrapText="1"/>
    </xf>
    <xf numFmtId="164" fontId="5" fillId="0" borderId="24" xfId="4" applyNumberFormat="1" applyFont="1" applyFill="1" applyBorder="1" applyAlignment="1">
      <alignment vertical="center" wrapText="1"/>
    </xf>
    <xf numFmtId="2" fontId="5" fillId="0" borderId="24" xfId="10" applyNumberFormat="1" applyFont="1" applyBorder="1" applyAlignment="1">
      <alignment horizontal="center" vertical="center" wrapText="1"/>
    </xf>
    <xf numFmtId="2" fontId="5" fillId="0" borderId="45" xfId="4" applyNumberFormat="1" applyFont="1" applyFill="1" applyBorder="1" applyAlignment="1">
      <alignment horizontal="center" vertical="center" wrapText="1"/>
    </xf>
    <xf numFmtId="0" fontId="5" fillId="2" borderId="32" xfId="4" applyFont="1" applyFill="1" applyBorder="1" applyAlignment="1">
      <alignment horizontal="center" vertical="center" wrapText="1"/>
    </xf>
    <xf numFmtId="44" fontId="5" fillId="2" borderId="32" xfId="1" applyFont="1" applyFill="1" applyBorder="1" applyAlignment="1">
      <alignment vertical="center" wrapText="1"/>
    </xf>
    <xf numFmtId="44" fontId="6" fillId="2" borderId="33" xfId="1" applyFont="1" applyFill="1" applyBorder="1" applyAlignment="1">
      <alignment vertical="center" wrapText="1"/>
    </xf>
    <xf numFmtId="0" fontId="8" fillId="0" borderId="24" xfId="9" applyFont="1" applyBorder="1" applyAlignment="1">
      <alignment horizontal="center" vertical="center" wrapText="1"/>
    </xf>
    <xf numFmtId="0" fontId="6" fillId="6" borderId="46" xfId="4" applyFont="1" applyFill="1" applyBorder="1" applyAlignment="1">
      <alignment vertical="center" wrapText="1"/>
    </xf>
    <xf numFmtId="164" fontId="6" fillId="6" borderId="35" xfId="11" applyNumberFormat="1" applyFont="1" applyFill="1" applyBorder="1" applyAlignment="1">
      <alignment vertical="center" wrapText="1"/>
    </xf>
    <xf numFmtId="9" fontId="5" fillId="2" borderId="0" xfId="3" applyFont="1" applyFill="1" applyAlignment="1">
      <alignment vertical="center" wrapText="1"/>
    </xf>
    <xf numFmtId="44" fontId="5" fillId="7" borderId="12" xfId="1" applyFont="1" applyFill="1" applyBorder="1" applyAlignment="1">
      <alignment vertical="center" wrapText="1"/>
    </xf>
    <xf numFmtId="164" fontId="6" fillId="6" borderId="25" xfId="11" applyNumberFormat="1" applyFont="1" applyFill="1" applyBorder="1" applyAlignment="1">
      <alignment vertical="center" wrapText="1"/>
    </xf>
    <xf numFmtId="10" fontId="5" fillId="2" borderId="0" xfId="4" applyNumberFormat="1" applyFont="1" applyFill="1" applyAlignment="1">
      <alignment vertical="center" wrapText="1"/>
    </xf>
    <xf numFmtId="0" fontId="5" fillId="0" borderId="0" xfId="4" applyFont="1" applyFill="1" applyAlignment="1">
      <alignment horizontal="right" vertical="center" wrapText="1"/>
    </xf>
    <xf numFmtId="0" fontId="6" fillId="6" borderId="50" xfId="4" applyFont="1" applyFill="1" applyBorder="1" applyAlignment="1">
      <alignment vertical="center" wrapText="1"/>
    </xf>
    <xf numFmtId="173" fontId="5" fillId="2" borderId="0" xfId="4" applyNumberFormat="1" applyFont="1" applyFill="1" applyAlignment="1">
      <alignment horizontal="center" vertical="center" wrapText="1"/>
    </xf>
    <xf numFmtId="174" fontId="6" fillId="7" borderId="12" xfId="4" applyNumberFormat="1" applyFont="1" applyFill="1" applyBorder="1" applyAlignment="1">
      <alignment vertical="center" wrapText="1"/>
    </xf>
    <xf numFmtId="164" fontId="15" fillId="7" borderId="52" xfId="4" applyNumberFormat="1" applyFont="1" applyFill="1" applyBorder="1" applyAlignment="1">
      <alignment vertical="center" wrapText="1"/>
    </xf>
    <xf numFmtId="44" fontId="16" fillId="7" borderId="12" xfId="1" applyFont="1" applyFill="1" applyBorder="1" applyAlignment="1">
      <alignment vertical="center" wrapText="1"/>
    </xf>
    <xf numFmtId="10" fontId="16" fillId="7" borderId="11" xfId="3" applyNumberFormat="1" applyFont="1" applyFill="1" applyBorder="1" applyAlignment="1">
      <alignment vertical="center" wrapText="1"/>
    </xf>
    <xf numFmtId="0" fontId="17" fillId="2" borderId="0" xfId="4" applyFont="1" applyFill="1" applyAlignment="1">
      <alignment vertical="center" wrapText="1"/>
    </xf>
    <xf numFmtId="0" fontId="5" fillId="0" borderId="0" xfId="4" applyFont="1" applyFill="1" applyAlignment="1">
      <alignment vertical="center" wrapText="1"/>
    </xf>
    <xf numFmtId="0" fontId="5" fillId="2" borderId="0" xfId="4" applyFont="1" applyFill="1" applyAlignment="1">
      <alignment horizontal="center" vertical="center" wrapText="1"/>
    </xf>
    <xf numFmtId="164" fontId="5" fillId="2" borderId="0" xfId="4" applyNumberFormat="1" applyFont="1" applyFill="1" applyAlignment="1">
      <alignment horizontal="justify" vertical="center" wrapText="1"/>
    </xf>
    <xf numFmtId="164" fontId="5" fillId="2" borderId="0" xfId="4" applyNumberFormat="1" applyFont="1" applyFill="1" applyAlignment="1">
      <alignment vertical="center" wrapText="1"/>
    </xf>
    <xf numFmtId="164" fontId="6" fillId="2" borderId="39" xfId="4" applyNumberFormat="1" applyFont="1" applyFill="1" applyBorder="1" applyAlignment="1">
      <alignment horizontal="center" vertical="center" wrapText="1"/>
    </xf>
    <xf numFmtId="164" fontId="6" fillId="2" borderId="53" xfId="4" applyNumberFormat="1" applyFont="1" applyFill="1" applyBorder="1" applyAlignment="1">
      <alignment horizontal="center" vertical="center" wrapText="1"/>
    </xf>
    <xf numFmtId="0" fontId="6" fillId="2" borderId="52" xfId="4" applyFont="1" applyFill="1" applyBorder="1" applyAlignment="1">
      <alignment horizontal="center" vertical="center" wrapText="1"/>
    </xf>
    <xf numFmtId="0" fontId="6" fillId="2" borderId="54" xfId="4" applyFont="1" applyFill="1" applyBorder="1" applyAlignment="1">
      <alignment horizontal="center" vertical="center" wrapText="1"/>
    </xf>
    <xf numFmtId="164" fontId="5" fillId="0" borderId="16" xfId="4" applyNumberFormat="1" applyFont="1" applyFill="1" applyBorder="1" applyAlignment="1">
      <alignment vertical="center" wrapText="1"/>
    </xf>
    <xf numFmtId="0" fontId="6" fillId="6" borderId="34" xfId="4" applyFont="1" applyFill="1" applyBorder="1" applyAlignment="1">
      <alignment vertical="center" wrapText="1"/>
    </xf>
    <xf numFmtId="164" fontId="6" fillId="6" borderId="34" xfId="4" applyNumberFormat="1" applyFont="1" applyFill="1" applyBorder="1" applyAlignment="1">
      <alignment vertical="center" wrapText="1"/>
    </xf>
    <xf numFmtId="164" fontId="6" fillId="6" borderId="35" xfId="4" applyNumberFormat="1" applyFont="1" applyFill="1" applyBorder="1" applyAlignment="1">
      <alignment vertical="center" wrapText="1"/>
    </xf>
    <xf numFmtId="175" fontId="5" fillId="2" borderId="0" xfId="13" applyNumberFormat="1" applyFont="1" applyFill="1" applyAlignment="1">
      <alignment vertical="center" wrapText="1"/>
    </xf>
    <xf numFmtId="169" fontId="6" fillId="7" borderId="22" xfId="8" applyNumberFormat="1" applyFont="1" applyFill="1" applyBorder="1" applyAlignment="1">
      <alignment horizontal="center" vertical="center" wrapText="1"/>
    </xf>
    <xf numFmtId="0" fontId="6" fillId="7" borderId="0" xfId="4" applyFont="1" applyFill="1" applyAlignment="1">
      <alignment horizontal="center" vertical="center" wrapText="1"/>
    </xf>
    <xf numFmtId="169" fontId="6" fillId="0" borderId="22" xfId="8" applyNumberFormat="1" applyFont="1" applyFill="1" applyBorder="1" applyAlignment="1">
      <alignment horizontal="center" vertical="center" wrapText="1"/>
    </xf>
    <xf numFmtId="0" fontId="6" fillId="3" borderId="9" xfId="0" applyFont="1" applyFill="1" applyBorder="1" applyAlignment="1">
      <alignment horizontal="center" vertical="center" wrapText="1"/>
    </xf>
    <xf numFmtId="0" fontId="6" fillId="3" borderId="10"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2" xfId="0" applyFont="1" applyFill="1" applyBorder="1" applyAlignment="1">
      <alignment horizontal="center" vertical="center" wrapText="1"/>
    </xf>
    <xf numFmtId="0" fontId="6" fillId="3" borderId="1" xfId="0" applyFont="1" applyFill="1" applyBorder="1" applyAlignment="1">
      <alignment horizontal="center" vertical="center"/>
    </xf>
    <xf numFmtId="0" fontId="6" fillId="3" borderId="0" xfId="0" applyFont="1" applyFill="1" applyAlignment="1">
      <alignment horizontal="center" vertical="center"/>
    </xf>
    <xf numFmtId="0" fontId="6" fillId="3" borderId="2" xfId="0" applyFont="1" applyFill="1" applyBorder="1" applyAlignment="1">
      <alignment horizontal="center" vertical="center"/>
    </xf>
    <xf numFmtId="0" fontId="5" fillId="4" borderId="3" xfId="0" applyFont="1" applyFill="1" applyBorder="1" applyAlignment="1">
      <alignment horizontal="center" vertical="center"/>
    </xf>
    <xf numFmtId="0" fontId="5" fillId="4" borderId="4" xfId="0" applyFont="1" applyFill="1" applyBorder="1" applyAlignment="1">
      <alignment horizontal="center" vertical="center"/>
    </xf>
    <xf numFmtId="0" fontId="5" fillId="4" borderId="5" xfId="0" applyFont="1" applyFill="1" applyBorder="1" applyAlignment="1">
      <alignment horizontal="center" vertical="center"/>
    </xf>
    <xf numFmtId="0" fontId="18" fillId="0" borderId="6"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164" fontId="6" fillId="8" borderId="39" xfId="6" applyNumberFormat="1" applyFont="1" applyFill="1" applyBorder="1" applyAlignment="1">
      <alignment horizontal="center" vertical="center" wrapText="1"/>
    </xf>
    <xf numFmtId="164" fontId="6" fillId="8" borderId="7" xfId="6" applyNumberFormat="1" applyFont="1" applyFill="1" applyBorder="1" applyAlignment="1">
      <alignment horizontal="center" vertical="center" wrapText="1"/>
    </xf>
    <xf numFmtId="164" fontId="6" fillId="8" borderId="8" xfId="6" applyNumberFormat="1" applyFont="1" applyFill="1" applyBorder="1" applyAlignment="1">
      <alignment horizontal="center" vertical="center" wrapText="1"/>
    </xf>
    <xf numFmtId="0" fontId="6" fillId="2" borderId="6" xfId="4" applyFont="1" applyFill="1" applyBorder="1" applyAlignment="1">
      <alignment horizontal="center" vertical="center" wrapText="1"/>
    </xf>
    <xf numFmtId="0" fontId="6" fillId="2" borderId="8" xfId="4" applyFont="1" applyFill="1" applyBorder="1" applyAlignment="1">
      <alignment horizontal="center" vertical="center" wrapText="1"/>
    </xf>
    <xf numFmtId="0" fontId="6" fillId="2" borderId="1" xfId="4" applyFont="1" applyFill="1" applyBorder="1" applyAlignment="1">
      <alignment horizontal="center" vertical="center" wrapText="1"/>
    </xf>
    <xf numFmtId="0" fontId="6" fillId="2" borderId="2" xfId="4" applyFont="1" applyFill="1" applyBorder="1" applyAlignment="1">
      <alignment horizontal="center" vertical="center" wrapText="1"/>
    </xf>
    <xf numFmtId="0" fontId="6" fillId="2" borderId="3" xfId="4" applyFont="1" applyFill="1" applyBorder="1" applyAlignment="1">
      <alignment horizontal="center" vertical="center" wrapText="1"/>
    </xf>
    <xf numFmtId="0" fontId="6" fillId="2" borderId="5" xfId="4" applyFont="1" applyFill="1" applyBorder="1" applyAlignment="1">
      <alignment horizontal="center" vertical="center" wrapText="1"/>
    </xf>
    <xf numFmtId="0" fontId="6" fillId="5" borderId="9" xfId="4" applyFont="1" applyFill="1" applyBorder="1" applyAlignment="1">
      <alignment horizontal="left" vertical="center" wrapText="1"/>
    </xf>
    <xf numFmtId="0" fontId="6" fillId="5" borderId="10" xfId="4" applyFont="1" applyFill="1" applyBorder="1" applyAlignment="1">
      <alignment horizontal="left" vertical="center" wrapText="1"/>
    </xf>
    <xf numFmtId="0" fontId="6" fillId="5" borderId="11" xfId="4" applyFont="1" applyFill="1" applyBorder="1" applyAlignment="1">
      <alignment horizontal="left" vertical="center" wrapText="1"/>
    </xf>
    <xf numFmtId="0" fontId="6" fillId="6" borderId="27" xfId="4" applyFont="1" applyFill="1" applyBorder="1" applyAlignment="1">
      <alignment horizontal="left" vertical="center" wrapText="1"/>
    </xf>
    <xf numFmtId="0" fontId="6" fillId="6" borderId="28" xfId="4" applyFont="1" applyFill="1" applyBorder="1" applyAlignment="1">
      <alignment horizontal="left" vertical="center" wrapText="1"/>
    </xf>
    <xf numFmtId="0" fontId="6" fillId="6" borderId="29" xfId="4" applyFont="1" applyFill="1" applyBorder="1" applyAlignment="1">
      <alignment horizontal="left" vertical="center" wrapText="1"/>
    </xf>
    <xf numFmtId="0" fontId="6" fillId="6" borderId="32" xfId="4" applyFont="1" applyFill="1" applyBorder="1" applyAlignment="1">
      <alignment horizontal="left" vertical="center" wrapText="1"/>
    </xf>
    <xf numFmtId="0" fontId="6" fillId="2" borderId="16" xfId="4" applyFont="1" applyFill="1" applyBorder="1" applyAlignment="1">
      <alignment horizontal="left" vertical="center" wrapText="1"/>
    </xf>
    <xf numFmtId="0" fontId="6" fillId="7" borderId="9" xfId="4" applyFont="1" applyFill="1" applyBorder="1" applyAlignment="1">
      <alignment horizontal="left" vertical="center" wrapText="1"/>
    </xf>
    <xf numFmtId="0" fontId="6" fillId="7" borderId="10" xfId="4" applyFont="1" applyFill="1" applyBorder="1" applyAlignment="1">
      <alignment horizontal="left" vertical="center" wrapText="1"/>
    </xf>
    <xf numFmtId="0" fontId="6" fillId="2" borderId="14" xfId="4" applyFont="1" applyFill="1" applyBorder="1" applyAlignment="1">
      <alignment horizontal="center" vertical="center" wrapText="1"/>
    </xf>
    <xf numFmtId="0" fontId="6" fillId="2" borderId="36" xfId="4" applyFont="1" applyFill="1" applyBorder="1" applyAlignment="1">
      <alignment horizontal="center" vertical="center" wrapText="1"/>
    </xf>
    <xf numFmtId="0" fontId="6" fillId="2" borderId="19" xfId="4" applyFont="1" applyFill="1" applyBorder="1" applyAlignment="1">
      <alignment horizontal="center" vertical="center" wrapText="1"/>
    </xf>
    <xf numFmtId="171" fontId="6" fillId="2" borderId="14" xfId="4" applyNumberFormat="1" applyFont="1" applyFill="1" applyBorder="1" applyAlignment="1">
      <alignment horizontal="center" vertical="center" wrapText="1"/>
    </xf>
    <xf numFmtId="171" fontId="6" fillId="2" borderId="16" xfId="4" applyNumberFormat="1" applyFont="1" applyFill="1" applyBorder="1" applyAlignment="1">
      <alignment horizontal="center" vertical="center" wrapText="1"/>
    </xf>
    <xf numFmtId="0" fontId="5" fillId="3" borderId="23" xfId="0" applyFont="1" applyFill="1" applyBorder="1" applyAlignment="1">
      <alignment horizontal="justify" vertical="center"/>
    </xf>
    <xf numFmtId="0" fontId="5" fillId="3" borderId="24" xfId="0" applyFont="1" applyFill="1" applyBorder="1" applyAlignment="1">
      <alignment horizontal="justify" vertical="center"/>
    </xf>
    <xf numFmtId="0" fontId="5" fillId="3" borderId="25" xfId="0" applyFont="1" applyFill="1" applyBorder="1" applyAlignment="1">
      <alignment horizontal="justify" vertical="center"/>
    </xf>
    <xf numFmtId="164" fontId="6" fillId="8" borderId="6" xfId="6" applyNumberFormat="1" applyFont="1" applyFill="1" applyBorder="1" applyAlignment="1">
      <alignment horizontal="center" vertical="center" wrapText="1"/>
    </xf>
    <xf numFmtId="0" fontId="6" fillId="6" borderId="47" xfId="4" applyFont="1" applyFill="1" applyBorder="1" applyAlignment="1">
      <alignment horizontal="left" vertical="center" wrapText="1"/>
    </xf>
    <xf numFmtId="0" fontId="6" fillId="6" borderId="48" xfId="4" applyFont="1" applyFill="1" applyBorder="1" applyAlignment="1">
      <alignment horizontal="left" vertical="center" wrapText="1"/>
    </xf>
    <xf numFmtId="0" fontId="6" fillId="6" borderId="49" xfId="4" applyFont="1" applyFill="1" applyBorder="1" applyAlignment="1">
      <alignment horizontal="left" vertical="center" wrapText="1"/>
    </xf>
    <xf numFmtId="0" fontId="6" fillId="6" borderId="24" xfId="4" applyFont="1" applyFill="1" applyBorder="1" applyAlignment="1">
      <alignment horizontal="left" vertical="center" wrapText="1"/>
    </xf>
    <xf numFmtId="0" fontId="6" fillId="6" borderId="51" xfId="4" applyFont="1" applyFill="1" applyBorder="1" applyAlignment="1">
      <alignment horizontal="left" vertical="center" wrapText="1"/>
    </xf>
    <xf numFmtId="0" fontId="4" fillId="3" borderId="21" xfId="0" applyFont="1" applyFill="1" applyBorder="1" applyAlignment="1">
      <alignment horizontal="left" vertical="center" wrapText="1"/>
    </xf>
    <xf numFmtId="0" fontId="4" fillId="3" borderId="34" xfId="0" applyFont="1" applyFill="1" applyBorder="1" applyAlignment="1">
      <alignment horizontal="left" vertical="center" wrapText="1"/>
    </xf>
    <xf numFmtId="0" fontId="4" fillId="3" borderId="35" xfId="0" applyFont="1" applyFill="1" applyBorder="1" applyAlignment="1">
      <alignment horizontal="left" vertical="center" wrapText="1"/>
    </xf>
    <xf numFmtId="0" fontId="5" fillId="3" borderId="23" xfId="0" applyFont="1" applyFill="1" applyBorder="1" applyAlignment="1">
      <alignment horizontal="justify"/>
    </xf>
    <xf numFmtId="0" fontId="5" fillId="3" borderId="24" xfId="0" applyFont="1" applyFill="1" applyBorder="1" applyAlignment="1">
      <alignment horizontal="justify"/>
    </xf>
    <xf numFmtId="0" fontId="5" fillId="3" borderId="25" xfId="0" applyFont="1" applyFill="1" applyBorder="1" applyAlignment="1">
      <alignment horizontal="justify"/>
    </xf>
    <xf numFmtId="0" fontId="5" fillId="3" borderId="23" xfId="0" applyFont="1" applyFill="1" applyBorder="1" applyAlignment="1">
      <alignment horizontal="left" vertical="center"/>
    </xf>
    <xf numFmtId="0" fontId="5" fillId="3" borderId="24" xfId="0" applyFont="1" applyFill="1" applyBorder="1" applyAlignment="1">
      <alignment horizontal="left" vertical="center"/>
    </xf>
    <xf numFmtId="0" fontId="5" fillId="3" borderId="25" xfId="0" applyFont="1" applyFill="1" applyBorder="1" applyAlignment="1">
      <alignment horizontal="left" vertical="center"/>
    </xf>
    <xf numFmtId="0" fontId="5" fillId="3" borderId="45" xfId="0" applyFont="1" applyFill="1" applyBorder="1" applyAlignment="1">
      <alignment horizontal="justify" vertical="center"/>
    </xf>
    <xf numFmtId="0" fontId="5" fillId="3" borderId="32" xfId="0" applyFont="1" applyFill="1" applyBorder="1" applyAlignment="1">
      <alignment horizontal="justify" vertical="center"/>
    </xf>
    <xf numFmtId="0" fontId="5" fillId="3" borderId="33" xfId="0" applyFont="1" applyFill="1" applyBorder="1" applyAlignment="1">
      <alignment horizontal="justify" vertical="center"/>
    </xf>
    <xf numFmtId="0" fontId="5" fillId="0" borderId="23" xfId="0" applyFont="1" applyBorder="1" applyAlignment="1">
      <alignment horizontal="justify" vertical="center"/>
    </xf>
    <xf numFmtId="0" fontId="5" fillId="0" borderId="24" xfId="0" applyFont="1" applyBorder="1" applyAlignment="1">
      <alignment horizontal="justify" vertical="center"/>
    </xf>
    <xf numFmtId="0" fontId="5" fillId="0" borderId="25" xfId="0" applyFont="1" applyBorder="1" applyAlignment="1">
      <alignment horizontal="justify" vertical="center"/>
    </xf>
    <xf numFmtId="0" fontId="5" fillId="0" borderId="23" xfId="0" applyFont="1" applyBorder="1" applyAlignment="1">
      <alignment horizontal="left" vertical="center" wrapText="1"/>
    </xf>
    <xf numFmtId="0" fontId="5" fillId="0" borderId="24" xfId="0" applyFont="1" applyBorder="1" applyAlignment="1">
      <alignment horizontal="left" vertical="center" wrapText="1"/>
    </xf>
    <xf numFmtId="0" fontId="5" fillId="0" borderId="25" xfId="0" applyFont="1" applyBorder="1" applyAlignment="1">
      <alignment horizontal="lef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6" fillId="0" borderId="9" xfId="4" applyFont="1" applyFill="1" applyBorder="1" applyAlignment="1">
      <alignment horizontal="left" vertical="center" wrapText="1"/>
    </xf>
    <xf numFmtId="0" fontId="6" fillId="0" borderId="10" xfId="4" applyFont="1" applyFill="1" applyBorder="1" applyAlignment="1">
      <alignment horizontal="left" vertical="center" wrapText="1"/>
    </xf>
    <xf numFmtId="177" fontId="6" fillId="6" borderId="25" xfId="12" applyNumberFormat="1" applyFont="1" applyFill="1" applyBorder="1" applyAlignment="1">
      <alignment vertical="center" wrapText="1"/>
    </xf>
    <xf numFmtId="177" fontId="6" fillId="6" borderId="43" xfId="11" applyNumberFormat="1" applyFont="1" applyFill="1" applyBorder="1" applyAlignment="1">
      <alignment vertical="center" wrapText="1"/>
    </xf>
    <xf numFmtId="177" fontId="5" fillId="2" borderId="0" xfId="4" applyNumberFormat="1" applyFont="1" applyFill="1" applyAlignment="1">
      <alignment vertical="center" wrapText="1"/>
    </xf>
    <xf numFmtId="177" fontId="6" fillId="6" borderId="25" xfId="11" applyNumberFormat="1" applyFont="1" applyFill="1" applyBorder="1" applyAlignment="1">
      <alignment vertical="center" wrapText="1"/>
    </xf>
    <xf numFmtId="177" fontId="6" fillId="6" borderId="35" xfId="11" applyNumberFormat="1" applyFont="1" applyFill="1" applyBorder="1" applyAlignment="1">
      <alignment vertical="center" wrapText="1"/>
    </xf>
    <xf numFmtId="177" fontId="5" fillId="0" borderId="16" xfId="4" applyNumberFormat="1" applyFont="1" applyFill="1" applyBorder="1" applyAlignment="1">
      <alignment vertical="center" wrapText="1"/>
    </xf>
    <xf numFmtId="177" fontId="5" fillId="0" borderId="24" xfId="4" applyNumberFormat="1" applyFont="1" applyFill="1" applyBorder="1" applyAlignment="1">
      <alignment vertical="center" wrapText="1"/>
    </xf>
    <xf numFmtId="177" fontId="5" fillId="0" borderId="36" xfId="4" applyNumberFormat="1" applyFont="1" applyFill="1" applyBorder="1" applyAlignment="1">
      <alignment vertical="center" wrapText="1"/>
    </xf>
  </cellXfs>
  <cellStyles count="14">
    <cellStyle name="Millares" xfId="13" builtinId="3"/>
    <cellStyle name="Millares 2 2 2 2" xfId="6" xr:uid="{3474AEA5-1E45-414E-A1E7-989A29296308}"/>
    <cellStyle name="Moneda" xfId="1" builtinId="4"/>
    <cellStyle name="Moneda [0]" xfId="2" builtinId="7"/>
    <cellStyle name="Moneda 3 2" xfId="11" xr:uid="{014D1FAB-835F-4EA9-82C0-C450246B32AE}"/>
    <cellStyle name="Moneda 3 4" xfId="12" xr:uid="{B3F06442-4C39-46F3-8CF8-DB4F8AC054EC}"/>
    <cellStyle name="Normal" xfId="0" builtinId="0"/>
    <cellStyle name="Normal 3 11 2" xfId="5" xr:uid="{E51EC3B7-5639-4C9F-8C0C-AF117E3D531E}"/>
    <cellStyle name="Normal 3 2" xfId="4" xr:uid="{7AA3CFD3-A16E-4D30-A657-0041A37CEAD1}"/>
    <cellStyle name="Normal 3 2 3" xfId="10" xr:uid="{6B0DE327-5B31-4E90-9392-BEE41B58CEAC}"/>
    <cellStyle name="Normal 3 3" xfId="7" xr:uid="{FF3EE10E-1396-4EB3-9AC2-FEC0F2AE649E}"/>
    <cellStyle name="Normal 3 4 10" xfId="9" xr:uid="{D17E056D-C316-4482-AF8D-FE72BFF4BE75}"/>
    <cellStyle name="Porcentaje" xfId="3" builtinId="5"/>
    <cellStyle name="Porcentaje 2 2" xfId="8" xr:uid="{85CAE7F1-C835-4B9D-88D2-162576FC1E7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O"/>
      <sheetName val="MC SF GAVIONE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g.g"/>
      <sheetName val="P2"/>
      <sheetName val="P1"/>
      <sheetName val="31-05-18"/>
      <sheetName val="F-7857-308"/>
      <sheetName val="Equipo Menor"/>
      <sheetName val="ALQUILADO F-7857-308 "/>
      <sheetName val="Real Para tarifa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6">
          <cell r="D6" t="str">
            <v>Base tratada con asfalto (BTA)</v>
          </cell>
        </row>
      </sheetData>
      <sheetData sheetId="46" refreshError="1"/>
      <sheetData sheetId="47" refreshError="1"/>
      <sheetData sheetId="48" refreshError="1"/>
      <sheetData sheetId="49" refreshError="1"/>
      <sheetData sheetId="50">
        <row r="6">
          <cell r="D6">
            <v>0</v>
          </cell>
        </row>
      </sheetData>
      <sheetData sheetId="51">
        <row r="6">
          <cell r="D6">
            <v>43666</v>
          </cell>
        </row>
      </sheetData>
      <sheetData sheetId="52">
        <row r="6">
          <cell r="D6" t="str">
            <v>Base tratada con asfalto (BTA)</v>
          </cell>
        </row>
      </sheetData>
      <sheetData sheetId="53">
        <row r="6">
          <cell r="D6" t="str">
            <v>Base tratada con asfalto (BTA)</v>
          </cell>
        </row>
      </sheetData>
      <sheetData sheetId="54">
        <row r="6">
          <cell r="D6" t="str">
            <v>Base tratada con asfalto (BTA)</v>
          </cell>
        </row>
      </sheetData>
      <sheetData sheetId="55">
        <row r="6">
          <cell r="D6">
            <v>0</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6">
          <cell r="D6">
            <v>43666</v>
          </cell>
        </row>
      </sheetData>
      <sheetData sheetId="63">
        <row r="6">
          <cell r="D6">
            <v>0</v>
          </cell>
        </row>
      </sheetData>
      <sheetData sheetId="64">
        <row r="6">
          <cell r="D6">
            <v>43666</v>
          </cell>
        </row>
      </sheetData>
      <sheetData sheetId="65">
        <row r="6">
          <cell r="D6">
            <v>43666</v>
          </cell>
        </row>
      </sheetData>
      <sheetData sheetId="66">
        <row r="6">
          <cell r="D6">
            <v>0</v>
          </cell>
        </row>
      </sheetData>
      <sheetData sheetId="67">
        <row r="6">
          <cell r="D6">
            <v>0</v>
          </cell>
        </row>
      </sheetData>
      <sheetData sheetId="68">
        <row r="6">
          <cell r="D6">
            <v>0</v>
          </cell>
        </row>
      </sheetData>
      <sheetData sheetId="69">
        <row r="10">
          <cell r="M10">
            <v>1302940.7487084535</v>
          </cell>
        </row>
      </sheetData>
      <sheetData sheetId="70">
        <row r="10">
          <cell r="M10">
            <v>1302940.7487084535</v>
          </cell>
        </row>
      </sheetData>
      <sheetData sheetId="71">
        <row r="6">
          <cell r="D6">
            <v>0</v>
          </cell>
        </row>
      </sheetData>
      <sheetData sheetId="72">
        <row r="6">
          <cell r="D6">
            <v>43666</v>
          </cell>
        </row>
      </sheetData>
      <sheetData sheetId="73">
        <row r="6">
          <cell r="D6">
            <v>43666</v>
          </cell>
        </row>
      </sheetData>
      <sheetData sheetId="74">
        <row r="6">
          <cell r="D6">
            <v>0</v>
          </cell>
        </row>
      </sheetData>
      <sheetData sheetId="75">
        <row r="6">
          <cell r="D6">
            <v>43666</v>
          </cell>
        </row>
      </sheetData>
      <sheetData sheetId="76">
        <row r="6">
          <cell r="D6">
            <v>0</v>
          </cell>
        </row>
      </sheetData>
      <sheetData sheetId="77">
        <row r="10">
          <cell r="M10">
            <v>1302940.7487084535</v>
          </cell>
        </row>
      </sheetData>
      <sheetData sheetId="78">
        <row r="6">
          <cell r="D6">
            <v>0</v>
          </cell>
        </row>
      </sheetData>
      <sheetData sheetId="79">
        <row r="6">
          <cell r="D6">
            <v>0</v>
          </cell>
        </row>
      </sheetData>
      <sheetData sheetId="80">
        <row r="6">
          <cell r="D6">
            <v>0</v>
          </cell>
        </row>
      </sheetData>
      <sheetData sheetId="81">
        <row r="6">
          <cell r="D6">
            <v>0</v>
          </cell>
        </row>
      </sheetData>
      <sheetData sheetId="82">
        <row r="6">
          <cell r="D6">
            <v>0</v>
          </cell>
        </row>
      </sheetData>
      <sheetData sheetId="83">
        <row r="6">
          <cell r="D6">
            <v>0</v>
          </cell>
        </row>
      </sheetData>
      <sheetData sheetId="84">
        <row r="10">
          <cell r="M10">
            <v>1302940.7487084535</v>
          </cell>
        </row>
      </sheetData>
      <sheetData sheetId="85">
        <row r="10">
          <cell r="M10">
            <v>1302940.7487084535</v>
          </cell>
        </row>
      </sheetData>
      <sheetData sheetId="86">
        <row r="6">
          <cell r="D6">
            <v>0</v>
          </cell>
        </row>
      </sheetData>
      <sheetData sheetId="87">
        <row r="6">
          <cell r="D6">
            <v>0</v>
          </cell>
        </row>
      </sheetData>
      <sheetData sheetId="88">
        <row r="10">
          <cell r="M10">
            <v>1302940.7487084535</v>
          </cell>
        </row>
      </sheetData>
      <sheetData sheetId="89">
        <row r="6">
          <cell r="D6">
            <v>0</v>
          </cell>
        </row>
      </sheetData>
      <sheetData sheetId="90">
        <row r="6">
          <cell r="D6">
            <v>0</v>
          </cell>
        </row>
      </sheetData>
      <sheetData sheetId="91">
        <row r="6">
          <cell r="D6">
            <v>0</v>
          </cell>
        </row>
      </sheetData>
      <sheetData sheetId="92">
        <row r="10">
          <cell r="M10">
            <v>1302940.7487084535</v>
          </cell>
        </row>
      </sheetData>
      <sheetData sheetId="93">
        <row r="10">
          <cell r="M10">
            <v>1302940.7487084535</v>
          </cell>
        </row>
      </sheetData>
      <sheetData sheetId="94">
        <row r="6">
          <cell r="D6">
            <v>0</v>
          </cell>
        </row>
      </sheetData>
      <sheetData sheetId="95">
        <row r="6">
          <cell r="D6">
            <v>0</v>
          </cell>
        </row>
      </sheetData>
      <sheetData sheetId="96">
        <row r="6">
          <cell r="D6" t="str">
            <v>Base tratada con asfalto (BTA)</v>
          </cell>
        </row>
      </sheetData>
      <sheetData sheetId="97">
        <row r="6">
          <cell r="D6">
            <v>0</v>
          </cell>
        </row>
      </sheetData>
      <sheetData sheetId="98">
        <row r="10">
          <cell r="M10">
            <v>1302940.7487084535</v>
          </cell>
        </row>
      </sheetData>
      <sheetData sheetId="99">
        <row r="6">
          <cell r="D6">
            <v>0</v>
          </cell>
        </row>
      </sheetData>
      <sheetData sheetId="100">
        <row r="10">
          <cell r="M10">
            <v>1302940.7487084535</v>
          </cell>
        </row>
      </sheetData>
      <sheetData sheetId="101">
        <row r="10">
          <cell r="M10">
            <v>1302940.7487084535</v>
          </cell>
        </row>
      </sheetData>
      <sheetData sheetId="102">
        <row r="10">
          <cell r="M10">
            <v>1302940.7487084535</v>
          </cell>
        </row>
      </sheetData>
      <sheetData sheetId="103">
        <row r="6">
          <cell r="D6">
            <v>0</v>
          </cell>
        </row>
      </sheetData>
      <sheetData sheetId="104">
        <row r="6">
          <cell r="D6">
            <v>0</v>
          </cell>
        </row>
      </sheetData>
      <sheetData sheetId="105">
        <row r="6">
          <cell r="D6">
            <v>0</v>
          </cell>
        </row>
      </sheetData>
      <sheetData sheetId="106">
        <row r="6">
          <cell r="D6">
            <v>0</v>
          </cell>
        </row>
      </sheetData>
      <sheetData sheetId="107">
        <row r="6">
          <cell r="D6">
            <v>0</v>
          </cell>
        </row>
      </sheetData>
      <sheetData sheetId="108">
        <row r="10">
          <cell r="M10">
            <v>1302940.7487084535</v>
          </cell>
        </row>
      </sheetData>
      <sheetData sheetId="109">
        <row r="10">
          <cell r="M10">
            <v>1302940.7487084535</v>
          </cell>
        </row>
      </sheetData>
      <sheetData sheetId="110">
        <row r="6">
          <cell r="D6">
            <v>0</v>
          </cell>
        </row>
      </sheetData>
      <sheetData sheetId="111">
        <row r="6">
          <cell r="D6" t="str">
            <v>Base tratada con asfalto (BTA)</v>
          </cell>
        </row>
      </sheetData>
      <sheetData sheetId="112">
        <row r="6">
          <cell r="D6">
            <v>0</v>
          </cell>
        </row>
      </sheetData>
      <sheetData sheetId="113">
        <row r="6">
          <cell r="D6">
            <v>0</v>
          </cell>
        </row>
      </sheetData>
      <sheetData sheetId="114">
        <row r="6">
          <cell r="D6">
            <v>0</v>
          </cell>
        </row>
      </sheetData>
      <sheetData sheetId="115">
        <row r="6">
          <cell r="D6">
            <v>0</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0</v>
          </cell>
        </row>
      </sheetData>
      <sheetData sheetId="126">
        <row r="6">
          <cell r="D6">
            <v>43666</v>
          </cell>
        </row>
      </sheetData>
      <sheetData sheetId="127">
        <row r="6">
          <cell r="D6">
            <v>0</v>
          </cell>
        </row>
      </sheetData>
      <sheetData sheetId="128">
        <row r="6">
          <cell r="D6">
            <v>0</v>
          </cell>
        </row>
      </sheetData>
      <sheetData sheetId="129">
        <row r="6">
          <cell r="D6">
            <v>0</v>
          </cell>
        </row>
      </sheetData>
      <sheetData sheetId="130">
        <row r="6">
          <cell r="D6">
            <v>0</v>
          </cell>
        </row>
      </sheetData>
      <sheetData sheetId="131">
        <row r="6">
          <cell r="D6">
            <v>43666</v>
          </cell>
        </row>
      </sheetData>
      <sheetData sheetId="132">
        <row r="6">
          <cell r="D6">
            <v>43666</v>
          </cell>
        </row>
      </sheetData>
      <sheetData sheetId="133">
        <row r="6">
          <cell r="D6">
            <v>0</v>
          </cell>
        </row>
      </sheetData>
      <sheetData sheetId="134">
        <row r="6">
          <cell r="D6">
            <v>0</v>
          </cell>
        </row>
      </sheetData>
      <sheetData sheetId="135">
        <row r="6">
          <cell r="D6">
            <v>43666</v>
          </cell>
        </row>
      </sheetData>
      <sheetData sheetId="136">
        <row r="6">
          <cell r="D6">
            <v>0</v>
          </cell>
        </row>
      </sheetData>
      <sheetData sheetId="137">
        <row r="6">
          <cell r="D6">
            <v>0</v>
          </cell>
        </row>
      </sheetData>
      <sheetData sheetId="138">
        <row r="6">
          <cell r="D6">
            <v>0</v>
          </cell>
        </row>
      </sheetData>
      <sheetData sheetId="139">
        <row r="6">
          <cell r="D6">
            <v>43666</v>
          </cell>
        </row>
      </sheetData>
      <sheetData sheetId="140">
        <row r="10">
          <cell r="M10">
            <v>1302940.7487084535</v>
          </cell>
        </row>
      </sheetData>
      <sheetData sheetId="141">
        <row r="6">
          <cell r="D6">
            <v>43666</v>
          </cell>
        </row>
      </sheetData>
      <sheetData sheetId="142">
        <row r="6">
          <cell r="D6" t="str">
            <v>Base tratada con asfalto (BTA)</v>
          </cell>
        </row>
      </sheetData>
      <sheetData sheetId="143">
        <row r="6">
          <cell r="D6" t="str">
            <v>Base tratada con asfalto (BTA)</v>
          </cell>
        </row>
      </sheetData>
      <sheetData sheetId="144">
        <row r="6">
          <cell r="D6" t="str">
            <v>Base tratada con asfalto (BTA)</v>
          </cell>
        </row>
      </sheetData>
      <sheetData sheetId="145">
        <row r="10">
          <cell r="M10">
            <v>1302940.7487084535</v>
          </cell>
        </row>
      </sheetData>
      <sheetData sheetId="146">
        <row r="10">
          <cell r="M10">
            <v>1302940.7487084535</v>
          </cell>
        </row>
      </sheetData>
      <sheetData sheetId="147">
        <row r="6">
          <cell r="D6">
            <v>0</v>
          </cell>
        </row>
      </sheetData>
      <sheetData sheetId="148">
        <row r="6">
          <cell r="D6">
            <v>0</v>
          </cell>
        </row>
      </sheetData>
      <sheetData sheetId="149">
        <row r="6">
          <cell r="D6">
            <v>43666</v>
          </cell>
        </row>
      </sheetData>
      <sheetData sheetId="150">
        <row r="6">
          <cell r="D6">
            <v>43666</v>
          </cell>
        </row>
      </sheetData>
      <sheetData sheetId="151"/>
      <sheetData sheetId="152" refreshError="1"/>
      <sheetData sheetId="153" refreshError="1"/>
      <sheetData sheetId="154">
        <row r="6">
          <cell r="D6">
            <v>0</v>
          </cell>
        </row>
      </sheetData>
      <sheetData sheetId="155">
        <row r="10">
          <cell r="M10">
            <v>1302940.7487084535</v>
          </cell>
        </row>
      </sheetData>
      <sheetData sheetId="156">
        <row r="6">
          <cell r="D6">
            <v>0</v>
          </cell>
        </row>
      </sheetData>
      <sheetData sheetId="157">
        <row r="10">
          <cell r="M10">
            <v>1302940.7487084535</v>
          </cell>
        </row>
      </sheetData>
      <sheetData sheetId="158">
        <row r="6">
          <cell r="D6">
            <v>43666</v>
          </cell>
        </row>
      </sheetData>
      <sheetData sheetId="159">
        <row r="6">
          <cell r="D6">
            <v>0</v>
          </cell>
        </row>
      </sheetData>
      <sheetData sheetId="160">
        <row r="6">
          <cell r="D6">
            <v>43666</v>
          </cell>
        </row>
      </sheetData>
      <sheetData sheetId="161">
        <row r="6">
          <cell r="D6">
            <v>0</v>
          </cell>
        </row>
      </sheetData>
      <sheetData sheetId="162">
        <row r="6">
          <cell r="D6">
            <v>43666</v>
          </cell>
        </row>
      </sheetData>
      <sheetData sheetId="163">
        <row r="6">
          <cell r="D6">
            <v>0</v>
          </cell>
        </row>
      </sheetData>
      <sheetData sheetId="164">
        <row r="6">
          <cell r="D6">
            <v>0</v>
          </cell>
        </row>
      </sheetData>
      <sheetData sheetId="165">
        <row r="6">
          <cell r="D6">
            <v>0</v>
          </cell>
        </row>
      </sheetData>
      <sheetData sheetId="166">
        <row r="10">
          <cell r="M10">
            <v>1302940.7487084535</v>
          </cell>
        </row>
      </sheetData>
      <sheetData sheetId="167">
        <row r="6">
          <cell r="D6">
            <v>43666</v>
          </cell>
        </row>
      </sheetData>
      <sheetData sheetId="168">
        <row r="6">
          <cell r="D6">
            <v>0</v>
          </cell>
        </row>
      </sheetData>
      <sheetData sheetId="169">
        <row r="6">
          <cell r="D6">
            <v>43666</v>
          </cell>
        </row>
      </sheetData>
      <sheetData sheetId="170">
        <row r="6">
          <cell r="D6">
            <v>43666</v>
          </cell>
        </row>
      </sheetData>
      <sheetData sheetId="171">
        <row r="6">
          <cell r="D6">
            <v>0</v>
          </cell>
        </row>
      </sheetData>
      <sheetData sheetId="172">
        <row r="6">
          <cell r="D6">
            <v>0</v>
          </cell>
        </row>
      </sheetData>
      <sheetData sheetId="173">
        <row r="6">
          <cell r="D6">
            <v>0</v>
          </cell>
        </row>
      </sheetData>
      <sheetData sheetId="174">
        <row r="6">
          <cell r="D6">
            <v>0</v>
          </cell>
        </row>
      </sheetData>
      <sheetData sheetId="175">
        <row r="10">
          <cell r="M10">
            <v>1302940.7487084535</v>
          </cell>
        </row>
      </sheetData>
      <sheetData sheetId="176">
        <row r="6">
          <cell r="D6">
            <v>0</v>
          </cell>
        </row>
      </sheetData>
      <sheetData sheetId="177">
        <row r="10">
          <cell r="M10">
            <v>1302940.7487084535</v>
          </cell>
        </row>
      </sheetData>
      <sheetData sheetId="178">
        <row r="6">
          <cell r="D6">
            <v>0</v>
          </cell>
        </row>
      </sheetData>
      <sheetData sheetId="179">
        <row r="6">
          <cell r="D6">
            <v>0</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row r="10">
          <cell r="M10">
            <v>1302940.7487084535</v>
          </cell>
        </row>
      </sheetData>
      <sheetData sheetId="187">
        <row r="6">
          <cell r="D6">
            <v>0</v>
          </cell>
        </row>
      </sheetData>
      <sheetData sheetId="188">
        <row r="6">
          <cell r="D6">
            <v>0</v>
          </cell>
        </row>
      </sheetData>
      <sheetData sheetId="189">
        <row r="6">
          <cell r="D6">
            <v>0</v>
          </cell>
        </row>
      </sheetData>
      <sheetData sheetId="190">
        <row r="10">
          <cell r="M10">
            <v>1302940.7487084535</v>
          </cell>
        </row>
      </sheetData>
      <sheetData sheetId="191">
        <row r="6">
          <cell r="D6">
            <v>0</v>
          </cell>
        </row>
      </sheetData>
      <sheetData sheetId="192">
        <row r="6">
          <cell r="D6" t="str">
            <v>Base tratada con asfalto (BTA)</v>
          </cell>
        </row>
      </sheetData>
      <sheetData sheetId="193">
        <row r="6">
          <cell r="D6">
            <v>0</v>
          </cell>
        </row>
      </sheetData>
      <sheetData sheetId="194">
        <row r="10">
          <cell r="M10">
            <v>1302940.7487084535</v>
          </cell>
        </row>
      </sheetData>
      <sheetData sheetId="195">
        <row r="6">
          <cell r="D6">
            <v>0</v>
          </cell>
        </row>
      </sheetData>
      <sheetData sheetId="196"/>
      <sheetData sheetId="197">
        <row r="6">
          <cell r="D6">
            <v>0</v>
          </cell>
        </row>
      </sheetData>
      <sheetData sheetId="198">
        <row r="6">
          <cell r="D6">
            <v>0</v>
          </cell>
        </row>
      </sheetData>
      <sheetData sheetId="199">
        <row r="6">
          <cell r="D6">
            <v>0</v>
          </cell>
        </row>
      </sheetData>
      <sheetData sheetId="200">
        <row r="10">
          <cell r="M10">
            <v>1302940.7487084535</v>
          </cell>
        </row>
      </sheetData>
      <sheetData sheetId="201">
        <row r="6">
          <cell r="D6">
            <v>0</v>
          </cell>
        </row>
      </sheetData>
      <sheetData sheetId="202">
        <row r="6">
          <cell r="D6">
            <v>0</v>
          </cell>
        </row>
      </sheetData>
      <sheetData sheetId="203">
        <row r="6">
          <cell r="D6">
            <v>0</v>
          </cell>
        </row>
      </sheetData>
      <sheetData sheetId="204">
        <row r="10">
          <cell r="M10">
            <v>1302940.7487084535</v>
          </cell>
        </row>
      </sheetData>
      <sheetData sheetId="205">
        <row r="10">
          <cell r="M10">
            <v>1302940.7487084535</v>
          </cell>
        </row>
      </sheetData>
      <sheetData sheetId="206">
        <row r="6">
          <cell r="D6">
            <v>0</v>
          </cell>
        </row>
      </sheetData>
      <sheetData sheetId="207">
        <row r="10">
          <cell r="M10">
            <v>1302940.7487084535</v>
          </cell>
        </row>
      </sheetData>
      <sheetData sheetId="208">
        <row r="10">
          <cell r="M10">
            <v>1302940.7487084535</v>
          </cell>
        </row>
      </sheetData>
      <sheetData sheetId="209">
        <row r="6">
          <cell r="D6">
            <v>0</v>
          </cell>
        </row>
      </sheetData>
      <sheetData sheetId="210">
        <row r="6">
          <cell r="D6">
            <v>0</v>
          </cell>
        </row>
      </sheetData>
      <sheetData sheetId="211">
        <row r="6">
          <cell r="D6">
            <v>0</v>
          </cell>
        </row>
      </sheetData>
      <sheetData sheetId="212">
        <row r="6">
          <cell r="D6">
            <v>0</v>
          </cell>
        </row>
      </sheetData>
      <sheetData sheetId="213">
        <row r="10">
          <cell r="M10">
            <v>1302940.7487084535</v>
          </cell>
        </row>
      </sheetData>
      <sheetData sheetId="214">
        <row r="6">
          <cell r="D6">
            <v>0</v>
          </cell>
        </row>
      </sheetData>
      <sheetData sheetId="215">
        <row r="6">
          <cell r="D6">
            <v>0</v>
          </cell>
        </row>
      </sheetData>
      <sheetData sheetId="216">
        <row r="6">
          <cell r="D6">
            <v>0</v>
          </cell>
        </row>
      </sheetData>
      <sheetData sheetId="217">
        <row r="6">
          <cell r="D6">
            <v>0</v>
          </cell>
        </row>
      </sheetData>
      <sheetData sheetId="218">
        <row r="6">
          <cell r="D6">
            <v>0</v>
          </cell>
        </row>
      </sheetData>
      <sheetData sheetId="219">
        <row r="6">
          <cell r="D6" t="str">
            <v>Base tratada con asfalto (BTA)</v>
          </cell>
        </row>
      </sheetData>
      <sheetData sheetId="220">
        <row r="6">
          <cell r="D6">
            <v>0</v>
          </cell>
        </row>
      </sheetData>
      <sheetData sheetId="221">
        <row r="6">
          <cell r="D6">
            <v>0</v>
          </cell>
        </row>
      </sheetData>
      <sheetData sheetId="222">
        <row r="6">
          <cell r="D6">
            <v>0</v>
          </cell>
        </row>
      </sheetData>
      <sheetData sheetId="223">
        <row r="6">
          <cell r="D6">
            <v>43666</v>
          </cell>
        </row>
      </sheetData>
      <sheetData sheetId="224">
        <row r="6">
          <cell r="D6">
            <v>0</v>
          </cell>
        </row>
      </sheetData>
      <sheetData sheetId="225">
        <row r="10">
          <cell r="M10">
            <v>1302940.7487084535</v>
          </cell>
        </row>
      </sheetData>
      <sheetData sheetId="226">
        <row r="6">
          <cell r="D6">
            <v>0</v>
          </cell>
        </row>
      </sheetData>
      <sheetData sheetId="227">
        <row r="6">
          <cell r="D6">
            <v>43666</v>
          </cell>
        </row>
      </sheetData>
      <sheetData sheetId="228">
        <row r="6">
          <cell r="D6">
            <v>0</v>
          </cell>
        </row>
      </sheetData>
      <sheetData sheetId="229">
        <row r="6">
          <cell r="D6">
            <v>43666</v>
          </cell>
        </row>
      </sheetData>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6">
          <cell r="D6" t="str">
            <v>Base tratada con asfalto (BTA)</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row r="6">
          <cell r="D6" t="str">
            <v>Base tratada con asfalto (BTA)</v>
          </cell>
        </row>
      </sheetData>
      <sheetData sheetId="241">
        <row r="6">
          <cell r="D6" t="str">
            <v>Base tratada con asfalto (BTA)</v>
          </cell>
        </row>
      </sheetData>
      <sheetData sheetId="242">
        <row r="6">
          <cell r="D6">
            <v>43666</v>
          </cell>
        </row>
      </sheetData>
      <sheetData sheetId="243">
        <row r="10">
          <cell r="M10">
            <v>1302940.7487084535</v>
          </cell>
        </row>
      </sheetData>
      <sheetData sheetId="244">
        <row r="6">
          <cell r="D6">
            <v>0</v>
          </cell>
        </row>
      </sheetData>
      <sheetData sheetId="245">
        <row r="6">
          <cell r="D6">
            <v>0</v>
          </cell>
        </row>
      </sheetData>
      <sheetData sheetId="246">
        <row r="10">
          <cell r="M10">
            <v>1302940.7487084535</v>
          </cell>
        </row>
      </sheetData>
      <sheetData sheetId="247">
        <row r="6">
          <cell r="D6">
            <v>43666</v>
          </cell>
        </row>
      </sheetData>
      <sheetData sheetId="248">
        <row r="6">
          <cell r="D6">
            <v>0</v>
          </cell>
        </row>
      </sheetData>
      <sheetData sheetId="249">
        <row r="6">
          <cell r="D6" t="str">
            <v>UND</v>
          </cell>
        </row>
      </sheetData>
      <sheetData sheetId="250">
        <row r="6">
          <cell r="D6">
            <v>5433063.0008333344</v>
          </cell>
        </row>
      </sheetData>
      <sheetData sheetId="251">
        <row r="6">
          <cell r="D6" t="str">
            <v>Base tratada con asfalto (BTA)</v>
          </cell>
        </row>
      </sheetData>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row r="10">
          <cell r="M10">
            <v>1302940.7487084535</v>
          </cell>
        </row>
      </sheetData>
      <sheetData sheetId="259">
        <row r="6">
          <cell r="D6">
            <v>0</v>
          </cell>
        </row>
      </sheetData>
      <sheetData sheetId="260">
        <row r="10">
          <cell r="M10">
            <v>1302940.7487084535</v>
          </cell>
        </row>
      </sheetData>
      <sheetData sheetId="261">
        <row r="6">
          <cell r="D6">
            <v>0</v>
          </cell>
        </row>
      </sheetData>
      <sheetData sheetId="262">
        <row r="6">
          <cell r="D6">
            <v>43666</v>
          </cell>
        </row>
      </sheetData>
      <sheetData sheetId="263">
        <row r="6">
          <cell r="D6">
            <v>43666</v>
          </cell>
        </row>
      </sheetData>
      <sheetData sheetId="264">
        <row r="6">
          <cell r="D6">
            <v>43666</v>
          </cell>
        </row>
      </sheetData>
      <sheetData sheetId="265">
        <row r="6">
          <cell r="D6">
            <v>43666</v>
          </cell>
        </row>
      </sheetData>
      <sheetData sheetId="266">
        <row r="6">
          <cell r="D6">
            <v>0</v>
          </cell>
        </row>
      </sheetData>
      <sheetData sheetId="267">
        <row r="6">
          <cell r="D6">
            <v>0</v>
          </cell>
        </row>
      </sheetData>
      <sheetData sheetId="268">
        <row r="6">
          <cell r="D6">
            <v>0</v>
          </cell>
        </row>
      </sheetData>
      <sheetData sheetId="269">
        <row r="10">
          <cell r="M10">
            <v>1302940.7487084535</v>
          </cell>
        </row>
      </sheetData>
      <sheetData sheetId="270">
        <row r="10">
          <cell r="M10">
            <v>1302940.7487084535</v>
          </cell>
        </row>
      </sheetData>
      <sheetData sheetId="271">
        <row r="6">
          <cell r="D6">
            <v>43666</v>
          </cell>
        </row>
      </sheetData>
      <sheetData sheetId="272">
        <row r="6">
          <cell r="D6">
            <v>43666</v>
          </cell>
        </row>
      </sheetData>
      <sheetData sheetId="273">
        <row r="6">
          <cell r="D6">
            <v>0</v>
          </cell>
        </row>
      </sheetData>
      <sheetData sheetId="274">
        <row r="6">
          <cell r="D6">
            <v>0</v>
          </cell>
        </row>
      </sheetData>
      <sheetData sheetId="275">
        <row r="10">
          <cell r="M10">
            <v>1302940.7487084535</v>
          </cell>
        </row>
      </sheetData>
      <sheetData sheetId="276">
        <row r="10">
          <cell r="M10">
            <v>1302940.7487084535</v>
          </cell>
        </row>
      </sheetData>
      <sheetData sheetId="277"/>
      <sheetData sheetId="278">
        <row r="6">
          <cell r="D6">
            <v>0</v>
          </cell>
        </row>
      </sheetData>
      <sheetData sheetId="279">
        <row r="10">
          <cell r="M10">
            <v>1302940.7487084535</v>
          </cell>
        </row>
      </sheetData>
      <sheetData sheetId="280">
        <row r="10">
          <cell r="M10">
            <v>1302940.7487084535</v>
          </cell>
        </row>
      </sheetData>
      <sheetData sheetId="281"/>
      <sheetData sheetId="282">
        <row r="6">
          <cell r="D6">
            <v>0</v>
          </cell>
        </row>
      </sheetData>
      <sheetData sheetId="283">
        <row r="10">
          <cell r="M10">
            <v>1302940.7487084535</v>
          </cell>
        </row>
      </sheetData>
      <sheetData sheetId="284">
        <row r="10">
          <cell r="M10">
            <v>1302940.7487084535</v>
          </cell>
        </row>
      </sheetData>
      <sheetData sheetId="285"/>
      <sheetData sheetId="286">
        <row r="6">
          <cell r="D6">
            <v>0</v>
          </cell>
        </row>
      </sheetData>
      <sheetData sheetId="287"/>
      <sheetData sheetId="288"/>
      <sheetData sheetId="289">
        <row r="6">
          <cell r="D6">
            <v>0</v>
          </cell>
        </row>
      </sheetData>
      <sheetData sheetId="290">
        <row r="6">
          <cell r="D6">
            <v>0</v>
          </cell>
        </row>
      </sheetData>
      <sheetData sheetId="291">
        <row r="6">
          <cell r="D6">
            <v>0</v>
          </cell>
        </row>
      </sheetData>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row r="6">
          <cell r="D6">
            <v>43666</v>
          </cell>
        </row>
      </sheetData>
      <sheetData sheetId="299">
        <row r="6">
          <cell r="D6">
            <v>43666</v>
          </cell>
        </row>
      </sheetData>
      <sheetData sheetId="300">
        <row r="6">
          <cell r="D6">
            <v>43666</v>
          </cell>
        </row>
      </sheetData>
      <sheetData sheetId="301">
        <row r="10">
          <cell r="M10">
            <v>1302940.7487084535</v>
          </cell>
        </row>
      </sheetData>
      <sheetData sheetId="302">
        <row r="10">
          <cell r="M10">
            <v>1302940.7487084535</v>
          </cell>
        </row>
      </sheetData>
      <sheetData sheetId="303">
        <row r="6">
          <cell r="D6">
            <v>0</v>
          </cell>
        </row>
      </sheetData>
      <sheetData sheetId="304">
        <row r="10">
          <cell r="M10">
            <v>1302940.7487084535</v>
          </cell>
        </row>
      </sheetData>
      <sheetData sheetId="305">
        <row r="10">
          <cell r="M10">
            <v>1302940.7487084535</v>
          </cell>
        </row>
      </sheetData>
      <sheetData sheetId="306"/>
      <sheetData sheetId="307">
        <row r="6">
          <cell r="D6">
            <v>0</v>
          </cell>
        </row>
      </sheetData>
      <sheetData sheetId="308">
        <row r="6">
          <cell r="D6">
            <v>0</v>
          </cell>
        </row>
      </sheetData>
      <sheetData sheetId="309">
        <row r="6">
          <cell r="D6">
            <v>0</v>
          </cell>
        </row>
      </sheetData>
      <sheetData sheetId="310">
        <row r="6">
          <cell r="D6">
            <v>0</v>
          </cell>
        </row>
      </sheetData>
      <sheetData sheetId="311"/>
      <sheetData sheetId="312">
        <row r="6">
          <cell r="D6" t="str">
            <v>UND</v>
          </cell>
        </row>
      </sheetData>
      <sheetData sheetId="313">
        <row r="6">
          <cell r="D6">
            <v>0</v>
          </cell>
        </row>
      </sheetData>
      <sheetData sheetId="314">
        <row r="6">
          <cell r="D6">
            <v>0</v>
          </cell>
        </row>
      </sheetData>
      <sheetData sheetId="315">
        <row r="6">
          <cell r="D6">
            <v>0</v>
          </cell>
        </row>
      </sheetData>
      <sheetData sheetId="316">
        <row r="6">
          <cell r="D6">
            <v>0</v>
          </cell>
        </row>
      </sheetData>
      <sheetData sheetId="317">
        <row r="6">
          <cell r="D6">
            <v>0</v>
          </cell>
        </row>
      </sheetData>
      <sheetData sheetId="318">
        <row r="6">
          <cell r="D6">
            <v>0</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sheetData sheetId="325">
        <row r="10">
          <cell r="M10">
            <v>1302940.7487084535</v>
          </cell>
        </row>
      </sheetData>
      <sheetData sheetId="326">
        <row r="10">
          <cell r="M10">
            <v>1302940.7487084535</v>
          </cell>
        </row>
      </sheetData>
      <sheetData sheetId="327">
        <row r="6">
          <cell r="D6">
            <v>43666</v>
          </cell>
        </row>
      </sheetData>
      <sheetData sheetId="328"/>
      <sheetData sheetId="329">
        <row r="6">
          <cell r="D6">
            <v>0</v>
          </cell>
        </row>
      </sheetData>
      <sheetData sheetId="330">
        <row r="6">
          <cell r="D6">
            <v>0</v>
          </cell>
        </row>
      </sheetData>
      <sheetData sheetId="331">
        <row r="10">
          <cell r="M10">
            <v>1302940.7487084535</v>
          </cell>
        </row>
      </sheetData>
      <sheetData sheetId="332">
        <row r="10">
          <cell r="M10">
            <v>1302940.7487084535</v>
          </cell>
        </row>
      </sheetData>
      <sheetData sheetId="333">
        <row r="10">
          <cell r="M10">
            <v>1302940.7487084535</v>
          </cell>
        </row>
      </sheetData>
      <sheetData sheetId="334">
        <row r="10">
          <cell r="M10">
            <v>1302940.7487084535</v>
          </cell>
        </row>
      </sheetData>
      <sheetData sheetId="335">
        <row r="6">
          <cell r="D6" t="str">
            <v>UND</v>
          </cell>
        </row>
      </sheetData>
      <sheetData sheetId="336">
        <row r="6">
          <cell r="D6">
            <v>5433063.0008333344</v>
          </cell>
        </row>
      </sheetData>
      <sheetData sheetId="337">
        <row r="10">
          <cell r="M10">
            <v>1302940.7487084535</v>
          </cell>
        </row>
      </sheetData>
      <sheetData sheetId="338">
        <row r="10">
          <cell r="M10">
            <v>1302940.7487084535</v>
          </cell>
        </row>
      </sheetData>
      <sheetData sheetId="339">
        <row r="6">
          <cell r="D6" t="str">
            <v>UND</v>
          </cell>
        </row>
      </sheetData>
      <sheetData sheetId="340">
        <row r="6">
          <cell r="D6" t="str">
            <v>UND</v>
          </cell>
        </row>
      </sheetData>
      <sheetData sheetId="341">
        <row r="10">
          <cell r="M10">
            <v>1302940.7487084535</v>
          </cell>
        </row>
      </sheetData>
      <sheetData sheetId="342">
        <row r="10">
          <cell r="M10">
            <v>1302940.7487084535</v>
          </cell>
        </row>
      </sheetData>
      <sheetData sheetId="343">
        <row r="6">
          <cell r="D6" t="str">
            <v>Base tratada con asfalto (BTA)</v>
          </cell>
        </row>
      </sheetData>
      <sheetData sheetId="344">
        <row r="6">
          <cell r="D6" t="str">
            <v>Base tratada con asfalto (BTA)</v>
          </cell>
        </row>
      </sheetData>
      <sheetData sheetId="345">
        <row r="6">
          <cell r="D6" t="str">
            <v>Base tratada con asfalto (BTA)</v>
          </cell>
        </row>
      </sheetData>
      <sheetData sheetId="346">
        <row r="10">
          <cell r="M10">
            <v>1302940.7487084535</v>
          </cell>
        </row>
      </sheetData>
      <sheetData sheetId="347">
        <row r="10">
          <cell r="M10">
            <v>1302940.7487084535</v>
          </cell>
        </row>
      </sheetData>
      <sheetData sheetId="348">
        <row r="10">
          <cell r="M10">
            <v>1302940.7487084535</v>
          </cell>
        </row>
      </sheetData>
      <sheetData sheetId="349">
        <row r="10">
          <cell r="M10">
            <v>1302940.7487084535</v>
          </cell>
        </row>
      </sheetData>
      <sheetData sheetId="350">
        <row r="6">
          <cell r="D6">
            <v>5433063.0008333344</v>
          </cell>
        </row>
      </sheetData>
      <sheetData sheetId="351">
        <row r="6">
          <cell r="D6">
            <v>5433063.0008333344</v>
          </cell>
        </row>
      </sheetData>
      <sheetData sheetId="352">
        <row r="6">
          <cell r="D6">
            <v>0</v>
          </cell>
        </row>
      </sheetData>
      <sheetData sheetId="353">
        <row r="10">
          <cell r="M10">
            <v>1302940.7487084535</v>
          </cell>
        </row>
      </sheetData>
      <sheetData sheetId="354">
        <row r="6">
          <cell r="D6">
            <v>0</v>
          </cell>
        </row>
      </sheetData>
      <sheetData sheetId="355">
        <row r="10">
          <cell r="M10">
            <v>1302940.7487084535</v>
          </cell>
        </row>
      </sheetData>
      <sheetData sheetId="356">
        <row r="10">
          <cell r="M10">
            <v>1302940.7487084535</v>
          </cell>
        </row>
      </sheetData>
      <sheetData sheetId="357">
        <row r="6">
          <cell r="D6">
            <v>0</v>
          </cell>
        </row>
      </sheetData>
      <sheetData sheetId="358">
        <row r="10">
          <cell r="M10">
            <v>1302940.7487084535</v>
          </cell>
        </row>
      </sheetData>
      <sheetData sheetId="359">
        <row r="6">
          <cell r="D6">
            <v>0</v>
          </cell>
        </row>
      </sheetData>
      <sheetData sheetId="360">
        <row r="10">
          <cell r="M10">
            <v>1302940.7487084535</v>
          </cell>
        </row>
      </sheetData>
      <sheetData sheetId="361">
        <row r="6">
          <cell r="D6">
            <v>0</v>
          </cell>
        </row>
      </sheetData>
      <sheetData sheetId="362">
        <row r="6">
          <cell r="D6">
            <v>0</v>
          </cell>
        </row>
      </sheetData>
      <sheetData sheetId="363">
        <row r="6">
          <cell r="D6">
            <v>0</v>
          </cell>
        </row>
      </sheetData>
      <sheetData sheetId="364">
        <row r="10">
          <cell r="M10">
            <v>1302940.7487084535</v>
          </cell>
        </row>
      </sheetData>
      <sheetData sheetId="365">
        <row r="6">
          <cell r="D6">
            <v>0</v>
          </cell>
        </row>
      </sheetData>
      <sheetData sheetId="366">
        <row r="6">
          <cell r="D6" t="str">
            <v>Base tratada con asfalto (BTA)</v>
          </cell>
        </row>
      </sheetData>
      <sheetData sheetId="367">
        <row r="6">
          <cell r="D6">
            <v>0</v>
          </cell>
        </row>
      </sheetData>
      <sheetData sheetId="368">
        <row r="6">
          <cell r="D6">
            <v>5433063.0008333344</v>
          </cell>
        </row>
      </sheetData>
      <sheetData sheetId="369">
        <row r="6">
          <cell r="D6">
            <v>0</v>
          </cell>
        </row>
      </sheetData>
      <sheetData sheetId="370">
        <row r="6">
          <cell r="D6">
            <v>0</v>
          </cell>
        </row>
      </sheetData>
      <sheetData sheetId="371">
        <row r="6">
          <cell r="D6">
            <v>0</v>
          </cell>
        </row>
      </sheetData>
      <sheetData sheetId="372">
        <row r="6">
          <cell r="D6">
            <v>5433063.0008333344</v>
          </cell>
        </row>
      </sheetData>
      <sheetData sheetId="373"/>
      <sheetData sheetId="374">
        <row r="10">
          <cell r="M10">
            <v>1302940.7487084535</v>
          </cell>
        </row>
      </sheetData>
      <sheetData sheetId="375">
        <row r="6">
          <cell r="D6">
            <v>0</v>
          </cell>
        </row>
      </sheetData>
      <sheetData sheetId="376">
        <row r="10">
          <cell r="M10">
            <v>1302940.7487084535</v>
          </cell>
        </row>
      </sheetData>
      <sheetData sheetId="377">
        <row r="10">
          <cell r="M10">
            <v>1302940.7487084535</v>
          </cell>
        </row>
      </sheetData>
      <sheetData sheetId="378">
        <row r="10">
          <cell r="M10">
            <v>1302940.7487084535</v>
          </cell>
        </row>
      </sheetData>
      <sheetData sheetId="379">
        <row r="10">
          <cell r="M10">
            <v>1302940.7487084535</v>
          </cell>
        </row>
      </sheetData>
      <sheetData sheetId="380">
        <row r="10">
          <cell r="M10">
            <v>1302940.7487084535</v>
          </cell>
        </row>
      </sheetData>
      <sheetData sheetId="381">
        <row r="6">
          <cell r="D6">
            <v>0</v>
          </cell>
        </row>
      </sheetData>
      <sheetData sheetId="382">
        <row r="6">
          <cell r="D6">
            <v>0</v>
          </cell>
        </row>
      </sheetData>
      <sheetData sheetId="383">
        <row r="10">
          <cell r="M10">
            <v>1302940.7487084535</v>
          </cell>
        </row>
      </sheetData>
      <sheetData sheetId="384">
        <row r="10">
          <cell r="M10">
            <v>1302940.7487084535</v>
          </cell>
        </row>
      </sheetData>
      <sheetData sheetId="385"/>
      <sheetData sheetId="386"/>
      <sheetData sheetId="387">
        <row r="10">
          <cell r="M10">
            <v>1302940.7487084535</v>
          </cell>
        </row>
      </sheetData>
      <sheetData sheetId="388">
        <row r="10">
          <cell r="M10">
            <v>1302940.7487084535</v>
          </cell>
        </row>
      </sheetData>
      <sheetData sheetId="389">
        <row r="10">
          <cell r="M10">
            <v>1302940.7487084535</v>
          </cell>
        </row>
      </sheetData>
      <sheetData sheetId="390">
        <row r="10">
          <cell r="M10">
            <v>1302940.7487084535</v>
          </cell>
        </row>
      </sheetData>
      <sheetData sheetId="391">
        <row r="6">
          <cell r="D6">
            <v>0</v>
          </cell>
        </row>
      </sheetData>
      <sheetData sheetId="392">
        <row r="6">
          <cell r="D6">
            <v>0</v>
          </cell>
        </row>
      </sheetData>
      <sheetData sheetId="393">
        <row r="6">
          <cell r="D6">
            <v>0</v>
          </cell>
        </row>
      </sheetData>
      <sheetData sheetId="394">
        <row r="6">
          <cell r="D6">
            <v>0</v>
          </cell>
        </row>
      </sheetData>
      <sheetData sheetId="395">
        <row r="6">
          <cell r="D6">
            <v>5433063.0008333344</v>
          </cell>
        </row>
      </sheetData>
      <sheetData sheetId="396">
        <row r="6">
          <cell r="D6">
            <v>5433063.0008333344</v>
          </cell>
        </row>
      </sheetData>
      <sheetData sheetId="397">
        <row r="6">
          <cell r="D6">
            <v>5433063.0008333344</v>
          </cell>
        </row>
      </sheetData>
      <sheetData sheetId="398">
        <row r="6">
          <cell r="D6" t="str">
            <v>Base tratada con asfalto (BTA)</v>
          </cell>
        </row>
      </sheetData>
      <sheetData sheetId="399">
        <row r="6">
          <cell r="D6">
            <v>5433063.0008333344</v>
          </cell>
        </row>
      </sheetData>
      <sheetData sheetId="400">
        <row r="6">
          <cell r="D6">
            <v>5433063.0008333344</v>
          </cell>
        </row>
      </sheetData>
      <sheetData sheetId="401">
        <row r="6">
          <cell r="D6">
            <v>5433063.0008333344</v>
          </cell>
        </row>
      </sheetData>
      <sheetData sheetId="402"/>
      <sheetData sheetId="403"/>
      <sheetData sheetId="404"/>
      <sheetData sheetId="405"/>
      <sheetData sheetId="406"/>
      <sheetData sheetId="407">
        <row r="6">
          <cell r="D6">
            <v>0</v>
          </cell>
        </row>
      </sheetData>
      <sheetData sheetId="408">
        <row r="10">
          <cell r="M10">
            <v>1302940.7487084535</v>
          </cell>
        </row>
      </sheetData>
      <sheetData sheetId="409">
        <row r="10">
          <cell r="M10">
            <v>1302940.7487084535</v>
          </cell>
        </row>
      </sheetData>
      <sheetData sheetId="410">
        <row r="6">
          <cell r="D6">
            <v>43666</v>
          </cell>
        </row>
      </sheetData>
      <sheetData sheetId="411">
        <row r="6">
          <cell r="D6">
            <v>43666</v>
          </cell>
        </row>
      </sheetData>
      <sheetData sheetId="412">
        <row r="10">
          <cell r="M10">
            <v>1302940.7487084535</v>
          </cell>
        </row>
      </sheetData>
      <sheetData sheetId="413">
        <row r="10">
          <cell r="M10">
            <v>1302940.7487084535</v>
          </cell>
        </row>
      </sheetData>
      <sheetData sheetId="414">
        <row r="10">
          <cell r="M10">
            <v>1302940.7487084535</v>
          </cell>
        </row>
      </sheetData>
      <sheetData sheetId="415">
        <row r="6">
          <cell r="D6" t="str">
            <v>CONSORCIO CONSTRUCTOR PACIFICO 3</v>
          </cell>
        </row>
      </sheetData>
      <sheetData sheetId="416">
        <row r="10">
          <cell r="M10">
            <v>1302940.7487084535</v>
          </cell>
        </row>
      </sheetData>
      <sheetData sheetId="417">
        <row r="10">
          <cell r="M10">
            <v>1302940.7487084535</v>
          </cell>
        </row>
      </sheetData>
      <sheetData sheetId="418">
        <row r="6">
          <cell r="D6" t="str">
            <v>CONSORCIO CONSTRUCTOR PACIFICO 3</v>
          </cell>
        </row>
      </sheetData>
      <sheetData sheetId="419">
        <row r="6">
          <cell r="D6" t="str">
            <v>CONSORCIO CONSTRUCTOR PACIFICO 3</v>
          </cell>
        </row>
      </sheetData>
      <sheetData sheetId="420">
        <row r="6">
          <cell r="D6" t="str">
            <v>CONSORCIO CONSTRUCTOR PACIFICO 3</v>
          </cell>
        </row>
      </sheetData>
      <sheetData sheetId="421">
        <row r="6">
          <cell r="D6">
            <v>5433063.0008333344</v>
          </cell>
        </row>
      </sheetData>
      <sheetData sheetId="422" refreshError="1"/>
      <sheetData sheetId="423" refreshError="1"/>
      <sheetData sheetId="424" refreshError="1"/>
      <sheetData sheetId="425" refreshError="1"/>
      <sheetData sheetId="426" refreshError="1"/>
      <sheetData sheetId="427">
        <row r="6">
          <cell r="D6">
            <v>5433063.0008333344</v>
          </cell>
        </row>
      </sheetData>
      <sheetData sheetId="428">
        <row r="6">
          <cell r="D6">
            <v>43666</v>
          </cell>
        </row>
      </sheetData>
      <sheetData sheetId="429">
        <row r="10">
          <cell r="M10">
            <v>1302940.7487084535</v>
          </cell>
        </row>
      </sheetData>
      <sheetData sheetId="430">
        <row r="6">
          <cell r="D6">
            <v>5433063.0008333344</v>
          </cell>
        </row>
      </sheetData>
      <sheetData sheetId="431">
        <row r="6">
          <cell r="D6">
            <v>5433063.0008333344</v>
          </cell>
        </row>
      </sheetData>
      <sheetData sheetId="432">
        <row r="6">
          <cell r="D6" t="str">
            <v>Base tratada con asfalto (BTA)</v>
          </cell>
        </row>
      </sheetData>
      <sheetData sheetId="433"/>
      <sheetData sheetId="434">
        <row r="6">
          <cell r="D6">
            <v>0</v>
          </cell>
        </row>
      </sheetData>
      <sheetData sheetId="435">
        <row r="6">
          <cell r="D6">
            <v>0</v>
          </cell>
        </row>
      </sheetData>
      <sheetData sheetId="436">
        <row r="10">
          <cell r="M10">
            <v>1302940.7487084535</v>
          </cell>
        </row>
      </sheetData>
      <sheetData sheetId="437">
        <row r="6">
          <cell r="D6" t="str">
            <v>CONSORCIO CONSTRUCTOR PACIFICO 3</v>
          </cell>
        </row>
      </sheetData>
      <sheetData sheetId="438">
        <row r="6">
          <cell r="D6" t="str">
            <v>CONSORCIO CONSTRUCTOR PACIFICO 3</v>
          </cell>
        </row>
      </sheetData>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row r="120">
          <cell r="B120">
            <v>104</v>
          </cell>
        </row>
      </sheetData>
      <sheetData sheetId="471">
        <row r="6">
          <cell r="D6" t="str">
            <v>CONSORCIO CONSTRUCTOR PACIFICO 3</v>
          </cell>
        </row>
      </sheetData>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row r="10">
          <cell r="M10">
            <v>1302940.7487084535</v>
          </cell>
        </row>
      </sheetData>
      <sheetData sheetId="550">
        <row r="10">
          <cell r="M10">
            <v>1302940.7487084535</v>
          </cell>
        </row>
      </sheetData>
      <sheetData sheetId="551">
        <row r="10">
          <cell r="M10">
            <v>1302940.7487084535</v>
          </cell>
        </row>
      </sheetData>
      <sheetData sheetId="552">
        <row r="10">
          <cell r="M10">
            <v>1302940.7487084535</v>
          </cell>
        </row>
      </sheetData>
      <sheetData sheetId="553"/>
      <sheetData sheetId="554"/>
      <sheetData sheetId="555"/>
      <sheetData sheetId="556"/>
      <sheetData sheetId="557"/>
      <sheetData sheetId="558"/>
      <sheetData sheetId="559"/>
      <sheetData sheetId="560">
        <row r="6">
          <cell r="D6">
            <v>0</v>
          </cell>
        </row>
      </sheetData>
      <sheetData sheetId="561">
        <row r="10">
          <cell r="M10">
            <v>1302940.7487084535</v>
          </cell>
        </row>
      </sheetData>
      <sheetData sheetId="562">
        <row r="10">
          <cell r="M10">
            <v>1302940.7487084535</v>
          </cell>
        </row>
      </sheetData>
      <sheetData sheetId="563"/>
      <sheetData sheetId="564">
        <row r="10">
          <cell r="M10">
            <v>1302940.7487084535</v>
          </cell>
        </row>
      </sheetData>
      <sheetData sheetId="565">
        <row r="10">
          <cell r="M10">
            <v>1302940.7487084535</v>
          </cell>
        </row>
      </sheetData>
      <sheetData sheetId="566">
        <row r="6">
          <cell r="D6">
            <v>0</v>
          </cell>
        </row>
      </sheetData>
      <sheetData sheetId="567">
        <row r="10">
          <cell r="M10">
            <v>1302940.7487084535</v>
          </cell>
        </row>
      </sheetData>
      <sheetData sheetId="568">
        <row r="6">
          <cell r="D6">
            <v>0</v>
          </cell>
        </row>
      </sheetData>
      <sheetData sheetId="569">
        <row r="10">
          <cell r="M10">
            <v>1302940.7487084535</v>
          </cell>
        </row>
      </sheetData>
      <sheetData sheetId="570">
        <row r="6">
          <cell r="D6">
            <v>0</v>
          </cell>
        </row>
      </sheetData>
      <sheetData sheetId="571"/>
      <sheetData sheetId="572">
        <row r="6">
          <cell r="D6">
            <v>0</v>
          </cell>
        </row>
      </sheetData>
      <sheetData sheetId="573">
        <row r="10">
          <cell r="M10">
            <v>1302940.7487084535</v>
          </cell>
        </row>
      </sheetData>
      <sheetData sheetId="574">
        <row r="10">
          <cell r="M10">
            <v>1302940.7487084535</v>
          </cell>
        </row>
      </sheetData>
      <sheetData sheetId="575">
        <row r="10">
          <cell r="M10">
            <v>1302940.7487084535</v>
          </cell>
        </row>
      </sheetData>
      <sheetData sheetId="576">
        <row r="6">
          <cell r="D6">
            <v>0</v>
          </cell>
        </row>
      </sheetData>
      <sheetData sheetId="577">
        <row r="6">
          <cell r="D6">
            <v>0</v>
          </cell>
        </row>
      </sheetData>
      <sheetData sheetId="578">
        <row r="10">
          <cell r="M10">
            <v>1302940.7487084535</v>
          </cell>
        </row>
      </sheetData>
      <sheetData sheetId="579">
        <row r="10">
          <cell r="M10">
            <v>1302940.7487084535</v>
          </cell>
        </row>
      </sheetData>
      <sheetData sheetId="580"/>
      <sheetData sheetId="581">
        <row r="6">
          <cell r="D6">
            <v>0</v>
          </cell>
        </row>
      </sheetData>
      <sheetData sheetId="582"/>
      <sheetData sheetId="583"/>
      <sheetData sheetId="584"/>
      <sheetData sheetId="585">
        <row r="6">
          <cell r="D6">
            <v>0</v>
          </cell>
        </row>
      </sheetData>
      <sheetData sheetId="586"/>
      <sheetData sheetId="587"/>
      <sheetData sheetId="588"/>
      <sheetData sheetId="589">
        <row r="6">
          <cell r="D6">
            <v>0</v>
          </cell>
        </row>
      </sheetData>
      <sheetData sheetId="590"/>
      <sheetData sheetId="591"/>
      <sheetData sheetId="592"/>
      <sheetData sheetId="593">
        <row r="6">
          <cell r="D6">
            <v>0</v>
          </cell>
        </row>
      </sheetData>
      <sheetData sheetId="594"/>
      <sheetData sheetId="595"/>
      <sheetData sheetId="596">
        <row r="6">
          <cell r="D6">
            <v>0</v>
          </cell>
        </row>
      </sheetData>
      <sheetData sheetId="597">
        <row r="6">
          <cell r="D6">
            <v>0</v>
          </cell>
        </row>
      </sheetData>
      <sheetData sheetId="598"/>
      <sheetData sheetId="599"/>
      <sheetData sheetId="600">
        <row r="6">
          <cell r="D6">
            <v>0</v>
          </cell>
        </row>
      </sheetData>
      <sheetData sheetId="601"/>
      <sheetData sheetId="602"/>
      <sheetData sheetId="603"/>
      <sheetData sheetId="604">
        <row r="6">
          <cell r="D6">
            <v>0</v>
          </cell>
        </row>
      </sheetData>
      <sheetData sheetId="605"/>
      <sheetData sheetId="606"/>
      <sheetData sheetId="607"/>
      <sheetData sheetId="608">
        <row r="6">
          <cell r="D6">
            <v>0</v>
          </cell>
        </row>
      </sheetData>
      <sheetData sheetId="609"/>
      <sheetData sheetId="610">
        <row r="6">
          <cell r="D6">
            <v>0</v>
          </cell>
        </row>
      </sheetData>
      <sheetData sheetId="611"/>
      <sheetData sheetId="612"/>
      <sheetData sheetId="613"/>
      <sheetData sheetId="614">
        <row r="6">
          <cell r="D6">
            <v>0</v>
          </cell>
        </row>
      </sheetData>
      <sheetData sheetId="615"/>
      <sheetData sheetId="616">
        <row r="6">
          <cell r="D6">
            <v>0</v>
          </cell>
        </row>
      </sheetData>
      <sheetData sheetId="617"/>
      <sheetData sheetId="618">
        <row r="6">
          <cell r="D6">
            <v>0</v>
          </cell>
        </row>
      </sheetData>
      <sheetData sheetId="619">
        <row r="10">
          <cell r="M10">
            <v>1302940.7487084535</v>
          </cell>
        </row>
      </sheetData>
      <sheetData sheetId="620">
        <row r="6">
          <cell r="D6">
            <v>0</v>
          </cell>
        </row>
      </sheetData>
      <sheetData sheetId="621"/>
      <sheetData sheetId="622">
        <row r="10">
          <cell r="M10">
            <v>1302940.7487084535</v>
          </cell>
        </row>
      </sheetData>
      <sheetData sheetId="623">
        <row r="6">
          <cell r="D6">
            <v>43666</v>
          </cell>
        </row>
      </sheetData>
      <sheetData sheetId="624">
        <row r="6">
          <cell r="D6">
            <v>0</v>
          </cell>
        </row>
      </sheetData>
      <sheetData sheetId="625">
        <row r="6">
          <cell r="D6">
            <v>0</v>
          </cell>
        </row>
      </sheetData>
      <sheetData sheetId="626">
        <row r="10">
          <cell r="M10">
            <v>1302940.7487084535</v>
          </cell>
        </row>
      </sheetData>
      <sheetData sheetId="627">
        <row r="6">
          <cell r="D6">
            <v>43666</v>
          </cell>
        </row>
      </sheetData>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ow r="6">
          <cell r="D6" t="str">
            <v>CONSORCIO CONSTRUCTOR PACIFICO 3</v>
          </cell>
        </row>
      </sheetData>
      <sheetData sheetId="657"/>
      <sheetData sheetId="658"/>
      <sheetData sheetId="659"/>
      <sheetData sheetId="660"/>
      <sheetData sheetId="661">
        <row r="6">
          <cell r="D6">
            <v>43666</v>
          </cell>
        </row>
      </sheetData>
      <sheetData sheetId="662"/>
      <sheetData sheetId="663"/>
      <sheetData sheetId="664">
        <row r="6">
          <cell r="D6">
            <v>0</v>
          </cell>
        </row>
      </sheetData>
      <sheetData sheetId="665"/>
      <sheetData sheetId="666">
        <row r="6">
          <cell r="D6">
            <v>0</v>
          </cell>
        </row>
      </sheetData>
      <sheetData sheetId="667"/>
      <sheetData sheetId="668"/>
      <sheetData sheetId="669"/>
      <sheetData sheetId="670"/>
      <sheetData sheetId="671">
        <row r="6">
          <cell r="D6">
            <v>0</v>
          </cell>
        </row>
      </sheetData>
      <sheetData sheetId="672"/>
      <sheetData sheetId="673">
        <row r="6">
          <cell r="D6">
            <v>0</v>
          </cell>
        </row>
      </sheetData>
      <sheetData sheetId="674"/>
      <sheetData sheetId="675">
        <row r="6">
          <cell r="D6">
            <v>0</v>
          </cell>
        </row>
      </sheetData>
      <sheetData sheetId="676"/>
      <sheetData sheetId="677">
        <row r="10">
          <cell r="M10">
            <v>1302940.7487084535</v>
          </cell>
        </row>
      </sheetData>
      <sheetData sheetId="678"/>
      <sheetData sheetId="679">
        <row r="6">
          <cell r="D6" t="str">
            <v>UND</v>
          </cell>
        </row>
      </sheetData>
      <sheetData sheetId="680">
        <row r="6">
          <cell r="D6" t="str">
            <v>UND</v>
          </cell>
        </row>
      </sheetData>
      <sheetData sheetId="681"/>
      <sheetData sheetId="682"/>
      <sheetData sheetId="683">
        <row r="6">
          <cell r="D6" t="str">
            <v>Base tratada con asfalto (BTA)</v>
          </cell>
        </row>
      </sheetData>
      <sheetData sheetId="684">
        <row r="6">
          <cell r="D6" t="str">
            <v>Base tratada con asfalto (BTA)</v>
          </cell>
        </row>
      </sheetData>
      <sheetData sheetId="685">
        <row r="6">
          <cell r="D6" t="str">
            <v>Base tratada con asfalto (BTA)</v>
          </cell>
        </row>
      </sheetData>
      <sheetData sheetId="686"/>
      <sheetData sheetId="687"/>
      <sheetData sheetId="688"/>
      <sheetData sheetId="689">
        <row r="6">
          <cell r="D6">
            <v>5433063.0008333344</v>
          </cell>
        </row>
      </sheetData>
      <sheetData sheetId="690"/>
      <sheetData sheetId="691"/>
      <sheetData sheetId="692">
        <row r="6">
          <cell r="D6">
            <v>5433063.0008333344</v>
          </cell>
        </row>
      </sheetData>
      <sheetData sheetId="693">
        <row r="6">
          <cell r="D6">
            <v>5433063.0008333344</v>
          </cell>
        </row>
      </sheetData>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row r="10">
          <cell r="M10">
            <v>1302940.7487084535</v>
          </cell>
        </row>
      </sheetData>
      <sheetData sheetId="719">
        <row r="10">
          <cell r="M10">
            <v>1302940.7487084535</v>
          </cell>
        </row>
      </sheetData>
      <sheetData sheetId="720">
        <row r="10">
          <cell r="M10">
            <v>1302940.7487084535</v>
          </cell>
        </row>
      </sheetData>
      <sheetData sheetId="721">
        <row r="10">
          <cell r="M10">
            <v>1302940.7487084535</v>
          </cell>
        </row>
      </sheetData>
      <sheetData sheetId="722"/>
      <sheetData sheetId="723"/>
      <sheetData sheetId="724"/>
      <sheetData sheetId="725"/>
      <sheetData sheetId="726"/>
      <sheetData sheetId="727"/>
      <sheetData sheetId="728"/>
      <sheetData sheetId="729"/>
      <sheetData sheetId="730">
        <row r="6">
          <cell r="D6">
            <v>0</v>
          </cell>
        </row>
      </sheetData>
      <sheetData sheetId="731">
        <row r="10">
          <cell r="M10">
            <v>1302940.7487084535</v>
          </cell>
        </row>
      </sheetData>
      <sheetData sheetId="732">
        <row r="10">
          <cell r="M10">
            <v>1302940.7487084535</v>
          </cell>
        </row>
      </sheetData>
      <sheetData sheetId="733">
        <row r="10">
          <cell r="M10">
            <v>1302940.7487084535</v>
          </cell>
        </row>
      </sheetData>
      <sheetData sheetId="734">
        <row r="10">
          <cell r="M10">
            <v>1302940.7487084535</v>
          </cell>
        </row>
      </sheetData>
      <sheetData sheetId="735">
        <row r="6">
          <cell r="D6">
            <v>0</v>
          </cell>
        </row>
      </sheetData>
      <sheetData sheetId="736">
        <row r="6">
          <cell r="D6">
            <v>0</v>
          </cell>
        </row>
      </sheetData>
      <sheetData sheetId="737">
        <row r="10">
          <cell r="M10">
            <v>1302940.7487084535</v>
          </cell>
        </row>
      </sheetData>
      <sheetData sheetId="738">
        <row r="6">
          <cell r="D6">
            <v>0</v>
          </cell>
        </row>
      </sheetData>
      <sheetData sheetId="739">
        <row r="10">
          <cell r="M10">
            <v>1302940.7487084535</v>
          </cell>
        </row>
      </sheetData>
      <sheetData sheetId="740">
        <row r="6">
          <cell r="D6">
            <v>0</v>
          </cell>
        </row>
      </sheetData>
      <sheetData sheetId="741">
        <row r="10">
          <cell r="M10">
            <v>1302940.7487084535</v>
          </cell>
        </row>
      </sheetData>
      <sheetData sheetId="742">
        <row r="6">
          <cell r="D6">
            <v>0</v>
          </cell>
        </row>
      </sheetData>
      <sheetData sheetId="743">
        <row r="6">
          <cell r="D6">
            <v>0</v>
          </cell>
        </row>
      </sheetData>
      <sheetData sheetId="744">
        <row r="10">
          <cell r="M10">
            <v>1302940.7487084535</v>
          </cell>
        </row>
      </sheetData>
      <sheetData sheetId="745">
        <row r="10">
          <cell r="M10">
            <v>1302940.7487084535</v>
          </cell>
        </row>
      </sheetData>
      <sheetData sheetId="746">
        <row r="6">
          <cell r="D6">
            <v>0</v>
          </cell>
        </row>
      </sheetData>
      <sheetData sheetId="747">
        <row r="6">
          <cell r="D6">
            <v>0</v>
          </cell>
        </row>
      </sheetData>
      <sheetData sheetId="748">
        <row r="10">
          <cell r="M10">
            <v>1302940.7487084535</v>
          </cell>
        </row>
      </sheetData>
      <sheetData sheetId="749">
        <row r="10">
          <cell r="M10">
            <v>1302940.7487084535</v>
          </cell>
        </row>
      </sheetData>
      <sheetData sheetId="750"/>
      <sheetData sheetId="751">
        <row r="6">
          <cell r="D6">
            <v>0</v>
          </cell>
        </row>
      </sheetData>
      <sheetData sheetId="752">
        <row r="10">
          <cell r="M10">
            <v>1302940.7487084535</v>
          </cell>
        </row>
      </sheetData>
      <sheetData sheetId="753"/>
      <sheetData sheetId="754"/>
      <sheetData sheetId="755">
        <row r="6">
          <cell r="D6">
            <v>0</v>
          </cell>
        </row>
      </sheetData>
      <sheetData sheetId="756">
        <row r="10">
          <cell r="M10">
            <v>1302940.7487084535</v>
          </cell>
        </row>
      </sheetData>
      <sheetData sheetId="757"/>
      <sheetData sheetId="758"/>
      <sheetData sheetId="759">
        <row r="6">
          <cell r="D6">
            <v>0</v>
          </cell>
        </row>
      </sheetData>
      <sheetData sheetId="760"/>
      <sheetData sheetId="761"/>
      <sheetData sheetId="762">
        <row r="6">
          <cell r="D6">
            <v>0</v>
          </cell>
        </row>
      </sheetData>
      <sheetData sheetId="763">
        <row r="6">
          <cell r="D6">
            <v>0</v>
          </cell>
        </row>
      </sheetData>
      <sheetData sheetId="764">
        <row r="10">
          <cell r="M10">
            <v>1302940.7487084535</v>
          </cell>
        </row>
      </sheetData>
      <sheetData sheetId="765"/>
      <sheetData sheetId="766">
        <row r="6">
          <cell r="D6">
            <v>0</v>
          </cell>
        </row>
      </sheetData>
      <sheetData sheetId="767">
        <row r="6">
          <cell r="D6">
            <v>0</v>
          </cell>
        </row>
      </sheetData>
      <sheetData sheetId="768">
        <row r="10">
          <cell r="M10">
            <v>1302940.7487084535</v>
          </cell>
        </row>
      </sheetData>
      <sheetData sheetId="769"/>
      <sheetData sheetId="770">
        <row r="6">
          <cell r="D6">
            <v>0</v>
          </cell>
        </row>
      </sheetData>
      <sheetData sheetId="771"/>
      <sheetData sheetId="772"/>
      <sheetData sheetId="773"/>
      <sheetData sheetId="774">
        <row r="6">
          <cell r="D6">
            <v>0</v>
          </cell>
        </row>
      </sheetData>
      <sheetData sheetId="775"/>
      <sheetData sheetId="776"/>
      <sheetData sheetId="777">
        <row r="10">
          <cell r="M10">
            <v>1302940.7487084535</v>
          </cell>
        </row>
      </sheetData>
      <sheetData sheetId="778">
        <row r="6">
          <cell r="D6">
            <v>0</v>
          </cell>
        </row>
      </sheetData>
      <sheetData sheetId="779">
        <row r="10">
          <cell r="M10">
            <v>1302940.7487084535</v>
          </cell>
        </row>
      </sheetData>
      <sheetData sheetId="780">
        <row r="6">
          <cell r="D6">
            <v>0</v>
          </cell>
        </row>
      </sheetData>
      <sheetData sheetId="781"/>
      <sheetData sheetId="782">
        <row r="6">
          <cell r="D6">
            <v>0</v>
          </cell>
        </row>
      </sheetData>
      <sheetData sheetId="783"/>
      <sheetData sheetId="784">
        <row r="6">
          <cell r="D6">
            <v>0</v>
          </cell>
        </row>
      </sheetData>
      <sheetData sheetId="785">
        <row r="10">
          <cell r="M10">
            <v>1302940.7487084535</v>
          </cell>
        </row>
      </sheetData>
      <sheetData sheetId="786">
        <row r="6">
          <cell r="D6">
            <v>0</v>
          </cell>
        </row>
      </sheetData>
      <sheetData sheetId="787"/>
      <sheetData sheetId="788">
        <row r="6">
          <cell r="D6">
            <v>0</v>
          </cell>
        </row>
      </sheetData>
      <sheetData sheetId="789">
        <row r="6">
          <cell r="D6">
            <v>43666</v>
          </cell>
        </row>
      </sheetData>
      <sheetData sheetId="790">
        <row r="6">
          <cell r="D6">
            <v>0</v>
          </cell>
        </row>
      </sheetData>
      <sheetData sheetId="791">
        <row r="6">
          <cell r="D6">
            <v>0</v>
          </cell>
        </row>
      </sheetData>
      <sheetData sheetId="792">
        <row r="10">
          <cell r="M10">
            <v>1302940.7487084535</v>
          </cell>
        </row>
      </sheetData>
      <sheetData sheetId="793">
        <row r="6">
          <cell r="D6">
            <v>43666</v>
          </cell>
        </row>
      </sheetData>
      <sheetData sheetId="794">
        <row r="6">
          <cell r="D6">
            <v>0</v>
          </cell>
        </row>
      </sheetData>
      <sheetData sheetId="795">
        <row r="6">
          <cell r="D6">
            <v>0</v>
          </cell>
        </row>
      </sheetData>
      <sheetData sheetId="796">
        <row r="10">
          <cell r="M10">
            <v>1302940.7487084535</v>
          </cell>
        </row>
      </sheetData>
      <sheetData sheetId="797">
        <row r="6">
          <cell r="D6">
            <v>43666</v>
          </cell>
        </row>
      </sheetData>
      <sheetData sheetId="798"/>
      <sheetData sheetId="799"/>
      <sheetData sheetId="800">
        <row r="6">
          <cell r="D6">
            <v>43666</v>
          </cell>
        </row>
      </sheetData>
      <sheetData sheetId="801"/>
      <sheetData sheetId="802"/>
      <sheetData sheetId="803">
        <row r="6">
          <cell r="D6">
            <v>0</v>
          </cell>
        </row>
      </sheetData>
      <sheetData sheetId="804"/>
      <sheetData sheetId="805">
        <row r="6">
          <cell r="D6">
            <v>0</v>
          </cell>
        </row>
      </sheetData>
      <sheetData sheetId="806"/>
      <sheetData sheetId="807"/>
      <sheetData sheetId="808"/>
      <sheetData sheetId="809"/>
      <sheetData sheetId="810">
        <row r="6">
          <cell r="D6">
            <v>0</v>
          </cell>
        </row>
      </sheetData>
      <sheetData sheetId="811"/>
      <sheetData sheetId="812">
        <row r="6">
          <cell r="D6">
            <v>0</v>
          </cell>
        </row>
      </sheetData>
      <sheetData sheetId="813"/>
      <sheetData sheetId="814">
        <row r="6">
          <cell r="D6">
            <v>0</v>
          </cell>
        </row>
      </sheetData>
      <sheetData sheetId="815"/>
      <sheetData sheetId="816">
        <row r="10">
          <cell r="M10">
            <v>1302940.7487084535</v>
          </cell>
        </row>
      </sheetData>
      <sheetData sheetId="817"/>
      <sheetData sheetId="818"/>
      <sheetData sheetId="819">
        <row r="6">
          <cell r="D6" t="str">
            <v>UND</v>
          </cell>
        </row>
      </sheetData>
      <sheetData sheetId="820"/>
      <sheetData sheetId="821"/>
      <sheetData sheetId="822">
        <row r="6">
          <cell r="D6" t="str">
            <v>Base tratada con asfalto (BTA)</v>
          </cell>
        </row>
      </sheetData>
      <sheetData sheetId="823">
        <row r="6">
          <cell r="D6" t="str">
            <v>Base tratada con asfalto (BTA)</v>
          </cell>
        </row>
      </sheetData>
      <sheetData sheetId="824">
        <row r="6">
          <cell r="D6" t="str">
            <v>Base tratada con asfalto (BTA)</v>
          </cell>
        </row>
      </sheetData>
      <sheetData sheetId="825"/>
      <sheetData sheetId="826"/>
      <sheetData sheetId="827"/>
      <sheetData sheetId="828">
        <row r="6">
          <cell r="D6">
            <v>5433063.0008333344</v>
          </cell>
        </row>
      </sheetData>
      <sheetData sheetId="829"/>
      <sheetData sheetId="830"/>
      <sheetData sheetId="831">
        <row r="6">
          <cell r="D6">
            <v>5433063.0008333344</v>
          </cell>
        </row>
      </sheetData>
      <sheetData sheetId="832">
        <row r="6">
          <cell r="D6">
            <v>5433063.0008333344</v>
          </cell>
        </row>
      </sheetData>
      <sheetData sheetId="833"/>
      <sheetData sheetId="834"/>
      <sheetData sheetId="835"/>
      <sheetData sheetId="836"/>
      <sheetData sheetId="837"/>
      <sheetData sheetId="838"/>
      <sheetData sheetId="839"/>
      <sheetData sheetId="840"/>
      <sheetData sheetId="841"/>
      <sheetData sheetId="842">
        <row r="6">
          <cell r="D6">
            <v>5433063.0008333344</v>
          </cell>
        </row>
      </sheetData>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ow r="6">
          <cell r="D6" t="str">
            <v>CONSORCIO CONSTRUCTOR PACIFICO 3</v>
          </cell>
        </row>
      </sheetData>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ow r="3">
          <cell r="B3" t="str">
            <v xml:space="preserve">FRENTE:                                                                           </v>
          </cell>
        </row>
      </sheetData>
      <sheetData sheetId="929"/>
      <sheetData sheetId="930"/>
      <sheetData sheetId="931">
        <row r="3">
          <cell r="B3" t="str">
            <v xml:space="preserve">FRENTE:                                                                           </v>
          </cell>
        </row>
      </sheetData>
      <sheetData sheetId="932"/>
      <sheetData sheetId="933"/>
      <sheetData sheetId="934"/>
      <sheetData sheetId="935" refreshError="1"/>
      <sheetData sheetId="936"/>
      <sheetData sheetId="937"/>
      <sheetData sheetId="938"/>
      <sheetData sheetId="939">
        <row r="10">
          <cell r="M10">
            <v>1302940.7487084535</v>
          </cell>
        </row>
      </sheetData>
      <sheetData sheetId="940">
        <row r="10">
          <cell r="M10">
            <v>1302940.7487084535</v>
          </cell>
        </row>
      </sheetData>
      <sheetData sheetId="941">
        <row r="10">
          <cell r="M10">
            <v>1302940.7487084535</v>
          </cell>
        </row>
      </sheetData>
      <sheetData sheetId="942">
        <row r="10">
          <cell r="M10">
            <v>1302940.7487084535</v>
          </cell>
        </row>
      </sheetData>
      <sheetData sheetId="943"/>
      <sheetData sheetId="944"/>
      <sheetData sheetId="945"/>
      <sheetData sheetId="946"/>
      <sheetData sheetId="947"/>
      <sheetData sheetId="948"/>
      <sheetData sheetId="949"/>
      <sheetData sheetId="950"/>
      <sheetData sheetId="951">
        <row r="10">
          <cell r="M10">
            <v>1302940.7487084535</v>
          </cell>
        </row>
      </sheetData>
      <sheetData sheetId="952">
        <row r="10">
          <cell r="M10">
            <v>1302940.7487084535</v>
          </cell>
        </row>
      </sheetData>
      <sheetData sheetId="953"/>
      <sheetData sheetId="954">
        <row r="10">
          <cell r="M10">
            <v>1302940.7487084535</v>
          </cell>
        </row>
      </sheetData>
      <sheetData sheetId="955">
        <row r="10">
          <cell r="M10">
            <v>1302940.7487084535</v>
          </cell>
        </row>
      </sheetData>
      <sheetData sheetId="956">
        <row r="6">
          <cell r="D6">
            <v>0</v>
          </cell>
        </row>
      </sheetData>
      <sheetData sheetId="957">
        <row r="10">
          <cell r="M10">
            <v>1302940.7487084535</v>
          </cell>
        </row>
      </sheetData>
      <sheetData sheetId="958">
        <row r="6">
          <cell r="D6">
            <v>0</v>
          </cell>
        </row>
      </sheetData>
      <sheetData sheetId="959">
        <row r="10">
          <cell r="M10">
            <v>1302940.7487084535</v>
          </cell>
        </row>
      </sheetData>
      <sheetData sheetId="960">
        <row r="6">
          <cell r="D6">
            <v>0</v>
          </cell>
        </row>
      </sheetData>
      <sheetData sheetId="961"/>
      <sheetData sheetId="962">
        <row r="6">
          <cell r="D6">
            <v>0</v>
          </cell>
        </row>
      </sheetData>
      <sheetData sheetId="963">
        <row r="10">
          <cell r="M10">
            <v>1302940.7487084535</v>
          </cell>
        </row>
      </sheetData>
      <sheetData sheetId="964">
        <row r="10">
          <cell r="M10">
            <v>1302940.7487084535</v>
          </cell>
        </row>
      </sheetData>
      <sheetData sheetId="965">
        <row r="10">
          <cell r="M10">
            <v>1302940.7487084535</v>
          </cell>
        </row>
      </sheetData>
      <sheetData sheetId="966">
        <row r="6">
          <cell r="D6">
            <v>0</v>
          </cell>
        </row>
      </sheetData>
      <sheetData sheetId="967">
        <row r="6">
          <cell r="D6">
            <v>0</v>
          </cell>
        </row>
      </sheetData>
      <sheetData sheetId="968">
        <row r="10">
          <cell r="M10">
            <v>1302940.7487084535</v>
          </cell>
        </row>
      </sheetData>
      <sheetData sheetId="969">
        <row r="10">
          <cell r="M10">
            <v>1302940.7487084535</v>
          </cell>
        </row>
      </sheetData>
      <sheetData sheetId="970"/>
      <sheetData sheetId="971">
        <row r="6">
          <cell r="D6">
            <v>0</v>
          </cell>
        </row>
      </sheetData>
      <sheetData sheetId="972"/>
      <sheetData sheetId="973"/>
      <sheetData sheetId="974"/>
      <sheetData sheetId="975">
        <row r="6">
          <cell r="D6">
            <v>0</v>
          </cell>
        </row>
      </sheetData>
      <sheetData sheetId="976">
        <row r="10">
          <cell r="M10">
            <v>1302940.7487084535</v>
          </cell>
        </row>
      </sheetData>
      <sheetData sheetId="977"/>
      <sheetData sheetId="978"/>
      <sheetData sheetId="979">
        <row r="6">
          <cell r="D6">
            <v>0</v>
          </cell>
        </row>
      </sheetData>
      <sheetData sheetId="980"/>
      <sheetData sheetId="981"/>
      <sheetData sheetId="982"/>
      <sheetData sheetId="983">
        <row r="6">
          <cell r="D6">
            <v>0</v>
          </cell>
        </row>
      </sheetData>
      <sheetData sheetId="984"/>
      <sheetData sheetId="985"/>
      <sheetData sheetId="986">
        <row r="6">
          <cell r="D6">
            <v>0</v>
          </cell>
        </row>
      </sheetData>
      <sheetData sheetId="987">
        <row r="6">
          <cell r="D6">
            <v>0</v>
          </cell>
        </row>
      </sheetData>
      <sheetData sheetId="988">
        <row r="10">
          <cell r="M10">
            <v>1302940.7487084535</v>
          </cell>
        </row>
      </sheetData>
      <sheetData sheetId="989"/>
      <sheetData sheetId="990">
        <row r="6">
          <cell r="D6">
            <v>0</v>
          </cell>
        </row>
      </sheetData>
      <sheetData sheetId="991"/>
      <sheetData sheetId="992"/>
      <sheetData sheetId="993"/>
      <sheetData sheetId="994">
        <row r="6">
          <cell r="D6">
            <v>0</v>
          </cell>
        </row>
      </sheetData>
      <sheetData sheetId="995"/>
      <sheetData sheetId="996"/>
      <sheetData sheetId="997"/>
      <sheetData sheetId="998">
        <row r="6">
          <cell r="D6">
            <v>0</v>
          </cell>
        </row>
      </sheetData>
      <sheetData sheetId="999">
        <row r="10">
          <cell r="M10">
            <v>1302940.7487084535</v>
          </cell>
        </row>
      </sheetData>
      <sheetData sheetId="1000">
        <row r="6">
          <cell r="D6">
            <v>0</v>
          </cell>
        </row>
      </sheetData>
      <sheetData sheetId="1001"/>
      <sheetData sheetId="1002"/>
      <sheetData sheetId="1003"/>
      <sheetData sheetId="1004">
        <row r="6">
          <cell r="D6">
            <v>0</v>
          </cell>
        </row>
      </sheetData>
      <sheetData sheetId="1005"/>
      <sheetData sheetId="1006">
        <row r="6">
          <cell r="D6">
            <v>0</v>
          </cell>
        </row>
      </sheetData>
      <sheetData sheetId="1007"/>
      <sheetData sheetId="1008">
        <row r="6">
          <cell r="D6">
            <v>0</v>
          </cell>
        </row>
      </sheetData>
      <sheetData sheetId="1009">
        <row r="10">
          <cell r="M10">
            <v>1302940.7487084535</v>
          </cell>
        </row>
      </sheetData>
      <sheetData sheetId="1010">
        <row r="6">
          <cell r="D6">
            <v>0</v>
          </cell>
        </row>
      </sheetData>
      <sheetData sheetId="1011"/>
      <sheetData sheetId="1012">
        <row r="10">
          <cell r="M10">
            <v>1302940.7487084535</v>
          </cell>
        </row>
      </sheetData>
      <sheetData sheetId="1013">
        <row r="6">
          <cell r="D6">
            <v>43666</v>
          </cell>
        </row>
      </sheetData>
      <sheetData sheetId="1014">
        <row r="6">
          <cell r="D6">
            <v>0</v>
          </cell>
        </row>
      </sheetData>
      <sheetData sheetId="1015">
        <row r="6">
          <cell r="D6">
            <v>0</v>
          </cell>
        </row>
      </sheetData>
      <sheetData sheetId="1016">
        <row r="10">
          <cell r="M10">
            <v>1302940.7487084535</v>
          </cell>
        </row>
      </sheetData>
      <sheetData sheetId="1017">
        <row r="6">
          <cell r="D6">
            <v>43666</v>
          </cell>
        </row>
      </sheetData>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row r="6">
          <cell r="D6" t="str">
            <v>CONSORCIO CONSTRUCTOR PACIFICO 3</v>
          </cell>
        </row>
      </sheetData>
      <sheetData sheetId="1047"/>
      <sheetData sheetId="1048"/>
      <sheetData sheetId="1049"/>
      <sheetData sheetId="1050"/>
      <sheetData sheetId="1051">
        <row r="6">
          <cell r="D6">
            <v>43666</v>
          </cell>
        </row>
      </sheetData>
      <sheetData sheetId="1052"/>
      <sheetData sheetId="1053"/>
      <sheetData sheetId="1054">
        <row r="6">
          <cell r="D6">
            <v>0</v>
          </cell>
        </row>
      </sheetData>
      <sheetData sheetId="1055"/>
      <sheetData sheetId="1056">
        <row r="6">
          <cell r="D6">
            <v>0</v>
          </cell>
        </row>
      </sheetData>
      <sheetData sheetId="1057"/>
      <sheetData sheetId="1058"/>
      <sheetData sheetId="1059"/>
      <sheetData sheetId="1060"/>
      <sheetData sheetId="1061">
        <row r="6">
          <cell r="D6">
            <v>0</v>
          </cell>
        </row>
      </sheetData>
      <sheetData sheetId="1062"/>
      <sheetData sheetId="1063">
        <row r="6">
          <cell r="D6">
            <v>0</v>
          </cell>
        </row>
      </sheetData>
      <sheetData sheetId="1064"/>
      <sheetData sheetId="1065">
        <row r="6">
          <cell r="D6">
            <v>0</v>
          </cell>
        </row>
      </sheetData>
      <sheetData sheetId="1066"/>
      <sheetData sheetId="1067">
        <row r="10">
          <cell r="M10">
            <v>1302940.7487084535</v>
          </cell>
        </row>
      </sheetData>
      <sheetData sheetId="1068"/>
      <sheetData sheetId="1069"/>
      <sheetData sheetId="1070"/>
      <sheetData sheetId="1071"/>
      <sheetData sheetId="1072"/>
      <sheetData sheetId="1073"/>
      <sheetData sheetId="1074">
        <row r="6">
          <cell r="D6" t="str">
            <v>Base tratada con asfalto (BTA)</v>
          </cell>
        </row>
      </sheetData>
      <sheetData sheetId="1075">
        <row r="6">
          <cell r="D6" t="str">
            <v>Base tratada con asfalto (BTA)</v>
          </cell>
        </row>
      </sheetData>
      <sheetData sheetId="1076"/>
      <sheetData sheetId="1077"/>
      <sheetData sheetId="1078"/>
      <sheetData sheetId="1079">
        <row r="6">
          <cell r="D6">
            <v>5433063.0008333344</v>
          </cell>
        </row>
      </sheetData>
      <sheetData sheetId="1080"/>
      <sheetData sheetId="1081"/>
      <sheetData sheetId="1082">
        <row r="6">
          <cell r="D6">
            <v>5433063.0008333344</v>
          </cell>
        </row>
      </sheetData>
      <sheetData sheetId="1083">
        <row r="6">
          <cell r="D6">
            <v>5433063.0008333344</v>
          </cell>
        </row>
      </sheetData>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row r="10">
          <cell r="M10">
            <v>1302940.7487084535</v>
          </cell>
        </row>
      </sheetData>
      <sheetData sheetId="1152">
        <row r="10">
          <cell r="M10">
            <v>1302940.7487084535</v>
          </cell>
        </row>
      </sheetData>
      <sheetData sheetId="1153">
        <row r="10">
          <cell r="M10">
            <v>1302940.7487084535</v>
          </cell>
        </row>
      </sheetData>
      <sheetData sheetId="1154">
        <row r="10">
          <cell r="M10">
            <v>1302940.7487084535</v>
          </cell>
        </row>
      </sheetData>
      <sheetData sheetId="1155"/>
      <sheetData sheetId="1156"/>
      <sheetData sheetId="1157"/>
      <sheetData sheetId="1158"/>
      <sheetData sheetId="1159"/>
      <sheetData sheetId="1160"/>
      <sheetData sheetId="1161"/>
      <sheetData sheetId="1162"/>
      <sheetData sheetId="1163">
        <row r="10">
          <cell r="M10">
            <v>1302940.7487084535</v>
          </cell>
        </row>
      </sheetData>
      <sheetData sheetId="1164">
        <row r="10">
          <cell r="M10">
            <v>1302940.7487084535</v>
          </cell>
        </row>
      </sheetData>
      <sheetData sheetId="1165"/>
      <sheetData sheetId="1166">
        <row r="10">
          <cell r="M10">
            <v>1302940.7487084535</v>
          </cell>
        </row>
      </sheetData>
      <sheetData sheetId="1167">
        <row r="10">
          <cell r="M10">
            <v>1302940.7487084535</v>
          </cell>
        </row>
      </sheetData>
      <sheetData sheetId="1168">
        <row r="6">
          <cell r="D6">
            <v>0</v>
          </cell>
        </row>
      </sheetData>
      <sheetData sheetId="1169">
        <row r="10">
          <cell r="M10">
            <v>1302940.7487084535</v>
          </cell>
        </row>
      </sheetData>
      <sheetData sheetId="1170">
        <row r="6">
          <cell r="D6">
            <v>0</v>
          </cell>
        </row>
      </sheetData>
      <sheetData sheetId="1171">
        <row r="10">
          <cell r="M10">
            <v>1302940.7487084535</v>
          </cell>
        </row>
      </sheetData>
      <sheetData sheetId="1172">
        <row r="6">
          <cell r="D6">
            <v>0</v>
          </cell>
        </row>
      </sheetData>
      <sheetData sheetId="1173"/>
      <sheetData sheetId="1174">
        <row r="6">
          <cell r="D6">
            <v>0</v>
          </cell>
        </row>
      </sheetData>
      <sheetData sheetId="1175">
        <row r="10">
          <cell r="M10">
            <v>1302940.7487084535</v>
          </cell>
        </row>
      </sheetData>
      <sheetData sheetId="1176">
        <row r="10">
          <cell r="M10">
            <v>1302940.7487084535</v>
          </cell>
        </row>
      </sheetData>
      <sheetData sheetId="1177">
        <row r="10">
          <cell r="M10">
            <v>1302940.7487084535</v>
          </cell>
        </row>
      </sheetData>
      <sheetData sheetId="1178">
        <row r="6">
          <cell r="D6">
            <v>0</v>
          </cell>
        </row>
      </sheetData>
      <sheetData sheetId="1179">
        <row r="6">
          <cell r="D6">
            <v>0</v>
          </cell>
        </row>
      </sheetData>
      <sheetData sheetId="1180">
        <row r="10">
          <cell r="M10">
            <v>1302940.7487084535</v>
          </cell>
        </row>
      </sheetData>
      <sheetData sheetId="1181">
        <row r="10">
          <cell r="M10">
            <v>1302940.7487084535</v>
          </cell>
        </row>
      </sheetData>
      <sheetData sheetId="1182"/>
      <sheetData sheetId="1183">
        <row r="6">
          <cell r="D6">
            <v>0</v>
          </cell>
        </row>
      </sheetData>
      <sheetData sheetId="1184"/>
      <sheetData sheetId="1185"/>
      <sheetData sheetId="1186"/>
      <sheetData sheetId="1187">
        <row r="6">
          <cell r="D6">
            <v>0</v>
          </cell>
        </row>
      </sheetData>
      <sheetData sheetId="1188">
        <row r="10">
          <cell r="M10">
            <v>1302940.7487084535</v>
          </cell>
        </row>
      </sheetData>
      <sheetData sheetId="1189"/>
      <sheetData sheetId="1190"/>
      <sheetData sheetId="1191">
        <row r="6">
          <cell r="D6">
            <v>0</v>
          </cell>
        </row>
      </sheetData>
      <sheetData sheetId="1192"/>
      <sheetData sheetId="1193"/>
      <sheetData sheetId="1194"/>
      <sheetData sheetId="1195">
        <row r="6">
          <cell r="D6">
            <v>0</v>
          </cell>
        </row>
      </sheetData>
      <sheetData sheetId="1196"/>
      <sheetData sheetId="1197"/>
      <sheetData sheetId="1198">
        <row r="6">
          <cell r="D6">
            <v>0</v>
          </cell>
        </row>
      </sheetData>
      <sheetData sheetId="1199">
        <row r="6">
          <cell r="D6">
            <v>0</v>
          </cell>
        </row>
      </sheetData>
      <sheetData sheetId="1200">
        <row r="10">
          <cell r="M10">
            <v>1302940.7487084535</v>
          </cell>
        </row>
      </sheetData>
      <sheetData sheetId="1201"/>
      <sheetData sheetId="1202">
        <row r="6">
          <cell r="D6">
            <v>0</v>
          </cell>
        </row>
      </sheetData>
      <sheetData sheetId="1203"/>
      <sheetData sheetId="1204"/>
      <sheetData sheetId="1205"/>
      <sheetData sheetId="1206">
        <row r="6">
          <cell r="D6">
            <v>0</v>
          </cell>
        </row>
      </sheetData>
      <sheetData sheetId="1207"/>
      <sheetData sheetId="1208"/>
      <sheetData sheetId="1209"/>
      <sheetData sheetId="1210">
        <row r="6">
          <cell r="D6">
            <v>0</v>
          </cell>
        </row>
      </sheetData>
      <sheetData sheetId="1211">
        <row r="10">
          <cell r="M10">
            <v>1302940.7487084535</v>
          </cell>
        </row>
      </sheetData>
      <sheetData sheetId="1212">
        <row r="6">
          <cell r="D6">
            <v>0</v>
          </cell>
        </row>
      </sheetData>
      <sheetData sheetId="1213"/>
      <sheetData sheetId="1214"/>
      <sheetData sheetId="1215"/>
      <sheetData sheetId="1216">
        <row r="6">
          <cell r="D6">
            <v>0</v>
          </cell>
        </row>
      </sheetData>
      <sheetData sheetId="1217"/>
      <sheetData sheetId="1218">
        <row r="6">
          <cell r="D6">
            <v>0</v>
          </cell>
        </row>
      </sheetData>
      <sheetData sheetId="1219"/>
      <sheetData sheetId="1220">
        <row r="6">
          <cell r="D6">
            <v>0</v>
          </cell>
        </row>
      </sheetData>
      <sheetData sheetId="1221">
        <row r="10">
          <cell r="M10">
            <v>1302940.7487084535</v>
          </cell>
        </row>
      </sheetData>
      <sheetData sheetId="1222">
        <row r="6">
          <cell r="D6">
            <v>0</v>
          </cell>
        </row>
      </sheetData>
      <sheetData sheetId="1223"/>
      <sheetData sheetId="1224">
        <row r="10">
          <cell r="M10">
            <v>1302940.7487084535</v>
          </cell>
        </row>
      </sheetData>
      <sheetData sheetId="1225">
        <row r="6">
          <cell r="D6">
            <v>43666</v>
          </cell>
        </row>
      </sheetData>
      <sheetData sheetId="1226">
        <row r="6">
          <cell r="D6">
            <v>0</v>
          </cell>
        </row>
      </sheetData>
      <sheetData sheetId="1227">
        <row r="6">
          <cell r="D6">
            <v>0</v>
          </cell>
        </row>
      </sheetData>
      <sheetData sheetId="1228">
        <row r="10">
          <cell r="M10">
            <v>1302940.7487084535</v>
          </cell>
        </row>
      </sheetData>
      <sheetData sheetId="1229">
        <row r="6">
          <cell r="D6">
            <v>43666</v>
          </cell>
        </row>
      </sheetData>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row r="6">
          <cell r="D6" t="str">
            <v>CONSORCIO CONSTRUCTOR PACIFICO 3</v>
          </cell>
        </row>
      </sheetData>
      <sheetData sheetId="1259"/>
      <sheetData sheetId="1260"/>
      <sheetData sheetId="1261"/>
      <sheetData sheetId="1262"/>
      <sheetData sheetId="1263">
        <row r="6">
          <cell r="D6">
            <v>43666</v>
          </cell>
        </row>
      </sheetData>
      <sheetData sheetId="1264"/>
      <sheetData sheetId="1265"/>
      <sheetData sheetId="1266">
        <row r="6">
          <cell r="D6">
            <v>0</v>
          </cell>
        </row>
      </sheetData>
      <sheetData sheetId="1267"/>
      <sheetData sheetId="1268">
        <row r="6">
          <cell r="D6">
            <v>0</v>
          </cell>
        </row>
      </sheetData>
      <sheetData sheetId="1269"/>
      <sheetData sheetId="1270"/>
      <sheetData sheetId="1271"/>
      <sheetData sheetId="1272"/>
      <sheetData sheetId="1273">
        <row r="6">
          <cell r="D6">
            <v>0</v>
          </cell>
        </row>
      </sheetData>
      <sheetData sheetId="1274"/>
      <sheetData sheetId="1275">
        <row r="6">
          <cell r="D6">
            <v>0</v>
          </cell>
        </row>
      </sheetData>
      <sheetData sheetId="1276"/>
      <sheetData sheetId="1277">
        <row r="6">
          <cell r="D6">
            <v>0</v>
          </cell>
        </row>
      </sheetData>
      <sheetData sheetId="1278"/>
      <sheetData sheetId="1279">
        <row r="10">
          <cell r="M10">
            <v>1302940.7487084535</v>
          </cell>
        </row>
      </sheetData>
      <sheetData sheetId="1280"/>
      <sheetData sheetId="1281"/>
      <sheetData sheetId="1282">
        <row r="6">
          <cell r="D6" t="str">
            <v>UND</v>
          </cell>
        </row>
      </sheetData>
      <sheetData sheetId="1283"/>
      <sheetData sheetId="1284"/>
      <sheetData sheetId="1285">
        <row r="6">
          <cell r="D6" t="str">
            <v>Base tratada con asfalto (BTA)</v>
          </cell>
        </row>
      </sheetData>
      <sheetData sheetId="1286">
        <row r="6">
          <cell r="D6" t="str">
            <v>Base tratada con asfalto (BTA)</v>
          </cell>
        </row>
      </sheetData>
      <sheetData sheetId="1287">
        <row r="6">
          <cell r="D6" t="str">
            <v>Base tratada con asfalto (BTA)</v>
          </cell>
        </row>
      </sheetData>
      <sheetData sheetId="1288"/>
      <sheetData sheetId="1289"/>
      <sheetData sheetId="1290"/>
      <sheetData sheetId="1291">
        <row r="6">
          <cell r="D6">
            <v>5433063.0008333344</v>
          </cell>
        </row>
      </sheetData>
      <sheetData sheetId="1292"/>
      <sheetData sheetId="1293"/>
      <sheetData sheetId="1294">
        <row r="6">
          <cell r="D6">
            <v>5433063.0008333344</v>
          </cell>
        </row>
      </sheetData>
      <sheetData sheetId="1295">
        <row r="6">
          <cell r="D6">
            <v>5433063.0008333344</v>
          </cell>
        </row>
      </sheetData>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row r="10">
          <cell r="M10">
            <v>1302940.7487084535</v>
          </cell>
        </row>
      </sheetData>
      <sheetData sheetId="1356">
        <row r="10">
          <cell r="M10">
            <v>1302940.7487084535</v>
          </cell>
        </row>
      </sheetData>
      <sheetData sheetId="1357">
        <row r="10">
          <cell r="M10">
            <v>1302940.7487084535</v>
          </cell>
        </row>
      </sheetData>
      <sheetData sheetId="1358">
        <row r="10">
          <cell r="M10">
            <v>1302940.7487084535</v>
          </cell>
        </row>
      </sheetData>
      <sheetData sheetId="1359"/>
      <sheetData sheetId="1360"/>
      <sheetData sheetId="1361"/>
      <sheetData sheetId="1362"/>
      <sheetData sheetId="1363"/>
      <sheetData sheetId="1364"/>
      <sheetData sheetId="1365"/>
      <sheetData sheetId="1366"/>
      <sheetData sheetId="1367">
        <row r="10">
          <cell r="M10">
            <v>1302940.7487084535</v>
          </cell>
        </row>
      </sheetData>
      <sheetData sheetId="1368">
        <row r="10">
          <cell r="M10">
            <v>1302940.7487084535</v>
          </cell>
        </row>
      </sheetData>
      <sheetData sheetId="1369"/>
      <sheetData sheetId="1370">
        <row r="10">
          <cell r="M10">
            <v>1302940.7487084535</v>
          </cell>
        </row>
      </sheetData>
      <sheetData sheetId="1371">
        <row r="10">
          <cell r="M10">
            <v>1302940.7487084535</v>
          </cell>
        </row>
      </sheetData>
      <sheetData sheetId="1372">
        <row r="6">
          <cell r="D6">
            <v>0</v>
          </cell>
        </row>
      </sheetData>
      <sheetData sheetId="1373">
        <row r="10">
          <cell r="M10">
            <v>1302940.7487084535</v>
          </cell>
        </row>
      </sheetData>
      <sheetData sheetId="1374">
        <row r="6">
          <cell r="D6">
            <v>0</v>
          </cell>
        </row>
      </sheetData>
      <sheetData sheetId="1375">
        <row r="10">
          <cell r="M10">
            <v>1302940.7487084535</v>
          </cell>
        </row>
      </sheetData>
      <sheetData sheetId="1376">
        <row r="6">
          <cell r="D6">
            <v>0</v>
          </cell>
        </row>
      </sheetData>
      <sheetData sheetId="1377"/>
      <sheetData sheetId="1378">
        <row r="6">
          <cell r="D6">
            <v>0</v>
          </cell>
        </row>
      </sheetData>
      <sheetData sheetId="1379">
        <row r="10">
          <cell r="M10">
            <v>1302940.7487084535</v>
          </cell>
        </row>
      </sheetData>
      <sheetData sheetId="1380">
        <row r="10">
          <cell r="M10">
            <v>1302940.7487084535</v>
          </cell>
        </row>
      </sheetData>
      <sheetData sheetId="1381">
        <row r="10">
          <cell r="M10">
            <v>1302940.7487084535</v>
          </cell>
        </row>
      </sheetData>
      <sheetData sheetId="1382">
        <row r="6">
          <cell r="D6">
            <v>0</v>
          </cell>
        </row>
      </sheetData>
      <sheetData sheetId="1383">
        <row r="6">
          <cell r="D6">
            <v>0</v>
          </cell>
        </row>
      </sheetData>
      <sheetData sheetId="1384">
        <row r="10">
          <cell r="M10">
            <v>1302940.7487084535</v>
          </cell>
        </row>
      </sheetData>
      <sheetData sheetId="1385">
        <row r="10">
          <cell r="M10">
            <v>1302940.7487084535</v>
          </cell>
        </row>
      </sheetData>
      <sheetData sheetId="1386"/>
      <sheetData sheetId="1387">
        <row r="6">
          <cell r="D6">
            <v>0</v>
          </cell>
        </row>
      </sheetData>
      <sheetData sheetId="1388"/>
      <sheetData sheetId="1389"/>
      <sheetData sheetId="1390"/>
      <sheetData sheetId="1391">
        <row r="6">
          <cell r="D6">
            <v>0</v>
          </cell>
        </row>
      </sheetData>
      <sheetData sheetId="1392">
        <row r="10">
          <cell r="M10">
            <v>1302940.7487084535</v>
          </cell>
        </row>
      </sheetData>
      <sheetData sheetId="1393"/>
      <sheetData sheetId="1394"/>
      <sheetData sheetId="1395">
        <row r="6">
          <cell r="D6">
            <v>0</v>
          </cell>
        </row>
      </sheetData>
      <sheetData sheetId="1396"/>
      <sheetData sheetId="1397"/>
      <sheetData sheetId="1398"/>
      <sheetData sheetId="1399">
        <row r="6">
          <cell r="D6">
            <v>0</v>
          </cell>
        </row>
      </sheetData>
      <sheetData sheetId="1400"/>
      <sheetData sheetId="1401"/>
      <sheetData sheetId="1402">
        <row r="6">
          <cell r="D6">
            <v>0</v>
          </cell>
        </row>
      </sheetData>
      <sheetData sheetId="1403">
        <row r="6">
          <cell r="D6">
            <v>0</v>
          </cell>
        </row>
      </sheetData>
      <sheetData sheetId="1404">
        <row r="10">
          <cell r="M10">
            <v>1302940.7487084535</v>
          </cell>
        </row>
      </sheetData>
      <sheetData sheetId="1405"/>
      <sheetData sheetId="1406">
        <row r="6">
          <cell r="D6">
            <v>0</v>
          </cell>
        </row>
      </sheetData>
      <sheetData sheetId="1407"/>
      <sheetData sheetId="1408"/>
      <sheetData sheetId="1409"/>
      <sheetData sheetId="1410">
        <row r="6">
          <cell r="D6">
            <v>0</v>
          </cell>
        </row>
      </sheetData>
      <sheetData sheetId="1411"/>
      <sheetData sheetId="1412"/>
      <sheetData sheetId="1413"/>
      <sheetData sheetId="1414">
        <row r="6">
          <cell r="D6">
            <v>0</v>
          </cell>
        </row>
      </sheetData>
      <sheetData sheetId="1415">
        <row r="10">
          <cell r="M10">
            <v>1302940.7487084535</v>
          </cell>
        </row>
      </sheetData>
      <sheetData sheetId="1416">
        <row r="6">
          <cell r="D6">
            <v>0</v>
          </cell>
        </row>
      </sheetData>
      <sheetData sheetId="1417"/>
      <sheetData sheetId="1418"/>
      <sheetData sheetId="1419"/>
      <sheetData sheetId="1420">
        <row r="6">
          <cell r="D6">
            <v>0</v>
          </cell>
        </row>
      </sheetData>
      <sheetData sheetId="1421"/>
      <sheetData sheetId="1422">
        <row r="6">
          <cell r="D6">
            <v>0</v>
          </cell>
        </row>
      </sheetData>
      <sheetData sheetId="1423"/>
      <sheetData sheetId="1424">
        <row r="6">
          <cell r="D6">
            <v>0</v>
          </cell>
        </row>
      </sheetData>
      <sheetData sheetId="1425">
        <row r="10">
          <cell r="M10">
            <v>1302940.7487084535</v>
          </cell>
        </row>
      </sheetData>
      <sheetData sheetId="1426">
        <row r="6">
          <cell r="D6">
            <v>0</v>
          </cell>
        </row>
      </sheetData>
      <sheetData sheetId="1427"/>
      <sheetData sheetId="1428">
        <row r="10">
          <cell r="M10">
            <v>1302940.7487084535</v>
          </cell>
        </row>
      </sheetData>
      <sheetData sheetId="1429">
        <row r="6">
          <cell r="D6">
            <v>43666</v>
          </cell>
        </row>
      </sheetData>
      <sheetData sheetId="1430">
        <row r="6">
          <cell r="D6">
            <v>0</v>
          </cell>
        </row>
      </sheetData>
      <sheetData sheetId="1431">
        <row r="6">
          <cell r="D6">
            <v>0</v>
          </cell>
        </row>
      </sheetData>
      <sheetData sheetId="1432">
        <row r="10">
          <cell r="M10">
            <v>1302940.7487084535</v>
          </cell>
        </row>
      </sheetData>
      <sheetData sheetId="1433">
        <row r="6">
          <cell r="D6">
            <v>43666</v>
          </cell>
        </row>
      </sheetData>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row r="6">
          <cell r="D6" t="str">
            <v>CONSORCIO CONSTRUCTOR PACIFICO 3</v>
          </cell>
        </row>
      </sheetData>
      <sheetData sheetId="1463"/>
      <sheetData sheetId="1464"/>
      <sheetData sheetId="1465"/>
      <sheetData sheetId="1466"/>
      <sheetData sheetId="1467">
        <row r="6">
          <cell r="D6">
            <v>43666</v>
          </cell>
        </row>
      </sheetData>
      <sheetData sheetId="1468"/>
      <sheetData sheetId="1469"/>
      <sheetData sheetId="1470">
        <row r="6">
          <cell r="D6">
            <v>0</v>
          </cell>
        </row>
      </sheetData>
      <sheetData sheetId="1471"/>
      <sheetData sheetId="1472">
        <row r="6">
          <cell r="D6">
            <v>0</v>
          </cell>
        </row>
      </sheetData>
      <sheetData sheetId="1473"/>
      <sheetData sheetId="1474"/>
      <sheetData sheetId="1475"/>
      <sheetData sheetId="1476"/>
      <sheetData sheetId="1477">
        <row r="6">
          <cell r="D6">
            <v>0</v>
          </cell>
        </row>
      </sheetData>
      <sheetData sheetId="1478"/>
      <sheetData sheetId="1479">
        <row r="6">
          <cell r="D6">
            <v>0</v>
          </cell>
        </row>
      </sheetData>
      <sheetData sheetId="1480"/>
      <sheetData sheetId="1481">
        <row r="6">
          <cell r="D6">
            <v>0</v>
          </cell>
        </row>
      </sheetData>
      <sheetData sheetId="1482"/>
      <sheetData sheetId="1483">
        <row r="10">
          <cell r="M10">
            <v>1302940.7487084535</v>
          </cell>
        </row>
      </sheetData>
      <sheetData sheetId="1484"/>
      <sheetData sheetId="1485"/>
      <sheetData sheetId="1486"/>
      <sheetData sheetId="1487"/>
      <sheetData sheetId="1488"/>
      <sheetData sheetId="1489"/>
      <sheetData sheetId="1490">
        <row r="6">
          <cell r="D6" t="str">
            <v>Base tratada con asfalto (BTA)</v>
          </cell>
        </row>
      </sheetData>
      <sheetData sheetId="1491">
        <row r="6">
          <cell r="D6" t="str">
            <v>Base tratada con asfalto (BTA)</v>
          </cell>
        </row>
      </sheetData>
      <sheetData sheetId="1492"/>
      <sheetData sheetId="1493"/>
      <sheetData sheetId="1494"/>
      <sheetData sheetId="1495">
        <row r="6">
          <cell r="D6">
            <v>5433063.0008333344</v>
          </cell>
        </row>
      </sheetData>
      <sheetData sheetId="1496"/>
      <sheetData sheetId="1497"/>
      <sheetData sheetId="1498">
        <row r="6">
          <cell r="D6">
            <v>5433063.0008333344</v>
          </cell>
        </row>
      </sheetData>
      <sheetData sheetId="1499">
        <row r="6">
          <cell r="D6">
            <v>5433063.0008333344</v>
          </cell>
        </row>
      </sheetData>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ow r="10">
          <cell r="M10">
            <v>1302940.7487084535</v>
          </cell>
        </row>
      </sheetData>
      <sheetData sheetId="1568">
        <row r="10">
          <cell r="M10">
            <v>1302940.7487084535</v>
          </cell>
        </row>
      </sheetData>
      <sheetData sheetId="1569">
        <row r="10">
          <cell r="M10">
            <v>1302940.7487084535</v>
          </cell>
        </row>
      </sheetData>
      <sheetData sheetId="1570">
        <row r="10">
          <cell r="M10">
            <v>1302940.7487084535</v>
          </cell>
        </row>
      </sheetData>
      <sheetData sheetId="1571"/>
      <sheetData sheetId="1572"/>
      <sheetData sheetId="1573"/>
      <sheetData sheetId="1574"/>
      <sheetData sheetId="1575"/>
      <sheetData sheetId="1576"/>
      <sheetData sheetId="1577"/>
      <sheetData sheetId="1578"/>
      <sheetData sheetId="1579">
        <row r="10">
          <cell r="M10">
            <v>1302940.7487084535</v>
          </cell>
        </row>
      </sheetData>
      <sheetData sheetId="1580">
        <row r="10">
          <cell r="M10">
            <v>1302940.7487084535</v>
          </cell>
        </row>
      </sheetData>
      <sheetData sheetId="1581"/>
      <sheetData sheetId="1582">
        <row r="10">
          <cell r="M10">
            <v>1302940.7487084535</v>
          </cell>
        </row>
      </sheetData>
      <sheetData sheetId="1583">
        <row r="10">
          <cell r="M10">
            <v>1302940.7487084535</v>
          </cell>
        </row>
      </sheetData>
      <sheetData sheetId="1584">
        <row r="6">
          <cell r="D6">
            <v>0</v>
          </cell>
        </row>
      </sheetData>
      <sheetData sheetId="1585">
        <row r="10">
          <cell r="M10">
            <v>1302940.7487084535</v>
          </cell>
        </row>
      </sheetData>
      <sheetData sheetId="1586">
        <row r="6">
          <cell r="D6">
            <v>0</v>
          </cell>
        </row>
      </sheetData>
      <sheetData sheetId="1587">
        <row r="10">
          <cell r="M10">
            <v>1302940.7487084535</v>
          </cell>
        </row>
      </sheetData>
      <sheetData sheetId="1588">
        <row r="6">
          <cell r="D6">
            <v>0</v>
          </cell>
        </row>
      </sheetData>
      <sheetData sheetId="1589"/>
      <sheetData sheetId="1590">
        <row r="6">
          <cell r="D6">
            <v>0</v>
          </cell>
        </row>
      </sheetData>
      <sheetData sheetId="1591">
        <row r="10">
          <cell r="M10">
            <v>1302940.7487084535</v>
          </cell>
        </row>
      </sheetData>
      <sheetData sheetId="1592">
        <row r="10">
          <cell r="M10">
            <v>1302940.7487084535</v>
          </cell>
        </row>
      </sheetData>
      <sheetData sheetId="1593">
        <row r="10">
          <cell r="M10">
            <v>1302940.7487084535</v>
          </cell>
        </row>
      </sheetData>
      <sheetData sheetId="1594">
        <row r="6">
          <cell r="D6">
            <v>0</v>
          </cell>
        </row>
      </sheetData>
      <sheetData sheetId="1595">
        <row r="6">
          <cell r="D6">
            <v>0</v>
          </cell>
        </row>
      </sheetData>
      <sheetData sheetId="1596">
        <row r="10">
          <cell r="M10">
            <v>1302940.7487084535</v>
          </cell>
        </row>
      </sheetData>
      <sheetData sheetId="1597">
        <row r="10">
          <cell r="M10">
            <v>1302940.7487084535</v>
          </cell>
        </row>
      </sheetData>
      <sheetData sheetId="1598"/>
      <sheetData sheetId="1599">
        <row r="6">
          <cell r="D6">
            <v>0</v>
          </cell>
        </row>
      </sheetData>
      <sheetData sheetId="1600"/>
      <sheetData sheetId="1601"/>
      <sheetData sheetId="1602"/>
      <sheetData sheetId="1603">
        <row r="6">
          <cell r="D6">
            <v>0</v>
          </cell>
        </row>
      </sheetData>
      <sheetData sheetId="1604">
        <row r="10">
          <cell r="M10">
            <v>1302940.7487084535</v>
          </cell>
        </row>
      </sheetData>
      <sheetData sheetId="1605"/>
      <sheetData sheetId="1606"/>
      <sheetData sheetId="1607">
        <row r="6">
          <cell r="D6">
            <v>0</v>
          </cell>
        </row>
      </sheetData>
      <sheetData sheetId="1608"/>
      <sheetData sheetId="1609"/>
      <sheetData sheetId="1610"/>
      <sheetData sheetId="1611">
        <row r="6">
          <cell r="D6">
            <v>0</v>
          </cell>
        </row>
      </sheetData>
      <sheetData sheetId="1612"/>
      <sheetData sheetId="1613"/>
      <sheetData sheetId="1614">
        <row r="6">
          <cell r="D6">
            <v>0</v>
          </cell>
        </row>
      </sheetData>
      <sheetData sheetId="1615">
        <row r="6">
          <cell r="D6">
            <v>0</v>
          </cell>
        </row>
      </sheetData>
      <sheetData sheetId="1616">
        <row r="10">
          <cell r="M10">
            <v>1302940.7487084535</v>
          </cell>
        </row>
      </sheetData>
      <sheetData sheetId="1617"/>
      <sheetData sheetId="1618">
        <row r="6">
          <cell r="D6">
            <v>0</v>
          </cell>
        </row>
      </sheetData>
      <sheetData sheetId="1619"/>
      <sheetData sheetId="1620"/>
      <sheetData sheetId="1621"/>
      <sheetData sheetId="1622">
        <row r="6">
          <cell r="D6">
            <v>0</v>
          </cell>
        </row>
      </sheetData>
      <sheetData sheetId="1623"/>
      <sheetData sheetId="1624"/>
      <sheetData sheetId="1625"/>
      <sheetData sheetId="1626">
        <row r="6">
          <cell r="D6">
            <v>0</v>
          </cell>
        </row>
      </sheetData>
      <sheetData sheetId="1627">
        <row r="10">
          <cell r="M10">
            <v>1302940.7487084535</v>
          </cell>
        </row>
      </sheetData>
      <sheetData sheetId="1628">
        <row r="6">
          <cell r="D6">
            <v>0</v>
          </cell>
        </row>
      </sheetData>
      <sheetData sheetId="1629"/>
      <sheetData sheetId="1630"/>
      <sheetData sheetId="1631"/>
      <sheetData sheetId="1632">
        <row r="6">
          <cell r="D6">
            <v>0</v>
          </cell>
        </row>
      </sheetData>
      <sheetData sheetId="1633"/>
      <sheetData sheetId="1634">
        <row r="6">
          <cell r="D6">
            <v>0</v>
          </cell>
        </row>
      </sheetData>
      <sheetData sheetId="1635"/>
      <sheetData sheetId="1636">
        <row r="6">
          <cell r="D6">
            <v>0</v>
          </cell>
        </row>
      </sheetData>
      <sheetData sheetId="1637">
        <row r="10">
          <cell r="M10">
            <v>1302940.7487084535</v>
          </cell>
        </row>
      </sheetData>
      <sheetData sheetId="1638">
        <row r="6">
          <cell r="D6">
            <v>0</v>
          </cell>
        </row>
      </sheetData>
      <sheetData sheetId="1639"/>
      <sheetData sheetId="1640">
        <row r="10">
          <cell r="M10">
            <v>1302940.7487084535</v>
          </cell>
        </row>
      </sheetData>
      <sheetData sheetId="1641">
        <row r="6">
          <cell r="D6">
            <v>43666</v>
          </cell>
        </row>
      </sheetData>
      <sheetData sheetId="1642">
        <row r="6">
          <cell r="D6">
            <v>0</v>
          </cell>
        </row>
      </sheetData>
      <sheetData sheetId="1643">
        <row r="6">
          <cell r="D6">
            <v>0</v>
          </cell>
        </row>
      </sheetData>
      <sheetData sheetId="1644">
        <row r="10">
          <cell r="M10">
            <v>1302940.7487084535</v>
          </cell>
        </row>
      </sheetData>
      <sheetData sheetId="1645">
        <row r="6">
          <cell r="D6">
            <v>43666</v>
          </cell>
        </row>
      </sheetData>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row r="6">
          <cell r="D6" t="str">
            <v>CONSORCIO CONSTRUCTOR PACIFICO 3</v>
          </cell>
        </row>
      </sheetData>
      <sheetData sheetId="1675"/>
      <sheetData sheetId="1676"/>
      <sheetData sheetId="1677"/>
      <sheetData sheetId="1678"/>
      <sheetData sheetId="1679">
        <row r="6">
          <cell r="D6">
            <v>43666</v>
          </cell>
        </row>
      </sheetData>
      <sheetData sheetId="1680"/>
      <sheetData sheetId="1681"/>
      <sheetData sheetId="1682">
        <row r="6">
          <cell r="D6">
            <v>0</v>
          </cell>
        </row>
      </sheetData>
      <sheetData sheetId="1683"/>
      <sheetData sheetId="1684">
        <row r="6">
          <cell r="D6">
            <v>0</v>
          </cell>
        </row>
      </sheetData>
      <sheetData sheetId="1685"/>
      <sheetData sheetId="1686"/>
      <sheetData sheetId="1687"/>
      <sheetData sheetId="1688"/>
      <sheetData sheetId="1689">
        <row r="6">
          <cell r="D6">
            <v>0</v>
          </cell>
        </row>
      </sheetData>
      <sheetData sheetId="1690"/>
      <sheetData sheetId="1691">
        <row r="6">
          <cell r="D6">
            <v>0</v>
          </cell>
        </row>
      </sheetData>
      <sheetData sheetId="1692"/>
      <sheetData sheetId="1693">
        <row r="6">
          <cell r="D6">
            <v>0</v>
          </cell>
        </row>
      </sheetData>
      <sheetData sheetId="1694"/>
      <sheetData sheetId="1695">
        <row r="10">
          <cell r="M10">
            <v>1302940.7487084535</v>
          </cell>
        </row>
      </sheetData>
      <sheetData sheetId="1696"/>
      <sheetData sheetId="1697"/>
      <sheetData sheetId="1698"/>
      <sheetData sheetId="1699"/>
      <sheetData sheetId="1700"/>
      <sheetData sheetId="1701"/>
      <sheetData sheetId="1702">
        <row r="6">
          <cell r="D6" t="str">
            <v>Base tratada con asfalto (BTA)</v>
          </cell>
        </row>
      </sheetData>
      <sheetData sheetId="1703">
        <row r="6">
          <cell r="D6" t="str">
            <v>Base tratada con asfalto (BTA)</v>
          </cell>
        </row>
      </sheetData>
      <sheetData sheetId="1704"/>
      <sheetData sheetId="1705"/>
      <sheetData sheetId="1706"/>
      <sheetData sheetId="1707">
        <row r="6">
          <cell r="D6">
            <v>5433063.0008333344</v>
          </cell>
        </row>
      </sheetData>
      <sheetData sheetId="1708"/>
      <sheetData sheetId="1709"/>
      <sheetData sheetId="1710">
        <row r="6">
          <cell r="D6">
            <v>5433063.0008333344</v>
          </cell>
        </row>
      </sheetData>
      <sheetData sheetId="1711">
        <row r="6">
          <cell r="D6">
            <v>5433063.0008333344</v>
          </cell>
        </row>
      </sheetData>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ow r="10">
          <cell r="M10">
            <v>1302940.7487084535</v>
          </cell>
        </row>
      </sheetData>
      <sheetData sheetId="1780">
        <row r="10">
          <cell r="M10">
            <v>1302940.7487084535</v>
          </cell>
        </row>
      </sheetData>
      <sheetData sheetId="1781">
        <row r="10">
          <cell r="M10">
            <v>1302940.7487084535</v>
          </cell>
        </row>
      </sheetData>
      <sheetData sheetId="1782">
        <row r="10">
          <cell r="M10">
            <v>1302940.7487084535</v>
          </cell>
        </row>
      </sheetData>
      <sheetData sheetId="1783"/>
      <sheetData sheetId="1784"/>
      <sheetData sheetId="1785"/>
      <sheetData sheetId="1786"/>
      <sheetData sheetId="1787"/>
      <sheetData sheetId="1788"/>
      <sheetData sheetId="1789"/>
      <sheetData sheetId="1790"/>
      <sheetData sheetId="1791">
        <row r="10">
          <cell r="M10">
            <v>1302940.7487084535</v>
          </cell>
        </row>
      </sheetData>
      <sheetData sheetId="1792">
        <row r="10">
          <cell r="M10">
            <v>1302940.7487084535</v>
          </cell>
        </row>
      </sheetData>
      <sheetData sheetId="1793"/>
      <sheetData sheetId="1794">
        <row r="10">
          <cell r="M10">
            <v>1302940.7487084535</v>
          </cell>
        </row>
      </sheetData>
      <sheetData sheetId="1795">
        <row r="10">
          <cell r="M10">
            <v>1302940.7487084535</v>
          </cell>
        </row>
      </sheetData>
      <sheetData sheetId="1796">
        <row r="6">
          <cell r="D6">
            <v>0</v>
          </cell>
        </row>
      </sheetData>
      <sheetData sheetId="1797">
        <row r="10">
          <cell r="M10">
            <v>1302940.7487084535</v>
          </cell>
        </row>
      </sheetData>
      <sheetData sheetId="1798">
        <row r="6">
          <cell r="D6">
            <v>0</v>
          </cell>
        </row>
      </sheetData>
      <sheetData sheetId="1799">
        <row r="10">
          <cell r="M10">
            <v>1302940.7487084535</v>
          </cell>
        </row>
      </sheetData>
      <sheetData sheetId="1800">
        <row r="6">
          <cell r="D6">
            <v>0</v>
          </cell>
        </row>
      </sheetData>
      <sheetData sheetId="1801"/>
      <sheetData sheetId="1802">
        <row r="6">
          <cell r="D6">
            <v>0</v>
          </cell>
        </row>
      </sheetData>
      <sheetData sheetId="1803">
        <row r="10">
          <cell r="M10">
            <v>1302940.7487084535</v>
          </cell>
        </row>
      </sheetData>
      <sheetData sheetId="1804">
        <row r="10">
          <cell r="M10">
            <v>1302940.7487084535</v>
          </cell>
        </row>
      </sheetData>
      <sheetData sheetId="1805">
        <row r="10">
          <cell r="M10">
            <v>1302940.7487084535</v>
          </cell>
        </row>
      </sheetData>
      <sheetData sheetId="1806">
        <row r="6">
          <cell r="D6">
            <v>0</v>
          </cell>
        </row>
      </sheetData>
      <sheetData sheetId="1807">
        <row r="6">
          <cell r="D6">
            <v>0</v>
          </cell>
        </row>
      </sheetData>
      <sheetData sheetId="1808">
        <row r="10">
          <cell r="M10">
            <v>1302940.7487084535</v>
          </cell>
        </row>
      </sheetData>
      <sheetData sheetId="1809">
        <row r="10">
          <cell r="M10">
            <v>1302940.7487084535</v>
          </cell>
        </row>
      </sheetData>
      <sheetData sheetId="1810"/>
      <sheetData sheetId="1811">
        <row r="6">
          <cell r="D6">
            <v>0</v>
          </cell>
        </row>
      </sheetData>
      <sheetData sheetId="1812"/>
      <sheetData sheetId="1813"/>
      <sheetData sheetId="1814"/>
      <sheetData sheetId="1815">
        <row r="6">
          <cell r="D6">
            <v>0</v>
          </cell>
        </row>
      </sheetData>
      <sheetData sheetId="1816">
        <row r="10">
          <cell r="M10">
            <v>1302940.7487084535</v>
          </cell>
        </row>
      </sheetData>
      <sheetData sheetId="1817"/>
      <sheetData sheetId="1818"/>
      <sheetData sheetId="1819">
        <row r="6">
          <cell r="D6">
            <v>0</v>
          </cell>
        </row>
      </sheetData>
      <sheetData sheetId="1820"/>
      <sheetData sheetId="1821"/>
      <sheetData sheetId="1822"/>
      <sheetData sheetId="1823">
        <row r="6">
          <cell r="D6">
            <v>0</v>
          </cell>
        </row>
      </sheetData>
      <sheetData sheetId="1824"/>
      <sheetData sheetId="1825"/>
      <sheetData sheetId="1826">
        <row r="6">
          <cell r="D6">
            <v>0</v>
          </cell>
        </row>
      </sheetData>
      <sheetData sheetId="1827">
        <row r="6">
          <cell r="D6">
            <v>0</v>
          </cell>
        </row>
      </sheetData>
      <sheetData sheetId="1828">
        <row r="10">
          <cell r="M10">
            <v>1302940.7487084535</v>
          </cell>
        </row>
      </sheetData>
      <sheetData sheetId="1829"/>
      <sheetData sheetId="1830">
        <row r="6">
          <cell r="D6">
            <v>0</v>
          </cell>
        </row>
      </sheetData>
      <sheetData sheetId="1831"/>
      <sheetData sheetId="1832"/>
      <sheetData sheetId="1833"/>
      <sheetData sheetId="1834">
        <row r="6">
          <cell r="D6">
            <v>0</v>
          </cell>
        </row>
      </sheetData>
      <sheetData sheetId="1835"/>
      <sheetData sheetId="1836"/>
      <sheetData sheetId="1837"/>
      <sheetData sheetId="1838">
        <row r="6">
          <cell r="D6">
            <v>0</v>
          </cell>
        </row>
      </sheetData>
      <sheetData sheetId="1839">
        <row r="10">
          <cell r="M10">
            <v>1302940.7487084535</v>
          </cell>
        </row>
      </sheetData>
      <sheetData sheetId="1840">
        <row r="6">
          <cell r="D6">
            <v>0</v>
          </cell>
        </row>
      </sheetData>
      <sheetData sheetId="1841"/>
      <sheetData sheetId="1842"/>
      <sheetData sheetId="1843"/>
      <sheetData sheetId="1844">
        <row r="6">
          <cell r="D6">
            <v>0</v>
          </cell>
        </row>
      </sheetData>
      <sheetData sheetId="1845"/>
      <sheetData sheetId="1846">
        <row r="6">
          <cell r="D6">
            <v>0</v>
          </cell>
        </row>
      </sheetData>
      <sheetData sheetId="1847"/>
      <sheetData sheetId="1848">
        <row r="6">
          <cell r="D6">
            <v>0</v>
          </cell>
        </row>
      </sheetData>
      <sheetData sheetId="1849">
        <row r="10">
          <cell r="M10">
            <v>1302940.7487084535</v>
          </cell>
        </row>
      </sheetData>
      <sheetData sheetId="1850">
        <row r="6">
          <cell r="D6">
            <v>0</v>
          </cell>
        </row>
      </sheetData>
      <sheetData sheetId="1851"/>
      <sheetData sheetId="1852">
        <row r="10">
          <cell r="M10">
            <v>1302940.7487084535</v>
          </cell>
        </row>
      </sheetData>
      <sheetData sheetId="1853">
        <row r="6">
          <cell r="D6">
            <v>43666</v>
          </cell>
        </row>
      </sheetData>
      <sheetData sheetId="1854">
        <row r="6">
          <cell r="D6">
            <v>0</v>
          </cell>
        </row>
      </sheetData>
      <sheetData sheetId="1855">
        <row r="6">
          <cell r="D6">
            <v>0</v>
          </cell>
        </row>
      </sheetData>
      <sheetData sheetId="1856">
        <row r="10">
          <cell r="M10">
            <v>1302940.7487084535</v>
          </cell>
        </row>
      </sheetData>
      <sheetData sheetId="1857">
        <row r="6">
          <cell r="D6">
            <v>43666</v>
          </cell>
        </row>
      </sheetData>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row r="6">
          <cell r="D6" t="str">
            <v>CONSORCIO CONSTRUCTOR PACIFICO 3</v>
          </cell>
        </row>
      </sheetData>
      <sheetData sheetId="1887"/>
      <sheetData sheetId="1888"/>
      <sheetData sheetId="1889"/>
      <sheetData sheetId="1890"/>
      <sheetData sheetId="1891">
        <row r="6">
          <cell r="D6">
            <v>43666</v>
          </cell>
        </row>
      </sheetData>
      <sheetData sheetId="1892"/>
      <sheetData sheetId="1893"/>
      <sheetData sheetId="1894">
        <row r="6">
          <cell r="D6">
            <v>0</v>
          </cell>
        </row>
      </sheetData>
      <sheetData sheetId="1895"/>
      <sheetData sheetId="1896">
        <row r="6">
          <cell r="D6">
            <v>0</v>
          </cell>
        </row>
      </sheetData>
      <sheetData sheetId="1897"/>
      <sheetData sheetId="1898"/>
      <sheetData sheetId="1899"/>
      <sheetData sheetId="1900"/>
      <sheetData sheetId="1901">
        <row r="6">
          <cell r="D6">
            <v>0</v>
          </cell>
        </row>
      </sheetData>
      <sheetData sheetId="1902"/>
      <sheetData sheetId="1903">
        <row r="6">
          <cell r="D6">
            <v>0</v>
          </cell>
        </row>
      </sheetData>
      <sheetData sheetId="1904"/>
      <sheetData sheetId="1905">
        <row r="6">
          <cell r="D6">
            <v>0</v>
          </cell>
        </row>
      </sheetData>
      <sheetData sheetId="1906"/>
      <sheetData sheetId="1907">
        <row r="10">
          <cell r="M10">
            <v>1302940.7487084535</v>
          </cell>
        </row>
      </sheetData>
      <sheetData sheetId="1908"/>
      <sheetData sheetId="1909"/>
      <sheetData sheetId="1910"/>
      <sheetData sheetId="1911"/>
      <sheetData sheetId="1912"/>
      <sheetData sheetId="1913"/>
      <sheetData sheetId="1914">
        <row r="6">
          <cell r="D6" t="str">
            <v>Base tratada con asfalto (BTA)</v>
          </cell>
        </row>
      </sheetData>
      <sheetData sheetId="1915">
        <row r="6">
          <cell r="D6" t="str">
            <v>Base tratada con asfalto (BTA)</v>
          </cell>
        </row>
      </sheetData>
      <sheetData sheetId="1916"/>
      <sheetData sheetId="1917"/>
      <sheetData sheetId="1918"/>
      <sheetData sheetId="1919">
        <row r="6">
          <cell r="D6">
            <v>5433063.0008333344</v>
          </cell>
        </row>
      </sheetData>
      <sheetData sheetId="1920"/>
      <sheetData sheetId="1921"/>
      <sheetData sheetId="1922">
        <row r="6">
          <cell r="D6">
            <v>5433063.0008333344</v>
          </cell>
        </row>
      </sheetData>
      <sheetData sheetId="1923">
        <row r="6">
          <cell r="D6">
            <v>5433063.0008333344</v>
          </cell>
        </row>
      </sheetData>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row r="10">
          <cell r="M10">
            <v>1302940.7487084535</v>
          </cell>
        </row>
      </sheetData>
      <sheetData sheetId="1992">
        <row r="10">
          <cell r="M10">
            <v>1302940.7487084535</v>
          </cell>
        </row>
      </sheetData>
      <sheetData sheetId="1993">
        <row r="10">
          <cell r="M10">
            <v>1302940.7487084535</v>
          </cell>
        </row>
      </sheetData>
      <sheetData sheetId="1994">
        <row r="10">
          <cell r="M10">
            <v>1302940.7487084535</v>
          </cell>
        </row>
      </sheetData>
      <sheetData sheetId="1995"/>
      <sheetData sheetId="1996"/>
      <sheetData sheetId="1997"/>
      <sheetData sheetId="1998"/>
      <sheetData sheetId="1999">
        <row r="10">
          <cell r="M10">
            <v>1302940.7487084535</v>
          </cell>
        </row>
      </sheetData>
      <sheetData sheetId="2000">
        <row r="10">
          <cell r="M10">
            <v>1302940.7487084535</v>
          </cell>
        </row>
      </sheetData>
      <sheetData sheetId="2001"/>
      <sheetData sheetId="2002">
        <row r="10">
          <cell r="M10">
            <v>1302940.7487084535</v>
          </cell>
        </row>
      </sheetData>
      <sheetData sheetId="2003">
        <row r="10">
          <cell r="M10">
            <v>1302940.7487084535</v>
          </cell>
        </row>
      </sheetData>
      <sheetData sheetId="2004">
        <row r="6">
          <cell r="D6">
            <v>0</v>
          </cell>
        </row>
      </sheetData>
      <sheetData sheetId="2005">
        <row r="10">
          <cell r="M10">
            <v>1302940.7487084535</v>
          </cell>
        </row>
      </sheetData>
      <sheetData sheetId="2006">
        <row r="6">
          <cell r="D6">
            <v>0</v>
          </cell>
        </row>
      </sheetData>
      <sheetData sheetId="2007">
        <row r="10">
          <cell r="M10">
            <v>1302940.7487084535</v>
          </cell>
        </row>
      </sheetData>
      <sheetData sheetId="2008">
        <row r="6">
          <cell r="D6">
            <v>0</v>
          </cell>
        </row>
      </sheetData>
      <sheetData sheetId="2009"/>
      <sheetData sheetId="2010">
        <row r="6">
          <cell r="D6">
            <v>0</v>
          </cell>
        </row>
      </sheetData>
      <sheetData sheetId="2011">
        <row r="10">
          <cell r="M10">
            <v>1302940.7487084535</v>
          </cell>
        </row>
      </sheetData>
      <sheetData sheetId="2012">
        <row r="10">
          <cell r="M10">
            <v>1302940.7487084535</v>
          </cell>
        </row>
      </sheetData>
      <sheetData sheetId="2013">
        <row r="10">
          <cell r="M10">
            <v>1302940.7487084535</v>
          </cell>
        </row>
      </sheetData>
      <sheetData sheetId="2014">
        <row r="6">
          <cell r="D6">
            <v>0</v>
          </cell>
        </row>
      </sheetData>
      <sheetData sheetId="2015">
        <row r="6">
          <cell r="D6">
            <v>0</v>
          </cell>
        </row>
      </sheetData>
      <sheetData sheetId="2016">
        <row r="10">
          <cell r="M10">
            <v>1302940.7487084535</v>
          </cell>
        </row>
      </sheetData>
      <sheetData sheetId="2017">
        <row r="10">
          <cell r="M10">
            <v>1302940.7487084535</v>
          </cell>
        </row>
      </sheetData>
      <sheetData sheetId="2018"/>
      <sheetData sheetId="2019">
        <row r="6">
          <cell r="D6">
            <v>0</v>
          </cell>
        </row>
      </sheetData>
      <sheetData sheetId="2020"/>
      <sheetData sheetId="2021"/>
      <sheetData sheetId="2022"/>
      <sheetData sheetId="2023">
        <row r="6">
          <cell r="D6">
            <v>0</v>
          </cell>
        </row>
      </sheetData>
      <sheetData sheetId="2024">
        <row r="10">
          <cell r="M10">
            <v>1302940.7487084535</v>
          </cell>
        </row>
      </sheetData>
      <sheetData sheetId="2025"/>
      <sheetData sheetId="2026"/>
      <sheetData sheetId="2027">
        <row r="6">
          <cell r="D6">
            <v>0</v>
          </cell>
        </row>
      </sheetData>
      <sheetData sheetId="2028"/>
      <sheetData sheetId="2029"/>
      <sheetData sheetId="2030"/>
      <sheetData sheetId="2031">
        <row r="6">
          <cell r="D6">
            <v>0</v>
          </cell>
        </row>
      </sheetData>
      <sheetData sheetId="2032"/>
      <sheetData sheetId="2033"/>
      <sheetData sheetId="2034">
        <row r="6">
          <cell r="D6">
            <v>0</v>
          </cell>
        </row>
      </sheetData>
      <sheetData sheetId="2035">
        <row r="6">
          <cell r="D6">
            <v>0</v>
          </cell>
        </row>
      </sheetData>
      <sheetData sheetId="2036">
        <row r="10">
          <cell r="M10">
            <v>1302940.7487084535</v>
          </cell>
        </row>
      </sheetData>
      <sheetData sheetId="2037"/>
      <sheetData sheetId="2038">
        <row r="6">
          <cell r="D6">
            <v>0</v>
          </cell>
        </row>
      </sheetData>
      <sheetData sheetId="2039"/>
      <sheetData sheetId="2040"/>
      <sheetData sheetId="2041"/>
      <sheetData sheetId="2042">
        <row r="6">
          <cell r="D6">
            <v>0</v>
          </cell>
        </row>
      </sheetData>
      <sheetData sheetId="2043"/>
      <sheetData sheetId="2044"/>
      <sheetData sheetId="2045"/>
      <sheetData sheetId="2046">
        <row r="6">
          <cell r="D6">
            <v>0</v>
          </cell>
        </row>
      </sheetData>
      <sheetData sheetId="2047">
        <row r="10">
          <cell r="M10">
            <v>1302940.7487084535</v>
          </cell>
        </row>
      </sheetData>
      <sheetData sheetId="2048">
        <row r="6">
          <cell r="D6">
            <v>0</v>
          </cell>
        </row>
      </sheetData>
      <sheetData sheetId="2049"/>
      <sheetData sheetId="2050"/>
      <sheetData sheetId="2051"/>
      <sheetData sheetId="2052">
        <row r="6">
          <cell r="D6">
            <v>0</v>
          </cell>
        </row>
      </sheetData>
      <sheetData sheetId="2053"/>
      <sheetData sheetId="2054">
        <row r="6">
          <cell r="D6">
            <v>0</v>
          </cell>
        </row>
      </sheetData>
      <sheetData sheetId="2055"/>
      <sheetData sheetId="2056">
        <row r="6">
          <cell r="D6">
            <v>0</v>
          </cell>
        </row>
      </sheetData>
      <sheetData sheetId="2057">
        <row r="10">
          <cell r="M10">
            <v>1302940.7487084535</v>
          </cell>
        </row>
      </sheetData>
      <sheetData sheetId="2058">
        <row r="6">
          <cell r="D6">
            <v>0</v>
          </cell>
        </row>
      </sheetData>
      <sheetData sheetId="2059"/>
      <sheetData sheetId="2060">
        <row r="10">
          <cell r="M10">
            <v>1302940.7487084535</v>
          </cell>
        </row>
      </sheetData>
      <sheetData sheetId="2061">
        <row r="6">
          <cell r="D6">
            <v>43666</v>
          </cell>
        </row>
      </sheetData>
      <sheetData sheetId="2062">
        <row r="6">
          <cell r="D6">
            <v>0</v>
          </cell>
        </row>
      </sheetData>
      <sheetData sheetId="2063">
        <row r="6">
          <cell r="D6">
            <v>0</v>
          </cell>
        </row>
      </sheetData>
      <sheetData sheetId="2064">
        <row r="10">
          <cell r="M10">
            <v>1302940.7487084535</v>
          </cell>
        </row>
      </sheetData>
      <sheetData sheetId="2065">
        <row r="6">
          <cell r="D6">
            <v>43666</v>
          </cell>
        </row>
      </sheetData>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row r="6">
          <cell r="D6" t="str">
            <v>CONSORCIO CONSTRUCTOR PACIFICO 3</v>
          </cell>
        </row>
      </sheetData>
      <sheetData sheetId="2099"/>
      <sheetData sheetId="2100"/>
      <sheetData sheetId="2101"/>
      <sheetData sheetId="2102"/>
      <sheetData sheetId="2103">
        <row r="6">
          <cell r="D6">
            <v>43666</v>
          </cell>
        </row>
      </sheetData>
      <sheetData sheetId="2104"/>
      <sheetData sheetId="2105"/>
      <sheetData sheetId="2106">
        <row r="6">
          <cell r="D6">
            <v>0</v>
          </cell>
        </row>
      </sheetData>
      <sheetData sheetId="2107"/>
      <sheetData sheetId="2108">
        <row r="6">
          <cell r="D6">
            <v>0</v>
          </cell>
        </row>
      </sheetData>
      <sheetData sheetId="2109"/>
      <sheetData sheetId="2110"/>
      <sheetData sheetId="2111"/>
      <sheetData sheetId="2112"/>
      <sheetData sheetId="2113">
        <row r="6">
          <cell r="D6">
            <v>0</v>
          </cell>
        </row>
      </sheetData>
      <sheetData sheetId="2114"/>
      <sheetData sheetId="2115">
        <row r="6">
          <cell r="D6">
            <v>0</v>
          </cell>
        </row>
      </sheetData>
      <sheetData sheetId="2116"/>
      <sheetData sheetId="2117">
        <row r="6">
          <cell r="D6">
            <v>0</v>
          </cell>
        </row>
      </sheetData>
      <sheetData sheetId="2118"/>
      <sheetData sheetId="2119">
        <row r="10">
          <cell r="M10">
            <v>1302940.7487084535</v>
          </cell>
        </row>
      </sheetData>
      <sheetData sheetId="2120"/>
      <sheetData sheetId="2121"/>
      <sheetData sheetId="2122"/>
      <sheetData sheetId="2123"/>
      <sheetData sheetId="2124"/>
      <sheetData sheetId="2125"/>
      <sheetData sheetId="2126">
        <row r="6">
          <cell r="D6" t="str">
            <v>Base tratada con asfalto (BTA)</v>
          </cell>
        </row>
      </sheetData>
      <sheetData sheetId="2127">
        <row r="6">
          <cell r="D6" t="str">
            <v>Base tratada con asfalto (BTA)</v>
          </cell>
        </row>
      </sheetData>
      <sheetData sheetId="2128"/>
      <sheetData sheetId="2129"/>
      <sheetData sheetId="2130"/>
      <sheetData sheetId="2131">
        <row r="6">
          <cell r="D6">
            <v>5433063.0008333344</v>
          </cell>
        </row>
      </sheetData>
      <sheetData sheetId="2132"/>
      <sheetData sheetId="2133"/>
      <sheetData sheetId="2134">
        <row r="6">
          <cell r="D6">
            <v>5433063.0008333344</v>
          </cell>
        </row>
      </sheetData>
      <sheetData sheetId="2135">
        <row r="6">
          <cell r="D6">
            <v>5433063.0008333344</v>
          </cell>
        </row>
      </sheetData>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row r="10">
          <cell r="M10">
            <v>1302940.7487084535</v>
          </cell>
        </row>
      </sheetData>
      <sheetData sheetId="2204">
        <row r="10">
          <cell r="M10">
            <v>1302940.7487084535</v>
          </cell>
        </row>
      </sheetData>
      <sheetData sheetId="2205">
        <row r="10">
          <cell r="M10">
            <v>1302940.7487084535</v>
          </cell>
        </row>
      </sheetData>
      <sheetData sheetId="2206">
        <row r="10">
          <cell r="M10">
            <v>1302940.7487084535</v>
          </cell>
        </row>
      </sheetData>
      <sheetData sheetId="2207"/>
      <sheetData sheetId="2208"/>
      <sheetData sheetId="2209"/>
      <sheetData sheetId="2210"/>
      <sheetData sheetId="2211"/>
      <sheetData sheetId="2212"/>
      <sheetData sheetId="2213"/>
      <sheetData sheetId="2214"/>
      <sheetData sheetId="2215">
        <row r="10">
          <cell r="M10">
            <v>1302940.7487084535</v>
          </cell>
        </row>
      </sheetData>
      <sheetData sheetId="2216">
        <row r="10">
          <cell r="M10">
            <v>1302940.7487084535</v>
          </cell>
        </row>
      </sheetData>
      <sheetData sheetId="2217"/>
      <sheetData sheetId="2218">
        <row r="10">
          <cell r="M10">
            <v>1302940.7487084535</v>
          </cell>
        </row>
      </sheetData>
      <sheetData sheetId="2219">
        <row r="10">
          <cell r="M10">
            <v>1302940.7487084535</v>
          </cell>
        </row>
      </sheetData>
      <sheetData sheetId="2220">
        <row r="6">
          <cell r="D6">
            <v>0</v>
          </cell>
        </row>
      </sheetData>
      <sheetData sheetId="2221">
        <row r="10">
          <cell r="M10">
            <v>1302940.7487084535</v>
          </cell>
        </row>
      </sheetData>
      <sheetData sheetId="2222">
        <row r="6">
          <cell r="D6">
            <v>0</v>
          </cell>
        </row>
      </sheetData>
      <sheetData sheetId="2223">
        <row r="10">
          <cell r="M10">
            <v>1302940.7487084535</v>
          </cell>
        </row>
      </sheetData>
      <sheetData sheetId="2224">
        <row r="6">
          <cell r="D6">
            <v>0</v>
          </cell>
        </row>
      </sheetData>
      <sheetData sheetId="2225"/>
      <sheetData sheetId="2226">
        <row r="6">
          <cell r="D6">
            <v>0</v>
          </cell>
        </row>
      </sheetData>
      <sheetData sheetId="2227">
        <row r="10">
          <cell r="M10">
            <v>1302940.7487084535</v>
          </cell>
        </row>
      </sheetData>
      <sheetData sheetId="2228">
        <row r="10">
          <cell r="M10">
            <v>1302940.7487084535</v>
          </cell>
        </row>
      </sheetData>
      <sheetData sheetId="2229">
        <row r="10">
          <cell r="M10">
            <v>1302940.7487084535</v>
          </cell>
        </row>
      </sheetData>
      <sheetData sheetId="2230">
        <row r="6">
          <cell r="D6">
            <v>0</v>
          </cell>
        </row>
      </sheetData>
      <sheetData sheetId="2231">
        <row r="6">
          <cell r="D6">
            <v>0</v>
          </cell>
        </row>
      </sheetData>
      <sheetData sheetId="2232">
        <row r="10">
          <cell r="M10">
            <v>1302940.7487084535</v>
          </cell>
        </row>
      </sheetData>
      <sheetData sheetId="2233">
        <row r="10">
          <cell r="M10">
            <v>1302940.7487084535</v>
          </cell>
        </row>
      </sheetData>
      <sheetData sheetId="2234"/>
      <sheetData sheetId="2235">
        <row r="6">
          <cell r="D6">
            <v>0</v>
          </cell>
        </row>
      </sheetData>
      <sheetData sheetId="2236"/>
      <sheetData sheetId="2237"/>
      <sheetData sheetId="2238"/>
      <sheetData sheetId="2239">
        <row r="6">
          <cell r="D6">
            <v>0</v>
          </cell>
        </row>
      </sheetData>
      <sheetData sheetId="2240">
        <row r="10">
          <cell r="M10">
            <v>1302940.7487084535</v>
          </cell>
        </row>
      </sheetData>
      <sheetData sheetId="2241"/>
      <sheetData sheetId="2242"/>
      <sheetData sheetId="2243">
        <row r="6">
          <cell r="D6">
            <v>0</v>
          </cell>
        </row>
      </sheetData>
      <sheetData sheetId="2244"/>
      <sheetData sheetId="2245"/>
      <sheetData sheetId="2246"/>
      <sheetData sheetId="2247">
        <row r="6">
          <cell r="D6">
            <v>0</v>
          </cell>
        </row>
      </sheetData>
      <sheetData sheetId="2248"/>
      <sheetData sheetId="2249"/>
      <sheetData sheetId="2250">
        <row r="6">
          <cell r="D6">
            <v>0</v>
          </cell>
        </row>
      </sheetData>
      <sheetData sheetId="2251">
        <row r="6">
          <cell r="D6">
            <v>0</v>
          </cell>
        </row>
      </sheetData>
      <sheetData sheetId="2252">
        <row r="10">
          <cell r="M10">
            <v>1302940.7487084535</v>
          </cell>
        </row>
      </sheetData>
      <sheetData sheetId="2253"/>
      <sheetData sheetId="2254">
        <row r="6">
          <cell r="D6">
            <v>0</v>
          </cell>
        </row>
      </sheetData>
      <sheetData sheetId="2255"/>
      <sheetData sheetId="2256"/>
      <sheetData sheetId="2257"/>
      <sheetData sheetId="2258">
        <row r="6">
          <cell r="D6">
            <v>0</v>
          </cell>
        </row>
      </sheetData>
      <sheetData sheetId="2259"/>
      <sheetData sheetId="2260"/>
      <sheetData sheetId="2261"/>
      <sheetData sheetId="2262">
        <row r="6">
          <cell r="D6">
            <v>0</v>
          </cell>
        </row>
      </sheetData>
      <sheetData sheetId="2263">
        <row r="10">
          <cell r="M10">
            <v>1302940.7487084535</v>
          </cell>
        </row>
      </sheetData>
      <sheetData sheetId="2264">
        <row r="6">
          <cell r="D6">
            <v>0</v>
          </cell>
        </row>
      </sheetData>
      <sheetData sheetId="2265"/>
      <sheetData sheetId="2266"/>
      <sheetData sheetId="2267"/>
      <sheetData sheetId="2268">
        <row r="6">
          <cell r="D6">
            <v>0</v>
          </cell>
        </row>
      </sheetData>
      <sheetData sheetId="2269"/>
      <sheetData sheetId="2270">
        <row r="6">
          <cell r="D6">
            <v>0</v>
          </cell>
        </row>
      </sheetData>
      <sheetData sheetId="2271"/>
      <sheetData sheetId="2272">
        <row r="6">
          <cell r="D6">
            <v>0</v>
          </cell>
        </row>
      </sheetData>
      <sheetData sheetId="2273">
        <row r="10">
          <cell r="M10">
            <v>1302940.7487084535</v>
          </cell>
        </row>
      </sheetData>
      <sheetData sheetId="2274">
        <row r="6">
          <cell r="D6">
            <v>0</v>
          </cell>
        </row>
      </sheetData>
      <sheetData sheetId="2275"/>
      <sheetData sheetId="2276">
        <row r="10">
          <cell r="M10">
            <v>1302940.7487084535</v>
          </cell>
        </row>
      </sheetData>
      <sheetData sheetId="2277">
        <row r="6">
          <cell r="D6">
            <v>43666</v>
          </cell>
        </row>
      </sheetData>
      <sheetData sheetId="2278">
        <row r="6">
          <cell r="D6">
            <v>0</v>
          </cell>
        </row>
      </sheetData>
      <sheetData sheetId="2279">
        <row r="6">
          <cell r="D6">
            <v>0</v>
          </cell>
        </row>
      </sheetData>
      <sheetData sheetId="2280">
        <row r="10">
          <cell r="M10">
            <v>1302940.7487084535</v>
          </cell>
        </row>
      </sheetData>
      <sheetData sheetId="2281">
        <row r="6">
          <cell r="D6">
            <v>43666</v>
          </cell>
        </row>
      </sheetData>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row r="6">
          <cell r="D6" t="str">
            <v>CONSORCIO CONSTRUCTOR PACIFICO 3</v>
          </cell>
        </row>
      </sheetData>
      <sheetData sheetId="2311"/>
      <sheetData sheetId="2312"/>
      <sheetData sheetId="2313"/>
      <sheetData sheetId="2314"/>
      <sheetData sheetId="2315">
        <row r="6">
          <cell r="D6">
            <v>43666</v>
          </cell>
        </row>
      </sheetData>
      <sheetData sheetId="2316"/>
      <sheetData sheetId="2317"/>
      <sheetData sheetId="2318">
        <row r="6">
          <cell r="D6">
            <v>0</v>
          </cell>
        </row>
      </sheetData>
      <sheetData sheetId="2319"/>
      <sheetData sheetId="2320">
        <row r="6">
          <cell r="D6">
            <v>0</v>
          </cell>
        </row>
      </sheetData>
      <sheetData sheetId="2321"/>
      <sheetData sheetId="2322"/>
      <sheetData sheetId="2323"/>
      <sheetData sheetId="2324"/>
      <sheetData sheetId="2325">
        <row r="6">
          <cell r="D6">
            <v>0</v>
          </cell>
        </row>
      </sheetData>
      <sheetData sheetId="2326"/>
      <sheetData sheetId="2327">
        <row r="6">
          <cell r="D6">
            <v>0</v>
          </cell>
        </row>
      </sheetData>
      <sheetData sheetId="2328"/>
      <sheetData sheetId="2329">
        <row r="6">
          <cell r="D6">
            <v>0</v>
          </cell>
        </row>
      </sheetData>
      <sheetData sheetId="2330"/>
      <sheetData sheetId="2331">
        <row r="10">
          <cell r="M10">
            <v>1302940.7487084535</v>
          </cell>
        </row>
      </sheetData>
      <sheetData sheetId="2332"/>
      <sheetData sheetId="2333"/>
      <sheetData sheetId="2334"/>
      <sheetData sheetId="2335"/>
      <sheetData sheetId="2336"/>
      <sheetData sheetId="2337"/>
      <sheetData sheetId="2338">
        <row r="6">
          <cell r="D6" t="str">
            <v>Base tratada con asfalto (BTA)</v>
          </cell>
        </row>
      </sheetData>
      <sheetData sheetId="2339">
        <row r="6">
          <cell r="D6" t="str">
            <v>Base tratada con asfalto (BTA)</v>
          </cell>
        </row>
      </sheetData>
      <sheetData sheetId="2340"/>
      <sheetData sheetId="2341"/>
      <sheetData sheetId="2342"/>
      <sheetData sheetId="2343">
        <row r="6">
          <cell r="D6">
            <v>5433063.0008333344</v>
          </cell>
        </row>
      </sheetData>
      <sheetData sheetId="2344"/>
      <sheetData sheetId="2345"/>
      <sheetData sheetId="2346">
        <row r="6">
          <cell r="D6">
            <v>5433063.0008333344</v>
          </cell>
        </row>
      </sheetData>
      <sheetData sheetId="2347">
        <row r="6">
          <cell r="D6">
            <v>5433063.0008333344</v>
          </cell>
        </row>
      </sheetData>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row r="10">
          <cell r="M10">
            <v>1302940.7487084535</v>
          </cell>
        </row>
      </sheetData>
      <sheetData sheetId="2416">
        <row r="10">
          <cell r="M10">
            <v>1302940.7487084535</v>
          </cell>
        </row>
      </sheetData>
      <sheetData sheetId="2417">
        <row r="10">
          <cell r="M10">
            <v>1302940.7487084535</v>
          </cell>
        </row>
      </sheetData>
      <sheetData sheetId="2418">
        <row r="10">
          <cell r="M10">
            <v>1302940.7487084535</v>
          </cell>
        </row>
      </sheetData>
      <sheetData sheetId="2419"/>
      <sheetData sheetId="2420"/>
      <sheetData sheetId="2421"/>
      <sheetData sheetId="2422"/>
      <sheetData sheetId="2423"/>
      <sheetData sheetId="2424"/>
      <sheetData sheetId="2425"/>
      <sheetData sheetId="2426"/>
      <sheetData sheetId="2427">
        <row r="10">
          <cell r="M10">
            <v>1302940.7487084535</v>
          </cell>
        </row>
      </sheetData>
      <sheetData sheetId="2428">
        <row r="10">
          <cell r="M10">
            <v>1302940.7487084535</v>
          </cell>
        </row>
      </sheetData>
      <sheetData sheetId="2429"/>
      <sheetData sheetId="2430">
        <row r="10">
          <cell r="M10">
            <v>1302940.7487084535</v>
          </cell>
        </row>
      </sheetData>
      <sheetData sheetId="2431">
        <row r="10">
          <cell r="M10">
            <v>1302940.7487084535</v>
          </cell>
        </row>
      </sheetData>
      <sheetData sheetId="2432">
        <row r="6">
          <cell r="D6">
            <v>0</v>
          </cell>
        </row>
      </sheetData>
      <sheetData sheetId="2433">
        <row r="10">
          <cell r="M10">
            <v>1302940.7487084535</v>
          </cell>
        </row>
      </sheetData>
      <sheetData sheetId="2434">
        <row r="6">
          <cell r="D6">
            <v>0</v>
          </cell>
        </row>
      </sheetData>
      <sheetData sheetId="2435">
        <row r="10">
          <cell r="M10">
            <v>1302940.7487084535</v>
          </cell>
        </row>
      </sheetData>
      <sheetData sheetId="2436">
        <row r="6">
          <cell r="D6">
            <v>0</v>
          </cell>
        </row>
      </sheetData>
      <sheetData sheetId="2437"/>
      <sheetData sheetId="2438">
        <row r="6">
          <cell r="D6">
            <v>0</v>
          </cell>
        </row>
      </sheetData>
      <sheetData sheetId="2439">
        <row r="10">
          <cell r="M10">
            <v>1302940.7487084535</v>
          </cell>
        </row>
      </sheetData>
      <sheetData sheetId="2440">
        <row r="10">
          <cell r="M10">
            <v>1302940.7487084535</v>
          </cell>
        </row>
      </sheetData>
      <sheetData sheetId="2441">
        <row r="10">
          <cell r="M10">
            <v>1302940.7487084535</v>
          </cell>
        </row>
      </sheetData>
      <sheetData sheetId="2442">
        <row r="6">
          <cell r="D6">
            <v>0</v>
          </cell>
        </row>
      </sheetData>
      <sheetData sheetId="2443">
        <row r="6">
          <cell r="D6">
            <v>0</v>
          </cell>
        </row>
      </sheetData>
      <sheetData sheetId="2444">
        <row r="10">
          <cell r="M10">
            <v>1302940.7487084535</v>
          </cell>
        </row>
      </sheetData>
      <sheetData sheetId="2445">
        <row r="10">
          <cell r="M10">
            <v>1302940.7487084535</v>
          </cell>
        </row>
      </sheetData>
      <sheetData sheetId="2446"/>
      <sheetData sheetId="2447">
        <row r="6">
          <cell r="D6">
            <v>0</v>
          </cell>
        </row>
      </sheetData>
      <sheetData sheetId="2448"/>
      <sheetData sheetId="2449"/>
      <sheetData sheetId="2450"/>
      <sheetData sheetId="2451">
        <row r="6">
          <cell r="D6">
            <v>0</v>
          </cell>
        </row>
      </sheetData>
      <sheetData sheetId="2452">
        <row r="10">
          <cell r="M10">
            <v>1302940.7487084535</v>
          </cell>
        </row>
      </sheetData>
      <sheetData sheetId="2453"/>
      <sheetData sheetId="2454"/>
      <sheetData sheetId="2455">
        <row r="6">
          <cell r="D6">
            <v>0</v>
          </cell>
        </row>
      </sheetData>
      <sheetData sheetId="2456"/>
      <sheetData sheetId="2457"/>
      <sheetData sheetId="2458"/>
      <sheetData sheetId="2459">
        <row r="6">
          <cell r="D6">
            <v>0</v>
          </cell>
        </row>
      </sheetData>
      <sheetData sheetId="2460"/>
      <sheetData sheetId="2461"/>
      <sheetData sheetId="2462">
        <row r="6">
          <cell r="D6">
            <v>0</v>
          </cell>
        </row>
      </sheetData>
      <sheetData sheetId="2463">
        <row r="6">
          <cell r="D6">
            <v>0</v>
          </cell>
        </row>
      </sheetData>
      <sheetData sheetId="2464">
        <row r="10">
          <cell r="M10">
            <v>1302940.7487084535</v>
          </cell>
        </row>
      </sheetData>
      <sheetData sheetId="2465"/>
      <sheetData sheetId="2466">
        <row r="6">
          <cell r="D6">
            <v>0</v>
          </cell>
        </row>
      </sheetData>
      <sheetData sheetId="2467"/>
      <sheetData sheetId="2468"/>
      <sheetData sheetId="2469"/>
      <sheetData sheetId="2470">
        <row r="6">
          <cell r="D6">
            <v>0</v>
          </cell>
        </row>
      </sheetData>
      <sheetData sheetId="2471"/>
      <sheetData sheetId="2472"/>
      <sheetData sheetId="2473"/>
      <sheetData sheetId="2474">
        <row r="6">
          <cell r="D6">
            <v>0</v>
          </cell>
        </row>
      </sheetData>
      <sheetData sheetId="2475">
        <row r="10">
          <cell r="M10">
            <v>1302940.7487084535</v>
          </cell>
        </row>
      </sheetData>
      <sheetData sheetId="2476">
        <row r="6">
          <cell r="D6">
            <v>0</v>
          </cell>
        </row>
      </sheetData>
      <sheetData sheetId="2477"/>
      <sheetData sheetId="2478"/>
      <sheetData sheetId="2479"/>
      <sheetData sheetId="2480">
        <row r="6">
          <cell r="D6">
            <v>0</v>
          </cell>
        </row>
      </sheetData>
      <sheetData sheetId="2481"/>
      <sheetData sheetId="2482">
        <row r="6">
          <cell r="D6">
            <v>0</v>
          </cell>
        </row>
      </sheetData>
      <sheetData sheetId="2483"/>
      <sheetData sheetId="2484">
        <row r="6">
          <cell r="D6">
            <v>0</v>
          </cell>
        </row>
      </sheetData>
      <sheetData sheetId="2485">
        <row r="10">
          <cell r="M10">
            <v>1302940.7487084535</v>
          </cell>
        </row>
      </sheetData>
      <sheetData sheetId="2486">
        <row r="6">
          <cell r="D6">
            <v>0</v>
          </cell>
        </row>
      </sheetData>
      <sheetData sheetId="2487"/>
      <sheetData sheetId="2488">
        <row r="10">
          <cell r="M10">
            <v>1302940.7487084535</v>
          </cell>
        </row>
      </sheetData>
      <sheetData sheetId="2489">
        <row r="6">
          <cell r="D6">
            <v>43666</v>
          </cell>
        </row>
      </sheetData>
      <sheetData sheetId="2490">
        <row r="6">
          <cell r="D6">
            <v>0</v>
          </cell>
        </row>
      </sheetData>
      <sheetData sheetId="2491">
        <row r="6">
          <cell r="D6">
            <v>0</v>
          </cell>
        </row>
      </sheetData>
      <sheetData sheetId="2492">
        <row r="10">
          <cell r="M10">
            <v>1302940.7487084535</v>
          </cell>
        </row>
      </sheetData>
      <sheetData sheetId="2493">
        <row r="6">
          <cell r="D6">
            <v>43666</v>
          </cell>
        </row>
      </sheetData>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6">
          <cell r="D6" t="str">
            <v>CONSORCIO CONSTRUCTOR PACIFICO 3</v>
          </cell>
        </row>
      </sheetData>
      <sheetData sheetId="2523"/>
      <sheetData sheetId="2524"/>
      <sheetData sheetId="2525"/>
      <sheetData sheetId="2526"/>
      <sheetData sheetId="2527">
        <row r="6">
          <cell r="D6">
            <v>43666</v>
          </cell>
        </row>
      </sheetData>
      <sheetData sheetId="2528"/>
      <sheetData sheetId="2529"/>
      <sheetData sheetId="2530">
        <row r="6">
          <cell r="D6">
            <v>0</v>
          </cell>
        </row>
      </sheetData>
      <sheetData sheetId="2531"/>
      <sheetData sheetId="2532">
        <row r="6">
          <cell r="D6">
            <v>0</v>
          </cell>
        </row>
      </sheetData>
      <sheetData sheetId="2533"/>
      <sheetData sheetId="2534"/>
      <sheetData sheetId="2535"/>
      <sheetData sheetId="2536"/>
      <sheetData sheetId="2537">
        <row r="6">
          <cell r="D6">
            <v>0</v>
          </cell>
        </row>
      </sheetData>
      <sheetData sheetId="2538"/>
      <sheetData sheetId="2539">
        <row r="6">
          <cell r="D6">
            <v>0</v>
          </cell>
        </row>
      </sheetData>
      <sheetData sheetId="2540"/>
      <sheetData sheetId="2541">
        <row r="6">
          <cell r="D6">
            <v>0</v>
          </cell>
        </row>
      </sheetData>
      <sheetData sheetId="2542"/>
      <sheetData sheetId="2543">
        <row r="10">
          <cell r="M10">
            <v>1302940.7487084535</v>
          </cell>
        </row>
      </sheetData>
      <sheetData sheetId="2544"/>
      <sheetData sheetId="2545"/>
      <sheetData sheetId="2546"/>
      <sheetData sheetId="2547"/>
      <sheetData sheetId="2548"/>
      <sheetData sheetId="2549"/>
      <sheetData sheetId="2550">
        <row r="6">
          <cell r="D6" t="str">
            <v>Base tratada con asfalto (BTA)</v>
          </cell>
        </row>
      </sheetData>
      <sheetData sheetId="2551">
        <row r="6">
          <cell r="D6" t="str">
            <v>Base tratada con asfalto (BTA)</v>
          </cell>
        </row>
      </sheetData>
      <sheetData sheetId="2552"/>
      <sheetData sheetId="2553"/>
      <sheetData sheetId="2554"/>
      <sheetData sheetId="2555">
        <row r="6">
          <cell r="D6">
            <v>5433063.0008333344</v>
          </cell>
        </row>
      </sheetData>
      <sheetData sheetId="2556"/>
      <sheetData sheetId="2557"/>
      <sheetData sheetId="2558">
        <row r="6">
          <cell r="D6">
            <v>5433063.0008333344</v>
          </cell>
        </row>
      </sheetData>
      <sheetData sheetId="2559">
        <row r="6">
          <cell r="D6">
            <v>5433063.0008333344</v>
          </cell>
        </row>
      </sheetData>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s>
    <sheetDataSet>
      <sheetData sheetId="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BD8166-001C-44EB-BA4A-9DAA5D2FE7BD}">
  <sheetPr>
    <tabColor rgb="FFFF0000"/>
  </sheetPr>
  <dimension ref="A1:FZ56"/>
  <sheetViews>
    <sheetView tabSelected="1" topLeftCell="A18" zoomScale="70" zoomScaleNormal="70" workbookViewId="0">
      <selection activeCell="G39" sqref="G39"/>
    </sheetView>
  </sheetViews>
  <sheetFormatPr baseColWidth="10" defaultColWidth="14.28515625" defaultRowHeight="16.5" x14ac:dyDescent="0.25"/>
  <cols>
    <col min="1" max="1" width="2.140625" style="2" customWidth="1"/>
    <col min="2" max="2" width="8.85546875" style="2" customWidth="1"/>
    <col min="3" max="3" width="58.7109375" style="98" customWidth="1"/>
    <col min="4" max="4" width="21.7109375" style="98" customWidth="1"/>
    <col min="5" max="5" width="18.140625" style="99" customWidth="1"/>
    <col min="6" max="6" width="17.7109375" style="2" customWidth="1"/>
    <col min="7" max="7" width="28.42578125" style="100" customWidth="1"/>
    <col min="8" max="8" width="24.42578125" style="2" hidden="1" customWidth="1"/>
    <col min="9" max="9" width="22.85546875" style="3" hidden="1" customWidth="1"/>
    <col min="10" max="10" width="14.85546875" style="2" hidden="1" customWidth="1"/>
    <col min="11" max="11" width="18.42578125" style="2" hidden="1" customWidth="1"/>
    <col min="12" max="12" width="19" style="2" hidden="1" customWidth="1"/>
    <col min="13" max="31" width="13.140625" style="2" hidden="1" customWidth="1"/>
    <col min="32" max="32" width="25" style="2" customWidth="1"/>
    <col min="33" max="33" width="20.28515625" style="2" customWidth="1"/>
    <col min="34" max="182" width="13.140625" style="2" customWidth="1"/>
    <col min="183" max="16384" width="14.28515625" style="2"/>
  </cols>
  <sheetData>
    <row r="1" spans="1:182" ht="11.25" customHeight="1" x14ac:dyDescent="0.25">
      <c r="A1" s="1" t="s">
        <v>0</v>
      </c>
      <c r="B1" s="116" t="s">
        <v>1</v>
      </c>
      <c r="C1" s="117"/>
      <c r="D1" s="117"/>
      <c r="E1" s="117"/>
      <c r="F1" s="117"/>
      <c r="G1" s="118"/>
    </row>
    <row r="2" spans="1:182" ht="16.5" customHeight="1" x14ac:dyDescent="0.25">
      <c r="B2" s="116" t="s">
        <v>2</v>
      </c>
      <c r="C2" s="117"/>
      <c r="D2" s="117"/>
      <c r="E2" s="117"/>
      <c r="F2" s="117"/>
      <c r="G2" s="118"/>
      <c r="H2" s="4"/>
    </row>
    <row r="3" spans="1:182" ht="16.5" customHeight="1" x14ac:dyDescent="0.25">
      <c r="B3" s="119" t="s">
        <v>3</v>
      </c>
      <c r="C3" s="120"/>
      <c r="D3" s="120"/>
      <c r="E3" s="120"/>
      <c r="F3" s="120"/>
      <c r="G3" s="121"/>
    </row>
    <row r="4" spans="1:182" ht="17.25" thickBot="1" x14ac:dyDescent="0.3">
      <c r="B4" s="182"/>
      <c r="C4" s="183"/>
      <c r="D4" s="183"/>
      <c r="E4" s="183"/>
      <c r="F4" s="183"/>
      <c r="G4" s="184"/>
    </row>
    <row r="5" spans="1:182" ht="33.75" customHeight="1" x14ac:dyDescent="0.25">
      <c r="B5" s="125" t="s">
        <v>4</v>
      </c>
      <c r="C5" s="126"/>
      <c r="D5" s="126"/>
      <c r="E5" s="126"/>
      <c r="F5" s="126"/>
      <c r="G5" s="127"/>
    </row>
    <row r="6" spans="1:182" ht="40.5" customHeight="1" thickBot="1" x14ac:dyDescent="0.3">
      <c r="B6" s="128"/>
      <c r="C6" s="129"/>
      <c r="D6" s="129"/>
      <c r="E6" s="129"/>
      <c r="F6" s="129"/>
      <c r="G6" s="130"/>
    </row>
    <row r="7" spans="1:182" ht="39.75" customHeight="1" thickBot="1" x14ac:dyDescent="0.3">
      <c r="B7" s="113" t="s">
        <v>5</v>
      </c>
      <c r="C7" s="114"/>
      <c r="D7" s="114"/>
      <c r="E7" s="115"/>
      <c r="F7" s="6" t="s">
        <v>6</v>
      </c>
      <c r="G7" s="5" t="s">
        <v>7</v>
      </c>
    </row>
    <row r="8" spans="1:182" s="7" customFormat="1" ht="13.35" customHeight="1" x14ac:dyDescent="0.25">
      <c r="B8" s="134" t="s">
        <v>8</v>
      </c>
      <c r="C8" s="135"/>
      <c r="D8" s="8" t="s">
        <v>9</v>
      </c>
      <c r="E8" s="101" t="s">
        <v>10</v>
      </c>
      <c r="F8" s="103" t="s">
        <v>11</v>
      </c>
      <c r="G8" s="9" t="s">
        <v>12</v>
      </c>
      <c r="H8" s="2"/>
      <c r="I8" s="3"/>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row>
    <row r="9" spans="1:182" s="7" customFormat="1" ht="14.85" customHeight="1" thickBot="1" x14ac:dyDescent="0.3">
      <c r="B9" s="136"/>
      <c r="C9" s="137"/>
      <c r="D9" s="10" t="s">
        <v>13</v>
      </c>
      <c r="E9" s="102" t="s">
        <v>14</v>
      </c>
      <c r="F9" s="104" t="s">
        <v>15</v>
      </c>
      <c r="G9" s="11" t="s">
        <v>16</v>
      </c>
      <c r="H9" s="2"/>
      <c r="I9" s="3"/>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row>
    <row r="10" spans="1:182" s="7" customFormat="1" ht="15" hidden="1" customHeight="1" thickBot="1" x14ac:dyDescent="0.3">
      <c r="B10" s="138"/>
      <c r="C10" s="139"/>
      <c r="D10" s="12" t="s">
        <v>17</v>
      </c>
      <c r="E10" s="13" t="s">
        <v>18</v>
      </c>
      <c r="F10" s="14" t="s">
        <v>19</v>
      </c>
      <c r="G10" s="15" t="s">
        <v>20</v>
      </c>
      <c r="H10" s="2"/>
      <c r="I10" s="3"/>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row>
    <row r="11" spans="1:182" s="7" customFormat="1" ht="14.85" hidden="1" customHeight="1" thickBot="1" x14ac:dyDescent="0.3">
      <c r="B11" s="140" t="s">
        <v>21</v>
      </c>
      <c r="C11" s="141"/>
      <c r="D11" s="141"/>
      <c r="E11" s="141"/>
      <c r="F11" s="141"/>
      <c r="G11" s="142"/>
      <c r="H11" s="2"/>
      <c r="I11" s="3"/>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row>
    <row r="12" spans="1:182" s="7" customFormat="1" ht="27" customHeight="1" x14ac:dyDescent="0.25">
      <c r="B12" s="16" t="s">
        <v>22</v>
      </c>
      <c r="C12" s="106" t="s">
        <v>23</v>
      </c>
      <c r="D12" s="106"/>
      <c r="E12" s="107"/>
      <c r="F12" s="106"/>
      <c r="G12" s="108"/>
      <c r="H12" s="2"/>
      <c r="I12" s="3"/>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row>
    <row r="13" spans="1:182" s="7" customFormat="1" ht="18" customHeight="1" x14ac:dyDescent="0.25">
      <c r="B13" s="17">
        <v>1</v>
      </c>
      <c r="C13" s="18" t="s">
        <v>24</v>
      </c>
      <c r="D13" s="19">
        <v>6000000</v>
      </c>
      <c r="E13" s="20">
        <v>1</v>
      </c>
      <c r="F13" s="20">
        <v>4</v>
      </c>
      <c r="G13" s="21">
        <f>+D13*F13*E13</f>
        <v>24000000</v>
      </c>
      <c r="H13" s="22"/>
      <c r="I13" s="3"/>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row>
    <row r="14" spans="1:182" s="7" customFormat="1" ht="18" customHeight="1" x14ac:dyDescent="0.25">
      <c r="B14" s="17">
        <v>2</v>
      </c>
      <c r="C14" s="18" t="s">
        <v>25</v>
      </c>
      <c r="D14" s="19">
        <v>4000000</v>
      </c>
      <c r="E14" s="20">
        <v>2</v>
      </c>
      <c r="F14" s="20">
        <v>4</v>
      </c>
      <c r="G14" s="21">
        <f>+D14*F14*E14</f>
        <v>32000000</v>
      </c>
      <c r="H14" s="22"/>
      <c r="I14" s="3"/>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row>
    <row r="15" spans="1:182" s="7" customFormat="1" ht="18" customHeight="1" x14ac:dyDescent="0.25">
      <c r="B15" s="17">
        <v>3</v>
      </c>
      <c r="C15" s="18" t="s">
        <v>26</v>
      </c>
      <c r="D15" s="19">
        <f>+D14</f>
        <v>4000000</v>
      </c>
      <c r="E15" s="20">
        <v>1</v>
      </c>
      <c r="F15" s="20">
        <v>4</v>
      </c>
      <c r="G15" s="21">
        <f>+D15*F15*E15</f>
        <v>16000000</v>
      </c>
      <c r="H15" s="22"/>
      <c r="I15" s="3"/>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row>
    <row r="16" spans="1:182" s="7" customFormat="1" ht="34.5" customHeight="1" x14ac:dyDescent="0.25">
      <c r="B16" s="17">
        <v>4</v>
      </c>
      <c r="C16" s="18" t="s">
        <v>76</v>
      </c>
      <c r="D16" s="19">
        <v>4000000</v>
      </c>
      <c r="E16" s="20">
        <v>1</v>
      </c>
      <c r="F16" s="20">
        <v>4</v>
      </c>
      <c r="G16" s="21">
        <f t="shared" ref="G16" si="0">+D16*F16*E16</f>
        <v>16000000</v>
      </c>
      <c r="H16" s="4"/>
      <c r="I16" s="3"/>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row>
    <row r="17" spans="2:182" s="7" customFormat="1" ht="18" customHeight="1" x14ac:dyDescent="0.25">
      <c r="B17" s="23"/>
      <c r="C17" s="143" t="s">
        <v>27</v>
      </c>
      <c r="D17" s="144"/>
      <c r="E17" s="144"/>
      <c r="F17" s="145"/>
      <c r="G17" s="24"/>
      <c r="H17" s="4"/>
      <c r="I17" s="3"/>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row>
    <row r="18" spans="2:182" s="7" customFormat="1" ht="22.5" customHeight="1" x14ac:dyDescent="0.25">
      <c r="B18" s="17">
        <v>6</v>
      </c>
      <c r="C18" s="25" t="s">
        <v>77</v>
      </c>
      <c r="D18" s="19">
        <v>2700000</v>
      </c>
      <c r="E18" s="20">
        <v>4</v>
      </c>
      <c r="F18" s="20">
        <v>4</v>
      </c>
      <c r="G18" s="21">
        <f>+D18*E18*F18</f>
        <v>43200000</v>
      </c>
      <c r="H18" s="4"/>
      <c r="I18" s="26"/>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row>
    <row r="19" spans="2:182" s="7" customFormat="1" ht="18" customHeight="1" x14ac:dyDescent="0.25">
      <c r="B19" s="23"/>
      <c r="C19" s="143" t="s">
        <v>28</v>
      </c>
      <c r="D19" s="144"/>
      <c r="E19" s="144"/>
      <c r="F19" s="145"/>
      <c r="G19" s="24"/>
      <c r="H19" s="2"/>
      <c r="I19" s="27"/>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row>
    <row r="20" spans="2:182" s="7" customFormat="1" x14ac:dyDescent="0.25">
      <c r="B20" s="17">
        <v>7</v>
      </c>
      <c r="C20" s="18" t="s">
        <v>29</v>
      </c>
      <c r="D20" s="28">
        <v>1950000</v>
      </c>
      <c r="E20" s="20">
        <v>0.5</v>
      </c>
      <c r="F20" s="20">
        <v>4</v>
      </c>
      <c r="G20" s="21">
        <f>+D20*E20*F20</f>
        <v>3900000</v>
      </c>
      <c r="H20" s="2"/>
      <c r="I20" s="3"/>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row>
    <row r="21" spans="2:182" s="7" customFormat="1" x14ac:dyDescent="0.25">
      <c r="B21" s="23"/>
      <c r="C21" s="29"/>
      <c r="D21" s="30"/>
      <c r="E21" s="30"/>
      <c r="F21" s="30"/>
      <c r="G21" s="31"/>
      <c r="H21" s="2"/>
      <c r="I21" s="3"/>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row>
    <row r="22" spans="2:182" s="7" customFormat="1" ht="14.85" customHeight="1" thickBot="1" x14ac:dyDescent="0.3">
      <c r="B22" s="35"/>
      <c r="C22" s="146" t="s">
        <v>30</v>
      </c>
      <c r="D22" s="146"/>
      <c r="E22" s="146"/>
      <c r="F22" s="146"/>
      <c r="G22" s="36">
        <f>SUM(G13:G21)</f>
        <v>135100000</v>
      </c>
      <c r="H22" s="2"/>
      <c r="I22" s="3"/>
      <c r="J22" s="3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row>
    <row r="23" spans="2:182" s="7" customFormat="1" ht="35.25" customHeight="1" thickBot="1" x14ac:dyDescent="0.3">
      <c r="B23" s="33"/>
      <c r="C23" s="147" t="s">
        <v>31</v>
      </c>
      <c r="D23" s="147"/>
      <c r="E23" s="147"/>
      <c r="F23" s="147"/>
      <c r="G23" s="112">
        <v>2</v>
      </c>
      <c r="H23" s="34" t="s">
        <v>32</v>
      </c>
      <c r="I23" s="3"/>
      <c r="J23" s="2"/>
      <c r="K23" s="2"/>
      <c r="L23" s="2"/>
      <c r="M23" s="2"/>
      <c r="N23" s="2"/>
      <c r="O23" s="2"/>
      <c r="P23" s="2"/>
      <c r="Q23" s="2"/>
      <c r="R23" s="2"/>
      <c r="S23" s="2"/>
      <c r="T23" s="2"/>
      <c r="U23" s="2"/>
      <c r="V23" s="2"/>
      <c r="W23" s="2"/>
      <c r="X23" s="2"/>
      <c r="Y23" s="2"/>
      <c r="Z23" s="2"/>
      <c r="AA23" s="2"/>
      <c r="AB23" s="2"/>
      <c r="AC23" s="2"/>
      <c r="AD23" s="2"/>
      <c r="AE23" s="2"/>
      <c r="AF23" s="111" t="s">
        <v>82</v>
      </c>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row>
    <row r="24" spans="2:182" s="7" customFormat="1" ht="18" customHeight="1" thickBot="1" x14ac:dyDescent="0.3">
      <c r="B24" s="35"/>
      <c r="C24" s="146" t="s">
        <v>33</v>
      </c>
      <c r="D24" s="146"/>
      <c r="E24" s="146"/>
      <c r="F24" s="146"/>
      <c r="G24" s="36">
        <f>+G22*G23</f>
        <v>270200000</v>
      </c>
      <c r="H24" s="37"/>
      <c r="I24" s="3"/>
      <c r="J24" s="3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row>
    <row r="25" spans="2:182" s="7" customFormat="1" ht="18" customHeight="1" thickBot="1" x14ac:dyDescent="0.3">
      <c r="B25" s="185" t="s">
        <v>84</v>
      </c>
      <c r="C25" s="186"/>
      <c r="D25" s="38"/>
      <c r="E25" s="38"/>
      <c r="F25" s="38"/>
      <c r="G25" s="39"/>
      <c r="H25" s="40"/>
      <c r="I25" s="3"/>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row>
    <row r="26" spans="2:182" s="7" customFormat="1" ht="14.85" customHeight="1" x14ac:dyDescent="0.25">
      <c r="B26" s="41"/>
      <c r="C26" s="150" t="s">
        <v>34</v>
      </c>
      <c r="D26" s="150" t="s">
        <v>35</v>
      </c>
      <c r="E26" s="42" t="s">
        <v>36</v>
      </c>
      <c r="F26" s="153" t="s">
        <v>37</v>
      </c>
      <c r="G26" s="43" t="s">
        <v>12</v>
      </c>
      <c r="H26" s="44"/>
      <c r="I26" s="3"/>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row>
    <row r="27" spans="2:182" s="7" customFormat="1" ht="14.85" customHeight="1" x14ac:dyDescent="0.25">
      <c r="B27" s="33"/>
      <c r="C27" s="151"/>
      <c r="D27" s="151"/>
      <c r="E27" s="45" t="s">
        <v>38</v>
      </c>
      <c r="F27" s="154"/>
      <c r="G27" s="46" t="s">
        <v>16</v>
      </c>
      <c r="H27" s="2"/>
      <c r="I27" s="3"/>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row>
    <row r="28" spans="2:182" s="7" customFormat="1" ht="15" customHeight="1" thickBot="1" x14ac:dyDescent="0.3">
      <c r="B28" s="47"/>
      <c r="C28" s="152"/>
      <c r="D28" s="152"/>
      <c r="E28" s="14"/>
      <c r="F28" s="14"/>
      <c r="G28" s="15"/>
      <c r="H28" s="2"/>
      <c r="I28" s="3"/>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row>
    <row r="29" spans="2:182" s="7" customFormat="1" ht="18.75" customHeight="1" thickBot="1" x14ac:dyDescent="0.3">
      <c r="B29" s="48"/>
      <c r="C29" s="49" t="s">
        <v>42</v>
      </c>
      <c r="D29" s="50"/>
      <c r="E29" s="51"/>
      <c r="F29" s="52"/>
      <c r="G29" s="53"/>
      <c r="H29" s="2"/>
      <c r="I29" s="131" t="s">
        <v>43</v>
      </c>
      <c r="J29" s="132"/>
      <c r="K29" s="132"/>
      <c r="L29" s="133"/>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row>
    <row r="30" spans="2:182" s="7" customFormat="1" ht="39" customHeight="1" thickBot="1" x14ac:dyDescent="0.3">
      <c r="B30" s="54">
        <v>18</v>
      </c>
      <c r="C30" s="55" t="s">
        <v>83</v>
      </c>
      <c r="D30" s="56" t="s">
        <v>45</v>
      </c>
      <c r="E30" s="194">
        <v>190000</v>
      </c>
      <c r="F30" s="58">
        <f>24+28</f>
        <v>52</v>
      </c>
      <c r="G30" s="59">
        <f>+E30*F30</f>
        <v>9880000</v>
      </c>
      <c r="H30" s="2"/>
      <c r="I30" s="60" t="s">
        <v>46</v>
      </c>
      <c r="J30" s="61" t="s">
        <v>47</v>
      </c>
      <c r="K30" s="61" t="s">
        <v>48</v>
      </c>
      <c r="L30" s="61" t="s">
        <v>49</v>
      </c>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row>
    <row r="31" spans="2:182" s="7" customFormat="1" ht="17.25" thickBot="1" x14ac:dyDescent="0.3">
      <c r="B31" s="48"/>
      <c r="C31" s="49" t="s">
        <v>50</v>
      </c>
      <c r="D31" s="50"/>
      <c r="E31" s="51"/>
      <c r="F31" s="52"/>
      <c r="G31" s="53"/>
      <c r="H31" s="2"/>
      <c r="I31" s="62">
        <v>6</v>
      </c>
      <c r="J31" s="61">
        <v>2</v>
      </c>
      <c r="K31" s="63">
        <f>+(384170+504700+419083+464000+441386)/5</f>
        <v>442667.8</v>
      </c>
      <c r="L31" s="64">
        <f>+K31*J31*2</f>
        <v>1770671.2</v>
      </c>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row>
    <row r="32" spans="2:182" s="7" customFormat="1" ht="30" customHeight="1" thickBot="1" x14ac:dyDescent="0.3">
      <c r="B32" s="65">
        <v>22</v>
      </c>
      <c r="C32" s="55" t="s">
        <v>51</v>
      </c>
      <c r="D32" s="56" t="s">
        <v>52</v>
      </c>
      <c r="E32" s="194">
        <v>1630000</v>
      </c>
      <c r="F32" s="58">
        <v>4</v>
      </c>
      <c r="G32" s="66">
        <f>+E32*F32</f>
        <v>6520000</v>
      </c>
      <c r="H32" s="2"/>
      <c r="I32" s="3"/>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row>
    <row r="33" spans="1:182" s="7" customFormat="1" ht="17.25" thickBot="1" x14ac:dyDescent="0.3">
      <c r="B33" s="48"/>
      <c r="C33" s="49" t="s">
        <v>53</v>
      </c>
      <c r="D33" s="50"/>
      <c r="E33" s="51"/>
      <c r="F33" s="52"/>
      <c r="G33" s="53"/>
      <c r="H33" s="2"/>
      <c r="I33" s="158" t="s">
        <v>54</v>
      </c>
      <c r="J33" s="132"/>
      <c r="K33" s="132"/>
      <c r="L33" s="133"/>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row>
    <row r="34" spans="1:182" s="7" customFormat="1" ht="28.5" customHeight="1" x14ac:dyDescent="0.25">
      <c r="B34" s="67">
        <v>23</v>
      </c>
      <c r="C34" s="68" t="s">
        <v>55</v>
      </c>
      <c r="D34" s="69" t="s">
        <v>52</v>
      </c>
      <c r="E34" s="192">
        <v>1770671.2624241852</v>
      </c>
      <c r="F34" s="70">
        <f>6*2+14</f>
        <v>26</v>
      </c>
      <c r="G34" s="71">
        <f>+E34*F34</f>
        <v>46037452.823028818</v>
      </c>
      <c r="H34" s="2"/>
      <c r="I34" s="72" t="s">
        <v>46</v>
      </c>
      <c r="J34" s="61" t="s">
        <v>47</v>
      </c>
      <c r="K34" s="61" t="s">
        <v>48</v>
      </c>
      <c r="L34" s="73" t="s">
        <v>49</v>
      </c>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row>
    <row r="35" spans="1:182" s="7" customFormat="1" ht="30.6" customHeight="1" thickBot="1" x14ac:dyDescent="0.3">
      <c r="B35" s="17">
        <v>24</v>
      </c>
      <c r="C35" s="74" t="s">
        <v>56</v>
      </c>
      <c r="D35" s="75" t="s">
        <v>52</v>
      </c>
      <c r="E35" s="193">
        <v>522000</v>
      </c>
      <c r="F35" s="77">
        <v>4</v>
      </c>
      <c r="G35" s="21">
        <f>+E35*F35</f>
        <v>2088000</v>
      </c>
      <c r="H35" s="2"/>
      <c r="I35" s="78">
        <v>6</v>
      </c>
      <c r="J35" s="79">
        <v>2</v>
      </c>
      <c r="K35" s="80">
        <v>230000</v>
      </c>
      <c r="L35" s="81">
        <f>+K35*J35</f>
        <v>460000</v>
      </c>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row>
    <row r="36" spans="1:182" s="7" customFormat="1" ht="30" customHeight="1" thickBot="1" x14ac:dyDescent="0.3">
      <c r="B36" s="17">
        <v>25</v>
      </c>
      <c r="C36" s="74" t="s">
        <v>57</v>
      </c>
      <c r="D36" s="82" t="s">
        <v>52</v>
      </c>
      <c r="E36" s="193">
        <v>522000</v>
      </c>
      <c r="F36" s="77">
        <v>4</v>
      </c>
      <c r="G36" s="21">
        <f>+E36*F36</f>
        <v>2088000</v>
      </c>
      <c r="H36" s="2"/>
      <c r="I36" s="3"/>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row>
    <row r="37" spans="1:182" s="7" customFormat="1" ht="16.5" customHeight="1" thickBot="1" x14ac:dyDescent="0.3">
      <c r="B37" s="83"/>
      <c r="C37" s="159" t="s">
        <v>78</v>
      </c>
      <c r="D37" s="160"/>
      <c r="E37" s="160"/>
      <c r="F37" s="161"/>
      <c r="G37" s="191">
        <f>+G30+G32+G34+G35+G36</f>
        <v>66613452.823028818</v>
      </c>
      <c r="H37" s="85"/>
      <c r="I37" s="86">
        <f>+L35*12</f>
        <v>5520000</v>
      </c>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row>
    <row r="38" spans="1:182" s="7" customFormat="1" ht="18" customHeight="1" x14ac:dyDescent="0.25">
      <c r="B38" s="23"/>
      <c r="C38" s="143" t="s">
        <v>79</v>
      </c>
      <c r="D38" s="144"/>
      <c r="E38" s="144"/>
      <c r="F38" s="145"/>
      <c r="G38" s="190">
        <f>+G24+G37</f>
        <v>336813452.8230288</v>
      </c>
      <c r="H38" s="88"/>
      <c r="I38" s="3"/>
      <c r="J38" s="3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row>
    <row r="39" spans="1:182" s="7" customFormat="1" ht="18" customHeight="1" x14ac:dyDescent="0.25">
      <c r="B39" s="23"/>
      <c r="C39" s="162" t="s">
        <v>80</v>
      </c>
      <c r="D39" s="162"/>
      <c r="E39" s="162"/>
      <c r="F39" s="162"/>
      <c r="G39" s="187">
        <f>ROUND(G38*0.19,1)</f>
        <v>63994556</v>
      </c>
      <c r="H39" s="44"/>
      <c r="I39" s="3"/>
      <c r="J39" s="32"/>
      <c r="K39" s="2"/>
      <c r="L39" s="2"/>
      <c r="M39" s="2"/>
      <c r="N39" s="2"/>
      <c r="O39" s="2"/>
      <c r="P39" s="2"/>
      <c r="Q39" s="2"/>
      <c r="R39" s="2"/>
      <c r="S39" s="2"/>
      <c r="T39" s="2"/>
      <c r="U39" s="2"/>
      <c r="V39" s="2"/>
      <c r="W39" s="2"/>
      <c r="X39" s="2"/>
      <c r="Y39" s="2"/>
      <c r="Z39" s="2"/>
      <c r="AA39" s="2"/>
      <c r="AB39" s="2"/>
      <c r="AC39" s="2"/>
      <c r="AD39" s="2"/>
      <c r="AE39" s="2"/>
      <c r="AF39" s="189"/>
      <c r="AG39" s="100"/>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row>
    <row r="40" spans="1:182" s="7" customFormat="1" ht="18" customHeight="1" thickBot="1" x14ac:dyDescent="0.3">
      <c r="A40" s="89"/>
      <c r="B40" s="90"/>
      <c r="C40" s="163" t="s">
        <v>81</v>
      </c>
      <c r="D40" s="163"/>
      <c r="E40" s="163"/>
      <c r="F40" s="163"/>
      <c r="G40" s="188">
        <f>ROUNDDOWN(G38+G39,-1)</f>
        <v>400808000</v>
      </c>
      <c r="H40" s="91"/>
      <c r="I40" s="3"/>
      <c r="J40" s="3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row>
    <row r="41" spans="1:182" ht="20.100000000000001" customHeight="1" thickBot="1" x14ac:dyDescent="0.3">
      <c r="B41" s="164" t="s">
        <v>58</v>
      </c>
      <c r="C41" s="165"/>
      <c r="D41" s="165"/>
      <c r="E41" s="165"/>
      <c r="F41" s="165"/>
      <c r="G41" s="166"/>
      <c r="H41" s="92"/>
    </row>
    <row r="42" spans="1:182" ht="36.75" customHeight="1" thickBot="1" x14ac:dyDescent="0.3">
      <c r="B42" s="155" t="s">
        <v>59</v>
      </c>
      <c r="C42" s="156"/>
      <c r="D42" s="156"/>
      <c r="E42" s="156"/>
      <c r="F42" s="156"/>
      <c r="G42" s="157"/>
      <c r="H42" s="93" t="s">
        <v>60</v>
      </c>
      <c r="I42" s="3">
        <v>2453423419</v>
      </c>
    </row>
    <row r="43" spans="1:182" ht="27.75" customHeight="1" thickBot="1" x14ac:dyDescent="0.3">
      <c r="B43" s="155" t="s">
        <v>61</v>
      </c>
      <c r="C43" s="156"/>
      <c r="D43" s="156"/>
      <c r="E43" s="156"/>
      <c r="F43" s="156"/>
      <c r="G43" s="157"/>
      <c r="H43" s="94">
        <f>+G40</f>
        <v>400808000</v>
      </c>
      <c r="I43" s="95">
        <f>+H43/I42</f>
        <v>0.16336682730589033</v>
      </c>
      <c r="J43" s="96" t="s">
        <v>62</v>
      </c>
    </row>
    <row r="44" spans="1:182" ht="47.25" customHeight="1" x14ac:dyDescent="0.3">
      <c r="B44" s="167" t="s">
        <v>63</v>
      </c>
      <c r="C44" s="168"/>
      <c r="D44" s="168"/>
      <c r="E44" s="168"/>
      <c r="F44" s="168"/>
      <c r="G44" s="169"/>
      <c r="H44" s="109">
        <f>+G40/1750905</f>
        <v>228.91476122348158</v>
      </c>
    </row>
    <row r="45" spans="1:182" ht="29.25" customHeight="1" x14ac:dyDescent="0.25">
      <c r="B45" s="155" t="s">
        <v>64</v>
      </c>
      <c r="C45" s="156"/>
      <c r="D45" s="156"/>
      <c r="E45" s="156"/>
      <c r="F45" s="156"/>
      <c r="G45" s="157"/>
    </row>
    <row r="46" spans="1:182" ht="37.5" customHeight="1" x14ac:dyDescent="0.25">
      <c r="B46" s="155" t="s">
        <v>65</v>
      </c>
      <c r="C46" s="156"/>
      <c r="D46" s="156"/>
      <c r="E46" s="156"/>
      <c r="F46" s="156"/>
      <c r="G46" s="157"/>
    </row>
    <row r="47" spans="1:182" ht="38.25" customHeight="1" x14ac:dyDescent="0.25">
      <c r="B47" s="155" t="s">
        <v>66</v>
      </c>
      <c r="C47" s="156"/>
      <c r="D47" s="156"/>
      <c r="E47" s="156"/>
      <c r="F47" s="156"/>
      <c r="G47" s="157"/>
    </row>
    <row r="48" spans="1:182" ht="33.75" customHeight="1" x14ac:dyDescent="0.25">
      <c r="B48" s="155" t="s">
        <v>67</v>
      </c>
      <c r="C48" s="156"/>
      <c r="D48" s="156"/>
      <c r="E48" s="156"/>
      <c r="F48" s="156"/>
      <c r="G48" s="157"/>
    </row>
    <row r="49" spans="2:8" ht="30.75" customHeight="1" x14ac:dyDescent="0.25">
      <c r="B49" s="155" t="s">
        <v>68</v>
      </c>
      <c r="C49" s="156"/>
      <c r="D49" s="156"/>
      <c r="E49" s="156"/>
      <c r="F49" s="156"/>
      <c r="G49" s="157"/>
    </row>
    <row r="50" spans="2:8" ht="16.5" customHeight="1" x14ac:dyDescent="0.25">
      <c r="B50" s="176" t="s">
        <v>69</v>
      </c>
      <c r="C50" s="177"/>
      <c r="D50" s="177"/>
      <c r="E50" s="177"/>
      <c r="F50" s="177"/>
      <c r="G50" s="178"/>
    </row>
    <row r="51" spans="2:8" ht="16.5" customHeight="1" x14ac:dyDescent="0.25">
      <c r="B51" s="176" t="s">
        <v>70</v>
      </c>
      <c r="C51" s="177"/>
      <c r="D51" s="177"/>
      <c r="E51" s="177"/>
      <c r="F51" s="177"/>
      <c r="G51" s="178"/>
    </row>
    <row r="52" spans="2:8" ht="50.25" customHeight="1" x14ac:dyDescent="0.25">
      <c r="B52" s="179" t="s">
        <v>71</v>
      </c>
      <c r="C52" s="180"/>
      <c r="D52" s="180"/>
      <c r="E52" s="180"/>
      <c r="F52" s="180"/>
      <c r="G52" s="181"/>
      <c r="H52" s="97"/>
    </row>
    <row r="53" spans="2:8" x14ac:dyDescent="0.25">
      <c r="B53" s="170" t="s">
        <v>72</v>
      </c>
      <c r="C53" s="171"/>
      <c r="D53" s="171"/>
      <c r="E53" s="171"/>
      <c r="F53" s="171"/>
      <c r="G53" s="172"/>
    </row>
    <row r="54" spans="2:8" x14ac:dyDescent="0.25">
      <c r="B54" s="170" t="s">
        <v>73</v>
      </c>
      <c r="C54" s="171"/>
      <c r="D54" s="171"/>
      <c r="E54" s="171"/>
      <c r="F54" s="171"/>
      <c r="G54" s="172"/>
    </row>
    <row r="55" spans="2:8" ht="72.75" customHeight="1" x14ac:dyDescent="0.25">
      <c r="B55" s="155" t="s">
        <v>74</v>
      </c>
      <c r="C55" s="156"/>
      <c r="D55" s="156"/>
      <c r="E55" s="156"/>
      <c r="F55" s="156"/>
      <c r="G55" s="157"/>
    </row>
    <row r="56" spans="2:8" ht="49.5" customHeight="1" thickBot="1" x14ac:dyDescent="0.3">
      <c r="B56" s="173" t="s">
        <v>75</v>
      </c>
      <c r="C56" s="174"/>
      <c r="D56" s="174"/>
      <c r="E56" s="174"/>
      <c r="F56" s="174"/>
      <c r="G56" s="175"/>
    </row>
  </sheetData>
  <mergeCells count="39">
    <mergeCell ref="B45:G45"/>
    <mergeCell ref="B53:G53"/>
    <mergeCell ref="B54:G54"/>
    <mergeCell ref="B55:G55"/>
    <mergeCell ref="B56:G56"/>
    <mergeCell ref="B52:G52"/>
    <mergeCell ref="B51:G51"/>
    <mergeCell ref="I29:L29"/>
    <mergeCell ref="I33:L33"/>
    <mergeCell ref="C37:F37"/>
    <mergeCell ref="C38:F38"/>
    <mergeCell ref="C39:F39"/>
    <mergeCell ref="C40:F40"/>
    <mergeCell ref="B46:G46"/>
    <mergeCell ref="B47:G47"/>
    <mergeCell ref="B48:G48"/>
    <mergeCell ref="B49:G49"/>
    <mergeCell ref="B50:G50"/>
    <mergeCell ref="B41:G41"/>
    <mergeCell ref="B42:G42"/>
    <mergeCell ref="B43:G43"/>
    <mergeCell ref="B44:G44"/>
    <mergeCell ref="C22:F22"/>
    <mergeCell ref="C23:F23"/>
    <mergeCell ref="C24:F24"/>
    <mergeCell ref="B25:C25"/>
    <mergeCell ref="C26:C28"/>
    <mergeCell ref="D26:D28"/>
    <mergeCell ref="F26:F27"/>
    <mergeCell ref="C19:F19"/>
    <mergeCell ref="B1:G1"/>
    <mergeCell ref="B2:G2"/>
    <mergeCell ref="B3:G3"/>
    <mergeCell ref="B4:G4"/>
    <mergeCell ref="B5:G6"/>
    <mergeCell ref="B7:E7"/>
    <mergeCell ref="B8:C10"/>
    <mergeCell ref="B11:G11"/>
    <mergeCell ref="C17:F17"/>
  </mergeCells>
  <pageMargins left="0.70866141732283472" right="0.70866141732283472" top="0.74803149606299213" bottom="0.74803149606299213" header="0.31496062992125984" footer="0.31496062992125984"/>
  <pageSetup scale="3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9148F-A60E-4107-8727-4399625C275F}">
  <sheetPr>
    <tabColor rgb="FFFF0000"/>
  </sheetPr>
  <dimension ref="A1:FZ56"/>
  <sheetViews>
    <sheetView topLeftCell="A6" zoomScale="70" zoomScaleNormal="70" workbookViewId="0">
      <selection activeCell="G40" sqref="G40"/>
    </sheetView>
  </sheetViews>
  <sheetFormatPr baseColWidth="10" defaultColWidth="14.28515625" defaultRowHeight="16.5" x14ac:dyDescent="0.25"/>
  <cols>
    <col min="1" max="1" width="2.140625" style="2" customWidth="1"/>
    <col min="2" max="2" width="8.85546875" style="2" customWidth="1"/>
    <col min="3" max="3" width="58.7109375" style="98" customWidth="1"/>
    <col min="4" max="4" width="21.7109375" style="98" customWidth="1"/>
    <col min="5" max="5" width="18.140625" style="99" customWidth="1"/>
    <col min="6" max="6" width="17.7109375" style="2" customWidth="1"/>
    <col min="7" max="7" width="28.42578125" style="100" customWidth="1"/>
    <col min="8" max="8" width="24.42578125" style="2" hidden="1" customWidth="1"/>
    <col min="9" max="9" width="22.85546875" style="3" hidden="1" customWidth="1"/>
    <col min="10" max="10" width="14.85546875" style="2" hidden="1" customWidth="1"/>
    <col min="11" max="11" width="18.42578125" style="2" hidden="1" customWidth="1"/>
    <col min="12" max="12" width="19" style="2" hidden="1" customWidth="1"/>
    <col min="13" max="31" width="13.140625" style="2" hidden="1" customWidth="1"/>
    <col min="32" max="182" width="13.140625" style="2" customWidth="1"/>
    <col min="183" max="16384" width="14.28515625" style="2"/>
  </cols>
  <sheetData>
    <row r="1" spans="1:182" ht="11.25" customHeight="1" x14ac:dyDescent="0.25">
      <c r="A1" s="1" t="s">
        <v>0</v>
      </c>
      <c r="B1" s="116" t="s">
        <v>1</v>
      </c>
      <c r="C1" s="117"/>
      <c r="D1" s="117"/>
      <c r="E1" s="117"/>
      <c r="F1" s="117"/>
      <c r="G1" s="118"/>
    </row>
    <row r="2" spans="1:182" ht="16.5" customHeight="1" x14ac:dyDescent="0.25">
      <c r="B2" s="116" t="s">
        <v>2</v>
      </c>
      <c r="C2" s="117"/>
      <c r="D2" s="117"/>
      <c r="E2" s="117"/>
      <c r="F2" s="117"/>
      <c r="G2" s="118"/>
      <c r="H2" s="4"/>
    </row>
    <row r="3" spans="1:182" ht="16.5" customHeight="1" x14ac:dyDescent="0.25">
      <c r="B3" s="119" t="s">
        <v>3</v>
      </c>
      <c r="C3" s="120"/>
      <c r="D3" s="120"/>
      <c r="E3" s="120"/>
      <c r="F3" s="120"/>
      <c r="G3" s="121"/>
    </row>
    <row r="4" spans="1:182" ht="17.25" thickBot="1" x14ac:dyDescent="0.3">
      <c r="B4" s="122"/>
      <c r="C4" s="123"/>
      <c r="D4" s="123"/>
      <c r="E4" s="123"/>
      <c r="F4" s="123"/>
      <c r="G4" s="124"/>
    </row>
    <row r="5" spans="1:182" ht="33.75" customHeight="1" x14ac:dyDescent="0.25">
      <c r="B5" s="125" t="s">
        <v>4</v>
      </c>
      <c r="C5" s="126"/>
      <c r="D5" s="126"/>
      <c r="E5" s="126"/>
      <c r="F5" s="126"/>
      <c r="G5" s="127"/>
    </row>
    <row r="6" spans="1:182" ht="40.5" customHeight="1" thickBot="1" x14ac:dyDescent="0.3">
      <c r="B6" s="128"/>
      <c r="C6" s="129"/>
      <c r="D6" s="129"/>
      <c r="E6" s="129"/>
      <c r="F6" s="129"/>
      <c r="G6" s="130"/>
    </row>
    <row r="7" spans="1:182" ht="39.75" customHeight="1" thickBot="1" x14ac:dyDescent="0.3">
      <c r="B7" s="113" t="s">
        <v>5</v>
      </c>
      <c r="C7" s="114"/>
      <c r="D7" s="114"/>
      <c r="E7" s="115"/>
      <c r="F7" s="6" t="s">
        <v>6</v>
      </c>
      <c r="G7" s="5" t="s">
        <v>7</v>
      </c>
    </row>
    <row r="8" spans="1:182" s="7" customFormat="1" ht="13.35" customHeight="1" x14ac:dyDescent="0.25">
      <c r="B8" s="134" t="s">
        <v>8</v>
      </c>
      <c r="C8" s="135"/>
      <c r="D8" s="8" t="s">
        <v>9</v>
      </c>
      <c r="E8" s="101" t="s">
        <v>10</v>
      </c>
      <c r="F8" s="103" t="s">
        <v>11</v>
      </c>
      <c r="G8" s="9" t="s">
        <v>12</v>
      </c>
      <c r="H8" s="2"/>
      <c r="I8" s="3"/>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row>
    <row r="9" spans="1:182" s="7" customFormat="1" ht="14.85" customHeight="1" thickBot="1" x14ac:dyDescent="0.3">
      <c r="B9" s="136"/>
      <c r="C9" s="137"/>
      <c r="D9" s="10" t="s">
        <v>13</v>
      </c>
      <c r="E9" s="102" t="s">
        <v>14</v>
      </c>
      <c r="F9" s="104" t="s">
        <v>15</v>
      </c>
      <c r="G9" s="11" t="s">
        <v>16</v>
      </c>
      <c r="H9" s="2"/>
      <c r="I9" s="3"/>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row>
    <row r="10" spans="1:182" s="7" customFormat="1" ht="15" hidden="1" customHeight="1" thickBot="1" x14ac:dyDescent="0.3">
      <c r="B10" s="138"/>
      <c r="C10" s="139"/>
      <c r="D10" s="12" t="s">
        <v>17</v>
      </c>
      <c r="E10" s="13" t="s">
        <v>18</v>
      </c>
      <c r="F10" s="14" t="s">
        <v>19</v>
      </c>
      <c r="G10" s="15" t="s">
        <v>20</v>
      </c>
      <c r="H10" s="2"/>
      <c r="I10" s="3"/>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row>
    <row r="11" spans="1:182" s="7" customFormat="1" ht="14.85" hidden="1" customHeight="1" thickBot="1" x14ac:dyDescent="0.3">
      <c r="B11" s="140" t="s">
        <v>21</v>
      </c>
      <c r="C11" s="141"/>
      <c r="D11" s="141"/>
      <c r="E11" s="141"/>
      <c r="F11" s="141"/>
      <c r="G11" s="142"/>
      <c r="H11" s="2"/>
      <c r="I11" s="3"/>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row>
    <row r="12" spans="1:182" s="7" customFormat="1" ht="27" customHeight="1" x14ac:dyDescent="0.25">
      <c r="B12" s="16" t="s">
        <v>22</v>
      </c>
      <c r="C12" s="106" t="s">
        <v>23</v>
      </c>
      <c r="D12" s="106"/>
      <c r="E12" s="107"/>
      <c r="F12" s="106"/>
      <c r="G12" s="108"/>
      <c r="H12" s="2"/>
      <c r="I12" s="3"/>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row>
    <row r="13" spans="1:182" s="7" customFormat="1" ht="18" customHeight="1" x14ac:dyDescent="0.25">
      <c r="B13" s="17">
        <v>1</v>
      </c>
      <c r="C13" s="18" t="s">
        <v>24</v>
      </c>
      <c r="D13" s="19"/>
      <c r="E13" s="20">
        <v>1</v>
      </c>
      <c r="F13" s="20">
        <v>4</v>
      </c>
      <c r="G13" s="21">
        <f>+D13*F13*E13</f>
        <v>0</v>
      </c>
      <c r="H13" s="22"/>
      <c r="I13" s="3"/>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row>
    <row r="14" spans="1:182" s="7" customFormat="1" ht="18" customHeight="1" x14ac:dyDescent="0.25">
      <c r="B14" s="17">
        <v>2</v>
      </c>
      <c r="C14" s="18" t="s">
        <v>25</v>
      </c>
      <c r="D14" s="19"/>
      <c r="E14" s="20">
        <v>2</v>
      </c>
      <c r="F14" s="20">
        <v>4</v>
      </c>
      <c r="G14" s="21">
        <f>+D14*F14*E14</f>
        <v>0</v>
      </c>
      <c r="H14" s="22"/>
      <c r="I14" s="3"/>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row>
    <row r="15" spans="1:182" s="7" customFormat="1" ht="18" customHeight="1" x14ac:dyDescent="0.25">
      <c r="B15" s="17">
        <v>3</v>
      </c>
      <c r="C15" s="18" t="s">
        <v>26</v>
      </c>
      <c r="D15" s="19"/>
      <c r="E15" s="20">
        <v>1</v>
      </c>
      <c r="F15" s="20">
        <v>4</v>
      </c>
      <c r="G15" s="21">
        <f>+D15*F15*E15</f>
        <v>0</v>
      </c>
      <c r="H15" s="22"/>
      <c r="I15" s="3"/>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row>
    <row r="16" spans="1:182" s="7" customFormat="1" ht="34.5" customHeight="1" x14ac:dyDescent="0.25">
      <c r="B16" s="17">
        <v>4</v>
      </c>
      <c r="C16" s="18" t="s">
        <v>76</v>
      </c>
      <c r="D16" s="19"/>
      <c r="E16" s="20">
        <v>1</v>
      </c>
      <c r="F16" s="20">
        <v>4</v>
      </c>
      <c r="G16" s="21">
        <f t="shared" ref="G16" si="0">+D16*F16*E16</f>
        <v>0</v>
      </c>
      <c r="H16" s="4"/>
      <c r="I16" s="3"/>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row>
    <row r="17" spans="2:182" s="7" customFormat="1" ht="18" customHeight="1" x14ac:dyDescent="0.25">
      <c r="B17" s="23"/>
      <c r="C17" s="143" t="s">
        <v>27</v>
      </c>
      <c r="D17" s="144"/>
      <c r="E17" s="144"/>
      <c r="F17" s="145"/>
      <c r="G17" s="24"/>
      <c r="H17" s="4"/>
      <c r="I17" s="3"/>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row>
    <row r="18" spans="2:182" s="7" customFormat="1" ht="22.5" customHeight="1" x14ac:dyDescent="0.25">
      <c r="B18" s="17">
        <v>6</v>
      </c>
      <c r="C18" s="25" t="s">
        <v>77</v>
      </c>
      <c r="D18" s="19"/>
      <c r="E18" s="20">
        <v>4</v>
      </c>
      <c r="F18" s="20">
        <v>4</v>
      </c>
      <c r="G18" s="21">
        <f>+D18*E18*F18</f>
        <v>0</v>
      </c>
      <c r="H18" s="4"/>
      <c r="I18" s="26"/>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row>
    <row r="19" spans="2:182" s="7" customFormat="1" ht="18" customHeight="1" x14ac:dyDescent="0.25">
      <c r="B19" s="23"/>
      <c r="C19" s="143" t="s">
        <v>28</v>
      </c>
      <c r="D19" s="144"/>
      <c r="E19" s="144"/>
      <c r="F19" s="145"/>
      <c r="G19" s="24"/>
      <c r="H19" s="2"/>
      <c r="I19" s="27"/>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row>
    <row r="20" spans="2:182" s="7" customFormat="1" x14ac:dyDescent="0.25">
      <c r="B20" s="17">
        <v>7</v>
      </c>
      <c r="C20" s="18" t="s">
        <v>29</v>
      </c>
      <c r="D20" s="28"/>
      <c r="E20" s="20">
        <v>0.5</v>
      </c>
      <c r="F20" s="20">
        <v>4</v>
      </c>
      <c r="G20" s="21">
        <f>+D20*E20*F20</f>
        <v>0</v>
      </c>
      <c r="H20" s="2"/>
      <c r="I20" s="3"/>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row>
    <row r="21" spans="2:182" s="7" customFormat="1" x14ac:dyDescent="0.25">
      <c r="B21" s="23"/>
      <c r="C21" s="29"/>
      <c r="D21" s="30"/>
      <c r="E21" s="30"/>
      <c r="F21" s="30"/>
      <c r="G21" s="31"/>
      <c r="H21" s="2"/>
      <c r="I21" s="3"/>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row>
    <row r="22" spans="2:182" s="7" customFormat="1" ht="14.85" customHeight="1" thickBot="1" x14ac:dyDescent="0.3">
      <c r="B22" s="35"/>
      <c r="C22" s="146" t="s">
        <v>30</v>
      </c>
      <c r="D22" s="146"/>
      <c r="E22" s="146"/>
      <c r="F22" s="146"/>
      <c r="G22" s="36">
        <f>SUM(G13:G21)</f>
        <v>0</v>
      </c>
      <c r="H22" s="2"/>
      <c r="I22" s="3"/>
      <c r="J22" s="3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row>
    <row r="23" spans="2:182" s="7" customFormat="1" ht="35.25" customHeight="1" thickBot="1" x14ac:dyDescent="0.3">
      <c r="B23" s="33"/>
      <c r="C23" s="147" t="s">
        <v>31</v>
      </c>
      <c r="D23" s="147"/>
      <c r="E23" s="147"/>
      <c r="F23" s="147"/>
      <c r="G23" s="110"/>
      <c r="H23" s="34" t="s">
        <v>32</v>
      </c>
      <c r="I23" s="3"/>
      <c r="J23" s="2"/>
      <c r="K23" s="2"/>
      <c r="L23" s="2"/>
      <c r="M23" s="2"/>
      <c r="N23" s="2"/>
      <c r="O23" s="2"/>
      <c r="P23" s="2"/>
      <c r="Q23" s="2"/>
      <c r="R23" s="2"/>
      <c r="S23" s="2"/>
      <c r="T23" s="2"/>
      <c r="U23" s="2"/>
      <c r="V23" s="2"/>
      <c r="W23" s="2"/>
      <c r="X23" s="2"/>
      <c r="Y23" s="2"/>
      <c r="Z23" s="2"/>
      <c r="AA23" s="2"/>
      <c r="AB23" s="2"/>
      <c r="AC23" s="2"/>
      <c r="AD23" s="2"/>
      <c r="AE23" s="2"/>
      <c r="AF23" s="111" t="s">
        <v>82</v>
      </c>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row>
    <row r="24" spans="2:182" s="7" customFormat="1" ht="18" customHeight="1" thickBot="1" x14ac:dyDescent="0.3">
      <c r="B24" s="35"/>
      <c r="C24" s="146" t="s">
        <v>33</v>
      </c>
      <c r="D24" s="146"/>
      <c r="E24" s="146"/>
      <c r="F24" s="146"/>
      <c r="G24" s="36">
        <f>+G22*G23</f>
        <v>0</v>
      </c>
      <c r="H24" s="37"/>
      <c r="I24" s="3"/>
      <c r="J24" s="3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row>
    <row r="25" spans="2:182" s="7" customFormat="1" ht="18" customHeight="1" thickBot="1" x14ac:dyDescent="0.3">
      <c r="B25" s="148" t="s">
        <v>84</v>
      </c>
      <c r="C25" s="149"/>
      <c r="D25" s="38"/>
      <c r="E25" s="38"/>
      <c r="F25" s="38"/>
      <c r="G25" s="39"/>
      <c r="H25" s="40"/>
      <c r="I25" s="3"/>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row>
    <row r="26" spans="2:182" s="7" customFormat="1" ht="14.85" customHeight="1" x14ac:dyDescent="0.25">
      <c r="B26" s="41"/>
      <c r="C26" s="150" t="s">
        <v>34</v>
      </c>
      <c r="D26" s="150" t="s">
        <v>35</v>
      </c>
      <c r="E26" s="42" t="s">
        <v>36</v>
      </c>
      <c r="F26" s="153" t="s">
        <v>37</v>
      </c>
      <c r="G26" s="43" t="s">
        <v>12</v>
      </c>
      <c r="H26" s="44"/>
      <c r="I26" s="3"/>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row>
    <row r="27" spans="2:182" s="7" customFormat="1" ht="14.85" customHeight="1" x14ac:dyDescent="0.25">
      <c r="B27" s="33"/>
      <c r="C27" s="151"/>
      <c r="D27" s="151"/>
      <c r="E27" s="45" t="s">
        <v>38</v>
      </c>
      <c r="F27" s="154"/>
      <c r="G27" s="46" t="s">
        <v>16</v>
      </c>
      <c r="H27" s="2"/>
      <c r="I27" s="3"/>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row>
    <row r="28" spans="2:182" s="7" customFormat="1" ht="15" customHeight="1" thickBot="1" x14ac:dyDescent="0.3">
      <c r="B28" s="47"/>
      <c r="C28" s="152"/>
      <c r="D28" s="152"/>
      <c r="E28" s="14" t="s">
        <v>39</v>
      </c>
      <c r="F28" s="14" t="s">
        <v>40</v>
      </c>
      <c r="G28" s="15" t="s">
        <v>41</v>
      </c>
      <c r="H28" s="2"/>
      <c r="I28" s="3"/>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row>
    <row r="29" spans="2:182" s="7" customFormat="1" ht="18.75" customHeight="1" thickBot="1" x14ac:dyDescent="0.3">
      <c r="B29" s="48"/>
      <c r="C29" s="49" t="s">
        <v>42</v>
      </c>
      <c r="D29" s="50"/>
      <c r="E29" s="51"/>
      <c r="F29" s="52"/>
      <c r="G29" s="53"/>
      <c r="H29" s="2"/>
      <c r="I29" s="131" t="s">
        <v>43</v>
      </c>
      <c r="J29" s="132"/>
      <c r="K29" s="132"/>
      <c r="L29" s="133"/>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row>
    <row r="30" spans="2:182" s="7" customFormat="1" ht="39" customHeight="1" thickBot="1" x14ac:dyDescent="0.3">
      <c r="B30" s="54">
        <v>18</v>
      </c>
      <c r="C30" s="55" t="s">
        <v>44</v>
      </c>
      <c r="D30" s="56" t="s">
        <v>45</v>
      </c>
      <c r="E30" s="57">
        <v>190000</v>
      </c>
      <c r="F30" s="58">
        <f>24+28</f>
        <v>52</v>
      </c>
      <c r="G30" s="59">
        <f>+E30*F30</f>
        <v>9880000</v>
      </c>
      <c r="H30" s="2"/>
      <c r="I30" s="60" t="s">
        <v>46</v>
      </c>
      <c r="J30" s="61" t="s">
        <v>47</v>
      </c>
      <c r="K30" s="61" t="s">
        <v>48</v>
      </c>
      <c r="L30" s="61" t="s">
        <v>49</v>
      </c>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row>
    <row r="31" spans="2:182" s="7" customFormat="1" ht="17.25" thickBot="1" x14ac:dyDescent="0.3">
      <c r="B31" s="48"/>
      <c r="C31" s="49" t="s">
        <v>50</v>
      </c>
      <c r="D31" s="50"/>
      <c r="E31" s="51"/>
      <c r="F31" s="52"/>
      <c r="G31" s="53"/>
      <c r="H31" s="2"/>
      <c r="I31" s="62">
        <v>6</v>
      </c>
      <c r="J31" s="61">
        <v>2</v>
      </c>
      <c r="K31" s="63">
        <f>+(384170+504700+419083+464000+441386)/5</f>
        <v>442667.8</v>
      </c>
      <c r="L31" s="64">
        <f>+K31*J31*2</f>
        <v>1770671.2</v>
      </c>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row>
    <row r="32" spans="2:182" s="7" customFormat="1" ht="30" customHeight="1" thickBot="1" x14ac:dyDescent="0.3">
      <c r="B32" s="65">
        <v>22</v>
      </c>
      <c r="C32" s="55" t="s">
        <v>51</v>
      </c>
      <c r="D32" s="56" t="s">
        <v>52</v>
      </c>
      <c r="E32" s="57">
        <v>1630000</v>
      </c>
      <c r="F32" s="58">
        <v>4</v>
      </c>
      <c r="G32" s="66">
        <f>+E32*F32</f>
        <v>6520000</v>
      </c>
      <c r="H32" s="2"/>
      <c r="I32" s="3"/>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row>
    <row r="33" spans="1:182" s="7" customFormat="1" ht="17.25" thickBot="1" x14ac:dyDescent="0.3">
      <c r="B33" s="48"/>
      <c r="C33" s="49" t="s">
        <v>53</v>
      </c>
      <c r="D33" s="50"/>
      <c r="E33" s="51"/>
      <c r="F33" s="52"/>
      <c r="G33" s="53"/>
      <c r="H33" s="2"/>
      <c r="I33" s="158" t="s">
        <v>54</v>
      </c>
      <c r="J33" s="132"/>
      <c r="K33" s="132"/>
      <c r="L33" s="133"/>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row>
    <row r="34" spans="1:182" s="7" customFormat="1" ht="28.5" customHeight="1" x14ac:dyDescent="0.25">
      <c r="B34" s="67">
        <v>23</v>
      </c>
      <c r="C34" s="68" t="s">
        <v>55</v>
      </c>
      <c r="D34" s="69" t="s">
        <v>52</v>
      </c>
      <c r="E34" s="105">
        <v>1770671</v>
      </c>
      <c r="F34" s="70">
        <f>6*2+14</f>
        <v>26</v>
      </c>
      <c r="G34" s="71">
        <f>+E34*F34</f>
        <v>46037446</v>
      </c>
      <c r="H34" s="2"/>
      <c r="I34" s="72" t="s">
        <v>46</v>
      </c>
      <c r="J34" s="61" t="s">
        <v>47</v>
      </c>
      <c r="K34" s="61" t="s">
        <v>48</v>
      </c>
      <c r="L34" s="73" t="s">
        <v>49</v>
      </c>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row>
    <row r="35" spans="1:182" s="7" customFormat="1" ht="30.6" customHeight="1" thickBot="1" x14ac:dyDescent="0.3">
      <c r="B35" s="17">
        <v>24</v>
      </c>
      <c r="C35" s="74" t="s">
        <v>56</v>
      </c>
      <c r="D35" s="75" t="s">
        <v>52</v>
      </c>
      <c r="E35" s="76">
        <v>522000</v>
      </c>
      <c r="F35" s="77">
        <v>4</v>
      </c>
      <c r="G35" s="21">
        <f>+E35*F35</f>
        <v>2088000</v>
      </c>
      <c r="H35" s="2"/>
      <c r="I35" s="78">
        <v>6</v>
      </c>
      <c r="J35" s="79">
        <v>2</v>
      </c>
      <c r="K35" s="80">
        <v>230000</v>
      </c>
      <c r="L35" s="81">
        <f>+K35*J35</f>
        <v>460000</v>
      </c>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row>
    <row r="36" spans="1:182" s="7" customFormat="1" ht="30" customHeight="1" thickBot="1" x14ac:dyDescent="0.3">
      <c r="B36" s="17">
        <v>25</v>
      </c>
      <c r="C36" s="74" t="s">
        <v>57</v>
      </c>
      <c r="D36" s="82" t="s">
        <v>52</v>
      </c>
      <c r="E36" s="76">
        <v>522000</v>
      </c>
      <c r="F36" s="77">
        <v>4</v>
      </c>
      <c r="G36" s="21">
        <f>+E36*F36</f>
        <v>2088000</v>
      </c>
      <c r="H36" s="2"/>
      <c r="I36" s="3"/>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row>
    <row r="37" spans="1:182" s="7" customFormat="1" ht="16.5" customHeight="1" thickBot="1" x14ac:dyDescent="0.3">
      <c r="B37" s="83"/>
      <c r="C37" s="159" t="s">
        <v>78</v>
      </c>
      <c r="D37" s="160"/>
      <c r="E37" s="160"/>
      <c r="F37" s="161"/>
      <c r="G37" s="84">
        <f>+G30+G32+G34+G35+G36</f>
        <v>66613446</v>
      </c>
      <c r="H37" s="85"/>
      <c r="I37" s="86">
        <f>+L35*12</f>
        <v>5520000</v>
      </c>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row>
    <row r="38" spans="1:182" s="7" customFormat="1" ht="18" customHeight="1" x14ac:dyDescent="0.25">
      <c r="B38" s="23"/>
      <c r="C38" s="143" t="s">
        <v>79</v>
      </c>
      <c r="D38" s="144"/>
      <c r="E38" s="144"/>
      <c r="F38" s="145"/>
      <c r="G38" s="87">
        <f>+G24+G37</f>
        <v>66613446</v>
      </c>
      <c r="H38" s="88"/>
      <c r="I38" s="3"/>
      <c r="J38" s="3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row>
    <row r="39" spans="1:182" s="7" customFormat="1" ht="18" customHeight="1" x14ac:dyDescent="0.25">
      <c r="B39" s="23"/>
      <c r="C39" s="162" t="s">
        <v>80</v>
      </c>
      <c r="D39" s="162"/>
      <c r="E39" s="162"/>
      <c r="F39" s="162"/>
      <c r="G39" s="187">
        <f>+G38*0.19</f>
        <v>12656554.74</v>
      </c>
      <c r="H39" s="44"/>
      <c r="I39" s="3"/>
      <c r="J39" s="3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row>
    <row r="40" spans="1:182" s="7" customFormat="1" ht="18" customHeight="1" thickBot="1" x14ac:dyDescent="0.3">
      <c r="A40" s="89"/>
      <c r="B40" s="90"/>
      <c r="C40" s="163" t="s">
        <v>81</v>
      </c>
      <c r="D40" s="163"/>
      <c r="E40" s="163"/>
      <c r="F40" s="163"/>
      <c r="G40" s="188">
        <f>ROUNDDOWN(G38+G39,-1)</f>
        <v>79270000</v>
      </c>
      <c r="H40" s="91"/>
      <c r="I40" s="3"/>
      <c r="J40" s="3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row>
    <row r="41" spans="1:182" ht="20.100000000000001" customHeight="1" thickBot="1" x14ac:dyDescent="0.3">
      <c r="B41" s="164" t="s">
        <v>58</v>
      </c>
      <c r="C41" s="165"/>
      <c r="D41" s="165"/>
      <c r="E41" s="165"/>
      <c r="F41" s="165"/>
      <c r="G41" s="166"/>
      <c r="H41" s="92"/>
    </row>
    <row r="42" spans="1:182" ht="36.75" customHeight="1" thickBot="1" x14ac:dyDescent="0.3">
      <c r="B42" s="155" t="s">
        <v>59</v>
      </c>
      <c r="C42" s="156"/>
      <c r="D42" s="156"/>
      <c r="E42" s="156"/>
      <c r="F42" s="156"/>
      <c r="G42" s="157"/>
      <c r="H42" s="93" t="s">
        <v>60</v>
      </c>
      <c r="I42" s="3">
        <v>2453423419</v>
      </c>
    </row>
    <row r="43" spans="1:182" ht="34.5" customHeight="1" thickBot="1" x14ac:dyDescent="0.3">
      <c r="B43" s="155" t="s">
        <v>61</v>
      </c>
      <c r="C43" s="156"/>
      <c r="D43" s="156"/>
      <c r="E43" s="156"/>
      <c r="F43" s="156"/>
      <c r="G43" s="157"/>
      <c r="H43" s="94">
        <f>+G40</f>
        <v>79270000</v>
      </c>
      <c r="I43" s="95">
        <f>+H43/I42</f>
        <v>3.2309954892462044E-2</v>
      </c>
      <c r="J43" s="96" t="s">
        <v>62</v>
      </c>
    </row>
    <row r="44" spans="1:182" ht="66.75" customHeight="1" x14ac:dyDescent="0.3">
      <c r="B44" s="167" t="s">
        <v>63</v>
      </c>
      <c r="C44" s="168"/>
      <c r="D44" s="168"/>
      <c r="E44" s="168"/>
      <c r="F44" s="168"/>
      <c r="G44" s="169"/>
      <c r="H44" s="109">
        <f>+G40/1750905</f>
        <v>45.273729871123791</v>
      </c>
    </row>
    <row r="45" spans="1:182" ht="39.75" customHeight="1" x14ac:dyDescent="0.25">
      <c r="B45" s="155" t="s">
        <v>64</v>
      </c>
      <c r="C45" s="156"/>
      <c r="D45" s="156"/>
      <c r="E45" s="156"/>
      <c r="F45" s="156"/>
      <c r="G45" s="157"/>
    </row>
    <row r="46" spans="1:182" ht="37.5" customHeight="1" x14ac:dyDescent="0.25">
      <c r="B46" s="155" t="s">
        <v>65</v>
      </c>
      <c r="C46" s="156"/>
      <c r="D46" s="156"/>
      <c r="E46" s="156"/>
      <c r="F46" s="156"/>
      <c r="G46" s="157"/>
    </row>
    <row r="47" spans="1:182" ht="38.25" customHeight="1" x14ac:dyDescent="0.25">
      <c r="B47" s="155" t="s">
        <v>66</v>
      </c>
      <c r="C47" s="156"/>
      <c r="D47" s="156"/>
      <c r="E47" s="156"/>
      <c r="F47" s="156"/>
      <c r="G47" s="157"/>
    </row>
    <row r="48" spans="1:182" ht="33.75" customHeight="1" x14ac:dyDescent="0.25">
      <c r="B48" s="155" t="s">
        <v>67</v>
      </c>
      <c r="C48" s="156"/>
      <c r="D48" s="156"/>
      <c r="E48" s="156"/>
      <c r="F48" s="156"/>
      <c r="G48" s="157"/>
    </row>
    <row r="49" spans="2:8" ht="30.75" customHeight="1" x14ac:dyDescent="0.25">
      <c r="B49" s="155" t="s">
        <v>68</v>
      </c>
      <c r="C49" s="156"/>
      <c r="D49" s="156"/>
      <c r="E49" s="156"/>
      <c r="F49" s="156"/>
      <c r="G49" s="157"/>
    </row>
    <row r="50" spans="2:8" ht="28.5" customHeight="1" x14ac:dyDescent="0.25">
      <c r="B50" s="176" t="s">
        <v>69</v>
      </c>
      <c r="C50" s="177"/>
      <c r="D50" s="177"/>
      <c r="E50" s="177"/>
      <c r="F50" s="177"/>
      <c r="G50" s="178"/>
    </row>
    <row r="51" spans="2:8" ht="24.75" customHeight="1" x14ac:dyDescent="0.25">
      <c r="B51" s="176" t="s">
        <v>70</v>
      </c>
      <c r="C51" s="177"/>
      <c r="D51" s="177"/>
      <c r="E51" s="177"/>
      <c r="F51" s="177"/>
      <c r="G51" s="178"/>
    </row>
    <row r="52" spans="2:8" ht="50.25" customHeight="1" x14ac:dyDescent="0.25">
      <c r="B52" s="179" t="s">
        <v>71</v>
      </c>
      <c r="C52" s="180"/>
      <c r="D52" s="180"/>
      <c r="E52" s="180"/>
      <c r="F52" s="180"/>
      <c r="G52" s="181"/>
      <c r="H52" s="97"/>
    </row>
    <row r="53" spans="2:8" x14ac:dyDescent="0.25">
      <c r="B53" s="170" t="s">
        <v>72</v>
      </c>
      <c r="C53" s="171"/>
      <c r="D53" s="171"/>
      <c r="E53" s="171"/>
      <c r="F53" s="171"/>
      <c r="G53" s="172"/>
    </row>
    <row r="54" spans="2:8" x14ac:dyDescent="0.25">
      <c r="B54" s="170" t="s">
        <v>73</v>
      </c>
      <c r="C54" s="171"/>
      <c r="D54" s="171"/>
      <c r="E54" s="171"/>
      <c r="F54" s="171"/>
      <c r="G54" s="172"/>
    </row>
    <row r="55" spans="2:8" ht="60" customHeight="1" x14ac:dyDescent="0.25">
      <c r="B55" s="155" t="s">
        <v>74</v>
      </c>
      <c r="C55" s="156"/>
      <c r="D55" s="156"/>
      <c r="E55" s="156"/>
      <c r="F55" s="156"/>
      <c r="G55" s="157"/>
    </row>
    <row r="56" spans="2:8" ht="52.5" customHeight="1" thickBot="1" x14ac:dyDescent="0.3">
      <c r="B56" s="173" t="s">
        <v>75</v>
      </c>
      <c r="C56" s="174"/>
      <c r="D56" s="174"/>
      <c r="E56" s="174"/>
      <c r="F56" s="174"/>
      <c r="G56" s="175"/>
    </row>
  </sheetData>
  <mergeCells count="39">
    <mergeCell ref="B54:G54"/>
    <mergeCell ref="B55:G55"/>
    <mergeCell ref="B56:G56"/>
    <mergeCell ref="B48:G48"/>
    <mergeCell ref="B49:G49"/>
    <mergeCell ref="B50:G50"/>
    <mergeCell ref="B51:G51"/>
    <mergeCell ref="B52:G52"/>
    <mergeCell ref="B53:G53"/>
    <mergeCell ref="B47:G47"/>
    <mergeCell ref="I33:L33"/>
    <mergeCell ref="C37:F37"/>
    <mergeCell ref="C38:F38"/>
    <mergeCell ref="C39:F39"/>
    <mergeCell ref="C40:F40"/>
    <mergeCell ref="B41:G41"/>
    <mergeCell ref="B42:G42"/>
    <mergeCell ref="B43:G43"/>
    <mergeCell ref="B44:G44"/>
    <mergeCell ref="B45:G45"/>
    <mergeCell ref="B46:G46"/>
    <mergeCell ref="I29:L29"/>
    <mergeCell ref="B8:C10"/>
    <mergeCell ref="B11:G11"/>
    <mergeCell ref="C17:F17"/>
    <mergeCell ref="C19:F19"/>
    <mergeCell ref="C22:F22"/>
    <mergeCell ref="C23:F23"/>
    <mergeCell ref="C24:F24"/>
    <mergeCell ref="B25:C25"/>
    <mergeCell ref="C26:C28"/>
    <mergeCell ref="D26:D28"/>
    <mergeCell ref="F26:F27"/>
    <mergeCell ref="B7:E7"/>
    <mergeCell ref="B1:G1"/>
    <mergeCell ref="B2:G2"/>
    <mergeCell ref="B3:G3"/>
    <mergeCell ref="B4:G4"/>
    <mergeCell ref="B5:G6"/>
  </mergeCells>
  <pageMargins left="0.70866141732283472" right="0.70866141732283472" top="0.74803149606299213" bottom="0.74803149606299213" header="0.31496062992125984" footer="0.31496062992125984"/>
  <pageSetup scale="3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Lote_1 C (2)</vt:lpstr>
      <vt:lpstr>formato Oferta_economica</vt:lpstr>
      <vt:lpstr>'formato Oferta_economica'!Área_de_impresión</vt:lpstr>
      <vt:lpstr>'Presupuesto Lote_1 C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David Camelo Romero</dc:creator>
  <cp:lastModifiedBy>Oscar David Camelo Romero</cp:lastModifiedBy>
  <dcterms:created xsi:type="dcterms:W3CDTF">2026-06-02T16:59:38Z</dcterms:created>
  <dcterms:modified xsi:type="dcterms:W3CDTF">2026-07-22T21:14:11Z</dcterms:modified>
</cp:coreProperties>
</file>