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C:\Users\jzuletav\Documents\9. Estudios Previos 2025\4. MENOR CUANTÍA\02- SA-MC-02-2025 MTTO SEDES 2025\01Estructuración\05ProyectoPliegoCondiciones\"/>
    </mc:Choice>
  </mc:AlternateContent>
  <xr:revisionPtr revIDLastSave="0" documentId="13_ncr:1_{B8835495-B6E9-4D53-AF7C-730676F42D90}"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6" i="1" l="1"/>
  <c r="Q6" i="1" s="1"/>
  <c r="J6" i="1"/>
  <c r="K6" i="1" s="1"/>
  <c r="P20" i="1" l="1"/>
  <c r="Q20" i="1" s="1"/>
  <c r="J20" i="1"/>
  <c r="K20" i="1" s="1"/>
  <c r="P19" i="1"/>
  <c r="Q19" i="1" s="1"/>
  <c r="J19" i="1"/>
  <c r="K19" i="1" s="1"/>
  <c r="P21" i="1" l="1"/>
  <c r="Q21" i="1" s="1"/>
  <c r="J21" i="1"/>
  <c r="K21" i="1" s="1"/>
  <c r="P18" i="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J8" i="1"/>
  <c r="K8" i="1" s="1"/>
  <c r="Q7" i="1"/>
  <c r="J7" i="1"/>
  <c r="K7" i="1" s="1"/>
  <c r="P5" i="1"/>
  <c r="Q5" i="1" s="1"/>
  <c r="J5" i="1"/>
  <c r="K5" i="1" s="1"/>
  <c r="Q4" i="1"/>
  <c r="J4" i="1"/>
  <c r="K4" i="1" s="1"/>
</calcChain>
</file>

<file path=xl/sharedStrings.xml><?xml version="1.0" encoding="utf-8"?>
<sst xmlns="http://schemas.openxmlformats.org/spreadsheetml/2006/main" count="291" uniqueCount="142">
  <si>
    <t xml:space="preserve">MATRIZ DE RIESGOS </t>
  </si>
  <si>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</si>
  <si>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</si>
  <si>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</si>
  <si>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</si>
  <si>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</si>
  <si>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</si>
  <si>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</si>
  <si>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</si>
  <si>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</si>
  <si>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</si>
  <si>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</si>
  <si>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¿A quien se le asigna?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</si>
  <si>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</si>
  <si>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</si>
  <si>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</si>
  <si>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</si>
  <si>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</si>
  <si>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</si>
  <si>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</si>
  <si>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t>
  </si>
  <si>
    <t xml:space="preserve">Periodicidad </t>
  </si>
  <si>
    <t>General</t>
  </si>
  <si>
    <t>Interno</t>
  </si>
  <si>
    <t>Ejecución</t>
  </si>
  <si>
    <t>Operacional</t>
  </si>
  <si>
    <t>Terminación anticipada del contrato</t>
  </si>
  <si>
    <t>Entidad</t>
  </si>
  <si>
    <t>SI</t>
  </si>
  <si>
    <t>Desde el momento de publicación de los pliegos definitivos</t>
  </si>
  <si>
    <t>Acta de terminación y liquidación del Contrato</t>
  </si>
  <si>
    <t>Especifico</t>
  </si>
  <si>
    <t>Externo</t>
  </si>
  <si>
    <t>ejecución</t>
  </si>
  <si>
    <t>Incumplimiento del contratista en el pago de salarios y prestaciones sociales a su personal</t>
  </si>
  <si>
    <t>Entidad Pública/Contratista</t>
  </si>
  <si>
    <t>Entidad Pública / Contratista</t>
  </si>
  <si>
    <t>Demandas contra la Entidad  por lesiones y/o daños a terceros</t>
  </si>
  <si>
    <t>Contratista</t>
  </si>
  <si>
    <t>Exigencia de una garantía de responsabilidad civil extracontractual</t>
  </si>
  <si>
    <t>En la redacción de los documentos del Proceso</t>
  </si>
  <si>
    <t>Permanente</t>
  </si>
  <si>
    <t>Entidad Estatal/ Contratista</t>
  </si>
  <si>
    <t>Regulatorio</t>
  </si>
  <si>
    <t>Cambios en la legislación tributaria, creación de nuevos impuestos, supresión o modificación de los existentes</t>
  </si>
  <si>
    <t xml:space="preserve">Se afecta la utilidad esperada por el contratista y se puede afectar el logro de los objetivos y la necesidad que se pretende cubrir con el contrato que se celebra.  
Este riesgo lo asume la entidad contratante, siempre que se cumplan los requisitos previstos en el ordenamiento jurídico y en la jurisprudencia para el restablecimiento del equilibrio económico del contrato. 
</t>
  </si>
  <si>
    <t>Entidad / Contratista</t>
  </si>
  <si>
    <t>NO</t>
  </si>
  <si>
    <t>Durante la ejecución del contrato</t>
  </si>
  <si>
    <t>Pérdida de bienes por negligencia del contratista</t>
  </si>
  <si>
    <t xml:space="preserve">Reposición de bien, sobrecosto para el contratista </t>
  </si>
  <si>
    <t>Contratista / Entidad</t>
  </si>
  <si>
    <t>Planeación</t>
  </si>
  <si>
    <t>La posible restricción del número de oferentes participantes</t>
  </si>
  <si>
    <t>Incumplimiento del principio de la libre concurrencia</t>
  </si>
  <si>
    <t>En la evaluación de las ofertas recibidas y criterios de selección</t>
  </si>
  <si>
    <t>1. durante el cumplimiento de la etapa precontractual.</t>
  </si>
  <si>
    <t>Incumplimiento del marco legal vigente, aplicable al proceso contractual</t>
  </si>
  <si>
    <t>Entidad Pública/ Contratista</t>
  </si>
  <si>
    <t>1. perdida de vidas humanas. incendios, conflagraciones leves.
2. Prestación Deficiente del servicio. 
3. Incumplimiento del ObjetoContractual
4. Falta de atención y oportunidad de respuesta a los requerimientos de la entidad
5. Mala imagen institucional.
6. Desgaste institucional 
7. Afectación de bienes y activos de la entidad, daños aConsultoríaes por incendios.
8. La no atención oportuna de un eventual siniestro.</t>
  </si>
  <si>
    <t>Selección</t>
  </si>
  <si>
    <t>Regulatorios</t>
  </si>
  <si>
    <t>La comunicacion de documentos del proceso medante los instrumentos no definidos por la ley y la jurisprudencia</t>
  </si>
  <si>
    <t xml:space="preserve">1. presentancion de ofertas que no cumplen con los pliegos electronicos.
2. Declaratoria de desierto del proceso. 
3. Mala imagen institucional.
4. Desgaste institucional .                                          5. Demandas.                                                                 
</t>
  </si>
  <si>
    <t>1. Inclusion de texto en las clausulas del pliego electronico que definan la manera de resolver la controversia.                                                         2. La inclusion del clausulado que transfiere el riesgo del error humano al proponente.                                                 3. Con la suscripcion de un compromiso en la carta de presentacion de asumir el presente riesgo.</t>
  </si>
  <si>
    <t>proponente</t>
  </si>
  <si>
    <t>Desde el momento de publicación del pliego electronico</t>
  </si>
  <si>
    <t>1) . Con la respuesta a las observaciones al pliego de condiciones electronico.                 2. Con la publicacion de adendas                    3. En la evaluación de las ofertas recibidas.</t>
  </si>
  <si>
    <t xml:space="preserve">Economico </t>
  </si>
  <si>
    <t>La presentacion de ofertas con errores aritmeticos no subsanables</t>
  </si>
  <si>
    <t>1. Aplicacion de la sentencia del consejo de estado SIII E 16209 DE 2007.   
2. Con la suscripcion de un compromiso en la carta de presentacion de asumir el presente riesgo.</t>
  </si>
  <si>
    <t xml:space="preserve">Presentacion de ofertas por debajo de los precios de mercado, que configuren precios artificialmente bajos </t>
  </si>
  <si>
    <t>Falta de personal disponible para la prestación del sevicio de  obra.</t>
  </si>
  <si>
    <t>Vulnerabilidad del ser humano y de las obras fisicas.</t>
  </si>
  <si>
    <t>La no puesta a disposición de la entidad del personal   oportunamente, idóneo y suficiente para la ejecucion de la obra</t>
  </si>
  <si>
    <t xml:space="preserve">1. No atención oportuna de los requerimientos de la entidad; 
2. Mala imagen institucional; 
3. Desgaste institucional; 
4. Afectación de bienes y activos de la entidad; 
5. La no atención oportuna del servicio
6 Generacion de controversias contractuales 
</t>
  </si>
  <si>
    <t>1. Constitución de pólizas de cumplimiento
 2. Aplicación del fallo 12037 de septiembre 19 de 2001 "relatividad del principio de la libre concurrencia"; 
3. Aplicación del fallo 39005 de 2013 "relatividad del principio de la libre concurrencia". 
4. Exigencia de personal minimo vinculado administrativo y/o operativo desde la presentacion de la oferta.</t>
  </si>
  <si>
    <t>Desde el momento de presentacion de las ofertas</t>
  </si>
  <si>
    <t xml:space="preserve">1) Cuando se requiera iniciar el proceso de contratación de obra civil. 2) En la junta de contratación que evalúa las ofertas. </t>
  </si>
  <si>
    <t>1. Sanciones Administrativas y Multas. 2.Incumplimiento del Objeto Contractual
3. No atención oportuna de los requerimientos de la entidad.  
4. Mala imagen institucional. 
5. Desgaste institucional. 
6. Afectación de bienes y activos de la entidad.</t>
  </si>
  <si>
    <t>Incumplimiento del objeto contractual por falta de experiencia del contratista o por exceso de experiencia.</t>
  </si>
  <si>
    <t>1) solicitud de certificados de experiencia  en el objeto precontractual y contractual. 2) Constitución de pólizas de cumplimiento, responsabilidad civil contractual y extracontractual.3) verificar las certificaciones de dudoso origen. 4) solicitar experiencia en los pliegos acorde al objeto y a la calidad de la contratacion</t>
  </si>
  <si>
    <t>Con cada corte parcial de obra</t>
  </si>
  <si>
    <t>1) Cese de actividades. 
2) Solicitud desequilibrio contractual.
3) Responsabilidad Solidaria. 
4) Sanciones Administrativas por parte Mintrabrajo.</t>
  </si>
  <si>
    <t>1) Con la aprobación de la póliza. 2)con los informes de interventoria en cada corte parcial de obra.</t>
  </si>
  <si>
    <t>1) En la junta de contratación que evalúa las ofertas. 2) con la aprobación de la póliza. 3) con los informes de Interventoría en cada corte parcial de obra.</t>
  </si>
  <si>
    <t>1) Cuando se requiera iniciar el proceso de contratación de obra civil. 2) En la junta de contratación que evalúa las ofertas. 3) Mensual con los informes de Interventoría.</t>
  </si>
  <si>
    <t>1) Con la aprobación de las pólizas contractuales por el área de asistencia legal. 2) Con el informe del Interventor</t>
  </si>
  <si>
    <t>1) Solicitud de constitución de pólizas de Cumplimiento y de pagos de salarios y presatciones sociales del contrato. 
2) Cláusula de verificación del pago de sueldos y seguridad social por parte del Interventor del contrato al momento de realizar el cumplido, para el pago.</t>
  </si>
  <si>
    <t>1) En la evaluación de las ofertas recibidas. 2) Con la aprobación de las pólizas contractuales por el área de asistencia legal. 3) Con el informe del Interventor</t>
  </si>
  <si>
    <t>1) En la evaluación de las ofertas recibidas. 2) Con el informe del Interventor</t>
  </si>
  <si>
    <t>Con el informe del Interventor</t>
  </si>
  <si>
    <t>1) Consolidación del plan de contingencia.
2) Trazabilidad documental de la administración del riesgo. 
3) Activar el protocolo de comunicaciones
4. solicitud de poliza de cumplimiento.</t>
  </si>
  <si>
    <t xml:space="preserve">Lesiones o daños a terceros por parte del personal de obra </t>
  </si>
  <si>
    <t>1. Con la aprobación de las pólizas contractuales por el área de asistencia legal
2. En la Interventoría</t>
  </si>
  <si>
    <t xml:space="preserve">1. Se estudiaría la viabilidad de reducir la cantidad de algunos de los bienes requeridos, o su reemplazo, siempre y cuando no se dejen de alcanzar los objetivos misionales de la Entidad y garantizando la calidad de los mismos.
2, o en su defecto la adicion respectiva para el restablecimiento del equilibrio económico del contrato. </t>
  </si>
  <si>
    <t>con la Interventoría de cada Balance realizado o corte parcial para su pago.</t>
  </si>
  <si>
    <t>en cada corte parcial de obra</t>
  </si>
  <si>
    <t>1) En la junta de contratación que evalúa las ofertas. 2) con la aprobación de la póliza. 3)  con los informes de Interventoría.en cada corte parcial de obra</t>
  </si>
  <si>
    <t>1. Tratamiento y controles  implementados por el contratista
2. seguimiento tecnico de Interventoria</t>
  </si>
  <si>
    <t>Con la Interventoría</t>
  </si>
  <si>
    <t xml:space="preserve">1. Retraso para el inicio o el avance de la obra.
2. incumplimiento en el plazo de ejecucion contenido en el contrato.        </t>
  </si>
  <si>
    <t>1. Exigencia de personal vinculado y Disponible durante el inicio y su vigencia durante el contrato.</t>
  </si>
  <si>
    <t xml:space="preserve">1. Adelantar estudio de mercado para evaluar la existencia de multiplicidad de oferentes en el País; 
2. Aplicación de los Artículos 6 y 7 de la Ley 80 de 1993 que habla de la capacidad de contratar de los Consorcios y Uniones temporales; 
3. Aplicación del fallo 12037 de septiembre 19 de 2001 "relatividad del principio de la libre concurrencia"; 4. Aplicación del fallo 39005 de 2013 "relatividad del principio de la libre concurrencia". </t>
  </si>
  <si>
    <t>Con la  adjudicación</t>
  </si>
  <si>
    <t>1. Sanciones Administrativas y Multas. 2.Incumplimiento del Objeto Contractual.  Incremento del riesgo financiero y administrativo.
3. No atención oportuna de los requerimientos de la entidad.  
4. Mala imagen institucional.
5. Desgaste institucional. 
7. Afectación de bienes y activos de la entidad. 
8. La no atención oportuna de un eventual siniestro.</t>
  </si>
  <si>
    <t>1) Exigencia del cumplimento del marco normativo y las licencias a que haya lugar en el clausulado precontractual y contractual.
2. polizas contractuales.
3. Clausulas excepsionales y multas.</t>
  </si>
  <si>
    <t>Insuficiente capacitación y competencias del personal asignado al  servicio de la obra civil</t>
  </si>
  <si>
    <t>1. Deficiencia en la calidad del servicio o el producto a entregar
2. Incremento del ausentismo del personal de obra civil asignado, por asistencia a formación y capacitación.  
3. Mala imagen institucional. 
4. Desgaste institucional. 
5. No cumplimiento de las necesidades contratadas de la entidad .</t>
  </si>
  <si>
    <t>1) Exigencia de formación profesional y personal idoneo. 
2) Inclusión de cláusula de "REQUISITOS MINIMOS POR ACREDITAR DEL PERSONAL REQUERIDO".</t>
  </si>
  <si>
    <t>1) Cuando se requiera iniciar el proceso de contratación de obra civil. 2) En la junta de contratación que evalúa las ofertas. 3, con el informe de Interventoria</t>
  </si>
  <si>
    <t>1. experiencia optima y personal idoneo para la ejecucion de Obra
2. Estipulación contractual para incluir equipos y elementos contratados  durante la ejecución del contrato.</t>
  </si>
  <si>
    <t xml:space="preserve">1. En la junta de contratación que evalúa las ofertas. </t>
  </si>
  <si>
    <t xml:space="preserve"> Contratista</t>
  </si>
  <si>
    <t>Afectación en la ejecucion de obra por la  no disponibilidad y Desabastecimiento  de productos y/o servicios por conflictos internacionales que afectarían las relaciones comerciales que tiene el Gobierno Colombiano o la importacion de productos de uso en obras civiles.</t>
  </si>
  <si>
    <t>1) Incumplimiento en los tiempos de ejecucion de obra 
2) Desequilibrio economico  contractual.
3) potencial suspension de obra
4) Sanciones Administrativas. 
5) Mala imagen Institucional. 
6) Desgaste Institucional administrativo</t>
  </si>
  <si>
    <t xml:space="preserve">1. presentancion de ofertas que no cumplen con los pliegos electronicos.
2. Declaratoria de desierto del proceso. 
3. Desgaste institucional .                                          4. Rechazo de la oferta                                                        
</t>
  </si>
  <si>
    <t xml:space="preserve">1. Declaratoria de desierto del proceso. 
2. Desgaste institucional .                                          3. Rechazo de la oferta .                                                      
</t>
  </si>
  <si>
    <t>Inteventoria</t>
  </si>
  <si>
    <t>desde el momento firma del acta de inicio</t>
  </si>
  <si>
    <t>informes de avance de obra de interventoria</t>
  </si>
  <si>
    <t>Afectación en la ejecucion de obra por el aumento en la inflacion pais, TRM, IPC variabilidad de los precios de mercado  de insumo, productos y/o servicios para ejecucion de obra.</t>
  </si>
  <si>
    <t xml:space="preserve">1) Incumplimiento en los tiempos de ejecucion de obra 
2) Desequilibrio economico  contractual.
3) potencial suspension de obra
4) Sanciones Administrativas. 
5) Mala imagen Institucional. 
6) Desgaste Institucional administrativo                                        
</t>
  </si>
  <si>
    <t>1) Consolidación de plan de contingencia por el contratista
2) Trazabilidad documental de la administración del riesgo. 
3) Activar con interventoria seguimiento del riesgo
4. solicitud constitucion  de poliza de cumplimiento.</t>
  </si>
  <si>
    <t>1. Aplicacion de la sentencia del consejo de estado SIII E 16209 DE 2007.   
2. Con la suscripcion de un compromiso en la carta de presentacion de asumir el presente riesgo.
3.Correccion arimetica en pliegos del 1%</t>
  </si>
  <si>
    <t>Financiero</t>
  </si>
  <si>
    <t>Incumplimiento en los alcances del contrato y su ejecucion por falta de flujo de caja del contratista</t>
  </si>
  <si>
    <t>1) Incumplimiento en la prestación del servicio. 
2) Desequilibrio contractual. 
3) Sanciones Administrativas. 
4) Mala imagen Institucional. 
5) Desgaste Institucional.</t>
  </si>
  <si>
    <t>1) Incumplimiento en la prestación del servicio.
 2) Cese de actividades. 
3) Solicitud desequilibrio contractual.
4) Sanciones Administrativas por parte  de la entidad
5) Mala imagen Institucional. 
6) Desgaste Institucional.</t>
  </si>
  <si>
    <t>1) Solicitud de constitución de pólizas de Cumplimiento.
2) Solicitud del RUP vigencia inmediatamente anterior con indicadores financieros actualizados.
3) solicitud de Garantías bancarias y/o cartas de crédito stand by.</t>
  </si>
  <si>
    <t>Desde el momento de publicación de la oferta y su evaluacion</t>
  </si>
  <si>
    <t>Selección / Planeación</t>
  </si>
  <si>
    <t>Corrupción</t>
  </si>
  <si>
    <t>Posibilidad de que un servidor público o contratista solicite, reciba u ofrezca dádivas, prebendas o cualquier beneficio indebido, a nombre propio o de un tercero, con el fin de direccionar los estudios previos, el pliego de condiciones, la evaluación de ofertas o la ejecución contractual a favor de un proponente o contratista determinado.</t>
  </si>
  <si>
    <t>1) Detrimento patrimonial para la Entidad.
2) Investigaciones disciplinarias, fiscales y/o penales contra los servidores involucrados.
3) Nulidad del proceso de selección o del contrato.
4) Pérdida de credibilidad y confianza ciudadana en la Entidad.
5) Detrimento de la imagen institucional ante entes de control.
6) Posible declaratoria de responsabilidad fiscal.</t>
  </si>
  <si>
    <t>RIESGO ALTO</t>
  </si>
  <si>
    <t>RIESGO MEDIO</t>
  </si>
  <si>
    <t>Desde la apertura del proceso de selección</t>
  </si>
  <si>
    <t>Hasta la liquidación del contrato</t>
  </si>
  <si>
    <t>seguimiento a publicaciones en SECOP II e informes de control interno</t>
  </si>
  <si>
    <t>1) Aplicación estricta del Código de Integridad y del régimen de inhabilidades, incompatibilidades y conflicto de interés.
2) Publicación oportuna, completa y veraz de toda la actuación contractual en el SECOP II.
3) Segregación de funciones entre las etapas de planeación, evaluación, adjudicación y supervisión.
4) Verificación por el Equipo evaluador de manera colegiada e independiente.
5) Activación del canal de denuncias y línea de transparencia de la Entidad ante cualquier indicio de irregularidad.</t>
  </si>
  <si>
    <t>Ordenador del gasto / Equipo evaluador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</si>
</sst>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8"/>
      <color theme="1"/>
      <name val="Calibri"/>
      <family val="2"/>
      <scheme val="minor"/>
    </font>
    <font>
      <b/>
      <sz val="8"/>
      <color theme="1"/>
      <name val="Calibri"/>
      <family val="2"/>
      <scheme val="minor"/>
    </font>
    <font>
      <sz val="9"/>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25">
    <xf numFmtId="0" fontId="0" fillId="0" borderId="0" xfId="0"/>
    <xf numFmtId="0" fontId="2" fillId="2" borderId="1" xfId="0" applyFont="1" applyFill="1" applyBorder="1" applyAlignment="1">
      <alignment horizontal="center" vertical="center" textRotation="90"/>
    </xf>
    <xf numFmtId="0" fontId="2" fillId="2" borderId="1" xfId="0" applyFont="1" applyFill="1" applyBorder="1" applyAlignment="1">
      <alignment horizontal="center" vertical="center" textRotation="90" wrapText="1"/>
    </xf>
    <xf numFmtId="0" fontId="1" fillId="0" borderId="1" xfId="0" applyFont="1" applyBorder="1" applyAlignment="1">
      <alignment horizontal="center" vertical="center"/>
    </xf>
    <xf numFmtId="0" fontId="1" fillId="0" borderId="1" xfId="0" applyFont="1" applyBorder="1" applyAlignment="1">
      <alignment horizontal="center" vertical="center" textRotation="90"/>
    </xf>
    <xf numFmtId="0" fontId="1" fillId="0" borderId="1" xfId="0" applyFont="1" applyBorder="1" applyAlignment="1">
      <alignment horizontal="left" vertical="center"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wrapText="1"/>
    </xf>
    <xf numFmtId="0" fontId="0" fillId="3" borderId="0" xfId="0" applyFill="1" applyAlignment="1">
      <alignment vertical="center"/>
    </xf>
    <xf numFmtId="0" fontId="0" fillId="0" borderId="0" xfId="0" applyAlignment="1">
      <alignment vertical="center"/>
    </xf>
    <xf numFmtId="0" fontId="1" fillId="0" borderId="1" xfId="0" applyFont="1" applyBorder="1" applyAlignment="1">
      <alignment vertical="center" wrapText="1"/>
    </xf>
    <xf numFmtId="0" fontId="1" fillId="0" borderId="0" xfId="0" applyFont="1" applyAlignment="1">
      <alignment vertical="center"/>
    </xf>
    <xf numFmtId="0" fontId="0" fillId="0" borderId="1" xfId="0" applyBorder="1" applyAlignment="1">
      <alignment vertical="center"/>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top"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2" fillId="2" borderId="1" xfId="0" applyFont="1" applyFill="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center" vertical="center" textRotation="90" wrapText="1"/>
    </xf>
    <xf numFmtId="0" fontId="3" fillId="0" borderId="1" xfId="0" applyFont="1" applyBorder="1" applyAlignment="1">
      <alignment horizontal="center" vertical="center" textRotation="90" wrapText="1"/>
    </xf>
    <xf numFmtId="0" fontId="3" fillId="0" borderId="1" xfId="0" applyFont="1" applyBorder="1" applyAlignment="1">
      <alignment horizontal="left"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2"/>
  <sheetViews>
    <sheetView tabSelected="1" workbookViewId="0">
      <pane ySplit="3" topLeftCell="A21" activePane="bottomLeft" state="frozen"/>
      <selection pane="bottomLeft" activeCell="G22" sqref="G22"/>
    </sheetView>
  </sheetViews>
  <sheetFormatPr baseColWidth="10" defaultRowHeight="15" x14ac:dyDescent="0.25"/>
  <cols>
    <col min="1" max="5" width="2.85546875" customWidth="1"/>
    <col min="6" max="6" width="21.140625" customWidth="1"/>
    <col min="7" max="7" width="29.7109375" customWidth="1"/>
    <col min="8" max="12" width="3.5703125" customWidth="1"/>
    <col min="13" max="13" width="26.42578125" customWidth="1"/>
    <col min="14" max="15" width="3" customWidth="1"/>
    <col min="16" max="16" width="3.85546875" customWidth="1"/>
    <col min="17" max="17" width="3.7109375" bestFit="1" customWidth="1"/>
    <col min="18" max="19" width="6.140625" customWidth="1"/>
    <col min="20" max="20" width="6.42578125" customWidth="1"/>
    <col min="21" max="21" width="6.140625" customWidth="1"/>
    <col min="22" max="22" width="12.42578125" customWidth="1"/>
    <col min="23" max="23" width="12.7109375" customWidth="1"/>
  </cols>
  <sheetData>
    <row r="1" spans="1:23" x14ac:dyDescent="0.25">
      <c r="A1" s="16" t="s">
        <v>0</v>
      </c>
      <c r="B1" s="17"/>
      <c r="C1" s="17"/>
      <c r="D1" s="17"/>
      <c r="E1" s="17"/>
      <c r="F1" s="17"/>
      <c r="G1" s="17"/>
      <c r="H1" s="17"/>
      <c r="I1" s="17"/>
      <c r="J1" s="17"/>
      <c r="K1" s="17"/>
      <c r="L1" s="17"/>
      <c r="M1" s="17"/>
      <c r="N1" s="17"/>
      <c r="O1" s="17"/>
      <c r="P1" s="17"/>
      <c r="Q1" s="17"/>
      <c r="R1" s="17"/>
      <c r="S1" s="17"/>
      <c r="T1" s="17"/>
      <c r="U1" s="17"/>
      <c r="V1" s="17"/>
      <c r="W1" s="18"/>
    </row>
    <row r="2" spans="1:23" x14ac:dyDescent="0.25">
      <c r="A2" s="19" t="s">
        <v>1</v>
      </c>
      <c r="B2" s="19" t="s">
        <v>2</v>
      </c>
      <c r="C2" s="19" t="s">
        <v>3</v>
      </c>
      <c r="D2" s="19" t="s">
        <v>4</v>
      </c>
      <c r="E2" s="19" t="s">
        <v>5</v>
      </c>
      <c r="F2" s="14" t="s">
        <v>6</v>
      </c>
      <c r="G2" s="14" t="s">
        <v>7</v>
      </c>
      <c r="H2" s="19" t="s">
        <v>8</v>
      </c>
      <c r="I2" s="19" t="s">
        <v>9</v>
      </c>
      <c r="J2" s="19" t="s">
        <v>10</v>
      </c>
      <c r="K2" s="19" t="s">
        <v>11</v>
      </c>
      <c r="L2" s="13" t="s">
        <v>12</v>
      </c>
      <c r="M2" s="14" t="s">
        <v>13</v>
      </c>
      <c r="N2" s="15" t="s">
        <v>14</v>
      </c>
      <c r="O2" s="15"/>
      <c r="P2" s="15"/>
      <c r="Q2" s="15"/>
      <c r="R2" s="13" t="s">
        <v>15</v>
      </c>
      <c r="S2" s="13" t="s">
        <v>16</v>
      </c>
      <c r="T2" s="13" t="s">
        <v>17</v>
      </c>
      <c r="U2" s="13" t="s">
        <v>18</v>
      </c>
      <c r="V2" s="14" t="s">
        <v>19</v>
      </c>
      <c r="W2" s="14"/>
    </row>
    <row r="3" spans="1:23" ht="78" x14ac:dyDescent="0.25">
      <c r="A3" s="19"/>
      <c r="B3" s="19"/>
      <c r="C3" s="19"/>
      <c r="D3" s="19"/>
      <c r="E3" s="19"/>
      <c r="F3" s="14"/>
      <c r="G3" s="14"/>
      <c r="H3" s="19"/>
      <c r="I3" s="19"/>
      <c r="J3" s="19"/>
      <c r="K3" s="19"/>
      <c r="L3" s="13"/>
      <c r="M3" s="14"/>
      <c r="N3" s="1" t="s">
        <v>8</v>
      </c>
      <c r="O3" s="1" t="s">
        <v>9</v>
      </c>
      <c r="P3" s="2" t="s">
        <v>10</v>
      </c>
      <c r="Q3" s="1" t="s">
        <v>11</v>
      </c>
      <c r="R3" s="13"/>
      <c r="S3" s="13"/>
      <c r="T3" s="13"/>
      <c r="U3" s="13"/>
      <c r="V3" s="2" t="s">
        <v>20</v>
      </c>
      <c r="W3" s="2" t="s">
        <v>21</v>
      </c>
    </row>
    <row r="4" spans="1:23" s="8" customFormat="1" ht="99.75" customHeight="1" x14ac:dyDescent="0.25">
      <c r="A4" s="3">
        <v>1</v>
      </c>
      <c r="B4" s="4" t="s">
        <v>22</v>
      </c>
      <c r="C4" s="4" t="s">
        <v>23</v>
      </c>
      <c r="D4" s="4" t="s">
        <v>24</v>
      </c>
      <c r="E4" s="4" t="s">
        <v>25</v>
      </c>
      <c r="F4" s="5" t="s">
        <v>26</v>
      </c>
      <c r="G4" s="5" t="s">
        <v>127</v>
      </c>
      <c r="H4" s="3">
        <v>2</v>
      </c>
      <c r="I4" s="3">
        <v>5</v>
      </c>
      <c r="J4" s="3">
        <f>H4+I4</f>
        <v>7</v>
      </c>
      <c r="K4" s="6" t="str">
        <f>IF(OR(J4=2,J4=3,J4=4),"RIESGO BAJO",IF(J4=5,"RIESGO MEDIO",IF(OR(J4=6,J4=7),"RIESGO ALTO",IF(OR(J4=8,J4=9,J4=10),"RIESGO EXTREMO","NO"))))</f>
        <v>RIESGO ALTO</v>
      </c>
      <c r="L4" s="6" t="s">
        <v>27</v>
      </c>
      <c r="M4" s="5" t="s">
        <v>92</v>
      </c>
      <c r="N4" s="3">
        <v>1</v>
      </c>
      <c r="O4" s="3">
        <v>5</v>
      </c>
      <c r="P4" s="3">
        <v>6</v>
      </c>
      <c r="Q4" s="6" t="str">
        <f>IF(OR(P4=2,P4=3,P4=4),"RIESGO BAJO",IF(P4=5,"RIESGO MEDIO",IF(OR(P4=6,P4=7),"RIESGO ALTO",IF(OR(P4=8,P4=9,P4=10),"RIESGO EXTREMO","NO"))))</f>
        <v>RIESGO ALTO</v>
      </c>
      <c r="R4" s="3" t="s">
        <v>28</v>
      </c>
      <c r="S4" s="6" t="s">
        <v>27</v>
      </c>
      <c r="T4" s="6" t="s">
        <v>29</v>
      </c>
      <c r="U4" s="6" t="s">
        <v>30</v>
      </c>
      <c r="V4" s="7" t="s">
        <v>87</v>
      </c>
      <c r="W4" s="7" t="s">
        <v>84</v>
      </c>
    </row>
    <row r="5" spans="1:23" s="9" customFormat="1" ht="130.5" customHeight="1" x14ac:dyDescent="0.25">
      <c r="A5" s="3">
        <v>2</v>
      </c>
      <c r="B5" s="4" t="s">
        <v>31</v>
      </c>
      <c r="C5" s="4" t="s">
        <v>32</v>
      </c>
      <c r="D5" s="4" t="s">
        <v>33</v>
      </c>
      <c r="E5" s="4" t="s">
        <v>25</v>
      </c>
      <c r="F5" s="5" t="s">
        <v>34</v>
      </c>
      <c r="G5" s="5" t="s">
        <v>83</v>
      </c>
      <c r="H5" s="3">
        <v>3</v>
      </c>
      <c r="I5" s="3">
        <v>5</v>
      </c>
      <c r="J5" s="3">
        <f t="shared" ref="J5:J21" si="0">H5+I5</f>
        <v>8</v>
      </c>
      <c r="K5" s="6" t="str">
        <f t="shared" ref="K5:K21" si="1">IF(OR(J5=2,J5=3,J5=4),"RIESGO BAJO",IF(J5=5,"RIESGO MEDIO",IF(OR(J5=6,J5=7),"RIESGO ALTO",IF(OR(J5=8,J5=9,J5=10),"RIESGO EXTREMO","NO"))))</f>
        <v>RIESGO EXTREMO</v>
      </c>
      <c r="L5" s="6" t="s">
        <v>35</v>
      </c>
      <c r="M5" s="5" t="s">
        <v>88</v>
      </c>
      <c r="N5" s="3">
        <v>1</v>
      </c>
      <c r="O5" s="3">
        <v>5</v>
      </c>
      <c r="P5" s="3">
        <f t="shared" ref="P5:P21" si="2">N5+O5</f>
        <v>6</v>
      </c>
      <c r="Q5" s="6" t="str">
        <f t="shared" ref="Q5:Q21" si="3">IF(OR(P5=2,P5=3,P5=4),"RIESGO BAJO",IF(P5=5,"RIESGO MEDIO",IF(OR(P5=6,P5=7),"RIESGO ALTO",IF(OR(P5=8,P5=9,P5=10),"RIESGO EXTREMO","NO"))))</f>
        <v>RIESGO ALTO</v>
      </c>
      <c r="R5" s="3" t="s">
        <v>28</v>
      </c>
      <c r="S5" s="6" t="s">
        <v>36</v>
      </c>
      <c r="T5" s="6" t="s">
        <v>29</v>
      </c>
      <c r="U5" s="6" t="s">
        <v>30</v>
      </c>
      <c r="V5" s="7" t="s">
        <v>89</v>
      </c>
      <c r="W5" s="7" t="s">
        <v>85</v>
      </c>
    </row>
    <row r="6" spans="1:23" s="9" customFormat="1" ht="130.5" customHeight="1" x14ac:dyDescent="0.25">
      <c r="A6" s="3">
        <v>3</v>
      </c>
      <c r="B6" s="4" t="s">
        <v>31</v>
      </c>
      <c r="C6" s="4" t="s">
        <v>32</v>
      </c>
      <c r="D6" s="4" t="s">
        <v>33</v>
      </c>
      <c r="E6" s="4" t="s">
        <v>125</v>
      </c>
      <c r="F6" s="5" t="s">
        <v>126</v>
      </c>
      <c r="G6" s="5" t="s">
        <v>128</v>
      </c>
      <c r="H6" s="3">
        <v>4</v>
      </c>
      <c r="I6" s="3">
        <v>5</v>
      </c>
      <c r="J6" s="3">
        <f t="shared" ref="J6" si="4">H6+I6</f>
        <v>9</v>
      </c>
      <c r="K6" s="6" t="str">
        <f t="shared" ref="K6" si="5">IF(OR(J6=2,J6=3,J6=4),"RIESGO BAJO",IF(J6=5,"RIESGO MEDIO",IF(OR(J6=6,J6=7),"RIESGO ALTO",IF(OR(J6=8,J6=9,J6=10),"RIESGO EXTREMO","NO"))))</f>
        <v>RIESGO EXTREMO</v>
      </c>
      <c r="L6" s="6" t="s">
        <v>35</v>
      </c>
      <c r="M6" s="5" t="s">
        <v>129</v>
      </c>
      <c r="N6" s="3">
        <v>1</v>
      </c>
      <c r="O6" s="3">
        <v>5</v>
      </c>
      <c r="P6" s="3">
        <f t="shared" ref="P6" si="6">N6+O6</f>
        <v>6</v>
      </c>
      <c r="Q6" s="6" t="str">
        <f t="shared" ref="Q6" si="7">IF(OR(P6=2,P6=3,P6=4),"RIESGO BAJO",IF(P6=5,"RIESGO MEDIO",IF(OR(P6=6,P6=7),"RIESGO ALTO",IF(OR(P6=8,P6=9,P6=10),"RIESGO EXTREMO","NO"))))</f>
        <v>RIESGO ALTO</v>
      </c>
      <c r="R6" s="3" t="s">
        <v>28</v>
      </c>
      <c r="S6" s="6" t="s">
        <v>36</v>
      </c>
      <c r="T6" s="6" t="s">
        <v>130</v>
      </c>
      <c r="U6" s="6" t="s">
        <v>30</v>
      </c>
      <c r="V6" s="7" t="s">
        <v>89</v>
      </c>
      <c r="W6" s="7" t="s">
        <v>85</v>
      </c>
    </row>
    <row r="7" spans="1:23" s="9" customFormat="1" ht="93" x14ac:dyDescent="0.25">
      <c r="A7" s="3">
        <v>4</v>
      </c>
      <c r="B7" s="4" t="s">
        <v>31</v>
      </c>
      <c r="C7" s="4" t="s">
        <v>32</v>
      </c>
      <c r="D7" s="4" t="s">
        <v>33</v>
      </c>
      <c r="E7" s="4" t="s">
        <v>25</v>
      </c>
      <c r="F7" s="5" t="s">
        <v>93</v>
      </c>
      <c r="G7" s="5" t="s">
        <v>37</v>
      </c>
      <c r="H7" s="3">
        <v>3</v>
      </c>
      <c r="I7" s="3">
        <v>4</v>
      </c>
      <c r="J7" s="3">
        <f t="shared" si="0"/>
        <v>7</v>
      </c>
      <c r="K7" s="6" t="str">
        <f t="shared" si="1"/>
        <v>RIESGO ALTO</v>
      </c>
      <c r="L7" s="6" t="s">
        <v>38</v>
      </c>
      <c r="M7" s="5" t="s">
        <v>39</v>
      </c>
      <c r="N7" s="3">
        <v>2</v>
      </c>
      <c r="O7" s="3">
        <v>3</v>
      </c>
      <c r="P7" s="3">
        <v>5</v>
      </c>
      <c r="Q7" s="6" t="str">
        <f t="shared" si="3"/>
        <v>RIESGO MEDIO</v>
      </c>
      <c r="R7" s="3" t="s">
        <v>28</v>
      </c>
      <c r="S7" s="6" t="s">
        <v>27</v>
      </c>
      <c r="T7" s="6" t="s">
        <v>40</v>
      </c>
      <c r="U7" s="6" t="s">
        <v>30</v>
      </c>
      <c r="V7" s="7" t="s">
        <v>94</v>
      </c>
      <c r="W7" s="7" t="s">
        <v>41</v>
      </c>
    </row>
    <row r="8" spans="1:23" s="9" customFormat="1" ht="137.25" x14ac:dyDescent="0.25">
      <c r="A8" s="3">
        <v>5</v>
      </c>
      <c r="B8" s="12"/>
      <c r="C8" s="12"/>
      <c r="D8" s="12"/>
      <c r="E8" s="4" t="s">
        <v>43</v>
      </c>
      <c r="F8" s="5" t="s">
        <v>44</v>
      </c>
      <c r="G8" s="5" t="s">
        <v>45</v>
      </c>
      <c r="H8" s="3">
        <v>1</v>
      </c>
      <c r="I8" s="3">
        <v>2</v>
      </c>
      <c r="J8" s="3">
        <f t="shared" si="0"/>
        <v>3</v>
      </c>
      <c r="K8" s="6" t="str">
        <f t="shared" si="1"/>
        <v>RIESGO BAJO</v>
      </c>
      <c r="L8" s="6" t="s">
        <v>46</v>
      </c>
      <c r="M8" s="5" t="s">
        <v>95</v>
      </c>
      <c r="N8" s="3">
        <v>1</v>
      </c>
      <c r="O8" s="3">
        <v>2</v>
      </c>
      <c r="P8" s="3">
        <f t="shared" si="2"/>
        <v>3</v>
      </c>
      <c r="Q8" s="6" t="str">
        <f t="shared" si="3"/>
        <v>RIESGO BAJO</v>
      </c>
      <c r="R8" s="3" t="s">
        <v>47</v>
      </c>
      <c r="S8" s="6" t="s">
        <v>27</v>
      </c>
      <c r="T8" s="6" t="s">
        <v>48</v>
      </c>
      <c r="U8" s="6" t="s">
        <v>30</v>
      </c>
      <c r="V8" s="7" t="s">
        <v>96</v>
      </c>
      <c r="W8" s="7" t="s">
        <v>97</v>
      </c>
    </row>
    <row r="9" spans="1:23" s="9" customFormat="1" ht="79.5" customHeight="1" x14ac:dyDescent="0.25">
      <c r="A9" s="3">
        <v>6</v>
      </c>
      <c r="B9" s="4" t="s">
        <v>31</v>
      </c>
      <c r="C9" s="4" t="s">
        <v>23</v>
      </c>
      <c r="D9" s="4" t="s">
        <v>24</v>
      </c>
      <c r="E9" s="4" t="s">
        <v>25</v>
      </c>
      <c r="F9" s="5" t="s">
        <v>49</v>
      </c>
      <c r="G9" s="5" t="s">
        <v>50</v>
      </c>
      <c r="H9" s="3">
        <v>3</v>
      </c>
      <c r="I9" s="3">
        <v>2</v>
      </c>
      <c r="J9" s="3">
        <f t="shared" si="0"/>
        <v>5</v>
      </c>
      <c r="K9" s="6" t="str">
        <f t="shared" si="1"/>
        <v>RIESGO MEDIO</v>
      </c>
      <c r="L9" s="6" t="s">
        <v>38</v>
      </c>
      <c r="M9" s="5" t="s">
        <v>99</v>
      </c>
      <c r="N9" s="3">
        <v>1</v>
      </c>
      <c r="O9" s="3">
        <v>2</v>
      </c>
      <c r="P9" s="3">
        <f t="shared" si="2"/>
        <v>3</v>
      </c>
      <c r="Q9" s="6" t="str">
        <f t="shared" si="3"/>
        <v>RIESGO BAJO</v>
      </c>
      <c r="R9" s="3" t="s">
        <v>47</v>
      </c>
      <c r="S9" s="6" t="s">
        <v>46</v>
      </c>
      <c r="T9" s="6" t="s">
        <v>48</v>
      </c>
      <c r="U9" s="6" t="s">
        <v>30</v>
      </c>
      <c r="V9" s="7" t="s">
        <v>100</v>
      </c>
      <c r="W9" s="7" t="s">
        <v>41</v>
      </c>
    </row>
    <row r="10" spans="1:23" s="9" customFormat="1" ht="86.25" customHeight="1" x14ac:dyDescent="0.25">
      <c r="A10" s="3">
        <v>7</v>
      </c>
      <c r="B10" s="4" t="s">
        <v>31</v>
      </c>
      <c r="C10" s="4" t="s">
        <v>23</v>
      </c>
      <c r="D10" s="4" t="s">
        <v>24</v>
      </c>
      <c r="E10" s="4" t="s">
        <v>25</v>
      </c>
      <c r="F10" s="5" t="s">
        <v>72</v>
      </c>
      <c r="G10" s="5" t="s">
        <v>101</v>
      </c>
      <c r="H10" s="3">
        <v>2</v>
      </c>
      <c r="I10" s="3">
        <v>2</v>
      </c>
      <c r="J10" s="3">
        <f t="shared" si="0"/>
        <v>4</v>
      </c>
      <c r="K10" s="6" t="str">
        <f t="shared" si="1"/>
        <v>RIESGO BAJO</v>
      </c>
      <c r="L10" s="6" t="s">
        <v>38</v>
      </c>
      <c r="M10" s="5" t="s">
        <v>102</v>
      </c>
      <c r="N10" s="3">
        <v>1</v>
      </c>
      <c r="O10" s="3">
        <v>1</v>
      </c>
      <c r="P10" s="3">
        <f t="shared" si="2"/>
        <v>2</v>
      </c>
      <c r="Q10" s="6" t="str">
        <f t="shared" si="3"/>
        <v>RIESGO BAJO</v>
      </c>
      <c r="R10" s="3" t="s">
        <v>28</v>
      </c>
      <c r="S10" s="6" t="s">
        <v>51</v>
      </c>
      <c r="T10" s="6" t="s">
        <v>48</v>
      </c>
      <c r="U10" s="6" t="s">
        <v>30</v>
      </c>
      <c r="V10" s="7" t="s">
        <v>100</v>
      </c>
      <c r="W10" s="7" t="s">
        <v>41</v>
      </c>
    </row>
    <row r="11" spans="1:23" s="9" customFormat="1" ht="171.75" x14ac:dyDescent="0.25">
      <c r="A11" s="3">
        <v>8</v>
      </c>
      <c r="B11" s="4" t="s">
        <v>31</v>
      </c>
      <c r="C11" s="4" t="s">
        <v>23</v>
      </c>
      <c r="D11" s="4" t="s">
        <v>24</v>
      </c>
      <c r="E11" s="4" t="s">
        <v>25</v>
      </c>
      <c r="F11" s="5" t="s">
        <v>74</v>
      </c>
      <c r="G11" s="10" t="s">
        <v>75</v>
      </c>
      <c r="H11" s="3">
        <v>4</v>
      </c>
      <c r="I11" s="3">
        <v>5</v>
      </c>
      <c r="J11" s="3">
        <f t="shared" si="0"/>
        <v>9</v>
      </c>
      <c r="K11" s="6" t="str">
        <f t="shared" si="1"/>
        <v>RIESGO EXTREMO</v>
      </c>
      <c r="L11" s="6" t="s">
        <v>38</v>
      </c>
      <c r="M11" s="5" t="s">
        <v>76</v>
      </c>
      <c r="N11" s="3">
        <v>2</v>
      </c>
      <c r="O11" s="3">
        <v>2</v>
      </c>
      <c r="P11" s="3">
        <f t="shared" si="2"/>
        <v>4</v>
      </c>
      <c r="Q11" s="6" t="str">
        <f t="shared" si="3"/>
        <v>RIESGO BAJO</v>
      </c>
      <c r="R11" s="3" t="s">
        <v>28</v>
      </c>
      <c r="S11" s="6" t="s">
        <v>46</v>
      </c>
      <c r="T11" s="6" t="s">
        <v>77</v>
      </c>
      <c r="U11" s="6" t="s">
        <v>30</v>
      </c>
      <c r="V11" s="7" t="s">
        <v>89</v>
      </c>
      <c r="W11" s="7" t="s">
        <v>98</v>
      </c>
    </row>
    <row r="12" spans="1:23" s="11" customFormat="1" ht="155.25" customHeight="1" x14ac:dyDescent="0.25">
      <c r="A12" s="3">
        <v>9</v>
      </c>
      <c r="B12" s="4" t="s">
        <v>22</v>
      </c>
      <c r="C12" s="4" t="s">
        <v>23</v>
      </c>
      <c r="D12" s="4" t="s">
        <v>52</v>
      </c>
      <c r="E12" s="4" t="s">
        <v>25</v>
      </c>
      <c r="F12" s="5" t="s">
        <v>53</v>
      </c>
      <c r="G12" s="10" t="s">
        <v>54</v>
      </c>
      <c r="H12" s="3">
        <v>4</v>
      </c>
      <c r="I12" s="3">
        <v>4</v>
      </c>
      <c r="J12" s="3">
        <f t="shared" si="0"/>
        <v>8</v>
      </c>
      <c r="K12" s="6" t="str">
        <f t="shared" si="1"/>
        <v>RIESGO EXTREMO</v>
      </c>
      <c r="L12" s="6" t="s">
        <v>27</v>
      </c>
      <c r="M12" s="5" t="s">
        <v>103</v>
      </c>
      <c r="N12" s="3">
        <v>1</v>
      </c>
      <c r="O12" s="3">
        <v>1</v>
      </c>
      <c r="P12" s="3">
        <f t="shared" si="2"/>
        <v>2</v>
      </c>
      <c r="Q12" s="6" t="str">
        <f t="shared" si="3"/>
        <v>RIESGO BAJO</v>
      </c>
      <c r="R12" s="3" t="s">
        <v>47</v>
      </c>
      <c r="S12" s="6" t="s">
        <v>27</v>
      </c>
      <c r="T12" s="6" t="s">
        <v>29</v>
      </c>
      <c r="U12" s="6" t="s">
        <v>104</v>
      </c>
      <c r="V12" s="7" t="s">
        <v>55</v>
      </c>
      <c r="W12" s="7" t="s">
        <v>56</v>
      </c>
    </row>
    <row r="13" spans="1:23" s="11" customFormat="1" ht="135.75" customHeight="1" x14ac:dyDescent="0.25">
      <c r="A13" s="3">
        <v>10</v>
      </c>
      <c r="B13" s="4" t="s">
        <v>22</v>
      </c>
      <c r="C13" s="4" t="s">
        <v>23</v>
      </c>
      <c r="D13" s="4" t="s">
        <v>52</v>
      </c>
      <c r="E13" s="4" t="s">
        <v>43</v>
      </c>
      <c r="F13" s="5" t="s">
        <v>57</v>
      </c>
      <c r="G13" s="10" t="s">
        <v>105</v>
      </c>
      <c r="H13" s="3">
        <v>5</v>
      </c>
      <c r="I13" s="3">
        <v>5</v>
      </c>
      <c r="J13" s="3">
        <f t="shared" si="0"/>
        <v>10</v>
      </c>
      <c r="K13" s="6" t="str">
        <f t="shared" si="1"/>
        <v>RIESGO EXTREMO</v>
      </c>
      <c r="L13" s="6" t="s">
        <v>46</v>
      </c>
      <c r="M13" s="5" t="s">
        <v>106</v>
      </c>
      <c r="N13" s="3">
        <v>1</v>
      </c>
      <c r="O13" s="3">
        <v>1</v>
      </c>
      <c r="P13" s="3">
        <f t="shared" si="2"/>
        <v>2</v>
      </c>
      <c r="Q13" s="6" t="str">
        <f t="shared" si="3"/>
        <v>RIESGO BAJO</v>
      </c>
      <c r="R13" s="3" t="s">
        <v>47</v>
      </c>
      <c r="S13" s="6" t="s">
        <v>58</v>
      </c>
      <c r="T13" s="6" t="s">
        <v>29</v>
      </c>
      <c r="U13" s="6" t="s">
        <v>30</v>
      </c>
      <c r="V13" s="7" t="s">
        <v>91</v>
      </c>
      <c r="W13" s="7" t="s">
        <v>41</v>
      </c>
    </row>
    <row r="14" spans="1:23" s="11" customFormat="1" ht="177.75" x14ac:dyDescent="0.25">
      <c r="A14" s="3">
        <v>11</v>
      </c>
      <c r="B14" s="4" t="s">
        <v>22</v>
      </c>
      <c r="C14" s="4" t="s">
        <v>23</v>
      </c>
      <c r="D14" s="4" t="s">
        <v>52</v>
      </c>
      <c r="E14" s="4" t="s">
        <v>25</v>
      </c>
      <c r="F14" s="5" t="s">
        <v>80</v>
      </c>
      <c r="G14" s="10" t="s">
        <v>79</v>
      </c>
      <c r="H14" s="3">
        <v>5</v>
      </c>
      <c r="I14" s="3">
        <v>5</v>
      </c>
      <c r="J14" s="3">
        <f t="shared" si="0"/>
        <v>10</v>
      </c>
      <c r="K14" s="6" t="str">
        <f t="shared" si="1"/>
        <v>RIESGO EXTREMO</v>
      </c>
      <c r="L14" s="6" t="s">
        <v>46</v>
      </c>
      <c r="M14" s="5" t="s">
        <v>81</v>
      </c>
      <c r="N14" s="3">
        <v>2</v>
      </c>
      <c r="O14" s="3">
        <v>2</v>
      </c>
      <c r="P14" s="3">
        <f t="shared" si="2"/>
        <v>4</v>
      </c>
      <c r="Q14" s="6" t="str">
        <f t="shared" si="3"/>
        <v>RIESGO BAJO</v>
      </c>
      <c r="R14" s="3" t="s">
        <v>28</v>
      </c>
      <c r="S14" s="6" t="s">
        <v>58</v>
      </c>
      <c r="T14" s="6" t="s">
        <v>29</v>
      </c>
      <c r="U14" s="6" t="s">
        <v>30</v>
      </c>
      <c r="V14" s="7" t="s">
        <v>87</v>
      </c>
      <c r="W14" s="7" t="s">
        <v>82</v>
      </c>
    </row>
    <row r="15" spans="1:23" s="11" customFormat="1" ht="145.5" customHeight="1" x14ac:dyDescent="0.25">
      <c r="A15" s="3">
        <v>12</v>
      </c>
      <c r="B15" s="4" t="s">
        <v>22</v>
      </c>
      <c r="C15" s="4" t="s">
        <v>23</v>
      </c>
      <c r="D15" s="4" t="s">
        <v>52</v>
      </c>
      <c r="E15" s="4" t="s">
        <v>25</v>
      </c>
      <c r="F15" s="5" t="s">
        <v>107</v>
      </c>
      <c r="G15" s="10" t="s">
        <v>108</v>
      </c>
      <c r="H15" s="3">
        <v>5</v>
      </c>
      <c r="I15" s="3">
        <v>2</v>
      </c>
      <c r="J15" s="3">
        <f t="shared" si="0"/>
        <v>7</v>
      </c>
      <c r="K15" s="6" t="str">
        <f t="shared" si="1"/>
        <v>RIESGO ALTO</v>
      </c>
      <c r="L15" s="6" t="s">
        <v>42</v>
      </c>
      <c r="M15" s="5" t="s">
        <v>109</v>
      </c>
      <c r="N15" s="3">
        <v>1</v>
      </c>
      <c r="O15" s="3">
        <v>1</v>
      </c>
      <c r="P15" s="3">
        <f t="shared" si="2"/>
        <v>2</v>
      </c>
      <c r="Q15" s="6" t="str">
        <f t="shared" si="3"/>
        <v>RIESGO BAJO</v>
      </c>
      <c r="R15" s="3" t="s">
        <v>28</v>
      </c>
      <c r="S15" s="6" t="s">
        <v>42</v>
      </c>
      <c r="T15" s="6" t="s">
        <v>29</v>
      </c>
      <c r="U15" s="6" t="s">
        <v>30</v>
      </c>
      <c r="V15" s="7" t="s">
        <v>90</v>
      </c>
      <c r="W15" s="7" t="s">
        <v>86</v>
      </c>
    </row>
    <row r="16" spans="1:23" s="11" customFormat="1" ht="177.75" x14ac:dyDescent="0.25">
      <c r="A16" s="3">
        <v>13</v>
      </c>
      <c r="B16" s="4" t="s">
        <v>22</v>
      </c>
      <c r="C16" s="4" t="s">
        <v>23</v>
      </c>
      <c r="D16" s="4" t="s">
        <v>52</v>
      </c>
      <c r="E16" s="4" t="s">
        <v>25</v>
      </c>
      <c r="F16" s="5" t="s">
        <v>73</v>
      </c>
      <c r="G16" s="5" t="s">
        <v>59</v>
      </c>
      <c r="H16" s="3">
        <v>5</v>
      </c>
      <c r="I16" s="3">
        <v>2</v>
      </c>
      <c r="J16" s="3">
        <f t="shared" si="0"/>
        <v>7</v>
      </c>
      <c r="K16" s="6" t="str">
        <f t="shared" si="1"/>
        <v>RIESGO ALTO</v>
      </c>
      <c r="L16" s="6" t="s">
        <v>42</v>
      </c>
      <c r="M16" s="5" t="s">
        <v>111</v>
      </c>
      <c r="N16" s="3">
        <v>1</v>
      </c>
      <c r="O16" s="3">
        <v>1</v>
      </c>
      <c r="P16" s="3">
        <f t="shared" si="2"/>
        <v>2</v>
      </c>
      <c r="Q16" s="6" t="str">
        <f t="shared" si="3"/>
        <v>RIESGO BAJO</v>
      </c>
      <c r="R16" s="3" t="s">
        <v>28</v>
      </c>
      <c r="S16" s="6" t="s">
        <v>42</v>
      </c>
      <c r="T16" s="6" t="s">
        <v>29</v>
      </c>
      <c r="U16" s="6" t="s">
        <v>30</v>
      </c>
      <c r="V16" s="7" t="s">
        <v>90</v>
      </c>
      <c r="W16" s="7" t="s">
        <v>110</v>
      </c>
    </row>
    <row r="17" spans="1:23" s="11" customFormat="1" ht="154.5" customHeight="1" x14ac:dyDescent="0.25">
      <c r="A17" s="3">
        <v>14</v>
      </c>
      <c r="B17" s="4" t="s">
        <v>22</v>
      </c>
      <c r="C17" s="4" t="s">
        <v>23</v>
      </c>
      <c r="D17" s="4" t="s">
        <v>60</v>
      </c>
      <c r="E17" s="4" t="s">
        <v>61</v>
      </c>
      <c r="F17" s="5" t="s">
        <v>62</v>
      </c>
      <c r="G17" s="5" t="s">
        <v>63</v>
      </c>
      <c r="H17" s="3">
        <v>5</v>
      </c>
      <c r="I17" s="3">
        <v>2</v>
      </c>
      <c r="J17" s="3">
        <f t="shared" si="0"/>
        <v>7</v>
      </c>
      <c r="K17" s="6" t="str">
        <f t="shared" si="1"/>
        <v>RIESGO ALTO</v>
      </c>
      <c r="L17" s="6" t="s">
        <v>42</v>
      </c>
      <c r="M17" s="5" t="s">
        <v>64</v>
      </c>
      <c r="N17" s="3">
        <v>1</v>
      </c>
      <c r="O17" s="3">
        <v>1</v>
      </c>
      <c r="P17" s="3">
        <f t="shared" si="2"/>
        <v>2</v>
      </c>
      <c r="Q17" s="6" t="str">
        <f t="shared" si="3"/>
        <v>RIESGO BAJO</v>
      </c>
      <c r="R17" s="3" t="s">
        <v>28</v>
      </c>
      <c r="S17" s="6" t="s">
        <v>65</v>
      </c>
      <c r="T17" s="6" t="s">
        <v>66</v>
      </c>
      <c r="U17" s="6" t="s">
        <v>30</v>
      </c>
      <c r="V17" s="7" t="s">
        <v>67</v>
      </c>
      <c r="W17" s="7" t="s">
        <v>78</v>
      </c>
    </row>
    <row r="18" spans="1:23" s="11" customFormat="1" ht="163.5" x14ac:dyDescent="0.25">
      <c r="A18" s="3">
        <v>15</v>
      </c>
      <c r="B18" s="4" t="s">
        <v>22</v>
      </c>
      <c r="C18" s="4" t="s">
        <v>23</v>
      </c>
      <c r="D18" s="4" t="s">
        <v>60</v>
      </c>
      <c r="E18" s="4" t="s">
        <v>68</v>
      </c>
      <c r="F18" s="5" t="s">
        <v>69</v>
      </c>
      <c r="G18" s="5" t="s">
        <v>116</v>
      </c>
      <c r="H18" s="3">
        <v>5</v>
      </c>
      <c r="I18" s="3">
        <v>2</v>
      </c>
      <c r="J18" s="3">
        <f t="shared" si="0"/>
        <v>7</v>
      </c>
      <c r="K18" s="6" t="str">
        <f t="shared" si="1"/>
        <v>RIESGO ALTO</v>
      </c>
      <c r="L18" s="6" t="s">
        <v>38</v>
      </c>
      <c r="M18" s="5" t="s">
        <v>124</v>
      </c>
      <c r="N18" s="3">
        <v>1</v>
      </c>
      <c r="O18" s="3">
        <v>1</v>
      </c>
      <c r="P18" s="3">
        <f t="shared" si="2"/>
        <v>2</v>
      </c>
      <c r="Q18" s="6" t="str">
        <f t="shared" si="3"/>
        <v>RIESGO BAJO</v>
      </c>
      <c r="R18" s="3" t="s">
        <v>28</v>
      </c>
      <c r="S18" s="6" t="s">
        <v>65</v>
      </c>
      <c r="T18" s="6" t="s">
        <v>66</v>
      </c>
      <c r="U18" s="6" t="s">
        <v>30</v>
      </c>
      <c r="V18" s="7" t="s">
        <v>67</v>
      </c>
      <c r="W18" s="7" t="s">
        <v>112</v>
      </c>
    </row>
    <row r="19" spans="1:23" s="11" customFormat="1" ht="146.25" x14ac:dyDescent="0.25">
      <c r="A19" s="3">
        <v>16</v>
      </c>
      <c r="B19" s="4" t="s">
        <v>22</v>
      </c>
      <c r="C19" s="4" t="s">
        <v>23</v>
      </c>
      <c r="D19" s="4" t="s">
        <v>60</v>
      </c>
      <c r="E19" s="4" t="s">
        <v>68</v>
      </c>
      <c r="F19" s="5" t="s">
        <v>71</v>
      </c>
      <c r="G19" s="5" t="s">
        <v>117</v>
      </c>
      <c r="H19" s="3">
        <v>5</v>
      </c>
      <c r="I19" s="3">
        <v>2</v>
      </c>
      <c r="J19" s="3">
        <f t="shared" ref="J19:J20" si="8">H19+I19</f>
        <v>7</v>
      </c>
      <c r="K19" s="6" t="str">
        <f t="shared" ref="K19:K20" si="9">IF(OR(J19=2,J19=3,J19=4),"RIESGO BAJO",IF(J19=5,"RIESGO MEDIO",IF(OR(J19=6,J19=7),"RIESGO ALTO",IF(OR(J19=8,J19=9,J19=10),"RIESGO EXTREMO","NO"))))</f>
        <v>RIESGO ALTO</v>
      </c>
      <c r="L19" s="6" t="s">
        <v>113</v>
      </c>
      <c r="M19" s="5" t="s">
        <v>70</v>
      </c>
      <c r="N19" s="3">
        <v>1</v>
      </c>
      <c r="O19" s="3">
        <v>1</v>
      </c>
      <c r="P19" s="3">
        <f t="shared" ref="P19:P20" si="10">N19+O19</f>
        <v>2</v>
      </c>
      <c r="Q19" s="6" t="str">
        <f t="shared" ref="Q19:Q20" si="11">IF(OR(P19=2,P19=3,P19=4),"RIESGO BAJO",IF(P19=5,"RIESGO MEDIO",IF(OR(P19=6,P19=7),"RIESGO ALTO",IF(OR(P19=8,P19=9,P19=10),"RIESGO EXTREMO","NO"))))</f>
        <v>RIESGO BAJO</v>
      </c>
      <c r="R19" s="3" t="s">
        <v>28</v>
      </c>
      <c r="S19" s="6" t="s">
        <v>65</v>
      </c>
      <c r="T19" s="6" t="s">
        <v>66</v>
      </c>
      <c r="U19" s="6" t="s">
        <v>30</v>
      </c>
      <c r="V19" s="7" t="s">
        <v>67</v>
      </c>
      <c r="W19" s="7" t="s">
        <v>78</v>
      </c>
    </row>
    <row r="20" spans="1:23" s="11" customFormat="1" ht="112.5" x14ac:dyDescent="0.25">
      <c r="A20" s="3">
        <v>17</v>
      </c>
      <c r="B20" s="4" t="s">
        <v>22</v>
      </c>
      <c r="C20" s="4" t="s">
        <v>32</v>
      </c>
      <c r="D20" s="4" t="s">
        <v>24</v>
      </c>
      <c r="E20" s="4" t="s">
        <v>25</v>
      </c>
      <c r="F20" s="5" t="s">
        <v>114</v>
      </c>
      <c r="G20" s="5" t="s">
        <v>115</v>
      </c>
      <c r="H20" s="3">
        <v>4</v>
      </c>
      <c r="I20" s="3">
        <v>3</v>
      </c>
      <c r="J20" s="3">
        <f t="shared" si="8"/>
        <v>7</v>
      </c>
      <c r="K20" s="6" t="str">
        <f t="shared" si="9"/>
        <v>RIESGO ALTO</v>
      </c>
      <c r="L20" s="6" t="s">
        <v>113</v>
      </c>
      <c r="M20" s="5" t="s">
        <v>123</v>
      </c>
      <c r="N20" s="3">
        <v>3</v>
      </c>
      <c r="O20" s="3">
        <v>2</v>
      </c>
      <c r="P20" s="3">
        <f t="shared" si="10"/>
        <v>5</v>
      </c>
      <c r="Q20" s="6" t="str">
        <f t="shared" si="11"/>
        <v>RIESGO MEDIO</v>
      </c>
      <c r="R20" s="3" t="s">
        <v>28</v>
      </c>
      <c r="S20" s="6" t="s">
        <v>118</v>
      </c>
      <c r="T20" s="6" t="s">
        <v>119</v>
      </c>
      <c r="U20" s="6" t="s">
        <v>30</v>
      </c>
      <c r="V20" s="7" t="s">
        <v>120</v>
      </c>
      <c r="W20" s="7" t="s">
        <v>82</v>
      </c>
    </row>
    <row r="21" spans="1:23" s="11" customFormat="1" ht="155.25" x14ac:dyDescent="0.25">
      <c r="A21" s="3">
        <v>18</v>
      </c>
      <c r="B21" s="4" t="s">
        <v>22</v>
      </c>
      <c r="C21" s="4" t="s">
        <v>32</v>
      </c>
      <c r="D21" s="4" t="s">
        <v>24</v>
      </c>
      <c r="E21" s="4" t="s">
        <v>25</v>
      </c>
      <c r="F21" s="5" t="s">
        <v>121</v>
      </c>
      <c r="G21" s="5" t="s">
        <v>122</v>
      </c>
      <c r="H21" s="3">
        <v>4</v>
      </c>
      <c r="I21" s="3">
        <v>2</v>
      </c>
      <c r="J21" s="3">
        <f t="shared" si="0"/>
        <v>6</v>
      </c>
      <c r="K21" s="6" t="str">
        <f t="shared" si="1"/>
        <v>RIESGO ALTO</v>
      </c>
      <c r="L21" s="6" t="s">
        <v>113</v>
      </c>
      <c r="M21" s="5" t="s">
        <v>123</v>
      </c>
      <c r="N21" s="3">
        <v>3</v>
      </c>
      <c r="O21" s="3">
        <v>2</v>
      </c>
      <c r="P21" s="3">
        <f t="shared" si="2"/>
        <v>5</v>
      </c>
      <c r="Q21" s="6" t="str">
        <f t="shared" si="3"/>
        <v>RIESGO MEDIO</v>
      </c>
      <c r="R21" s="3" t="s">
        <v>28</v>
      </c>
      <c r="S21" s="6" t="s">
        <v>118</v>
      </c>
      <c r="T21" s="6" t="s">
        <v>119</v>
      </c>
      <c r="U21" s="6" t="s">
        <v>30</v>
      </c>
      <c r="V21" s="7" t="s">
        <v>120</v>
      </c>
      <c r="W21" s="7" t="s">
        <v>41</v>
      </c>
    </row>
    <row r="22" spans="1:23" s="11" customFormat="1" ht="252" x14ac:dyDescent="0.25">
      <c r="A22" s="20">
        <v>19</v>
      </c>
      <c r="B22" s="23" t="s">
        <v>22</v>
      </c>
      <c r="C22" s="23" t="s">
        <v>23</v>
      </c>
      <c r="D22" s="23" t="s">
        <v>131</v>
      </c>
      <c r="E22" s="23" t="s">
        <v>132</v>
      </c>
      <c r="F22" s="21" t="s">
        <v>133</v>
      </c>
      <c r="G22" s="21" t="s">
        <v>134</v>
      </c>
      <c r="H22" s="20">
        <v>2</v>
      </c>
      <c r="I22" s="20">
        <v>5</v>
      </c>
      <c r="J22" s="20">
        <v>10</v>
      </c>
      <c r="K22" s="22" t="s">
        <v>135</v>
      </c>
      <c r="L22" s="23" t="s">
        <v>27</v>
      </c>
      <c r="M22" s="21" t="s">
        <v>140</v>
      </c>
      <c r="N22" s="20">
        <v>1</v>
      </c>
      <c r="O22" s="20">
        <v>5</v>
      </c>
      <c r="P22" s="20">
        <v>5</v>
      </c>
      <c r="Q22" s="22" t="s">
        <v>136</v>
      </c>
      <c r="R22" s="20" t="s">
        <v>28</v>
      </c>
      <c r="S22" s="23" t="s">
        <v>141</v>
      </c>
      <c r="T22" s="23" t="s">
        <v>137</v>
      </c>
      <c r="U22" s="24" t="s">
        <v>138</v>
      </c>
      <c r="V22" s="20" t="s">
        <v>139</v>
      </c>
      <c r="W22" s="20" t="s">
        <v>41</v>
      </c>
    </row>
  </sheetData>
  <mergeCells count="20">
    <mergeCell ref="U2:U3"/>
    <mergeCell ref="V2:W2"/>
    <mergeCell ref="J2:J3"/>
    <mergeCell ref="K2:K3"/>
    <mergeCell ref="L2:L3"/>
    <mergeCell ref="M2:M3"/>
    <mergeCell ref="N2:Q2"/>
    <mergeCell ref="R2:R3"/>
    <mergeCell ref="A1:W1"/>
    <mergeCell ref="A2:A3"/>
    <mergeCell ref="B2:B3"/>
    <mergeCell ref="C2:C3"/>
    <mergeCell ref="D2:D3"/>
    <mergeCell ref="E2:E3"/>
    <mergeCell ref="F2:F3"/>
    <mergeCell ref="G2:G3"/>
    <mergeCell ref="H2:H3"/>
    <mergeCell ref="I2:I3"/>
    <mergeCell ref="S2:S3"/>
    <mergeCell ref="T2:T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Profesional Coordinación Administrativa y Financiera -</cp:lastModifiedBy>
  <dcterms:created xsi:type="dcterms:W3CDTF">2020-05-05T21:39:12Z</dcterms:created>
  <dcterms:modified xsi:type="dcterms:W3CDTF">2026-07-01T21:28:01Z</dcterms:modified>
</cp:coreProperties>
</file>