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7. INDEMNIZACIONES 2\INDEMNIZACIONES CALI\2. SINIESTROS POR CLIENTE\MUNICIPIO DE CANDELARIA\SINIESTRALIDAD\"/>
    </mc:Choice>
  </mc:AlternateContent>
  <xr:revisionPtr revIDLastSave="0" documentId="13_ncr:1_{23F77F5D-CE63-4C7B-9D33-76D076B8BF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SUMEN (2)" sheetId="3" r:id="rId1"/>
    <sheet name="Estado" sheetId="4" r:id="rId2"/>
    <sheet name="Colpatria" sheetId="1" r:id="rId3"/>
    <sheet name="Resumen" sheetId="2" r:id="rId4"/>
  </sheets>
  <definedNames>
    <definedName name="_xlnm._FilterDatabase" localSheetId="2" hidden="1">Colpatria!#REF!</definedName>
    <definedName name="_xlnm._FilterDatabase" localSheetId="1" hidden="1">Estado!$A$10:$Z$10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3" l="1"/>
  <c r="F42" i="3"/>
  <c r="E42" i="3"/>
  <c r="G36" i="3"/>
  <c r="G37" i="3"/>
  <c r="G38" i="3"/>
  <c r="G39" i="3"/>
  <c r="G40" i="3"/>
  <c r="G35" i="3"/>
  <c r="G42" i="3" s="1"/>
  <c r="G18" i="3"/>
  <c r="G15" i="3"/>
  <c r="G19" i="3"/>
  <c r="G27" i="3"/>
  <c r="G28" i="3" l="1"/>
  <c r="G16" i="3"/>
  <c r="G26" i="3"/>
  <c r="G14" i="3"/>
  <c r="G25" i="3"/>
  <c r="G13" i="3"/>
  <c r="G20" i="3"/>
  <c r="F30" i="3"/>
  <c r="F45" i="3" s="1"/>
  <c r="G24" i="3"/>
  <c r="G12" i="3"/>
  <c r="G23" i="3"/>
  <c r="G11" i="3"/>
  <c r="G10" i="3"/>
  <c r="G17" i="3"/>
  <c r="G21" i="3"/>
  <c r="G22" i="3"/>
  <c r="G9" i="3"/>
  <c r="E30" i="3"/>
  <c r="G30" i="3" l="1"/>
  <c r="G45" i="3" s="1"/>
</calcChain>
</file>

<file path=xl/sharedStrings.xml><?xml version="1.0" encoding="utf-8"?>
<sst xmlns="http://schemas.openxmlformats.org/spreadsheetml/2006/main" count="340" uniqueCount="116">
  <si>
    <t>nro_pol</t>
  </si>
  <si>
    <t>nro_stro</t>
  </si>
  <si>
    <t>nom_ramo</t>
  </si>
  <si>
    <t>fec_ocurrido</t>
  </si>
  <si>
    <t>Estado Reserva</t>
  </si>
  <si>
    <t>amparo</t>
  </si>
  <si>
    <t>riesgo</t>
  </si>
  <si>
    <t>Valores.Pag-Indem_Final</t>
  </si>
  <si>
    <t>Incurrido</t>
  </si>
  <si>
    <t>AUTOMOVILES</t>
  </si>
  <si>
    <t>Pago total por indemnización</t>
  </si>
  <si>
    <t>Sin indemnización</t>
  </si>
  <si>
    <t>Indemnización pagada parcialmente</t>
  </si>
  <si>
    <t>Solo reserva</t>
  </si>
  <si>
    <t>PERDIDA PARCIAL POR DAÑOS</t>
  </si>
  <si>
    <t>ASISTENCIA EN VIAJE VIP</t>
  </si>
  <si>
    <t>ASISTENCIA EN VIAJE PESADOS</t>
  </si>
  <si>
    <t>OCN098 - NP 300 FRONTIER [1] NISSAN 2014</t>
  </si>
  <si>
    <t>OCN093 - FORTUNER TOYOTA 2011</t>
  </si>
  <si>
    <t>OCN088 - LUV DMAX [1] MT 3000CC 4X4 TD SA CHEVROLET 2008</t>
  </si>
  <si>
    <t>OCN093 - FORTUNER 2.7L MT 2700CC 4X4 TOYOTA 2011</t>
  </si>
  <si>
    <t>OCN108 - FRONTIER [2] [FL] S MT 2500CC 4X2 AA 6AB NISSAN 2024</t>
  </si>
  <si>
    <t>OCN088 - LUV CHEVROLET 2008</t>
  </si>
  <si>
    <t>OCN118 - TRAILBLAZER [2] [FL] CHEVROLET 2023</t>
  </si>
  <si>
    <t>OCN094 - VAN N200 CHEVROLET 2012</t>
  </si>
  <si>
    <t>OCN097 - NP 300 FRONTIER [1] NISSAN 2014</t>
  </si>
  <si>
    <t>VMU070 - 3000 RE MT 7600CC TD 4X2 [IN INTERNATIONAL 2007</t>
  </si>
  <si>
    <t>OCN118 - TRAILBLAZER [2] [FL] LT TP 2800CC 4X4 TD CHEVROLET 2023</t>
  </si>
  <si>
    <t>OCN094 - VAN N200 PASAJEROS MT 1200CC CHEVROLET 2012</t>
  </si>
  <si>
    <t>Dataset</t>
  </si>
  <si>
    <t>Tipo_Ramo</t>
  </si>
  <si>
    <t>Registros</t>
  </si>
  <si>
    <t>Total_Incurrido</t>
  </si>
  <si>
    <t>Total_Pagado</t>
  </si>
  <si>
    <t>Columnas_Incluidas</t>
  </si>
  <si>
    <t>datos</t>
  </si>
  <si>
    <t>autos</t>
  </si>
  <si>
    <t>ASEGURADORA</t>
  </si>
  <si>
    <t>RAMO</t>
  </si>
  <si>
    <t>POLIZA</t>
  </si>
  <si>
    <t>SINIESTROS PAGADOS</t>
  </si>
  <si>
    <t>SINIESTROS RESERVADOS</t>
  </si>
  <si>
    <t>INCURRIDOS</t>
  </si>
  <si>
    <t>TOTAL  AUTOMOVILES</t>
  </si>
  <si>
    <t>TOTAL DAÑOS MATERIALES COMBINADOS</t>
  </si>
  <si>
    <t>TOTAL SINIESTRALIDAD INCURRIDA</t>
  </si>
  <si>
    <t>AXA COLPATRIA</t>
  </si>
  <si>
    <t>RESERVA</t>
  </si>
  <si>
    <t>OCURRIDO</t>
  </si>
  <si>
    <t>MUNICIPIO DE CANDELARIA</t>
  </si>
  <si>
    <t>SINIESTRALIDAD AXACOLPATRIA</t>
  </si>
  <si>
    <t>SINIESTROS POR  ASEGURADO / TOMADOR</t>
  </si>
  <si>
    <t>Fecha Desde 01/01/2023</t>
  </si>
  <si>
    <t>Fecha Hasta 04/05/2026</t>
  </si>
  <si>
    <t xml:space="preserve">Tomador: MUNICIPIO DE CANDELARIA  ,  </t>
  </si>
  <si>
    <t>Nro Doc.: NIT,891380038</t>
  </si>
  <si>
    <t>Sucursal de la Póliza: CALI</t>
  </si>
  <si>
    <t>Ramo</t>
  </si>
  <si>
    <t>Amparo</t>
  </si>
  <si>
    <t>Sucursal</t>
  </si>
  <si>
    <t>Siniestro</t>
  </si>
  <si>
    <t>Ejerc</t>
  </si>
  <si>
    <t>Póliza</t>
  </si>
  <si>
    <t>Item</t>
  </si>
  <si>
    <t>NoEndoso</t>
  </si>
  <si>
    <t>Ocurrido</t>
  </si>
  <si>
    <t>Aviso</t>
  </si>
  <si>
    <t>Registro</t>
  </si>
  <si>
    <t>VlrEstimado</t>
  </si>
  <si>
    <t>VlrPagadoCia</t>
  </si>
  <si>
    <t>VlrIncurrido</t>
  </si>
  <si>
    <t>Formulario</t>
  </si>
  <si>
    <t>DigitCheq</t>
  </si>
  <si>
    <t>Asegurado</t>
  </si>
  <si>
    <t>NroDoc</t>
  </si>
  <si>
    <t>EstadoSini</t>
  </si>
  <si>
    <t>Riesgo</t>
  </si>
  <si>
    <t>NroSubStro</t>
  </si>
  <si>
    <t>TipoVehículo</t>
  </si>
  <si>
    <t>Modelo</t>
  </si>
  <si>
    <t>Trayecto</t>
  </si>
  <si>
    <t>Afectado</t>
  </si>
  <si>
    <t>DocAfectado</t>
  </si>
  <si>
    <t>AUTOMÓVILES LIV. COL</t>
  </si>
  <si>
    <t>,RESPONSABILIDAD CIVIL EXTRACONTRACTUAL</t>
  </si>
  <si>
    <t>01/08/2025</t>
  </si>
  <si>
    <t>25/11/2025</t>
  </si>
  <si>
    <t>NIT,891380038</t>
  </si>
  <si>
    <t>PAGO TOTAL</t>
  </si>
  <si>
    <t>OCN097 - NP 300 FRONTIER 2.5L MT 2500CC TD 4X NISS</t>
  </si>
  <si>
    <t xml:space="preserve"> </t>
  </si>
  <si>
    <t>2014</t>
  </si>
  <si>
    <t>04/08/2025</t>
  </si>
  <si>
    <t>PAGO PARCIAL</t>
  </si>
  <si>
    <t>OCN098 - NP 300 FRONTIER 2.5L MT 2500CC TD 4X NISS</t>
  </si>
  <si>
    <t>DAÑOS PARCIALES DE MENOR CUANTIA</t>
  </si>
  <si>
    <t>07/11/2025</t>
  </si>
  <si>
    <t>02/02/2026</t>
  </si>
  <si>
    <t>2011</t>
  </si>
  <si>
    <t>10/10/2025</t>
  </si>
  <si>
    <t>OCN088 - LUV DMAX [1] MT 3000CC 4X4 T CHEVROLET 20</t>
  </si>
  <si>
    <t>2008</t>
  </si>
  <si>
    <t>ASISTENCIA JURIDICA</t>
  </si>
  <si>
    <t>21/11/2025</t>
  </si>
  <si>
    <t>AVISADO</t>
  </si>
  <si>
    <t>VMU070 - 3000 RE MT 7600CC TD 4X INTERNATIONAL 200</t>
  </si>
  <si>
    <t>2007</t>
  </si>
  <si>
    <t>CERRADO O FINIQUITADO</t>
  </si>
  <si>
    <t>04/12/2025</t>
  </si>
  <si>
    <t>17/03/2026</t>
  </si>
  <si>
    <t>ANULADO</t>
  </si>
  <si>
    <t>OCN108 - FRONTIER [2] [F S MT 2500CC 4X2 A NISSAN</t>
  </si>
  <si>
    <t>2024</t>
  </si>
  <si>
    <t>AVISADO (EN TRAMITE)</t>
  </si>
  <si>
    <t>ESTADO</t>
  </si>
  <si>
    <t>SINIESTRALIDAD SEGUROS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</si>
</sst>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yyyy\-mm\-dd\ hh:mm:ss"/>
    <numFmt numFmtId="165" formatCode="&quot;$&quot;\ #,##0"/>
    <numFmt numFmtId="166" formatCode="_-&quot;$&quot;\ * #,##0_-;\-&quot;$&quot;\ * #,##0_-;_-&quot;$&quot;\ * &quot;-&quot;??_-;_-@_-"/>
  </numFmts>
  <fonts count="1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0040"/>
      <name val="$8.25 "/>
    </font>
    <font>
      <b/>
      <sz val="8.25"/>
      <color rgb="FF000080"/>
      <name val="MS Sans Serif"/>
      <family val="2"/>
    </font>
    <font>
      <sz val="8.25"/>
      <color rgb="FF00000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00008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/>
    <xf numFmtId="0" fontId="6" fillId="0" borderId="5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3" fillId="3" borderId="12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6" fontId="7" fillId="4" borderId="1" xfId="0" applyNumberFormat="1" applyFont="1" applyFill="1" applyBorder="1" applyAlignment="1">
      <alignment horizontal="center" vertical="center"/>
    </xf>
    <xf numFmtId="166" fontId="0" fillId="0" borderId="0" xfId="1" applyNumberFormat="1" applyFont="1"/>
    <xf numFmtId="166" fontId="0" fillId="0" borderId="0" xfId="0" applyNumberFormat="1"/>
    <xf numFmtId="0" fontId="1" fillId="2" borderId="15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49" fontId="10" fillId="0" borderId="0" xfId="0" applyNumberFormat="1" applyFont="1"/>
    <xf numFmtId="0" fontId="10" fillId="0" borderId="0" xfId="0" applyFont="1"/>
    <xf numFmtId="166" fontId="10" fillId="0" borderId="0" xfId="1" applyNumberFormat="1" applyFont="1"/>
  </cellXfs>
  <cellStyles count="3">
    <cellStyle name="Moneda" xfId="1" builtinId="4"/>
    <cellStyle name="Moneda 2" xfId="2" xr:uid="{8AC38310-4EBA-4AAF-A828-D229718E0AEF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616200" cy="520700"/>
    <xdr:pic>
      <xdr:nvPicPr>
        <xdr:cNvPr id="2" name="Imagen 1">
          <a:extLst>
            <a:ext uri="{FF2B5EF4-FFF2-40B4-BE49-F238E27FC236}">
              <a16:creationId xmlns:a16="http://schemas.microsoft.com/office/drawing/2014/main" id="{DDDDA833-0663-42A9-8F71-E02DE983464A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616200" cy="52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66579-8FEB-424F-9D39-FBD190387326}">
  <dimension ref="A3:G45"/>
  <sheetViews>
    <sheetView showGridLines="0" tabSelected="1" workbookViewId="0">
      <selection activeCell="E46" sqref="E46"/>
    </sheetView>
  </sheetViews>
  <sheetFormatPr baseColWidth="10" defaultColWidth="11.453125" defaultRowHeight="14.5"/>
  <cols>
    <col min="1" max="1" width="16.1796875" customWidth="1"/>
    <col min="2" max="2" width="33.1796875" customWidth="1"/>
    <col min="3" max="3" width="16.453125" customWidth="1"/>
    <col min="4" max="4" width="14.81640625" customWidth="1"/>
    <col min="5" max="5" width="23" customWidth="1"/>
    <col min="6" max="6" width="23.453125" customWidth="1"/>
    <col min="7" max="7" width="29.26953125" customWidth="1"/>
    <col min="8" max="8" width="12.54296875" bestFit="1" customWidth="1"/>
  </cols>
  <sheetData>
    <row r="3" spans="1:7" ht="15" thickBot="1"/>
    <row r="4" spans="1:7" ht="19" thickBot="1">
      <c r="A4" s="27" t="s">
        <v>49</v>
      </c>
      <c r="B4" s="28"/>
      <c r="C4" s="28"/>
      <c r="D4" s="28"/>
      <c r="E4" s="28"/>
      <c r="F4" s="28"/>
      <c r="G4" s="29"/>
    </row>
    <row r="5" spans="1:7" ht="19" thickBot="1">
      <c r="A5" s="3"/>
      <c r="B5" s="4"/>
      <c r="C5" s="4"/>
      <c r="D5" s="4"/>
      <c r="E5" s="4"/>
      <c r="F5" s="4"/>
      <c r="G5" s="4"/>
    </row>
    <row r="6" spans="1:7" ht="19" thickBot="1">
      <c r="A6" s="27" t="s">
        <v>50</v>
      </c>
      <c r="B6" s="28"/>
      <c r="C6" s="28"/>
      <c r="D6" s="28"/>
      <c r="E6" s="28"/>
      <c r="F6" s="28"/>
      <c r="G6" s="29"/>
    </row>
    <row r="7" spans="1:7" ht="19" thickBot="1">
      <c r="A7" s="5"/>
      <c r="B7" s="6"/>
      <c r="C7" s="6"/>
      <c r="D7" s="6"/>
      <c r="E7" s="6"/>
      <c r="F7" s="6"/>
      <c r="G7" s="7"/>
    </row>
    <row r="8" spans="1:7">
      <c r="A8" s="8" t="s">
        <v>37</v>
      </c>
      <c r="B8" s="8" t="s">
        <v>38</v>
      </c>
      <c r="C8" s="8" t="s">
        <v>39</v>
      </c>
      <c r="D8" s="8" t="s">
        <v>48</v>
      </c>
      <c r="E8" s="9" t="s">
        <v>40</v>
      </c>
      <c r="F8" s="9" t="s">
        <v>41</v>
      </c>
      <c r="G8" s="10" t="s">
        <v>42</v>
      </c>
    </row>
    <row r="9" spans="1:7">
      <c r="A9" s="11" t="s">
        <v>46</v>
      </c>
      <c r="B9" s="11" t="s">
        <v>9</v>
      </c>
      <c r="C9" s="11">
        <v>3063549</v>
      </c>
      <c r="D9" s="12">
        <v>45625</v>
      </c>
      <c r="E9" s="13">
        <v>0</v>
      </c>
      <c r="F9" s="13">
        <v>65293</v>
      </c>
      <c r="G9" s="13">
        <f>+E9+F9</f>
        <v>65293</v>
      </c>
    </row>
    <row r="10" spans="1:7">
      <c r="A10" s="11" t="s">
        <v>46</v>
      </c>
      <c r="B10" s="11" t="s">
        <v>9</v>
      </c>
      <c r="C10" s="11">
        <v>3063549</v>
      </c>
      <c r="D10" s="12">
        <v>45790</v>
      </c>
      <c r="E10" s="13">
        <v>211085</v>
      </c>
      <c r="F10" s="13">
        <v>0</v>
      </c>
      <c r="G10" s="13">
        <f t="shared" ref="G10:G28" si="0">+E10+F10</f>
        <v>211085</v>
      </c>
    </row>
    <row r="11" spans="1:7">
      <c r="A11" s="11" t="s">
        <v>46</v>
      </c>
      <c r="B11" s="11" t="s">
        <v>9</v>
      </c>
      <c r="C11" s="11">
        <v>3063549</v>
      </c>
      <c r="D11" s="12">
        <v>45851</v>
      </c>
      <c r="E11" s="13">
        <v>505050</v>
      </c>
      <c r="F11" s="13">
        <v>0</v>
      </c>
      <c r="G11" s="13">
        <f t="shared" si="0"/>
        <v>505050</v>
      </c>
    </row>
    <row r="12" spans="1:7">
      <c r="A12" s="11" t="s">
        <v>46</v>
      </c>
      <c r="B12" s="11" t="s">
        <v>9</v>
      </c>
      <c r="C12" s="11">
        <v>3063556</v>
      </c>
      <c r="D12" s="12">
        <v>45821</v>
      </c>
      <c r="E12" s="13">
        <v>454545</v>
      </c>
      <c r="F12" s="13">
        <v>0</v>
      </c>
      <c r="G12" s="13">
        <f t="shared" si="0"/>
        <v>454545</v>
      </c>
    </row>
    <row r="13" spans="1:7">
      <c r="A13" s="11" t="s">
        <v>46</v>
      </c>
      <c r="B13" s="11" t="s">
        <v>9</v>
      </c>
      <c r="C13" s="11">
        <v>3063559</v>
      </c>
      <c r="D13" s="12">
        <v>45833</v>
      </c>
      <c r="E13" s="13">
        <v>423465</v>
      </c>
      <c r="F13" s="13">
        <v>0</v>
      </c>
      <c r="G13" s="13">
        <f t="shared" si="0"/>
        <v>423465</v>
      </c>
    </row>
    <row r="14" spans="1:7">
      <c r="A14" s="11" t="s">
        <v>46</v>
      </c>
      <c r="B14" s="11" t="s">
        <v>9</v>
      </c>
      <c r="C14" s="11">
        <v>3063568</v>
      </c>
      <c r="D14" s="12">
        <v>45570</v>
      </c>
      <c r="E14" s="13">
        <v>2106652</v>
      </c>
      <c r="F14" s="13">
        <v>0</v>
      </c>
      <c r="G14" s="13">
        <f t="shared" si="0"/>
        <v>2106652</v>
      </c>
    </row>
    <row r="15" spans="1:7">
      <c r="A15" s="11" t="s">
        <v>46</v>
      </c>
      <c r="B15" s="11" t="s">
        <v>9</v>
      </c>
      <c r="C15" s="11">
        <v>3063587</v>
      </c>
      <c r="D15" s="12">
        <v>45839</v>
      </c>
      <c r="E15" s="13">
        <v>374168</v>
      </c>
      <c r="F15" s="13">
        <v>0</v>
      </c>
      <c r="G15" s="13">
        <f t="shared" si="0"/>
        <v>374168</v>
      </c>
    </row>
    <row r="16" spans="1:7">
      <c r="A16" s="11" t="s">
        <v>46</v>
      </c>
      <c r="B16" s="11" t="s">
        <v>9</v>
      </c>
      <c r="C16" s="11">
        <v>3063587</v>
      </c>
      <c r="D16" s="12">
        <v>45851</v>
      </c>
      <c r="E16" s="13">
        <v>226625</v>
      </c>
      <c r="F16" s="13">
        <v>0</v>
      </c>
      <c r="G16" s="13">
        <f t="shared" si="0"/>
        <v>226625</v>
      </c>
    </row>
    <row r="17" spans="1:7">
      <c r="A17" s="11" t="s">
        <v>46</v>
      </c>
      <c r="B17" s="11" t="s">
        <v>9</v>
      </c>
      <c r="C17" s="11">
        <v>3069096</v>
      </c>
      <c r="D17" s="12">
        <v>45870</v>
      </c>
      <c r="E17" s="13">
        <v>177156</v>
      </c>
      <c r="F17" s="13">
        <v>0</v>
      </c>
      <c r="G17" s="13">
        <f t="shared" si="0"/>
        <v>177156</v>
      </c>
    </row>
    <row r="18" spans="1:7">
      <c r="A18" s="11" t="s">
        <v>46</v>
      </c>
      <c r="B18" s="11" t="s">
        <v>9</v>
      </c>
      <c r="C18" s="11">
        <v>3069107</v>
      </c>
      <c r="D18" s="12">
        <v>45940</v>
      </c>
      <c r="E18" s="13">
        <v>10032266.960000001</v>
      </c>
      <c r="F18" s="13">
        <v>52187.679999999702</v>
      </c>
      <c r="G18" s="13">
        <f t="shared" si="0"/>
        <v>10084454.640000001</v>
      </c>
    </row>
    <row r="19" spans="1:7">
      <c r="A19" s="11" t="s">
        <v>46</v>
      </c>
      <c r="B19" s="11" t="s">
        <v>9</v>
      </c>
      <c r="C19" s="11">
        <v>3069107</v>
      </c>
      <c r="D19" s="12">
        <v>46000</v>
      </c>
      <c r="E19" s="13">
        <v>30018</v>
      </c>
      <c r="F19" s="13">
        <v>0</v>
      </c>
      <c r="G19" s="13">
        <f t="shared" si="0"/>
        <v>30018</v>
      </c>
    </row>
    <row r="20" spans="1:7">
      <c r="A20" s="11" t="s">
        <v>46</v>
      </c>
      <c r="B20" s="11" t="s">
        <v>9</v>
      </c>
      <c r="C20" s="11">
        <v>3069128</v>
      </c>
      <c r="D20" s="12">
        <v>46072</v>
      </c>
      <c r="E20" s="13">
        <v>55222</v>
      </c>
      <c r="F20" s="13">
        <v>285760</v>
      </c>
      <c r="G20" s="13">
        <f t="shared" si="0"/>
        <v>340982</v>
      </c>
    </row>
    <row r="21" spans="1:7">
      <c r="A21" s="11" t="s">
        <v>46</v>
      </c>
      <c r="B21" s="11" t="s">
        <v>9</v>
      </c>
      <c r="C21" s="11">
        <v>3069135</v>
      </c>
      <c r="D21" s="12">
        <v>45995</v>
      </c>
      <c r="E21" s="13">
        <v>14219286</v>
      </c>
      <c r="F21" s="13">
        <v>42460</v>
      </c>
      <c r="G21" s="13">
        <f t="shared" si="0"/>
        <v>14261746</v>
      </c>
    </row>
    <row r="22" spans="1:7">
      <c r="A22" s="11" t="s">
        <v>46</v>
      </c>
      <c r="B22" s="11" t="s">
        <v>9</v>
      </c>
      <c r="C22" s="11">
        <v>3069135</v>
      </c>
      <c r="D22" s="12">
        <v>46084</v>
      </c>
      <c r="E22" s="13">
        <v>0</v>
      </c>
      <c r="F22" s="13">
        <v>1404115</v>
      </c>
      <c r="G22" s="13">
        <f t="shared" si="0"/>
        <v>1404115</v>
      </c>
    </row>
    <row r="23" spans="1:7">
      <c r="A23" s="11" t="s">
        <v>46</v>
      </c>
      <c r="B23" s="11" t="s">
        <v>9</v>
      </c>
      <c r="C23" s="11">
        <v>3069138</v>
      </c>
      <c r="D23" s="12">
        <v>45968</v>
      </c>
      <c r="E23" s="13">
        <v>5781447</v>
      </c>
      <c r="F23" s="13">
        <v>163193</v>
      </c>
      <c r="G23" s="13">
        <f t="shared" si="0"/>
        <v>5944640</v>
      </c>
    </row>
    <row r="24" spans="1:7">
      <c r="A24" s="11" t="s">
        <v>46</v>
      </c>
      <c r="B24" s="11" t="s">
        <v>9</v>
      </c>
      <c r="C24" s="11">
        <v>3069140</v>
      </c>
      <c r="D24" s="12">
        <v>45873</v>
      </c>
      <c r="E24" s="13">
        <v>174203</v>
      </c>
      <c r="F24" s="13">
        <v>0</v>
      </c>
      <c r="G24" s="13">
        <f t="shared" si="0"/>
        <v>174203</v>
      </c>
    </row>
    <row r="25" spans="1:7">
      <c r="A25" s="11" t="s">
        <v>46</v>
      </c>
      <c r="B25" s="11" t="s">
        <v>9</v>
      </c>
      <c r="C25" s="11">
        <v>3073280</v>
      </c>
      <c r="D25" s="12">
        <v>45982</v>
      </c>
      <c r="E25" s="13">
        <v>652525</v>
      </c>
      <c r="F25" s="13">
        <v>0</v>
      </c>
      <c r="G25" s="13">
        <f t="shared" si="0"/>
        <v>652525</v>
      </c>
    </row>
    <row r="26" spans="1:7">
      <c r="A26" s="11" t="s">
        <v>46</v>
      </c>
      <c r="B26" s="11" t="s">
        <v>9</v>
      </c>
      <c r="C26" s="11">
        <v>3073280</v>
      </c>
      <c r="D26" s="12">
        <v>46008</v>
      </c>
      <c r="E26" s="13">
        <v>0</v>
      </c>
      <c r="F26" s="13">
        <v>0</v>
      </c>
      <c r="G26" s="13">
        <f t="shared" si="0"/>
        <v>0</v>
      </c>
    </row>
    <row r="27" spans="1:7">
      <c r="A27" s="11" t="s">
        <v>46</v>
      </c>
      <c r="B27" s="11" t="s">
        <v>9</v>
      </c>
      <c r="C27" s="11">
        <v>3073280</v>
      </c>
      <c r="D27" s="12">
        <v>46106</v>
      </c>
      <c r="E27" s="13">
        <v>0</v>
      </c>
      <c r="F27" s="13">
        <v>437000</v>
      </c>
      <c r="G27" s="13">
        <f t="shared" si="0"/>
        <v>437000</v>
      </c>
    </row>
    <row r="28" spans="1:7">
      <c r="A28" s="11" t="s">
        <v>46</v>
      </c>
      <c r="B28" s="11" t="s">
        <v>9</v>
      </c>
      <c r="C28" s="11">
        <v>3073286</v>
      </c>
      <c r="D28" s="12">
        <v>46086</v>
      </c>
      <c r="E28" s="13">
        <v>0</v>
      </c>
      <c r="F28" s="13">
        <v>285760</v>
      </c>
      <c r="G28" s="13">
        <f t="shared" si="0"/>
        <v>285760</v>
      </c>
    </row>
    <row r="29" spans="1:7">
      <c r="A29" s="14"/>
      <c r="B29" s="14"/>
      <c r="C29" s="14"/>
      <c r="D29" s="15"/>
      <c r="E29" s="16"/>
      <c r="F29" s="16"/>
      <c r="G29" s="16"/>
    </row>
    <row r="30" spans="1:7" ht="15" thickBot="1">
      <c r="A30" s="30" t="s">
        <v>43</v>
      </c>
      <c r="B30" s="31"/>
      <c r="C30" s="31"/>
      <c r="D30" s="31"/>
      <c r="E30" s="17">
        <f>SUM(E9:E29)</f>
        <v>35423713.960000001</v>
      </c>
      <c r="F30" s="17">
        <f>SUM(F9:F29)</f>
        <v>2735768.6799999997</v>
      </c>
      <c r="G30" s="17">
        <f>SUM(G9:G28)</f>
        <v>38159482.640000001</v>
      </c>
    </row>
    <row r="31" spans="1:7" ht="15" thickBot="1"/>
    <row r="32" spans="1:7" ht="19" thickBot="1">
      <c r="A32" s="27" t="s">
        <v>115</v>
      </c>
      <c r="B32" s="28"/>
      <c r="C32" s="28"/>
      <c r="D32" s="28"/>
      <c r="E32" s="28"/>
      <c r="F32" s="28"/>
      <c r="G32" s="29"/>
    </row>
    <row r="33" spans="1:7" ht="19" thickBot="1">
      <c r="A33" s="5"/>
      <c r="B33" s="6"/>
      <c r="C33" s="6"/>
      <c r="D33" s="6"/>
      <c r="E33" s="6"/>
      <c r="F33" s="6"/>
      <c r="G33" s="7"/>
    </row>
    <row r="34" spans="1:7">
      <c r="A34" s="8" t="s">
        <v>37</v>
      </c>
      <c r="B34" s="8" t="s">
        <v>38</v>
      </c>
      <c r="C34" s="8" t="s">
        <v>39</v>
      </c>
      <c r="D34" s="8" t="s">
        <v>48</v>
      </c>
      <c r="E34" s="9" t="s">
        <v>40</v>
      </c>
      <c r="F34" s="9" t="s">
        <v>41</v>
      </c>
      <c r="G34" s="10" t="s">
        <v>42</v>
      </c>
    </row>
    <row r="35" spans="1:7">
      <c r="A35" s="11" t="s">
        <v>114</v>
      </c>
      <c r="B35" s="11" t="s">
        <v>83</v>
      </c>
      <c r="C35" s="11">
        <v>101091613</v>
      </c>
      <c r="D35" s="12" t="s">
        <v>85</v>
      </c>
      <c r="E35" s="13">
        <v>27972</v>
      </c>
      <c r="F35" s="13">
        <v>0</v>
      </c>
      <c r="G35" s="13">
        <f>+E35+F35</f>
        <v>27972</v>
      </c>
    </row>
    <row r="36" spans="1:7">
      <c r="A36" s="11" t="s">
        <v>114</v>
      </c>
      <c r="B36" s="11" t="s">
        <v>83</v>
      </c>
      <c r="C36" s="11">
        <v>101091613</v>
      </c>
      <c r="D36" s="12" t="s">
        <v>92</v>
      </c>
      <c r="E36" s="13">
        <v>27506</v>
      </c>
      <c r="F36" s="13">
        <v>0</v>
      </c>
      <c r="G36" s="13">
        <f t="shared" ref="G36:G40" si="1">+E36+F36</f>
        <v>27506</v>
      </c>
    </row>
    <row r="37" spans="1:7">
      <c r="A37" s="11" t="s">
        <v>114</v>
      </c>
      <c r="B37" s="11" t="s">
        <v>83</v>
      </c>
      <c r="C37" s="11">
        <v>101091613</v>
      </c>
      <c r="D37" s="12" t="s">
        <v>108</v>
      </c>
      <c r="E37" s="13">
        <v>6704</v>
      </c>
      <c r="F37" s="13">
        <v>0</v>
      </c>
      <c r="G37" s="13">
        <f t="shared" si="1"/>
        <v>6704</v>
      </c>
    </row>
    <row r="38" spans="1:7">
      <c r="A38" s="11" t="s">
        <v>114</v>
      </c>
      <c r="B38" s="11" t="s">
        <v>83</v>
      </c>
      <c r="C38" s="11">
        <v>101091613</v>
      </c>
      <c r="D38" s="12" t="s">
        <v>96</v>
      </c>
      <c r="E38" s="13">
        <v>634667</v>
      </c>
      <c r="F38" s="13">
        <v>0</v>
      </c>
      <c r="G38" s="13">
        <f t="shared" si="1"/>
        <v>634667</v>
      </c>
    </row>
    <row r="39" spans="1:7">
      <c r="A39" s="11" t="s">
        <v>114</v>
      </c>
      <c r="B39" s="11" t="s">
        <v>83</v>
      </c>
      <c r="C39" s="11">
        <v>101091613</v>
      </c>
      <c r="D39" s="12" t="s">
        <v>99</v>
      </c>
      <c r="E39" s="13">
        <v>2516822</v>
      </c>
      <c r="F39" s="13">
        <v>0</v>
      </c>
      <c r="G39" s="13">
        <f t="shared" si="1"/>
        <v>2516822</v>
      </c>
    </row>
    <row r="40" spans="1:7">
      <c r="A40" s="11" t="s">
        <v>114</v>
      </c>
      <c r="B40" s="11" t="s">
        <v>83</v>
      </c>
      <c r="C40" s="11">
        <v>101091613</v>
      </c>
      <c r="D40" s="12" t="s">
        <v>103</v>
      </c>
      <c r="E40" s="13">
        <v>103030</v>
      </c>
      <c r="F40" s="13">
        <v>0</v>
      </c>
      <c r="G40" s="13">
        <f t="shared" si="1"/>
        <v>103030</v>
      </c>
    </row>
    <row r="41" spans="1:7">
      <c r="A41" s="14"/>
      <c r="B41" s="14"/>
      <c r="C41" s="14"/>
      <c r="D41" s="15"/>
      <c r="E41" s="16"/>
      <c r="F41" s="16"/>
      <c r="G41" s="16"/>
    </row>
    <row r="42" spans="1:7" ht="15" thickBot="1">
      <c r="A42" s="30" t="s">
        <v>44</v>
      </c>
      <c r="B42" s="31"/>
      <c r="C42" s="31"/>
      <c r="D42" s="31"/>
      <c r="E42" s="17">
        <f>SUM(E35:E41)</f>
        <v>3316701</v>
      </c>
      <c r="F42" s="17">
        <f t="shared" ref="F42:G42" si="2">SUM(F35:F41)</f>
        <v>0</v>
      </c>
      <c r="G42" s="17">
        <f t="shared" si="2"/>
        <v>3316701</v>
      </c>
    </row>
    <row r="44" spans="1:7" ht="15" thickBot="1">
      <c r="A44" s="18"/>
      <c r="B44" s="19"/>
      <c r="C44" s="19"/>
      <c r="D44" s="19"/>
      <c r="E44" s="20"/>
      <c r="F44" s="20"/>
      <c r="G44" s="20"/>
    </row>
    <row r="45" spans="1:7" ht="21">
      <c r="A45" s="25" t="s">
        <v>45</v>
      </c>
      <c r="B45" s="26"/>
      <c r="C45" s="26"/>
      <c r="D45" s="26"/>
      <c r="E45" s="21">
        <f>+E30+E42</f>
        <v>38740414.960000001</v>
      </c>
      <c r="F45" s="21">
        <f t="shared" ref="F45:G45" si="3">+F30+F42</f>
        <v>2735768.6799999997</v>
      </c>
      <c r="G45" s="21">
        <f t="shared" si="3"/>
        <v>41476183.640000001</v>
      </c>
    </row>
  </sheetData>
  <mergeCells count="6">
    <mergeCell ref="A45:D45"/>
    <mergeCell ref="A4:G4"/>
    <mergeCell ref="A6:G6"/>
    <mergeCell ref="A30:D30"/>
    <mergeCell ref="A42:D42"/>
    <mergeCell ref="A32:G3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D064E-1A67-4582-82D6-0ACE83820A1D}">
  <dimension ref="A1:Z18"/>
  <sheetViews>
    <sheetView workbookViewId="0">
      <selection activeCell="A49" sqref="A20:XFD49"/>
    </sheetView>
  </sheetViews>
  <sheetFormatPr baseColWidth="10" defaultColWidth="48.1796875" defaultRowHeight="14.5"/>
  <cols>
    <col min="1" max="1" width="22.6328125" bestFit="1" customWidth="1"/>
    <col min="2" max="2" width="19.90625" bestFit="1" customWidth="1"/>
    <col min="3" max="3" width="10.6328125" bestFit="1" customWidth="1"/>
    <col min="4" max="4" width="19.90625" bestFit="1" customWidth="1"/>
    <col min="5" max="5" width="8.1796875" customWidth="1"/>
    <col min="6" max="6" width="10.54296875" bestFit="1" customWidth="1"/>
    <col min="7" max="7" width="9.26953125" bestFit="1" customWidth="1"/>
    <col min="8" max="8" width="10" customWidth="1"/>
    <col min="9" max="9" width="12.7265625" bestFit="1" customWidth="1"/>
    <col min="10" max="10" width="10.26953125" bestFit="1" customWidth="1"/>
    <col min="11" max="11" width="12.54296875" bestFit="1" customWidth="1"/>
    <col min="12" max="12" width="15.26953125" bestFit="1" customWidth="1"/>
    <col min="13" max="13" width="16.7265625" bestFit="1" customWidth="1"/>
    <col min="14" max="14" width="15.1796875" bestFit="1" customWidth="1"/>
    <col min="15" max="15" width="14.1796875" bestFit="1" customWidth="1"/>
    <col min="16" max="16" width="13.7265625" bestFit="1" customWidth="1"/>
    <col min="17" max="17" width="22" bestFit="1" customWidth="1"/>
    <col min="18" max="18" width="12" bestFit="1" customWidth="1"/>
    <col min="19" max="19" width="20.54296875" bestFit="1" customWidth="1"/>
    <col min="20" max="20" width="44.453125" bestFit="1" customWidth="1"/>
    <col min="21" max="21" width="15.1796875" bestFit="1" customWidth="1"/>
    <col min="22" max="22" width="16.54296875" bestFit="1" customWidth="1"/>
    <col min="23" max="23" width="11.7265625" bestFit="1" customWidth="1"/>
    <col min="24" max="24" width="13" bestFit="1" customWidth="1"/>
    <col min="25" max="25" width="22" bestFit="1" customWidth="1"/>
    <col min="26" max="26" width="16.453125" bestFit="1" customWidth="1"/>
  </cols>
  <sheetData>
    <row r="1" spans="1:26">
      <c r="A1" s="32" t="s">
        <v>51</v>
      </c>
    </row>
    <row r="3" spans="1:26">
      <c r="A3" s="32" t="s">
        <v>52</v>
      </c>
      <c r="E3" s="32" t="s">
        <v>53</v>
      </c>
    </row>
    <row r="5" spans="1:26">
      <c r="A5" s="32" t="s">
        <v>54</v>
      </c>
      <c r="H5" s="32" t="s">
        <v>55</v>
      </c>
    </row>
    <row r="7" spans="1:26">
      <c r="A7" s="32" t="s">
        <v>56</v>
      </c>
    </row>
    <row r="10" spans="1:26">
      <c r="A10" s="33" t="s">
        <v>57</v>
      </c>
      <c r="B10" s="33" t="s">
        <v>58</v>
      </c>
      <c r="C10" s="33" t="s">
        <v>59</v>
      </c>
      <c r="D10" s="33" t="s">
        <v>60</v>
      </c>
      <c r="E10" s="33" t="s">
        <v>61</v>
      </c>
      <c r="F10" s="33" t="s">
        <v>62</v>
      </c>
      <c r="G10" s="33" t="s">
        <v>63</v>
      </c>
      <c r="H10" s="33" t="s">
        <v>64</v>
      </c>
      <c r="I10" s="33" t="s">
        <v>65</v>
      </c>
      <c r="J10" s="33" t="s">
        <v>66</v>
      </c>
      <c r="K10" s="33" t="s">
        <v>67</v>
      </c>
      <c r="L10" s="33" t="s">
        <v>68</v>
      </c>
      <c r="M10" s="33" t="s">
        <v>69</v>
      </c>
      <c r="N10" s="33" t="s">
        <v>70</v>
      </c>
      <c r="O10" s="33" t="s">
        <v>71</v>
      </c>
      <c r="P10" s="33" t="s">
        <v>72</v>
      </c>
      <c r="Q10" s="33" t="s">
        <v>73</v>
      </c>
      <c r="R10" s="33" t="s">
        <v>74</v>
      </c>
      <c r="S10" s="33" t="s">
        <v>75</v>
      </c>
      <c r="T10" s="33" t="s">
        <v>76</v>
      </c>
      <c r="U10" s="33" t="s">
        <v>77</v>
      </c>
      <c r="V10" s="33" t="s">
        <v>78</v>
      </c>
      <c r="W10" s="33" t="s">
        <v>79</v>
      </c>
      <c r="X10" s="33" t="s">
        <v>80</v>
      </c>
      <c r="Y10" s="33" t="s">
        <v>81</v>
      </c>
      <c r="Z10" s="33" t="s">
        <v>82</v>
      </c>
    </row>
    <row r="11" spans="1:26">
      <c r="A11" s="34" t="s">
        <v>83</v>
      </c>
      <c r="B11" s="34" t="s">
        <v>84</v>
      </c>
      <c r="C11" s="35">
        <v>11</v>
      </c>
      <c r="D11" s="35">
        <v>58860</v>
      </c>
      <c r="E11" s="35">
        <v>2025</v>
      </c>
      <c r="F11" s="35">
        <v>101091613</v>
      </c>
      <c r="G11" s="35">
        <v>16</v>
      </c>
      <c r="H11" s="35">
        <v>0</v>
      </c>
      <c r="I11" s="34" t="s">
        <v>85</v>
      </c>
      <c r="J11" s="34" t="s">
        <v>86</v>
      </c>
      <c r="K11" s="34" t="s">
        <v>86</v>
      </c>
      <c r="L11" s="36">
        <v>27972</v>
      </c>
      <c r="M11" s="36">
        <v>27972</v>
      </c>
      <c r="N11" s="36">
        <v>27972</v>
      </c>
      <c r="O11" s="35">
        <v>0</v>
      </c>
      <c r="P11" s="35">
        <v>0</v>
      </c>
      <c r="Q11" s="34" t="s">
        <v>49</v>
      </c>
      <c r="R11" s="34" t="s">
        <v>87</v>
      </c>
      <c r="S11" s="34" t="s">
        <v>88</v>
      </c>
      <c r="T11" s="34" t="s">
        <v>89</v>
      </c>
      <c r="U11" s="35">
        <v>1</v>
      </c>
      <c r="V11" s="34" t="s">
        <v>90</v>
      </c>
      <c r="W11" s="34" t="s">
        <v>91</v>
      </c>
      <c r="X11" s="34" t="s">
        <v>90</v>
      </c>
      <c r="Y11" s="34" t="s">
        <v>49</v>
      </c>
      <c r="Z11" s="34" t="s">
        <v>87</v>
      </c>
    </row>
    <row r="12" spans="1:26">
      <c r="A12" s="34" t="s">
        <v>83</v>
      </c>
      <c r="B12" s="34" t="s">
        <v>84</v>
      </c>
      <c r="C12" s="35">
        <v>11</v>
      </c>
      <c r="D12" s="35">
        <v>58861</v>
      </c>
      <c r="E12" s="35">
        <v>2025</v>
      </c>
      <c r="F12" s="35">
        <v>101091613</v>
      </c>
      <c r="G12" s="35">
        <v>17</v>
      </c>
      <c r="H12" s="35">
        <v>0</v>
      </c>
      <c r="I12" s="34" t="s">
        <v>92</v>
      </c>
      <c r="J12" s="34" t="s">
        <v>86</v>
      </c>
      <c r="K12" s="34" t="s">
        <v>86</v>
      </c>
      <c r="L12" s="36">
        <v>27506</v>
      </c>
      <c r="M12" s="36">
        <v>27506</v>
      </c>
      <c r="N12" s="36">
        <v>27506</v>
      </c>
      <c r="O12" s="35">
        <v>0</v>
      </c>
      <c r="P12" s="35">
        <v>0</v>
      </c>
      <c r="Q12" s="34" t="s">
        <v>49</v>
      </c>
      <c r="R12" s="34" t="s">
        <v>87</v>
      </c>
      <c r="S12" s="34" t="s">
        <v>93</v>
      </c>
      <c r="T12" s="34" t="s">
        <v>94</v>
      </c>
      <c r="U12" s="35">
        <v>1</v>
      </c>
      <c r="V12" s="34" t="s">
        <v>90</v>
      </c>
      <c r="W12" s="34" t="s">
        <v>91</v>
      </c>
      <c r="X12" s="34" t="s">
        <v>90</v>
      </c>
      <c r="Y12" s="34" t="s">
        <v>49</v>
      </c>
      <c r="Z12" s="34" t="s">
        <v>87</v>
      </c>
    </row>
    <row r="13" spans="1:26">
      <c r="A13" s="34" t="s">
        <v>83</v>
      </c>
      <c r="B13" s="34" t="s">
        <v>95</v>
      </c>
      <c r="C13" s="35">
        <v>1</v>
      </c>
      <c r="D13" s="35">
        <v>59260</v>
      </c>
      <c r="E13" s="35">
        <v>2026</v>
      </c>
      <c r="F13" s="35">
        <v>101091613</v>
      </c>
      <c r="G13" s="35">
        <v>10</v>
      </c>
      <c r="H13" s="35">
        <v>0</v>
      </c>
      <c r="I13" s="34" t="s">
        <v>96</v>
      </c>
      <c r="J13" s="34" t="s">
        <v>97</v>
      </c>
      <c r="K13" s="34" t="s">
        <v>97</v>
      </c>
      <c r="L13" s="36">
        <v>634667</v>
      </c>
      <c r="M13" s="36">
        <v>634667</v>
      </c>
      <c r="N13" s="36">
        <v>634667</v>
      </c>
      <c r="O13" s="35">
        <v>0</v>
      </c>
      <c r="P13" s="35">
        <v>0</v>
      </c>
      <c r="Q13" s="34" t="s">
        <v>49</v>
      </c>
      <c r="R13" s="34" t="s">
        <v>87</v>
      </c>
      <c r="S13" s="34" t="s">
        <v>93</v>
      </c>
      <c r="T13" s="34" t="s">
        <v>20</v>
      </c>
      <c r="U13" s="35">
        <v>1</v>
      </c>
      <c r="V13" s="34" t="s">
        <v>90</v>
      </c>
      <c r="W13" s="34" t="s">
        <v>98</v>
      </c>
      <c r="X13" s="34" t="s">
        <v>90</v>
      </c>
      <c r="Y13" s="34" t="s">
        <v>49</v>
      </c>
      <c r="Z13" s="34" t="s">
        <v>87</v>
      </c>
    </row>
    <row r="14" spans="1:26">
      <c r="A14" s="34" t="s">
        <v>83</v>
      </c>
      <c r="B14" s="34" t="s">
        <v>95</v>
      </c>
      <c r="C14" s="35">
        <v>1</v>
      </c>
      <c r="D14" s="35">
        <v>59261</v>
      </c>
      <c r="E14" s="35">
        <v>2026</v>
      </c>
      <c r="F14" s="35">
        <v>101091613</v>
      </c>
      <c r="G14" s="35">
        <v>8</v>
      </c>
      <c r="H14" s="35">
        <v>0</v>
      </c>
      <c r="I14" s="34" t="s">
        <v>99</v>
      </c>
      <c r="J14" s="34" t="s">
        <v>97</v>
      </c>
      <c r="K14" s="34" t="s">
        <v>97</v>
      </c>
      <c r="L14" s="36">
        <v>2516822</v>
      </c>
      <c r="M14" s="36">
        <v>2516822</v>
      </c>
      <c r="N14" s="36">
        <v>2516822</v>
      </c>
      <c r="O14" s="35">
        <v>0</v>
      </c>
      <c r="P14" s="35">
        <v>0</v>
      </c>
      <c r="Q14" s="34" t="s">
        <v>49</v>
      </c>
      <c r="R14" s="34" t="s">
        <v>87</v>
      </c>
      <c r="S14" s="34" t="s">
        <v>88</v>
      </c>
      <c r="T14" s="34" t="s">
        <v>100</v>
      </c>
      <c r="U14" s="35">
        <v>1</v>
      </c>
      <c r="V14" s="34" t="s">
        <v>90</v>
      </c>
      <c r="W14" s="34" t="s">
        <v>101</v>
      </c>
      <c r="X14" s="34" t="s">
        <v>90</v>
      </c>
      <c r="Y14" s="34" t="s">
        <v>49</v>
      </c>
      <c r="Z14" s="34" t="s">
        <v>87</v>
      </c>
    </row>
    <row r="15" spans="1:26">
      <c r="A15" s="34" t="s">
        <v>83</v>
      </c>
      <c r="B15" s="34" t="s">
        <v>102</v>
      </c>
      <c r="C15" s="35">
        <v>1</v>
      </c>
      <c r="D15" s="35">
        <v>59263</v>
      </c>
      <c r="E15" s="35">
        <v>2026</v>
      </c>
      <c r="F15" s="35">
        <v>101091613</v>
      </c>
      <c r="G15" s="35">
        <v>9</v>
      </c>
      <c r="H15" s="35">
        <v>0</v>
      </c>
      <c r="I15" s="34" t="s">
        <v>103</v>
      </c>
      <c r="J15" s="34" t="s">
        <v>97</v>
      </c>
      <c r="K15" s="34" t="s">
        <v>97</v>
      </c>
      <c r="L15" s="36">
        <v>103030</v>
      </c>
      <c r="M15" s="36">
        <v>103030</v>
      </c>
      <c r="N15" s="36">
        <v>103030</v>
      </c>
      <c r="O15" s="35">
        <v>0</v>
      </c>
      <c r="P15" s="35">
        <v>0</v>
      </c>
      <c r="Q15" s="34" t="s">
        <v>49</v>
      </c>
      <c r="R15" s="34" t="s">
        <v>87</v>
      </c>
      <c r="S15" s="34" t="s">
        <v>104</v>
      </c>
      <c r="T15" s="34" t="s">
        <v>105</v>
      </c>
      <c r="U15" s="35">
        <v>2</v>
      </c>
      <c r="V15" s="34" t="s">
        <v>90</v>
      </c>
      <c r="W15" s="34" t="s">
        <v>106</v>
      </c>
      <c r="X15" s="34" t="s">
        <v>90</v>
      </c>
      <c r="Y15" s="34" t="s">
        <v>49</v>
      </c>
      <c r="Z15" s="34" t="s">
        <v>87</v>
      </c>
    </row>
    <row r="16" spans="1:26">
      <c r="A16" s="34" t="s">
        <v>83</v>
      </c>
      <c r="B16" s="34" t="s">
        <v>95</v>
      </c>
      <c r="C16" s="35">
        <v>1</v>
      </c>
      <c r="D16" s="35">
        <v>59263</v>
      </c>
      <c r="E16" s="35">
        <v>2026</v>
      </c>
      <c r="F16" s="35">
        <v>101091613</v>
      </c>
      <c r="G16" s="35">
        <v>9</v>
      </c>
      <c r="H16" s="35">
        <v>0</v>
      </c>
      <c r="I16" s="34" t="s">
        <v>103</v>
      </c>
      <c r="J16" s="34" t="s">
        <v>97</v>
      </c>
      <c r="K16" s="34" t="s">
        <v>97</v>
      </c>
      <c r="L16" s="36">
        <v>0</v>
      </c>
      <c r="M16" s="36">
        <v>0</v>
      </c>
      <c r="N16" s="36">
        <v>0</v>
      </c>
      <c r="O16" s="35">
        <v>0</v>
      </c>
      <c r="P16" s="35">
        <v>0</v>
      </c>
      <c r="Q16" s="34" t="s">
        <v>49</v>
      </c>
      <c r="R16" s="34" t="s">
        <v>87</v>
      </c>
      <c r="S16" s="34" t="s">
        <v>107</v>
      </c>
      <c r="T16" s="34" t="s">
        <v>105</v>
      </c>
      <c r="U16" s="35">
        <v>1</v>
      </c>
      <c r="V16" s="34" t="s">
        <v>90</v>
      </c>
      <c r="W16" s="34" t="s">
        <v>106</v>
      </c>
      <c r="X16" s="34" t="s">
        <v>90</v>
      </c>
      <c r="Y16" s="34" t="s">
        <v>49</v>
      </c>
      <c r="Z16" s="34" t="s">
        <v>87</v>
      </c>
    </row>
    <row r="17" spans="1:26">
      <c r="A17" s="34" t="s">
        <v>83</v>
      </c>
      <c r="B17" s="34" t="s">
        <v>84</v>
      </c>
      <c r="C17" s="35">
        <v>11</v>
      </c>
      <c r="D17" s="35">
        <v>59484</v>
      </c>
      <c r="E17" s="35">
        <v>2026</v>
      </c>
      <c r="F17" s="35">
        <v>101091613</v>
      </c>
      <c r="G17" s="35">
        <v>52</v>
      </c>
      <c r="H17" s="35">
        <v>0</v>
      </c>
      <c r="I17" s="34" t="s">
        <v>108</v>
      </c>
      <c r="J17" s="34" t="s">
        <v>109</v>
      </c>
      <c r="K17" s="34" t="s">
        <v>109</v>
      </c>
      <c r="L17" s="36">
        <v>0</v>
      </c>
      <c r="M17" s="36">
        <v>0</v>
      </c>
      <c r="N17" s="36">
        <v>0</v>
      </c>
      <c r="O17" s="35">
        <v>0</v>
      </c>
      <c r="P17" s="35">
        <v>0</v>
      </c>
      <c r="Q17" s="34" t="s">
        <v>49</v>
      </c>
      <c r="R17" s="34" t="s">
        <v>87</v>
      </c>
      <c r="S17" s="34" t="s">
        <v>110</v>
      </c>
      <c r="T17" s="34" t="s">
        <v>111</v>
      </c>
      <c r="U17" s="35">
        <v>1</v>
      </c>
      <c r="V17" s="34" t="s">
        <v>90</v>
      </c>
      <c r="W17" s="34" t="s">
        <v>112</v>
      </c>
      <c r="X17" s="34" t="s">
        <v>90</v>
      </c>
      <c r="Y17" s="34" t="s">
        <v>49</v>
      </c>
      <c r="Z17" s="34" t="s">
        <v>87</v>
      </c>
    </row>
    <row r="18" spans="1:26">
      <c r="A18" s="34" t="s">
        <v>83</v>
      </c>
      <c r="B18" s="34" t="s">
        <v>95</v>
      </c>
      <c r="C18" s="35">
        <v>11</v>
      </c>
      <c r="D18" s="35">
        <v>59484</v>
      </c>
      <c r="E18" s="35">
        <v>2026</v>
      </c>
      <c r="F18" s="35">
        <v>101091613</v>
      </c>
      <c r="G18" s="35">
        <v>52</v>
      </c>
      <c r="H18" s="35">
        <v>0</v>
      </c>
      <c r="I18" s="34" t="s">
        <v>108</v>
      </c>
      <c r="J18" s="34" t="s">
        <v>109</v>
      </c>
      <c r="K18" s="34" t="s">
        <v>109</v>
      </c>
      <c r="L18" s="36">
        <v>6704</v>
      </c>
      <c r="M18" s="36">
        <v>6704</v>
      </c>
      <c r="N18" s="36">
        <v>6704</v>
      </c>
      <c r="O18" s="35">
        <v>0</v>
      </c>
      <c r="P18" s="35">
        <v>0</v>
      </c>
      <c r="Q18" s="34" t="s">
        <v>49</v>
      </c>
      <c r="R18" s="34" t="s">
        <v>87</v>
      </c>
      <c r="S18" s="34" t="s">
        <v>113</v>
      </c>
      <c r="T18" s="34" t="s">
        <v>111</v>
      </c>
      <c r="U18" s="35">
        <v>2</v>
      </c>
      <c r="V18" s="34" t="s">
        <v>90</v>
      </c>
      <c r="W18" s="34" t="s">
        <v>112</v>
      </c>
      <c r="X18" s="34" t="s">
        <v>90</v>
      </c>
      <c r="Y18" s="34" t="s">
        <v>49</v>
      </c>
      <c r="Z18" s="34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opLeftCell="E1" workbookViewId="0">
      <selection activeCell="T18" sqref="T18"/>
    </sheetView>
  </sheetViews>
  <sheetFormatPr baseColWidth="10" defaultColWidth="8.7265625" defaultRowHeight="14.5"/>
  <cols>
    <col min="1" max="1" width="24.453125" bestFit="1" customWidth="1"/>
    <col min="2" max="2" width="30.26953125" bestFit="1" customWidth="1"/>
    <col min="3" max="3" width="17.7265625" bestFit="1" customWidth="1"/>
    <col min="4" max="4" width="30.26953125" bestFit="1" customWidth="1"/>
    <col min="5" max="5" width="16.1796875" bestFit="1" customWidth="1"/>
    <col min="6" max="6" width="29.7265625" customWidth="1"/>
    <col min="7" max="7" width="66.7265625" customWidth="1"/>
    <col min="8" max="8" width="25.7265625" customWidth="1"/>
    <col min="9" max="9" width="11.6328125" bestFit="1" customWidth="1"/>
    <col min="10" max="10" width="13.72656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4" t="s">
        <v>47</v>
      </c>
      <c r="J1" s="1" t="s">
        <v>8</v>
      </c>
    </row>
    <row r="2" spans="1:10">
      <c r="A2">
        <v>3063568</v>
      </c>
      <c r="B2">
        <v>34777</v>
      </c>
      <c r="C2" t="s">
        <v>9</v>
      </c>
      <c r="D2" s="2">
        <v>45570</v>
      </c>
      <c r="E2" t="s">
        <v>10</v>
      </c>
      <c r="F2" t="s">
        <v>14</v>
      </c>
      <c r="G2" t="s">
        <v>17</v>
      </c>
      <c r="H2" s="22">
        <v>2106652</v>
      </c>
      <c r="I2" s="23">
        <v>0</v>
      </c>
      <c r="J2" s="22">
        <v>2106652</v>
      </c>
    </row>
    <row r="3" spans="1:10">
      <c r="A3">
        <v>3063549</v>
      </c>
      <c r="B3">
        <v>34867</v>
      </c>
      <c r="C3" t="s">
        <v>9</v>
      </c>
      <c r="D3" s="2">
        <v>45625</v>
      </c>
      <c r="E3" t="s">
        <v>11</v>
      </c>
      <c r="F3" t="s">
        <v>14</v>
      </c>
      <c r="G3" t="s">
        <v>18</v>
      </c>
      <c r="H3" s="22">
        <v>0</v>
      </c>
      <c r="I3" s="23">
        <v>65293</v>
      </c>
      <c r="J3" s="22">
        <v>65293</v>
      </c>
    </row>
    <row r="4" spans="1:10">
      <c r="A4">
        <v>3069107</v>
      </c>
      <c r="B4">
        <v>38372</v>
      </c>
      <c r="C4" t="s">
        <v>9</v>
      </c>
      <c r="D4" s="2">
        <v>45940</v>
      </c>
      <c r="E4" t="s">
        <v>10</v>
      </c>
      <c r="F4" t="s">
        <v>14</v>
      </c>
      <c r="G4" t="s">
        <v>19</v>
      </c>
      <c r="H4" s="22">
        <v>10032266.960000001</v>
      </c>
      <c r="I4" s="23">
        <v>52187.679999999702</v>
      </c>
      <c r="J4" s="22">
        <v>10084454.640000001</v>
      </c>
    </row>
    <row r="5" spans="1:10">
      <c r="A5">
        <v>3069138</v>
      </c>
      <c r="B5">
        <v>38720</v>
      </c>
      <c r="C5" t="s">
        <v>9</v>
      </c>
      <c r="D5" s="2">
        <v>45968</v>
      </c>
      <c r="E5" t="s">
        <v>12</v>
      </c>
      <c r="F5" t="s">
        <v>14</v>
      </c>
      <c r="G5" t="s">
        <v>20</v>
      </c>
      <c r="H5" s="22">
        <v>5781447</v>
      </c>
      <c r="I5" s="23">
        <v>163193</v>
      </c>
      <c r="J5" s="22">
        <v>5944640</v>
      </c>
    </row>
    <row r="6" spans="1:10">
      <c r="A6">
        <v>3069135</v>
      </c>
      <c r="B6">
        <v>39256</v>
      </c>
      <c r="C6" t="s">
        <v>9</v>
      </c>
      <c r="D6" s="2">
        <v>45995</v>
      </c>
      <c r="E6" t="s">
        <v>10</v>
      </c>
      <c r="F6" t="s">
        <v>14</v>
      </c>
      <c r="G6" t="s">
        <v>21</v>
      </c>
      <c r="H6" s="22">
        <v>14219286</v>
      </c>
      <c r="I6" s="23">
        <v>42460</v>
      </c>
      <c r="J6" s="22">
        <v>14261746</v>
      </c>
    </row>
    <row r="7" spans="1:10">
      <c r="A7">
        <v>3069135</v>
      </c>
      <c r="B7">
        <v>40173</v>
      </c>
      <c r="C7" t="s">
        <v>9</v>
      </c>
      <c r="D7" s="2">
        <v>46084</v>
      </c>
      <c r="E7" t="s">
        <v>13</v>
      </c>
      <c r="F7" t="s">
        <v>14</v>
      </c>
      <c r="G7" t="s">
        <v>21</v>
      </c>
      <c r="H7" s="22">
        <v>0</v>
      </c>
      <c r="I7" s="23">
        <v>1404115</v>
      </c>
      <c r="J7" s="22">
        <v>1404115</v>
      </c>
    </row>
    <row r="8" spans="1:10">
      <c r="A8">
        <v>3063549</v>
      </c>
      <c r="B8">
        <v>36624</v>
      </c>
      <c r="C8" t="s">
        <v>9</v>
      </c>
      <c r="D8" s="2">
        <v>45790</v>
      </c>
      <c r="E8" t="s">
        <v>10</v>
      </c>
      <c r="F8" t="s">
        <v>15</v>
      </c>
      <c r="G8" t="s">
        <v>18</v>
      </c>
      <c r="H8" s="22">
        <v>211085</v>
      </c>
      <c r="I8" s="23">
        <v>0</v>
      </c>
      <c r="J8" s="22">
        <v>211085</v>
      </c>
    </row>
    <row r="9" spans="1:10">
      <c r="A9">
        <v>3063556</v>
      </c>
      <c r="B9">
        <v>36870</v>
      </c>
      <c r="C9" t="s">
        <v>9</v>
      </c>
      <c r="D9" s="2">
        <v>45821</v>
      </c>
      <c r="E9" t="s">
        <v>10</v>
      </c>
      <c r="F9" t="s">
        <v>15</v>
      </c>
      <c r="G9" t="s">
        <v>22</v>
      </c>
      <c r="H9" s="22">
        <v>454545</v>
      </c>
      <c r="I9" s="23">
        <v>0</v>
      </c>
      <c r="J9" s="22">
        <v>454545</v>
      </c>
    </row>
    <row r="10" spans="1:10">
      <c r="A10">
        <v>3063556</v>
      </c>
      <c r="B10">
        <v>36871</v>
      </c>
      <c r="C10" t="s">
        <v>9</v>
      </c>
      <c r="D10" s="2">
        <v>45821</v>
      </c>
      <c r="E10" t="s">
        <v>11</v>
      </c>
      <c r="F10" t="s">
        <v>15</v>
      </c>
      <c r="G10" t="s">
        <v>22</v>
      </c>
      <c r="H10" s="22">
        <v>0</v>
      </c>
      <c r="I10" s="23">
        <v>0</v>
      </c>
      <c r="J10" s="22">
        <v>0</v>
      </c>
    </row>
    <row r="11" spans="1:10">
      <c r="A11">
        <v>3063559</v>
      </c>
      <c r="B11">
        <v>36981</v>
      </c>
      <c r="C11" t="s">
        <v>9</v>
      </c>
      <c r="D11" s="2">
        <v>45833</v>
      </c>
      <c r="E11" t="s">
        <v>10</v>
      </c>
      <c r="F11" t="s">
        <v>15</v>
      </c>
      <c r="G11" t="s">
        <v>23</v>
      </c>
      <c r="H11" s="22">
        <v>423465</v>
      </c>
      <c r="I11" s="23">
        <v>0</v>
      </c>
      <c r="J11" s="22">
        <v>423465</v>
      </c>
    </row>
    <row r="12" spans="1:10">
      <c r="A12">
        <v>3063587</v>
      </c>
      <c r="B12">
        <v>37048</v>
      </c>
      <c r="C12" t="s">
        <v>9</v>
      </c>
      <c r="D12" s="2">
        <v>45839</v>
      </c>
      <c r="E12" t="s">
        <v>10</v>
      </c>
      <c r="F12" t="s">
        <v>15</v>
      </c>
      <c r="G12" t="s">
        <v>24</v>
      </c>
      <c r="H12" s="22">
        <v>374168</v>
      </c>
      <c r="I12" s="23">
        <v>0</v>
      </c>
      <c r="J12" s="22">
        <v>374168</v>
      </c>
    </row>
    <row r="13" spans="1:10">
      <c r="A13">
        <v>3063587</v>
      </c>
      <c r="B13">
        <v>37281</v>
      </c>
      <c r="C13" t="s">
        <v>9</v>
      </c>
      <c r="D13" s="2">
        <v>45851</v>
      </c>
      <c r="E13" t="s">
        <v>10</v>
      </c>
      <c r="F13" t="s">
        <v>15</v>
      </c>
      <c r="G13" t="s">
        <v>24</v>
      </c>
      <c r="H13" s="22">
        <v>226625</v>
      </c>
      <c r="I13" s="23">
        <v>0</v>
      </c>
      <c r="J13" s="22">
        <v>226625</v>
      </c>
    </row>
    <row r="14" spans="1:10">
      <c r="A14">
        <v>3063549</v>
      </c>
      <c r="B14">
        <v>37282</v>
      </c>
      <c r="C14" t="s">
        <v>9</v>
      </c>
      <c r="D14" s="2">
        <v>45851</v>
      </c>
      <c r="E14" t="s">
        <v>10</v>
      </c>
      <c r="F14" t="s">
        <v>15</v>
      </c>
      <c r="G14" t="s">
        <v>18</v>
      </c>
      <c r="H14" s="22">
        <v>310800</v>
      </c>
      <c r="I14" s="23">
        <v>0</v>
      </c>
      <c r="J14" s="22">
        <v>310800</v>
      </c>
    </row>
    <row r="15" spans="1:10">
      <c r="A15">
        <v>3063549</v>
      </c>
      <c r="B15">
        <v>37283</v>
      </c>
      <c r="C15" t="s">
        <v>9</v>
      </c>
      <c r="D15" s="2">
        <v>45851</v>
      </c>
      <c r="E15" t="s">
        <v>10</v>
      </c>
      <c r="F15" t="s">
        <v>15</v>
      </c>
      <c r="G15" t="s">
        <v>18</v>
      </c>
      <c r="H15" s="22">
        <v>194250</v>
      </c>
      <c r="I15" s="23">
        <v>0</v>
      </c>
      <c r="J15" s="22">
        <v>194250</v>
      </c>
    </row>
    <row r="16" spans="1:10">
      <c r="A16">
        <v>3069096</v>
      </c>
      <c r="B16">
        <v>37407</v>
      </c>
      <c r="C16" t="s">
        <v>9</v>
      </c>
      <c r="D16" s="2">
        <v>45870</v>
      </c>
      <c r="E16" t="s">
        <v>10</v>
      </c>
      <c r="F16" t="s">
        <v>15</v>
      </c>
      <c r="G16" t="s">
        <v>25</v>
      </c>
      <c r="H16" s="22">
        <v>177156</v>
      </c>
      <c r="I16" s="23">
        <v>0</v>
      </c>
      <c r="J16" s="22">
        <v>177156</v>
      </c>
    </row>
    <row r="17" spans="1:10">
      <c r="A17">
        <v>3069140</v>
      </c>
      <c r="B17">
        <v>37449</v>
      </c>
      <c r="C17" t="s">
        <v>9</v>
      </c>
      <c r="D17" s="2">
        <v>45873</v>
      </c>
      <c r="E17" t="s">
        <v>10</v>
      </c>
      <c r="F17" t="s">
        <v>15</v>
      </c>
      <c r="G17" t="s">
        <v>17</v>
      </c>
      <c r="H17" s="22">
        <v>174203</v>
      </c>
      <c r="I17" s="23">
        <v>0</v>
      </c>
      <c r="J17" s="22">
        <v>174203</v>
      </c>
    </row>
    <row r="18" spans="1:10">
      <c r="A18">
        <v>3069107</v>
      </c>
      <c r="B18">
        <v>38997</v>
      </c>
      <c r="C18" t="s">
        <v>9</v>
      </c>
      <c r="D18" s="2">
        <v>46000</v>
      </c>
      <c r="E18" t="s">
        <v>10</v>
      </c>
      <c r="F18" t="s">
        <v>15</v>
      </c>
      <c r="G18" t="s">
        <v>19</v>
      </c>
      <c r="H18" s="22">
        <v>30018</v>
      </c>
      <c r="I18" s="23">
        <v>0</v>
      </c>
      <c r="J18" s="22">
        <v>30018</v>
      </c>
    </row>
    <row r="19" spans="1:10">
      <c r="A19">
        <v>3073280</v>
      </c>
      <c r="B19">
        <v>39102</v>
      </c>
      <c r="C19" t="s">
        <v>9</v>
      </c>
      <c r="D19" s="2">
        <v>45982</v>
      </c>
      <c r="E19" t="s">
        <v>10</v>
      </c>
      <c r="F19" t="s">
        <v>16</v>
      </c>
      <c r="G19" t="s">
        <v>26</v>
      </c>
      <c r="H19" s="22">
        <v>12795</v>
      </c>
      <c r="I19" s="23">
        <v>0</v>
      </c>
      <c r="J19" s="22">
        <v>12795</v>
      </c>
    </row>
    <row r="20" spans="1:10">
      <c r="A20">
        <v>3073280</v>
      </c>
      <c r="B20">
        <v>39103</v>
      </c>
      <c r="C20" t="s">
        <v>9</v>
      </c>
      <c r="D20" s="2">
        <v>45982</v>
      </c>
      <c r="E20" t="s">
        <v>10</v>
      </c>
      <c r="F20" t="s">
        <v>16</v>
      </c>
      <c r="G20" t="s">
        <v>26</v>
      </c>
      <c r="H20" s="22">
        <v>639730</v>
      </c>
      <c r="I20" s="23">
        <v>0</v>
      </c>
      <c r="J20" s="22">
        <v>639730</v>
      </c>
    </row>
    <row r="21" spans="1:10">
      <c r="A21">
        <v>3073280</v>
      </c>
      <c r="B21">
        <v>39125</v>
      </c>
      <c r="C21" t="s">
        <v>9</v>
      </c>
      <c r="D21" s="2">
        <v>46008</v>
      </c>
      <c r="E21" t="s">
        <v>11</v>
      </c>
      <c r="F21" t="s">
        <v>16</v>
      </c>
      <c r="G21" t="s">
        <v>26</v>
      </c>
      <c r="H21" s="22">
        <v>0</v>
      </c>
      <c r="I21" s="23">
        <v>0</v>
      </c>
      <c r="J21" s="22">
        <v>0</v>
      </c>
    </row>
    <row r="22" spans="1:10">
      <c r="A22">
        <v>3073280</v>
      </c>
      <c r="B22">
        <v>39127</v>
      </c>
      <c r="C22" t="s">
        <v>9</v>
      </c>
      <c r="D22" s="2">
        <v>46008</v>
      </c>
      <c r="E22" t="s">
        <v>11</v>
      </c>
      <c r="F22" t="s">
        <v>16</v>
      </c>
      <c r="G22" t="s">
        <v>26</v>
      </c>
      <c r="H22" s="22">
        <v>0</v>
      </c>
      <c r="I22" s="23">
        <v>0</v>
      </c>
      <c r="J22" s="22">
        <v>0</v>
      </c>
    </row>
    <row r="23" spans="1:10">
      <c r="A23">
        <v>3069128</v>
      </c>
      <c r="B23">
        <v>39947</v>
      </c>
      <c r="C23" t="s">
        <v>9</v>
      </c>
      <c r="D23" s="2">
        <v>46072</v>
      </c>
      <c r="E23" t="s">
        <v>10</v>
      </c>
      <c r="F23" t="s">
        <v>15</v>
      </c>
      <c r="G23" t="s">
        <v>27</v>
      </c>
      <c r="H23" s="22">
        <v>55222</v>
      </c>
      <c r="I23" s="23">
        <v>0</v>
      </c>
      <c r="J23" s="22">
        <v>55222</v>
      </c>
    </row>
    <row r="24" spans="1:10">
      <c r="A24">
        <v>3069128</v>
      </c>
      <c r="B24">
        <v>39950</v>
      </c>
      <c r="C24" t="s">
        <v>9</v>
      </c>
      <c r="D24" s="2">
        <v>46072</v>
      </c>
      <c r="E24" t="s">
        <v>13</v>
      </c>
      <c r="F24" t="s">
        <v>15</v>
      </c>
      <c r="G24" t="s">
        <v>27</v>
      </c>
      <c r="H24" s="22">
        <v>0</v>
      </c>
      <c r="I24" s="23">
        <v>285760</v>
      </c>
      <c r="J24" s="22">
        <v>285760</v>
      </c>
    </row>
    <row r="25" spans="1:10">
      <c r="A25">
        <v>3073286</v>
      </c>
      <c r="B25">
        <v>40075</v>
      </c>
      <c r="C25" t="s">
        <v>9</v>
      </c>
      <c r="D25" s="2">
        <v>46086</v>
      </c>
      <c r="E25" t="s">
        <v>13</v>
      </c>
      <c r="F25" t="s">
        <v>15</v>
      </c>
      <c r="G25" t="s">
        <v>28</v>
      </c>
      <c r="H25" s="22">
        <v>0</v>
      </c>
      <c r="I25" s="23">
        <v>285760</v>
      </c>
      <c r="J25" s="22">
        <v>285760</v>
      </c>
    </row>
    <row r="26" spans="1:10">
      <c r="A26">
        <v>3073280</v>
      </c>
      <c r="B26">
        <v>40318</v>
      </c>
      <c r="C26" t="s">
        <v>9</v>
      </c>
      <c r="D26" s="2">
        <v>46106</v>
      </c>
      <c r="E26" t="s">
        <v>13</v>
      </c>
      <c r="F26" t="s">
        <v>16</v>
      </c>
      <c r="G26" t="s">
        <v>26</v>
      </c>
      <c r="H26" s="22">
        <v>0</v>
      </c>
      <c r="I26" s="23">
        <v>437000</v>
      </c>
      <c r="J26" s="22">
        <v>437000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"/>
  <sheetViews>
    <sheetView workbookViewId="0"/>
  </sheetViews>
  <sheetFormatPr baseColWidth="10" defaultColWidth="8.7265625" defaultRowHeight="14.5"/>
  <cols>
    <col min="1" max="1" width="9.7265625" customWidth="1"/>
    <col min="2" max="3" width="11.7265625" customWidth="1"/>
    <col min="4" max="4" width="17.7265625" customWidth="1"/>
    <col min="5" max="5" width="14.7265625" customWidth="1"/>
    <col min="6" max="6" width="20.7265625" customWidth="1"/>
  </cols>
  <sheetData>
    <row r="1" spans="1:6">
      <c r="A1" s="1" t="s">
        <v>29</v>
      </c>
      <c r="B1" s="1" t="s">
        <v>30</v>
      </c>
      <c r="C1" s="1" t="s">
        <v>31</v>
      </c>
      <c r="D1" s="1" t="s">
        <v>32</v>
      </c>
      <c r="E1" s="1" t="s">
        <v>33</v>
      </c>
      <c r="F1" s="1" t="s">
        <v>34</v>
      </c>
    </row>
    <row r="2" spans="1:6">
      <c r="A2" t="s">
        <v>35</v>
      </c>
      <c r="B2" t="s">
        <v>36</v>
      </c>
      <c r="C2">
        <v>25</v>
      </c>
      <c r="D2">
        <v>38159482.640000001</v>
      </c>
      <c r="E2">
        <v>35423713.960000001</v>
      </c>
      <c r="F2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RESUMEN (2)</vt:lpstr>
      <vt:lpstr>Estado</vt:lpstr>
      <vt:lpstr>Colpatria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DirIndemnizaciones1</dc:creator>
  <cp:lastModifiedBy>Ivan Panesso</cp:lastModifiedBy>
  <dcterms:created xsi:type="dcterms:W3CDTF">2026-04-16T18:58:06Z</dcterms:created>
  <dcterms:modified xsi:type="dcterms:W3CDTF">2026-05-05T21:17:49Z</dcterms:modified>
</cp:coreProperties>
</file>