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icitaciones 2026\63-REALIZAR LA ADQUISICIÓN DE ELEMENTOS DE OFICINA, CAFETERÍA Y ASEO\OFERTA ECONOMICA AJUSTADA SEGUN SUBASTA\"/>
    </mc:Choice>
  </mc:AlternateContent>
  <bookViews>
    <workbookView xWindow="0" yWindow="0" windowWidth="28800" windowHeight="12180"/>
  </bookViews>
  <sheets>
    <sheet name="Oficin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G14" i="1"/>
  <c r="G15" i="1"/>
  <c r="G16" i="1"/>
  <c r="G17" i="1"/>
  <c r="G18" i="1"/>
  <c r="G11" i="1"/>
  <c r="G4" i="1"/>
  <c r="G5" i="1"/>
  <c r="G6" i="1"/>
  <c r="G7" i="1"/>
  <c r="G8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21" i="1"/>
  <c r="G20" i="1"/>
  <c r="G12" i="1"/>
  <c r="G9" i="1"/>
  <c r="G3" i="1"/>
  <c r="G10" i="1" l="1"/>
  <c r="G13" i="1"/>
  <c r="G22" i="1"/>
  <c r="G43" i="1" l="1"/>
</calcChain>
</file>

<file path=xl/sharedStrings.xml><?xml version="1.0" encoding="utf-8"?>
<sst xmlns="http://schemas.openxmlformats.org/spreadsheetml/2006/main" count="141" uniqueCount="103">
  <si>
    <t>ITEM</t>
  </si>
  <si>
    <t>ARTICULO</t>
  </si>
  <si>
    <t>BOLIGRAFOS</t>
  </si>
  <si>
    <t>TIJERAS</t>
  </si>
  <si>
    <t xml:space="preserve">RESALTADORES </t>
  </si>
  <si>
    <t>LEGAJADORES A-Z</t>
  </si>
  <si>
    <t>BORRADOR</t>
  </si>
  <si>
    <t>TAJALAPIZ</t>
  </si>
  <si>
    <t>CLIPS ESTANDAR</t>
  </si>
  <si>
    <t>BANDERITAS</t>
  </si>
  <si>
    <t xml:space="preserve">HUELLERO </t>
  </si>
  <si>
    <t xml:space="preserve">LIBRO RADICADORES </t>
  </si>
  <si>
    <t>CANTIDAD REQUERIDA</t>
  </si>
  <si>
    <t>REGLA DE 30CM</t>
  </si>
  <si>
    <t>VALOR TOTAL</t>
  </si>
  <si>
    <t xml:space="preserve">UNIDAD DE MEDIDA </t>
  </si>
  <si>
    <t xml:space="preserve">CARACTERISTICAS FISICAS </t>
  </si>
  <si>
    <t>CAJA X  10 UND</t>
  </si>
  <si>
    <t>PAQUETE X 100 UND</t>
  </si>
  <si>
    <t xml:space="preserve">NOTA ADHESIVA  </t>
  </si>
  <si>
    <t xml:space="preserve">X UND </t>
  </si>
  <si>
    <t xml:space="preserve">CAJA X 12 UND </t>
  </si>
  <si>
    <t xml:space="preserve">MARCADOR BORRASECO  </t>
  </si>
  <si>
    <t xml:space="preserve">LIBRETA DE APUNTES </t>
  </si>
  <si>
    <t xml:space="preserve">TAMAÑO OFICIO </t>
  </si>
  <si>
    <t>DVD</t>
  </si>
  <si>
    <t>CD   -R 700MB 80´ Unidad Felpa (2023)</t>
  </si>
  <si>
    <t xml:space="preserve">CINTA ADHESIVA </t>
  </si>
  <si>
    <t xml:space="preserve">MARCADOR PERMANENTE </t>
  </si>
  <si>
    <t>PUNTA GRUESA - NEGRO</t>
  </si>
  <si>
    <t>PUNTA FINA  NEGRO</t>
  </si>
  <si>
    <t>SACAGANCHOS</t>
  </si>
  <si>
    <t xml:space="preserve">LÁPIZ NEGRO </t>
  </si>
  <si>
    <t>PLASTICA</t>
  </si>
  <si>
    <t>CAJA X 100 CLIPS</t>
  </si>
  <si>
    <t xml:space="preserve">CINTA PROCESAL  </t>
  </si>
  <si>
    <t>PARA ARCHIVO</t>
  </si>
  <si>
    <t>400 ML</t>
  </si>
  <si>
    <t>GANCHO LEGAJADOR</t>
  </si>
  <si>
    <t>CINTA</t>
  </si>
  <si>
    <t xml:space="preserve">CINTA TRANFERENCIA </t>
  </si>
  <si>
    <t xml:space="preserve">CLIP STANDAR </t>
  </si>
  <si>
    <t>YUMBO</t>
  </si>
  <si>
    <t xml:space="preserve">CLIP MARIPOSA </t>
  </si>
  <si>
    <t>MEDIANO</t>
  </si>
  <si>
    <t>PEQUEÑO</t>
  </si>
  <si>
    <t>PILAS</t>
  </si>
  <si>
    <t>MEMORIA USB</t>
  </si>
  <si>
    <t xml:space="preserve">MEMORIA USB </t>
  </si>
  <si>
    <t xml:space="preserve">PAPEL ADHESIVO CONTAC </t>
  </si>
  <si>
    <t>ROLLO X 20 METROS TRANSPARENTE</t>
  </si>
  <si>
    <t>UNIDAD</t>
  </si>
  <si>
    <t xml:space="preserve">PEGANTE EN BARRA </t>
  </si>
  <si>
    <t xml:space="preserve">RESMA </t>
  </si>
  <si>
    <t xml:space="preserve">SOBRE DE MANILA </t>
  </si>
  <si>
    <t>METALICO/ 5,5 cm a 6 CM, DE LARGO</t>
  </si>
  <si>
    <t xml:space="preserve">TAMAÑO PROPILENO 12X40 </t>
  </si>
  <si>
    <t xml:space="preserve">RESINA 110x74 </t>
  </si>
  <si>
    <t xml:space="preserve"> 128 GB </t>
  </si>
  <si>
    <t xml:space="preserve">4GB </t>
  </si>
  <si>
    <t xml:space="preserve">48 X 100 </t>
  </si>
  <si>
    <t xml:space="preserve"> PEQUEÑO</t>
  </si>
  <si>
    <t>PEGANTE LIQUIDO</t>
  </si>
  <si>
    <t xml:space="preserve">RESMAS DE PAPEL TAMAÑO CARTA QUE CONTENGAN 500 HOJAS DE PAPEL BOND BLANCO DE ALTO RENDIMIENTO, APTO PARA IMPRESORAS LASER E IMPRESORAS DE INYECCION DE TINTA </t>
  </si>
  <si>
    <t>RESMAS DE PAPEL TAMAÑO  OFICIO QUE CONTENGAN 500 HOJAS DE PAPEL BOND BLANCO DE ALTO RENDIMIENTO, APTO PARA IMPRESORAS LASER E IMPRESORAS DE INYECCION DE TINTA</t>
  </si>
  <si>
    <t>BLOCK TAMAÑO CARTA CUADRICULADO</t>
  </si>
  <si>
    <t>BLOCK  TAMAÑO OFICIO  CUADRICULADO</t>
  </si>
  <si>
    <t>PACK</t>
  </si>
  <si>
    <t xml:space="preserve">CAJA </t>
  </si>
  <si>
    <t>CAJA</t>
  </si>
  <si>
    <t xml:space="preserve">UNIDAD </t>
  </si>
  <si>
    <t>COLORES SURTIDOS (NARANJA, VERDE, AMARILLO Y FUCSIA ) / CAJA X 12 UNID</t>
  </si>
  <si>
    <t xml:space="preserve"> PAQUETE </t>
  </si>
  <si>
    <t>GRAVABLE -R 700MB 80 PACK X 100 UNIDADES DE CD</t>
  </si>
  <si>
    <t xml:space="preserve">GRAVABLE  PACK X 100 UNIDADES DE DV </t>
  </si>
  <si>
    <t xml:space="preserve">CAJA X 100 UNIDADES </t>
  </si>
  <si>
    <t>CAJAX 12 UNIDADES No 2</t>
  </si>
  <si>
    <t xml:space="preserve">METALICO / CAJA X 100 UNIDAES </t>
  </si>
  <si>
    <t xml:space="preserve">PLASTICAS DE COLORES /CAJA X 50 </t>
  </si>
  <si>
    <t xml:space="preserve">GANCHO LEGAJADOR /PLASTICO X 20 UNIDADES </t>
  </si>
  <si>
    <t xml:space="preserve">COLOR NEGRO </t>
  </si>
  <si>
    <t xml:space="preserve">PAR </t>
  </si>
  <si>
    <t xml:space="preserve"> PAR DE PILA  AAA  </t>
  </si>
  <si>
    <t xml:space="preserve"> PAR DE PILA  AA </t>
  </si>
  <si>
    <r>
      <t xml:space="preserve">TAMAÑO  </t>
    </r>
    <r>
      <rPr>
        <sz val="11"/>
        <color rgb="FFFF0000"/>
        <rFont val="Arial Narrow"/>
        <family val="2"/>
      </rPr>
      <t xml:space="preserve"> 7 / 16"</t>
    </r>
    <r>
      <rPr>
        <sz val="11"/>
        <color theme="1"/>
        <rFont val="Arial Narrow"/>
        <family val="2"/>
      </rPr>
      <t xml:space="preserve">  </t>
    </r>
    <r>
      <rPr>
        <sz val="11"/>
        <color theme="9"/>
        <rFont val="Arial Narrow"/>
        <family val="2"/>
      </rPr>
      <t>30 GRAMOS</t>
    </r>
  </si>
  <si>
    <t>VALOR UNITARIO IVA ICLUIDO</t>
  </si>
  <si>
    <t>TOTAL</t>
  </si>
  <si>
    <t>Atentamente,</t>
  </si>
  <si>
    <t>____________________________________________</t>
  </si>
  <si>
    <t>Andres Fernando Muñoz Lopez</t>
  </si>
  <si>
    <t>C.C. 1.130.672.304 de Cali, Valle</t>
  </si>
  <si>
    <t>NewTec Ingenieria</t>
  </si>
  <si>
    <t>licitaciones1.newtec@gmail.com</t>
  </si>
  <si>
    <t>Calle 7 # 59-30 - Cali</t>
  </si>
  <si>
    <t>315 638 0611</t>
  </si>
  <si>
    <t xml:space="preserve">SOBRES DE MANILA TIPO CARTA DE COLOR AMARILLO / PACK X 100 SOBRES </t>
  </si>
  <si>
    <t>SOBRES DE MANILA TIPO  OFICIO COLOR AMARILLO / PACK X 100 SOBRES</t>
  </si>
  <si>
    <t xml:space="preserve"> DE PLASTICO PUNTA FINA COLOR NEGRO /CAJA X 12 UNIDADES  </t>
  </si>
  <si>
    <r>
      <t>75X75 NEON DE COLORES  250</t>
    </r>
    <r>
      <rPr>
        <sz val="11"/>
        <color theme="9"/>
        <rFont val="Arial Narrow"/>
        <family val="2"/>
      </rPr>
      <t xml:space="preserve"> HOJAS</t>
    </r>
    <r>
      <rPr>
        <sz val="11"/>
        <color theme="1"/>
        <rFont val="Arial Narrow"/>
        <family val="2"/>
      </rPr>
      <t xml:space="preserve"> / PACK X 12 </t>
    </r>
  </si>
  <si>
    <t xml:space="preserve"> De costura de 7", Gris</t>
  </si>
  <si>
    <t xml:space="preserve">PLASTICOS DE COLRES ROJO Y NEGRO /CAJA X 12 UNIDADES </t>
  </si>
  <si>
    <t>FORMATO No. 6 - OFERTA ECONÓMICA
AJUSTADA SEGÚN SUBASTA INVERSA ELECTRÓNICA
PROCESO: SELECCIÓN ABREVIADA POR SUBASTA INVERSA No. SI 03.2026
OBJETO: REALIZAR LA ADQUISICIÓN DE ELEMENTOS DE OFICINA, CAFETERÍA Y ASEO PARA LA PERSONERÍA DISTRITAL DE SANTIAGO DE CALI
LOTE No. 1 - ELEMENTOS DE OFICINA</t>
  </si>
  <si>
    <t>(Valor Unitario IVA Incluido x 12) x Cantidad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</si>
</sst>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rgb="FFFF0000"/>
      <name val="Arial Narrow"/>
      <family val="2"/>
    </font>
    <font>
      <sz val="11"/>
      <color theme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1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4" fontId="3" fillId="0" borderId="0" xfId="0" applyNumberFormat="1" applyFont="1" applyBorder="1" applyAlignment="1">
      <alignment horizontal="left" vertical="center"/>
    </xf>
    <xf numFmtId="44" fontId="4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4" fontId="3" fillId="0" borderId="1" xfId="2" applyNumberFormat="1" applyFont="1" applyBorder="1" applyAlignment="1">
      <alignment horizontal="center" vertical="center"/>
    </xf>
    <xf numFmtId="44" fontId="3" fillId="0" borderId="1" xfId="2" applyNumberFormat="1" applyFont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16</xdr:row>
      <xdr:rowOff>84667</xdr:rowOff>
    </xdr:from>
    <xdr:to>
      <xdr:col>5</xdr:col>
      <xdr:colOff>400050</xdr:colOff>
      <xdr:row>18</xdr:row>
      <xdr:rowOff>183093</xdr:rowOff>
    </xdr:to>
    <xdr:sp macro="" textlink="">
      <xdr:nvSpPr>
        <xdr:cNvPr id="2" name="AutoShape 1" descr="Esponja limpiadora doble uso - Casalimpia">
          <a:extLst>
            <a:ext uri="{FF2B5EF4-FFF2-40B4-BE49-F238E27FC236}">
              <a16:creationId xmlns:a16="http://schemas.microsoft.com/office/drawing/2014/main" id="{BC6A8CD8-4AFA-4536-92E9-93D27D976746}"/>
            </a:ext>
          </a:extLst>
        </xdr:cNvPr>
        <xdr:cNvSpPr>
          <a:spLocks noChangeAspect="1" noChangeArrowheads="1"/>
        </xdr:cNvSpPr>
      </xdr:nvSpPr>
      <xdr:spPr bwMode="auto">
        <a:xfrm>
          <a:off x="5270500" y="6487584"/>
          <a:ext cx="304800" cy="796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5</xdr:col>
      <xdr:colOff>10583</xdr:colOff>
      <xdr:row>7</xdr:row>
      <xdr:rowOff>31750</xdr:rowOff>
    </xdr:from>
    <xdr:to>
      <xdr:col>5</xdr:col>
      <xdr:colOff>315383</xdr:colOff>
      <xdr:row>9</xdr:row>
      <xdr:rowOff>25400</xdr:rowOff>
    </xdr:to>
    <xdr:sp macro="" textlink="">
      <xdr:nvSpPr>
        <xdr:cNvPr id="3" name="AutoShape 3" descr="Esponja">
          <a:extLst>
            <a:ext uri="{FF2B5EF4-FFF2-40B4-BE49-F238E27FC236}">
              <a16:creationId xmlns:a16="http://schemas.microsoft.com/office/drawing/2014/main" id="{ED3B6841-D445-4424-B03C-4FDE5A39EE4F}"/>
            </a:ext>
          </a:extLst>
        </xdr:cNvPr>
        <xdr:cNvSpPr>
          <a:spLocks noChangeAspect="1" noChangeArrowheads="1"/>
        </xdr:cNvSpPr>
      </xdr:nvSpPr>
      <xdr:spPr bwMode="auto">
        <a:xfrm>
          <a:off x="5185833" y="2942167"/>
          <a:ext cx="304800" cy="758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60464</xdr:rowOff>
    </xdr:from>
    <xdr:to>
      <xdr:col>5</xdr:col>
      <xdr:colOff>0</xdr:colOff>
      <xdr:row>7</xdr:row>
      <xdr:rowOff>604632</xdr:rowOff>
    </xdr:to>
    <xdr:pic>
      <xdr:nvPicPr>
        <xdr:cNvPr id="4" name="Imagen 3" descr="Notas Post-it®, Cubo, 5 Colores, Ultra, 5 Blocs/ Paquete | 3M Chile">
          <a:extLst>
            <a:ext uri="{FF2B5EF4-FFF2-40B4-BE49-F238E27FC236}">
              <a16:creationId xmlns:a16="http://schemas.microsoft.com/office/drawing/2014/main" id="{1372281E-73E6-4713-8D0D-FC36F413488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16" t="6432" r="4309" b="4997"/>
        <a:stretch/>
      </xdr:blipFill>
      <xdr:spPr bwMode="auto">
        <a:xfrm>
          <a:off x="3453435" y="4956314"/>
          <a:ext cx="1118151" cy="544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306916</xdr:rowOff>
    </xdr:from>
    <xdr:to>
      <xdr:col>7</xdr:col>
      <xdr:colOff>304800</xdr:colOff>
      <xdr:row>8</xdr:row>
      <xdr:rowOff>8465</xdr:rowOff>
    </xdr:to>
    <xdr:sp macro="" textlink="">
      <xdr:nvSpPr>
        <xdr:cNvPr id="5" name="AutoShape 2" descr="Resaltadores Sharpie Permanente Punta Biselada X4 Colores Color Verde">
          <a:extLst>
            <a:ext uri="{FF2B5EF4-FFF2-40B4-BE49-F238E27FC236}">
              <a16:creationId xmlns:a16="http://schemas.microsoft.com/office/drawing/2014/main" id="{FB34DBED-92E4-4C41-B3F8-9D18EC2E03D0}"/>
            </a:ext>
          </a:extLst>
        </xdr:cNvPr>
        <xdr:cNvSpPr>
          <a:spLocks noChangeAspect="1" noChangeArrowheads="1"/>
        </xdr:cNvSpPr>
      </xdr:nvSpPr>
      <xdr:spPr bwMode="auto">
        <a:xfrm>
          <a:off x="7556500" y="2254249"/>
          <a:ext cx="304800" cy="96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66261</xdr:rowOff>
    </xdr:from>
    <xdr:to>
      <xdr:col>5</xdr:col>
      <xdr:colOff>0</xdr:colOff>
      <xdr:row>9</xdr:row>
      <xdr:rowOff>513521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4F46883-73BD-42A6-AF5D-F09159C8C1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017" t="32148" r="16765" b="8722"/>
        <a:stretch/>
      </xdr:blipFill>
      <xdr:spPr>
        <a:xfrm rot="16200000">
          <a:off x="4018259" y="6176055"/>
          <a:ext cx="447260" cy="495872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10</xdr:row>
      <xdr:rowOff>98835</xdr:rowOff>
    </xdr:from>
    <xdr:to>
      <xdr:col>5</xdr:col>
      <xdr:colOff>0</xdr:colOff>
      <xdr:row>10</xdr:row>
      <xdr:rowOff>662608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65B262F-9563-4927-AFD7-8894A0D9CA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52599" t="18107" r="1333" b="17739"/>
        <a:stretch/>
      </xdr:blipFill>
      <xdr:spPr>
        <a:xfrm rot="16200000">
          <a:off x="4056189" y="6782226"/>
          <a:ext cx="563773" cy="58914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15</xdr:row>
      <xdr:rowOff>91109</xdr:rowOff>
    </xdr:from>
    <xdr:to>
      <xdr:col>5</xdr:col>
      <xdr:colOff>0</xdr:colOff>
      <xdr:row>15</xdr:row>
      <xdr:rowOff>670891</xdr:rowOff>
    </xdr:to>
    <xdr:pic>
      <xdr:nvPicPr>
        <xdr:cNvPr id="10" name="Imagen 9" descr="papyser">
          <a:extLst>
            <a:ext uri="{FF2B5EF4-FFF2-40B4-BE49-F238E27FC236}">
              <a16:creationId xmlns:a16="http://schemas.microsoft.com/office/drawing/2014/main" id="{FFA6A617-82E9-44CC-8892-3C119CC101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662" t="4979" r="23032" b="5381"/>
        <a:stretch/>
      </xdr:blipFill>
      <xdr:spPr bwMode="auto">
        <a:xfrm>
          <a:off x="4028846" y="12130709"/>
          <a:ext cx="479799" cy="579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16</xdr:row>
      <xdr:rowOff>37011</xdr:rowOff>
    </xdr:from>
    <xdr:to>
      <xdr:col>5</xdr:col>
      <xdr:colOff>0</xdr:colOff>
      <xdr:row>16</xdr:row>
      <xdr:rowOff>563217</xdr:rowOff>
    </xdr:to>
    <xdr:pic>
      <xdr:nvPicPr>
        <xdr:cNvPr id="11" name="Imagen 10" descr="Borrador de Nata Pelikan Ref. PZ-20 x Unidad -  elchiquitindelospreciosbajos.com">
          <a:extLst>
            <a:ext uri="{FF2B5EF4-FFF2-40B4-BE49-F238E27FC236}">
              <a16:creationId xmlns:a16="http://schemas.microsoft.com/office/drawing/2014/main" id="{ADB3173F-F92D-4782-A8D4-88F80D7568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8" t="18915" r="2995" b="24725"/>
        <a:stretch/>
      </xdr:blipFill>
      <xdr:spPr bwMode="auto">
        <a:xfrm>
          <a:off x="3710195" y="12771936"/>
          <a:ext cx="861391" cy="526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21</xdr:row>
      <xdr:rowOff>227355</xdr:rowOff>
    </xdr:from>
    <xdr:to>
      <xdr:col>5</xdr:col>
      <xdr:colOff>0</xdr:colOff>
      <xdr:row>21</xdr:row>
      <xdr:rowOff>307284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7D28958-4C39-4F37-A037-18D7BBB0856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89" t="5736" r="47434" b="4302"/>
        <a:stretch/>
      </xdr:blipFill>
      <xdr:spPr bwMode="auto">
        <a:xfrm rot="16200000">
          <a:off x="3914000" y="8142680"/>
          <a:ext cx="79929" cy="1222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27</xdr:row>
      <xdr:rowOff>61504</xdr:rowOff>
    </xdr:from>
    <xdr:to>
      <xdr:col>5</xdr:col>
      <xdr:colOff>0</xdr:colOff>
      <xdr:row>27</xdr:row>
      <xdr:rowOff>546651</xdr:rowOff>
    </xdr:to>
    <xdr:pic>
      <xdr:nvPicPr>
        <xdr:cNvPr id="18" name="Imagen 17" descr="KLTRIBBON - Cinta de terciopelo de nailon de una sola cara, carrete de 3/8  pulgadas x 25 yardas (azul rey) : Amazon.com.mx: Herramientas y Mejoras del  Hogar">
          <a:extLst>
            <a:ext uri="{FF2B5EF4-FFF2-40B4-BE49-F238E27FC236}">
              <a16:creationId xmlns:a16="http://schemas.microsoft.com/office/drawing/2014/main" id="{0E0BEEE8-800A-40BA-B421-543991684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3611" y="20816479"/>
          <a:ext cx="619910" cy="48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</xdr:row>
      <xdr:rowOff>33130</xdr:rowOff>
    </xdr:from>
    <xdr:to>
      <xdr:col>5</xdr:col>
      <xdr:colOff>0</xdr:colOff>
      <xdr:row>3</xdr:row>
      <xdr:rowOff>654325</xdr:rowOff>
    </xdr:to>
    <xdr:pic>
      <xdr:nvPicPr>
        <xdr:cNvPr id="20" name="Imagen 19" descr="RESMA CARTA de listado.mercadolibre.com.co">
          <a:extLst>
            <a:ext uri="{FF2B5EF4-FFF2-40B4-BE49-F238E27FC236}">
              <a16:creationId xmlns:a16="http://schemas.microsoft.com/office/drawing/2014/main" id="{D5BA2540-61D1-46C7-8711-76C8F480C31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16" t="947" r="5482" b="1"/>
        <a:stretch/>
      </xdr:blipFill>
      <xdr:spPr bwMode="auto">
        <a:xfrm>
          <a:off x="3991806" y="1328530"/>
          <a:ext cx="450366" cy="621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4</xdr:row>
      <xdr:rowOff>62620</xdr:rowOff>
    </xdr:from>
    <xdr:to>
      <xdr:col>5</xdr:col>
      <xdr:colOff>0</xdr:colOff>
      <xdr:row>4</xdr:row>
      <xdr:rowOff>405847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3AA1C4C-848F-4040-B60F-EC356902FD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4300" t="43285" r="16135" b="27729"/>
        <a:stretch/>
      </xdr:blipFill>
      <xdr:spPr>
        <a:xfrm>
          <a:off x="3925543" y="2053345"/>
          <a:ext cx="761999" cy="343227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5</xdr:row>
      <xdr:rowOff>140803</xdr:rowOff>
    </xdr:from>
    <xdr:to>
      <xdr:col>5</xdr:col>
      <xdr:colOff>0</xdr:colOff>
      <xdr:row>5</xdr:row>
      <xdr:rowOff>621194</xdr:rowOff>
    </xdr:to>
    <xdr:pic>
      <xdr:nvPicPr>
        <xdr:cNvPr id="22" name="Imagen 21" descr="Sobres De Manila Tamano Oficio | MercadoLibre 📦">
          <a:extLst>
            <a:ext uri="{FF2B5EF4-FFF2-40B4-BE49-F238E27FC236}">
              <a16:creationId xmlns:a16="http://schemas.microsoft.com/office/drawing/2014/main" id="{892BFA1A-6FB2-4715-A582-C4527930B8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08" t="6481" r="6772" b="6390"/>
        <a:stretch/>
      </xdr:blipFill>
      <xdr:spPr bwMode="auto">
        <a:xfrm>
          <a:off x="4194351" y="2588728"/>
          <a:ext cx="136290" cy="480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pic>
      <xdr:nvPicPr>
        <xdr:cNvPr id="23" name="Imagen 22" descr="Sobres De Manila Tamano Oficio | MercadoLibre 📦">
          <a:extLst>
            <a:ext uri="{FF2B5EF4-FFF2-40B4-BE49-F238E27FC236}">
              <a16:creationId xmlns:a16="http://schemas.microsoft.com/office/drawing/2014/main" id="{BEEB69D9-7474-4C53-B828-2B8DAFF120F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08" t="6481" r="6772" b="6390"/>
        <a:stretch/>
      </xdr:blipFill>
      <xdr:spPr bwMode="auto">
        <a:xfrm>
          <a:off x="3942109" y="3239548"/>
          <a:ext cx="472108" cy="705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0</xdr:colOff>
      <xdr:row>11</xdr:row>
      <xdr:rowOff>0</xdr:rowOff>
    </xdr:to>
    <xdr:pic>
      <xdr:nvPicPr>
        <xdr:cNvPr id="26" name="Imagen 25" descr="Bisturí profesional – Ferretería Suprema del Valle">
          <a:extLst>
            <a:ext uri="{FF2B5EF4-FFF2-40B4-BE49-F238E27FC236}">
              <a16:creationId xmlns:a16="http://schemas.microsoft.com/office/drawing/2014/main" id="{CD8582FA-70AC-4D11-AE50-FDB30BC1CAE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2" t="21570" r="1220" b="25931"/>
        <a:stretch/>
      </xdr:blipFill>
      <xdr:spPr bwMode="auto">
        <a:xfrm>
          <a:off x="3229803" y="7525970"/>
          <a:ext cx="1101588" cy="6125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23</xdr:row>
      <xdr:rowOff>46143</xdr:rowOff>
    </xdr:from>
    <xdr:to>
      <xdr:col>5</xdr:col>
      <xdr:colOff>0</xdr:colOff>
      <xdr:row>23</xdr:row>
      <xdr:rowOff>538368</xdr:rowOff>
    </xdr:to>
    <xdr:pic>
      <xdr:nvPicPr>
        <xdr:cNvPr id="27" name="Imagen 26" descr="SACAPUNTAS METALICO BARRILITO RECTANGULAR">
          <a:extLst>
            <a:ext uri="{FF2B5EF4-FFF2-40B4-BE49-F238E27FC236}">
              <a16:creationId xmlns:a16="http://schemas.microsoft.com/office/drawing/2014/main" id="{E546AB74-E241-4E77-AD94-A1F2C711B7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20" t="10606" r="12156" b="17883"/>
        <a:stretch/>
      </xdr:blipFill>
      <xdr:spPr bwMode="auto">
        <a:xfrm>
          <a:off x="3693630" y="17353068"/>
          <a:ext cx="596348" cy="49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20</xdr:row>
      <xdr:rowOff>0</xdr:rowOff>
    </xdr:from>
    <xdr:to>
      <xdr:col>5</xdr:col>
      <xdr:colOff>0</xdr:colOff>
      <xdr:row>20</xdr:row>
      <xdr:rowOff>0</xdr:rowOff>
    </xdr:to>
    <xdr:pic>
      <xdr:nvPicPr>
        <xdr:cNvPr id="28" name="Imagen 27" descr="Marcador Sharpie Nine Negro - Suescun">
          <a:extLst>
            <a:ext uri="{FF2B5EF4-FFF2-40B4-BE49-F238E27FC236}">
              <a16:creationId xmlns:a16="http://schemas.microsoft.com/office/drawing/2014/main" id="{FCC134E5-C6C5-4041-94D6-D116329C29D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6" t="28246" r="9952" b="22615"/>
        <a:stretch/>
      </xdr:blipFill>
      <xdr:spPr bwMode="auto">
        <a:xfrm>
          <a:off x="4587737" y="14942219"/>
          <a:ext cx="860563" cy="577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25</xdr:row>
      <xdr:rowOff>18656</xdr:rowOff>
    </xdr:from>
    <xdr:to>
      <xdr:col>5</xdr:col>
      <xdr:colOff>0</xdr:colOff>
      <xdr:row>26</xdr:row>
      <xdr:rowOff>1</xdr:rowOff>
    </xdr:to>
    <xdr:pic>
      <xdr:nvPicPr>
        <xdr:cNvPr id="29" name="Imagen 28" descr="Clip standard">
          <a:extLst>
            <a:ext uri="{FF2B5EF4-FFF2-40B4-BE49-F238E27FC236}">
              <a16:creationId xmlns:a16="http://schemas.microsoft.com/office/drawing/2014/main" id="{CDF9AA1B-A9B6-40FB-88E3-7E3BD9CBFBF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59" t="18919" r="24638" b="23552"/>
        <a:stretch/>
      </xdr:blipFill>
      <xdr:spPr bwMode="auto">
        <a:xfrm>
          <a:off x="4323106" y="19354406"/>
          <a:ext cx="1002196" cy="648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26</xdr:row>
      <xdr:rowOff>77740</xdr:rowOff>
    </xdr:from>
    <xdr:to>
      <xdr:col>5</xdr:col>
      <xdr:colOff>0</xdr:colOff>
      <xdr:row>26</xdr:row>
      <xdr:rowOff>720585</xdr:rowOff>
    </xdr:to>
    <xdr:pic>
      <xdr:nvPicPr>
        <xdr:cNvPr id="30" name="Imagen 29" descr="BANDERITAS DE COLORES X 200 HJ TRITON">
          <a:extLst>
            <a:ext uri="{FF2B5EF4-FFF2-40B4-BE49-F238E27FC236}">
              <a16:creationId xmlns:a16="http://schemas.microsoft.com/office/drawing/2014/main" id="{0274F77D-0A2E-449F-A35F-8AB1337835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14" t="18919" r="23866" b="14285"/>
        <a:stretch/>
      </xdr:blipFill>
      <xdr:spPr bwMode="auto">
        <a:xfrm rot="16200000">
          <a:off x="4361982" y="19908848"/>
          <a:ext cx="642845" cy="985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30</xdr:row>
      <xdr:rowOff>165651</xdr:rowOff>
    </xdr:from>
    <xdr:to>
      <xdr:col>5</xdr:col>
      <xdr:colOff>0</xdr:colOff>
      <xdr:row>30</xdr:row>
      <xdr:rowOff>721000</xdr:rowOff>
    </xdr:to>
    <xdr:pic>
      <xdr:nvPicPr>
        <xdr:cNvPr id="33" name="Imagen 32" descr="Huellero Redondo Pequeño | Nessan">
          <a:extLst>
            <a:ext uri="{FF2B5EF4-FFF2-40B4-BE49-F238E27FC236}">
              <a16:creationId xmlns:a16="http://schemas.microsoft.com/office/drawing/2014/main" id="{59FBAF5F-75DE-4C6A-B7EA-4B7DDFD6381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15" t="3527" r="12500"/>
        <a:stretch/>
      </xdr:blipFill>
      <xdr:spPr bwMode="auto">
        <a:xfrm>
          <a:off x="3701913" y="22911351"/>
          <a:ext cx="621411" cy="555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13</xdr:row>
      <xdr:rowOff>59263</xdr:rowOff>
    </xdr:from>
    <xdr:to>
      <xdr:col>5</xdr:col>
      <xdr:colOff>0</xdr:colOff>
      <xdr:row>13</xdr:row>
      <xdr:rowOff>770283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86988B28-A615-4A3D-AF54-C01088A090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3091" t="3398" r="2222" b="4235"/>
        <a:stretch/>
      </xdr:blipFill>
      <xdr:spPr>
        <a:xfrm>
          <a:off x="3519694" y="9755713"/>
          <a:ext cx="728870" cy="71102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28575</xdr:rowOff>
    </xdr:from>
    <xdr:to>
      <xdr:col>2</xdr:col>
      <xdr:colOff>335280</xdr:colOff>
      <xdr:row>50</xdr:row>
      <xdr:rowOff>171450</xdr:rowOff>
    </xdr:to>
    <xdr:grpSp>
      <xdr:nvGrpSpPr>
        <xdr:cNvPr id="32" name="Grupo 31"/>
        <xdr:cNvGrpSpPr/>
      </xdr:nvGrpSpPr>
      <xdr:grpSpPr>
        <a:xfrm>
          <a:off x="0" y="20574000"/>
          <a:ext cx="2440305" cy="771525"/>
          <a:chOff x="0" y="0"/>
          <a:chExt cx="2440305" cy="771525"/>
        </a:xfrm>
      </xdr:grpSpPr>
      <xdr:pic>
        <xdr:nvPicPr>
          <xdr:cNvPr id="34" name="Imagen 33"/>
          <xdr:cNvPicPr>
            <a:picLocks noChangeAspect="1"/>
          </xdr:cNvPicPr>
        </xdr:nvPicPr>
        <xdr:blipFill>
          <a:blip xmlns:r="http://schemas.openxmlformats.org/officeDocument/2006/relationships" r:embed="rId19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9250"/>
            <a:ext cx="2440305" cy="748665"/>
          </a:xfrm>
          <a:prstGeom prst="rect">
            <a:avLst/>
          </a:prstGeom>
        </xdr:spPr>
      </xdr:pic>
      <xdr:pic>
        <xdr:nvPicPr>
          <xdr:cNvPr id="35" name="Imagen 34" descr="C:\Users\Admin\Downloads\FIRMA REPRESENTNTE LEGAL NEWTEC V02.png"/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2055" b="19991"/>
          <a:stretch/>
        </xdr:blipFill>
        <xdr:spPr bwMode="auto">
          <a:xfrm>
            <a:off x="216568" y="0"/>
            <a:ext cx="1997710" cy="7715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H57"/>
  <sheetViews>
    <sheetView tabSelected="1" zoomScaleNormal="100" workbookViewId="0">
      <pane ySplit="2" topLeftCell="A38" activePane="bottomLeft" state="frozen"/>
      <selection pane="bottomLeft" activeCell="G43" sqref="G43"/>
    </sheetView>
  </sheetViews>
  <sheetFormatPr baseColWidth="10" defaultColWidth="11.42578125" defaultRowHeight="16.5" x14ac:dyDescent="0.25"/>
  <cols>
    <col min="1" max="1" width="7.140625" style="5" customWidth="1"/>
    <col min="2" max="3" width="24.42578125" style="4" customWidth="1"/>
    <col min="4" max="4" width="37.7109375" style="4" customWidth="1"/>
    <col min="5" max="5" width="14" style="4" customWidth="1"/>
    <col min="6" max="6" width="16.85546875" style="5" customWidth="1"/>
    <col min="7" max="7" width="19.85546875" style="5" customWidth="1"/>
    <col min="8" max="8" width="44.42578125" style="5" bestFit="1" customWidth="1"/>
    <col min="9" max="16384" width="11.42578125" style="5"/>
  </cols>
  <sheetData>
    <row r="1" spans="1:8" s="6" customFormat="1" ht="101.25" customHeight="1" x14ac:dyDescent="0.25">
      <c r="A1" s="15" t="s">
        <v>101</v>
      </c>
      <c r="B1" s="16"/>
      <c r="C1" s="16"/>
      <c r="D1" s="16"/>
      <c r="E1" s="16"/>
      <c r="F1" s="16"/>
      <c r="G1" s="16"/>
    </row>
    <row r="2" spans="1:8" s="6" customFormat="1" ht="50.25" customHeight="1" x14ac:dyDescent="0.25">
      <c r="A2" s="1" t="s">
        <v>0</v>
      </c>
      <c r="B2" s="2" t="s">
        <v>1</v>
      </c>
      <c r="C2" s="2" t="s">
        <v>15</v>
      </c>
      <c r="D2" s="2" t="s">
        <v>16</v>
      </c>
      <c r="E2" s="2" t="s">
        <v>12</v>
      </c>
      <c r="F2" s="2" t="s">
        <v>85</v>
      </c>
      <c r="G2" s="2" t="s">
        <v>14</v>
      </c>
    </row>
    <row r="3" spans="1:8" s="7" customFormat="1" ht="82.5" customHeight="1" x14ac:dyDescent="0.25">
      <c r="A3" s="10">
        <v>1</v>
      </c>
      <c r="B3" s="3" t="s">
        <v>53</v>
      </c>
      <c r="C3" s="3" t="s">
        <v>17</v>
      </c>
      <c r="D3" s="3" t="s">
        <v>63</v>
      </c>
      <c r="E3" s="3">
        <v>60</v>
      </c>
      <c r="F3" s="11">
        <v>232324.88587722601</v>
      </c>
      <c r="G3" s="11">
        <f>F3*E3</f>
        <v>13939493.152633561</v>
      </c>
    </row>
    <row r="4" spans="1:8" ht="86.25" customHeight="1" x14ac:dyDescent="0.25">
      <c r="A4" s="10">
        <v>2</v>
      </c>
      <c r="B4" s="3" t="s">
        <v>53</v>
      </c>
      <c r="C4" s="3" t="s">
        <v>17</v>
      </c>
      <c r="D4" s="3" t="s">
        <v>64</v>
      </c>
      <c r="E4" s="3">
        <v>60</v>
      </c>
      <c r="F4" s="11">
        <v>244212.36228203436</v>
      </c>
      <c r="G4" s="11">
        <f t="shared" ref="G4:G8" si="0">F4*E4</f>
        <v>14652741.736922061</v>
      </c>
    </row>
    <row r="5" spans="1:8" ht="48" customHeight="1" x14ac:dyDescent="0.25">
      <c r="A5" s="10">
        <v>3</v>
      </c>
      <c r="B5" s="3" t="s">
        <v>52</v>
      </c>
      <c r="C5" s="3" t="s">
        <v>51</v>
      </c>
      <c r="D5" s="3" t="s">
        <v>84</v>
      </c>
      <c r="E5" s="3">
        <v>120</v>
      </c>
      <c r="F5" s="11">
        <v>8840.0916221631487</v>
      </c>
      <c r="G5" s="11">
        <f t="shared" si="0"/>
        <v>1060810.994659578</v>
      </c>
    </row>
    <row r="6" spans="1:8" ht="36" customHeight="1" x14ac:dyDescent="0.25">
      <c r="A6" s="10">
        <v>4</v>
      </c>
      <c r="B6" s="3" t="s">
        <v>54</v>
      </c>
      <c r="C6" s="3" t="s">
        <v>67</v>
      </c>
      <c r="D6" s="3" t="s">
        <v>95</v>
      </c>
      <c r="E6" s="3">
        <v>10</v>
      </c>
      <c r="F6" s="11">
        <v>25331.646148341595</v>
      </c>
      <c r="G6" s="11">
        <f t="shared" si="0"/>
        <v>253316.46148341594</v>
      </c>
    </row>
    <row r="7" spans="1:8" ht="36.75" customHeight="1" x14ac:dyDescent="0.25">
      <c r="A7" s="10">
        <v>5</v>
      </c>
      <c r="B7" s="3" t="s">
        <v>54</v>
      </c>
      <c r="C7" s="3" t="s">
        <v>18</v>
      </c>
      <c r="D7" s="3" t="s">
        <v>96</v>
      </c>
      <c r="E7" s="3">
        <v>10</v>
      </c>
      <c r="F7" s="11">
        <v>27661.929263109698</v>
      </c>
      <c r="G7" s="11">
        <f t="shared" si="0"/>
        <v>276619.29263109696</v>
      </c>
    </row>
    <row r="8" spans="1:8" ht="27.75" customHeight="1" x14ac:dyDescent="0.25">
      <c r="A8" s="10">
        <v>6</v>
      </c>
      <c r="B8" s="3" t="s">
        <v>2</v>
      </c>
      <c r="C8" s="3" t="s">
        <v>68</v>
      </c>
      <c r="D8" s="3" t="s">
        <v>97</v>
      </c>
      <c r="E8" s="3">
        <v>100</v>
      </c>
      <c r="F8" s="11">
        <v>20058.035292286913</v>
      </c>
      <c r="G8" s="11">
        <f t="shared" si="0"/>
        <v>2005803.5292286912</v>
      </c>
    </row>
    <row r="9" spans="1:8" ht="33" x14ac:dyDescent="0.25">
      <c r="A9" s="10">
        <v>7</v>
      </c>
      <c r="B9" s="3" t="s">
        <v>19</v>
      </c>
      <c r="C9" s="3" t="s">
        <v>67</v>
      </c>
      <c r="D9" s="3" t="s">
        <v>98</v>
      </c>
      <c r="E9" s="3">
        <v>60</v>
      </c>
      <c r="F9" s="11">
        <v>3679.4569824406785</v>
      </c>
      <c r="G9" s="11">
        <f>(F9*12)*E9</f>
        <v>2649209.0273572886</v>
      </c>
      <c r="H9" s="13" t="s">
        <v>102</v>
      </c>
    </row>
    <row r="10" spans="1:8" ht="27.95" customHeight="1" x14ac:dyDescent="0.25">
      <c r="A10" s="10">
        <v>8</v>
      </c>
      <c r="B10" s="3" t="s">
        <v>3</v>
      </c>
      <c r="C10" s="3" t="s">
        <v>51</v>
      </c>
      <c r="D10" s="3" t="s">
        <v>99</v>
      </c>
      <c r="E10" s="3">
        <v>50</v>
      </c>
      <c r="F10" s="11">
        <v>9693.9539729687094</v>
      </c>
      <c r="G10" s="11">
        <f t="shared" ref="G10:G42" si="1">F10*E10</f>
        <v>484697.69864843547</v>
      </c>
    </row>
    <row r="11" spans="1:8" ht="38.25" customHeight="1" x14ac:dyDescent="0.25">
      <c r="A11" s="10">
        <v>9</v>
      </c>
      <c r="B11" s="3" t="s">
        <v>4</v>
      </c>
      <c r="C11" s="3" t="s">
        <v>69</v>
      </c>
      <c r="D11" s="3" t="s">
        <v>71</v>
      </c>
      <c r="E11" s="3">
        <v>40</v>
      </c>
      <c r="F11" s="11">
        <v>5896.7638808765687</v>
      </c>
      <c r="G11" s="11">
        <f t="shared" si="1"/>
        <v>235870.55523506275</v>
      </c>
    </row>
    <row r="12" spans="1:8" ht="58.5" customHeight="1" x14ac:dyDescent="0.25">
      <c r="A12" s="10">
        <v>10</v>
      </c>
      <c r="B12" s="3" t="s">
        <v>22</v>
      </c>
      <c r="C12" s="3" t="s">
        <v>21</v>
      </c>
      <c r="D12" s="3" t="s">
        <v>100</v>
      </c>
      <c r="E12" s="3">
        <v>25</v>
      </c>
      <c r="F12" s="11">
        <v>2901.1103130782276</v>
      </c>
      <c r="G12" s="11">
        <f>(F12*12)*E12</f>
        <v>870333.09392346814</v>
      </c>
      <c r="H12" s="13" t="s">
        <v>102</v>
      </c>
    </row>
    <row r="13" spans="1:8" ht="48" customHeight="1" x14ac:dyDescent="0.25">
      <c r="A13" s="10">
        <v>11</v>
      </c>
      <c r="B13" s="3" t="s">
        <v>23</v>
      </c>
      <c r="C13" s="3" t="s">
        <v>51</v>
      </c>
      <c r="D13" s="3" t="s">
        <v>65</v>
      </c>
      <c r="E13" s="3">
        <v>80</v>
      </c>
      <c r="F13" s="11">
        <v>5778.4361595601995</v>
      </c>
      <c r="G13" s="11">
        <f t="shared" si="1"/>
        <v>462274.89276481594</v>
      </c>
    </row>
    <row r="14" spans="1:8" ht="43.5" customHeight="1" x14ac:dyDescent="0.25">
      <c r="A14" s="10">
        <v>12</v>
      </c>
      <c r="B14" s="3" t="s">
        <v>23</v>
      </c>
      <c r="C14" s="3" t="s">
        <v>51</v>
      </c>
      <c r="D14" s="3" t="s">
        <v>66</v>
      </c>
      <c r="E14" s="3">
        <v>100</v>
      </c>
      <c r="F14" s="11">
        <v>7146.6376005097791</v>
      </c>
      <c r="G14" s="11">
        <f t="shared" si="1"/>
        <v>714663.76005097793</v>
      </c>
    </row>
    <row r="15" spans="1:8" ht="27.95" customHeight="1" x14ac:dyDescent="0.25">
      <c r="A15" s="10">
        <v>13</v>
      </c>
      <c r="B15" s="3" t="s">
        <v>25</v>
      </c>
      <c r="C15" s="3" t="s">
        <v>72</v>
      </c>
      <c r="D15" s="3" t="s">
        <v>74</v>
      </c>
      <c r="E15" s="3">
        <v>6</v>
      </c>
      <c r="F15" s="11">
        <v>65003.541819230348</v>
      </c>
      <c r="G15" s="11">
        <f t="shared" si="1"/>
        <v>390021.25091538206</v>
      </c>
    </row>
    <row r="16" spans="1:8" ht="33" x14ac:dyDescent="0.25">
      <c r="A16" s="10">
        <v>14</v>
      </c>
      <c r="B16" s="3" t="s">
        <v>26</v>
      </c>
      <c r="C16" s="3" t="s">
        <v>18</v>
      </c>
      <c r="D16" s="3" t="s">
        <v>73</v>
      </c>
      <c r="E16" s="3">
        <v>6</v>
      </c>
      <c r="F16" s="11">
        <v>75334.324885313792</v>
      </c>
      <c r="G16" s="11">
        <f t="shared" si="1"/>
        <v>452005.94931188272</v>
      </c>
    </row>
    <row r="17" spans="1:8" ht="27.95" customHeight="1" x14ac:dyDescent="0.25">
      <c r="A17" s="10">
        <v>15</v>
      </c>
      <c r="B17" s="3" t="s">
        <v>5</v>
      </c>
      <c r="C17" s="3" t="s">
        <v>51</v>
      </c>
      <c r="D17" s="3" t="s">
        <v>24</v>
      </c>
      <c r="E17" s="3">
        <v>350</v>
      </c>
      <c r="F17" s="11">
        <v>7934.4980565107326</v>
      </c>
      <c r="G17" s="11">
        <f t="shared" si="1"/>
        <v>2777074.3197787562</v>
      </c>
    </row>
    <row r="18" spans="1:8" ht="27.95" customHeight="1" x14ac:dyDescent="0.25">
      <c r="A18" s="10">
        <v>16</v>
      </c>
      <c r="B18" s="3" t="s">
        <v>6</v>
      </c>
      <c r="C18" s="3" t="s">
        <v>69</v>
      </c>
      <c r="D18" s="3" t="s">
        <v>75</v>
      </c>
      <c r="E18" s="3">
        <v>2</v>
      </c>
      <c r="F18" s="11">
        <v>36086.981943168197</v>
      </c>
      <c r="G18" s="11">
        <f t="shared" si="1"/>
        <v>72173.963886336394</v>
      </c>
    </row>
    <row r="19" spans="1:8" ht="27.95" customHeight="1" x14ac:dyDescent="0.25">
      <c r="A19" s="10">
        <v>17</v>
      </c>
      <c r="B19" s="3" t="s">
        <v>27</v>
      </c>
      <c r="C19" s="3" t="s">
        <v>51</v>
      </c>
      <c r="D19" s="3" t="s">
        <v>60</v>
      </c>
      <c r="E19" s="3">
        <v>100</v>
      </c>
      <c r="F19" s="11">
        <v>2547.3163724589313</v>
      </c>
      <c r="G19" s="11">
        <f t="shared" si="1"/>
        <v>254731.63724589313</v>
      </c>
    </row>
    <row r="20" spans="1:8" ht="43.5" customHeight="1" x14ac:dyDescent="0.25">
      <c r="A20" s="10">
        <v>18</v>
      </c>
      <c r="B20" s="3" t="s">
        <v>28</v>
      </c>
      <c r="C20" s="3" t="s">
        <v>69</v>
      </c>
      <c r="D20" s="3" t="s">
        <v>29</v>
      </c>
      <c r="E20" s="3">
        <v>8</v>
      </c>
      <c r="F20" s="11">
        <v>5849.1949476840582</v>
      </c>
      <c r="G20" s="11">
        <f>(F20*12)*E20</f>
        <v>561522.71497766953</v>
      </c>
      <c r="H20" s="13" t="s">
        <v>102</v>
      </c>
    </row>
    <row r="21" spans="1:8" ht="47.25" customHeight="1" x14ac:dyDescent="0.25">
      <c r="A21" s="10">
        <v>19</v>
      </c>
      <c r="B21" s="3" t="s">
        <v>28</v>
      </c>
      <c r="C21" s="3" t="s">
        <v>68</v>
      </c>
      <c r="D21" s="3" t="s">
        <v>30</v>
      </c>
      <c r="E21" s="3">
        <v>8</v>
      </c>
      <c r="F21" s="11">
        <v>7311.9396433537531</v>
      </c>
      <c r="G21" s="11">
        <f>(F21*12)*E21</f>
        <v>701946.20576196024</v>
      </c>
      <c r="H21" s="13" t="s">
        <v>102</v>
      </c>
    </row>
    <row r="22" spans="1:8" ht="27.95" customHeight="1" x14ac:dyDescent="0.25">
      <c r="A22" s="10">
        <v>20</v>
      </c>
      <c r="B22" s="3" t="s">
        <v>31</v>
      </c>
      <c r="C22" s="3" t="s">
        <v>70</v>
      </c>
      <c r="D22" s="3" t="s">
        <v>55</v>
      </c>
      <c r="E22" s="3">
        <v>60</v>
      </c>
      <c r="F22" s="11">
        <v>5306.9091092894396</v>
      </c>
      <c r="G22" s="11">
        <f t="shared" si="1"/>
        <v>318414.54655736638</v>
      </c>
    </row>
    <row r="23" spans="1:8" ht="27.95" customHeight="1" x14ac:dyDescent="0.25">
      <c r="A23" s="10">
        <v>21</v>
      </c>
      <c r="B23" s="3" t="s">
        <v>32</v>
      </c>
      <c r="C23" s="3" t="s">
        <v>68</v>
      </c>
      <c r="D23" s="3" t="s">
        <v>76</v>
      </c>
      <c r="E23" s="3">
        <v>40</v>
      </c>
      <c r="F23" s="11">
        <v>5566.1597951886215</v>
      </c>
      <c r="G23" s="11">
        <f t="shared" si="1"/>
        <v>222646.39180754486</v>
      </c>
    </row>
    <row r="24" spans="1:8" ht="27.95" customHeight="1" x14ac:dyDescent="0.25">
      <c r="A24" s="10">
        <v>22</v>
      </c>
      <c r="B24" s="3" t="s">
        <v>11</v>
      </c>
      <c r="C24" s="3" t="s">
        <v>68</v>
      </c>
      <c r="D24" s="3" t="s">
        <v>24</v>
      </c>
      <c r="E24" s="3">
        <v>30</v>
      </c>
      <c r="F24" s="11">
        <v>66159.466895808349</v>
      </c>
      <c r="G24" s="11">
        <f t="shared" si="1"/>
        <v>1984784.0068742505</v>
      </c>
    </row>
    <row r="25" spans="1:8" ht="27.95" customHeight="1" x14ac:dyDescent="0.25">
      <c r="A25" s="10">
        <v>23</v>
      </c>
      <c r="B25" s="3" t="s">
        <v>7</v>
      </c>
      <c r="C25" s="3" t="s">
        <v>68</v>
      </c>
      <c r="D25" s="3" t="s">
        <v>77</v>
      </c>
      <c r="E25" s="3">
        <v>1</v>
      </c>
      <c r="F25" s="11">
        <v>68399.963649175595</v>
      </c>
      <c r="G25" s="11">
        <f t="shared" si="1"/>
        <v>68399.963649175595</v>
      </c>
    </row>
    <row r="26" spans="1:8" ht="27.95" customHeight="1" x14ac:dyDescent="0.25">
      <c r="A26" s="10">
        <v>24</v>
      </c>
      <c r="B26" s="3" t="s">
        <v>13</v>
      </c>
      <c r="C26" s="3" t="s">
        <v>51</v>
      </c>
      <c r="D26" s="3" t="s">
        <v>33</v>
      </c>
      <c r="E26" s="3">
        <v>30</v>
      </c>
      <c r="F26" s="11">
        <v>1485.9345506010432</v>
      </c>
      <c r="G26" s="11">
        <f t="shared" si="1"/>
        <v>44578.036518031295</v>
      </c>
    </row>
    <row r="27" spans="1:8" ht="27.95" customHeight="1" x14ac:dyDescent="0.25">
      <c r="A27" s="10">
        <v>25</v>
      </c>
      <c r="B27" s="3" t="s">
        <v>8</v>
      </c>
      <c r="C27" s="3" t="s">
        <v>34</v>
      </c>
      <c r="D27" s="3" t="s">
        <v>61</v>
      </c>
      <c r="E27" s="3">
        <v>100</v>
      </c>
      <c r="F27" s="11">
        <v>4410.8293302755255</v>
      </c>
      <c r="G27" s="11">
        <f t="shared" si="1"/>
        <v>441082.93302755256</v>
      </c>
    </row>
    <row r="28" spans="1:8" ht="27.95" customHeight="1" x14ac:dyDescent="0.25">
      <c r="A28" s="10">
        <v>26</v>
      </c>
      <c r="B28" s="3" t="s">
        <v>9</v>
      </c>
      <c r="C28" s="3" t="s">
        <v>68</v>
      </c>
      <c r="D28" s="3" t="s">
        <v>78</v>
      </c>
      <c r="E28" s="3">
        <v>8</v>
      </c>
      <c r="F28" s="11">
        <v>32124.489808232076</v>
      </c>
      <c r="G28" s="11">
        <f t="shared" si="1"/>
        <v>256995.91846585661</v>
      </c>
    </row>
    <row r="29" spans="1:8" ht="27.95" customHeight="1" x14ac:dyDescent="0.25">
      <c r="A29" s="10">
        <v>27</v>
      </c>
      <c r="B29" s="3" t="s">
        <v>35</v>
      </c>
      <c r="C29" s="3" t="s">
        <v>20</v>
      </c>
      <c r="D29" s="3" t="s">
        <v>36</v>
      </c>
      <c r="E29" s="3">
        <v>8</v>
      </c>
      <c r="F29" s="11">
        <v>87504.836442617583</v>
      </c>
      <c r="G29" s="11">
        <f t="shared" si="1"/>
        <v>700038.69154094066</v>
      </c>
    </row>
    <row r="30" spans="1:8" ht="27.95" customHeight="1" x14ac:dyDescent="0.25">
      <c r="A30" s="10">
        <v>28</v>
      </c>
      <c r="B30" s="3" t="s">
        <v>62</v>
      </c>
      <c r="C30" s="3" t="s">
        <v>51</v>
      </c>
      <c r="D30" s="3" t="s">
        <v>37</v>
      </c>
      <c r="E30" s="3">
        <v>30</v>
      </c>
      <c r="F30" s="11">
        <v>4340.0705421516668</v>
      </c>
      <c r="G30" s="11">
        <f t="shared" si="1"/>
        <v>130202.11626455</v>
      </c>
    </row>
    <row r="31" spans="1:8" ht="27.95" customHeight="1" x14ac:dyDescent="0.25">
      <c r="A31" s="10">
        <v>29</v>
      </c>
      <c r="B31" s="3" t="s">
        <v>38</v>
      </c>
      <c r="C31" s="3" t="s">
        <v>67</v>
      </c>
      <c r="D31" s="3" t="s">
        <v>79</v>
      </c>
      <c r="E31" s="3">
        <v>200</v>
      </c>
      <c r="F31" s="11">
        <v>18161.224081235559</v>
      </c>
      <c r="G31" s="11">
        <f t="shared" si="1"/>
        <v>3632244.8162471121</v>
      </c>
    </row>
    <row r="32" spans="1:8" ht="27.95" customHeight="1" x14ac:dyDescent="0.25">
      <c r="A32" s="10">
        <v>30</v>
      </c>
      <c r="B32" s="3" t="s">
        <v>10</v>
      </c>
      <c r="C32" s="3" t="s">
        <v>70</v>
      </c>
      <c r="D32" s="3" t="s">
        <v>80</v>
      </c>
      <c r="E32" s="3">
        <v>12</v>
      </c>
      <c r="F32" s="11">
        <v>6627.5416170465096</v>
      </c>
      <c r="G32" s="11">
        <f t="shared" si="1"/>
        <v>79530.499404558112</v>
      </c>
    </row>
    <row r="33" spans="1:7" ht="27.95" customHeight="1" x14ac:dyDescent="0.25">
      <c r="A33" s="10">
        <v>31</v>
      </c>
      <c r="B33" s="3" t="s">
        <v>39</v>
      </c>
      <c r="C33" s="3" t="s">
        <v>51</v>
      </c>
      <c r="D33" s="3" t="s">
        <v>56</v>
      </c>
      <c r="E33" s="3">
        <v>40</v>
      </c>
      <c r="F33" s="11">
        <v>16864.376040074745</v>
      </c>
      <c r="G33" s="11">
        <f t="shared" si="1"/>
        <v>674575.04160298978</v>
      </c>
    </row>
    <row r="34" spans="1:7" ht="27.95" customHeight="1" x14ac:dyDescent="0.25">
      <c r="A34" s="10">
        <v>32</v>
      </c>
      <c r="B34" s="3" t="s">
        <v>40</v>
      </c>
      <c r="C34" s="3" t="s">
        <v>51</v>
      </c>
      <c r="D34" s="3" t="s">
        <v>57</v>
      </c>
      <c r="E34" s="3">
        <v>8</v>
      </c>
      <c r="F34" s="11">
        <v>10213.04995643198</v>
      </c>
      <c r="G34" s="11">
        <f t="shared" si="1"/>
        <v>81704.399651455838</v>
      </c>
    </row>
    <row r="35" spans="1:7" ht="27.95" customHeight="1" x14ac:dyDescent="0.25">
      <c r="A35" s="10">
        <v>33</v>
      </c>
      <c r="B35" s="3" t="s">
        <v>41</v>
      </c>
      <c r="C35" s="3" t="s">
        <v>68</v>
      </c>
      <c r="D35" s="3" t="s">
        <v>45</v>
      </c>
      <c r="E35" s="3">
        <v>200</v>
      </c>
      <c r="F35" s="11">
        <v>3184.1454655736638</v>
      </c>
      <c r="G35" s="11">
        <f t="shared" si="1"/>
        <v>636829.09311473276</v>
      </c>
    </row>
    <row r="36" spans="1:7" ht="27.95" customHeight="1" x14ac:dyDescent="0.25">
      <c r="A36" s="10">
        <v>34</v>
      </c>
      <c r="B36" s="3" t="s">
        <v>43</v>
      </c>
      <c r="C36" s="3" t="s">
        <v>68</v>
      </c>
      <c r="D36" s="3" t="s">
        <v>44</v>
      </c>
      <c r="E36" s="3">
        <v>100</v>
      </c>
      <c r="F36" s="11">
        <v>4033.2509230599744</v>
      </c>
      <c r="G36" s="11">
        <f t="shared" si="1"/>
        <v>403325.09230599744</v>
      </c>
    </row>
    <row r="37" spans="1:7" ht="27.95" customHeight="1" x14ac:dyDescent="0.25">
      <c r="A37" s="10">
        <v>35</v>
      </c>
      <c r="B37" s="3" t="s">
        <v>43</v>
      </c>
      <c r="C37" s="3" t="s">
        <v>68</v>
      </c>
      <c r="D37" s="3" t="s">
        <v>42</v>
      </c>
      <c r="E37" s="3">
        <v>30</v>
      </c>
      <c r="F37" s="11">
        <v>5212.3658545693252</v>
      </c>
      <c r="G37" s="11">
        <f t="shared" si="1"/>
        <v>156370.97563707974</v>
      </c>
    </row>
    <row r="38" spans="1:7" ht="27.95" customHeight="1" x14ac:dyDescent="0.25">
      <c r="A38" s="10">
        <v>36</v>
      </c>
      <c r="B38" s="3" t="s">
        <v>46</v>
      </c>
      <c r="C38" s="3" t="s">
        <v>81</v>
      </c>
      <c r="D38" s="3" t="s">
        <v>82</v>
      </c>
      <c r="E38" s="3">
        <v>70</v>
      </c>
      <c r="F38" s="11">
        <v>149772.56999161368</v>
      </c>
      <c r="G38" s="11">
        <f t="shared" si="1"/>
        <v>10484079.899412958</v>
      </c>
    </row>
    <row r="39" spans="1:7" ht="27.95" customHeight="1" x14ac:dyDescent="0.25">
      <c r="A39" s="10">
        <v>37</v>
      </c>
      <c r="B39" s="3" t="s">
        <v>46</v>
      </c>
      <c r="C39" s="3" t="s">
        <v>81</v>
      </c>
      <c r="D39" s="3" t="s">
        <v>83</v>
      </c>
      <c r="E39" s="3">
        <v>70</v>
      </c>
      <c r="F39" s="11">
        <v>174066.61878469365</v>
      </c>
      <c r="G39" s="11">
        <f t="shared" si="1"/>
        <v>12184663.314928556</v>
      </c>
    </row>
    <row r="40" spans="1:7" ht="27.95" customHeight="1" x14ac:dyDescent="0.25">
      <c r="A40" s="10">
        <v>38</v>
      </c>
      <c r="B40" s="3" t="s">
        <v>47</v>
      </c>
      <c r="C40" s="3" t="s">
        <v>70</v>
      </c>
      <c r="D40" s="3" t="s">
        <v>58</v>
      </c>
      <c r="E40" s="3">
        <v>13</v>
      </c>
      <c r="F40" s="11">
        <v>56607.030499087363</v>
      </c>
      <c r="G40" s="11">
        <f t="shared" si="1"/>
        <v>735891.39648813568</v>
      </c>
    </row>
    <row r="41" spans="1:7" ht="27.95" customHeight="1" x14ac:dyDescent="0.25">
      <c r="A41" s="10">
        <v>39</v>
      </c>
      <c r="B41" s="3" t="s">
        <v>48</v>
      </c>
      <c r="C41" s="3" t="s">
        <v>70</v>
      </c>
      <c r="D41" s="3" t="s">
        <v>59</v>
      </c>
      <c r="E41" s="3">
        <v>20</v>
      </c>
      <c r="F41" s="11">
        <v>25119.369783970018</v>
      </c>
      <c r="G41" s="11">
        <f t="shared" si="1"/>
        <v>502387.39567940036</v>
      </c>
    </row>
    <row r="42" spans="1:7" ht="27.95" customHeight="1" x14ac:dyDescent="0.25">
      <c r="A42" s="10">
        <v>40</v>
      </c>
      <c r="B42" s="3" t="s">
        <v>49</v>
      </c>
      <c r="C42" s="3" t="s">
        <v>70</v>
      </c>
      <c r="D42" s="3" t="s">
        <v>50</v>
      </c>
      <c r="E42" s="3">
        <v>15</v>
      </c>
      <c r="F42" s="12">
        <v>7759.6822270282573</v>
      </c>
      <c r="G42" s="11">
        <f t="shared" si="1"/>
        <v>116395.23340542386</v>
      </c>
    </row>
    <row r="43" spans="1:7" x14ac:dyDescent="0.25">
      <c r="A43" s="14" t="s">
        <v>86</v>
      </c>
      <c r="B43" s="14"/>
      <c r="C43" s="14"/>
      <c r="D43" s="14"/>
      <c r="E43" s="14"/>
      <c r="F43" s="14"/>
      <c r="G43" s="9">
        <f>SUM(G3:G42)</f>
        <v>76670449.999999985</v>
      </c>
    </row>
    <row r="45" spans="1:7" x14ac:dyDescent="0.25">
      <c r="G45" s="8"/>
    </row>
    <row r="46" spans="1:7" x14ac:dyDescent="0.25">
      <c r="A46" s="5" t="s">
        <v>87</v>
      </c>
    </row>
    <row r="51" spans="1:1" x14ac:dyDescent="0.25">
      <c r="A51" s="5" t="s">
        <v>88</v>
      </c>
    </row>
    <row r="52" spans="1:1" x14ac:dyDescent="0.25">
      <c r="A52" s="7" t="s">
        <v>89</v>
      </c>
    </row>
    <row r="53" spans="1:1" x14ac:dyDescent="0.25">
      <c r="A53" s="5" t="s">
        <v>90</v>
      </c>
    </row>
    <row r="54" spans="1:1" x14ac:dyDescent="0.25">
      <c r="A54" s="5" t="s">
        <v>91</v>
      </c>
    </row>
    <row r="55" spans="1:1" x14ac:dyDescent="0.25">
      <c r="A55" s="5" t="s">
        <v>92</v>
      </c>
    </row>
    <row r="56" spans="1:1" x14ac:dyDescent="0.25">
      <c r="A56" s="5" t="s">
        <v>93</v>
      </c>
    </row>
    <row r="57" spans="1:1" x14ac:dyDescent="0.25">
      <c r="A57" s="5" t="s">
        <v>94</v>
      </c>
    </row>
  </sheetData>
  <mergeCells count="2">
    <mergeCell ref="A1:G1"/>
    <mergeCell ref="A43:F43"/>
  </mergeCells>
  <phoneticPr fontId="2" type="noConversion"/>
  <pageMargins left="0.7" right="0.7" top="0.75" bottom="0.75" header="0.3" footer="0.3"/>
  <pageSetup paperSize="281" scale="47" fitToHeight="0" orientation="portrait" r:id="rId1"/>
  <ignoredErrors>
    <ignoredError sqref="G9 G1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Oficina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Marieta Arango Ramirez</dc:creator>
  <cp:lastModifiedBy>Admin</cp:lastModifiedBy>
  <cp:lastPrinted>2026-07-16T18:50:28Z</cp:lastPrinted>
  <dcterms:created xsi:type="dcterms:W3CDTF">2024-09-24T21:55:55Z</dcterms:created>
  <dcterms:modified xsi:type="dcterms:W3CDTF">2026-07-16T18:51:04Z</dcterms:modified>
</cp:coreProperties>
</file>