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mc:AlternateContent xmlns:mc="http://schemas.openxmlformats.org/markup-compatibility/2006">
    <mc:Choice Requires="x15">
      <x15ac:absPath xmlns:x15ac="http://schemas.microsoft.com/office/spreadsheetml/2010/11/ac" url="H:\Mi unidad\2026\Procesos de Contratación\2026\EQUIPAMENTO PLASTICO\Estudio de Mercado\INVITACION\PUBLICADO\"/>
    </mc:Choice>
  </mc:AlternateContent>
  <xr:revisionPtr revIDLastSave="0" documentId="13_ncr:1_{C61B5D31-C5E9-493E-99AE-AB5FCEA7464E}" xr6:coauthVersionLast="44" xr6:coauthVersionMax="47" xr10:uidLastSave="{00000000-0000-0000-0000-000000000000}"/>
  <bookViews>
    <workbookView xWindow="-120" yWindow="-120" windowWidth="20730" windowHeight="11040" xr2:uid="{00000000-000D-0000-FFFF-FFFF00000000}"/>
  </bookViews>
  <sheets>
    <sheet name="EQUIPAMIENTO PLASTICO " sheetId="3" r:id="rId1"/>
  </sheets>
  <calcPr calcId="191029"/>
  <extLst>
    <ext xmlns:xcalcf="http://schemas.microsoft.com/office/spreadsheetml/2018/calcfeatures" uri="{B58B0392-4F1F-4190-BB64-5DF3571DCE5F}">
      <xcalcf:calcFeatures>
        <xcalcf:feature name="microsoft.com:RD"/>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11" roundtripDataChecksum="0oRrrI4YGppXo4M4Q8SpDi1kN++VhimOPkYjQsrZVaQ="/>
    </ext>
  </extLst>
</workbook>
</file>

<file path=xl/calcChain.xml><?xml version="1.0" encoding="utf-8"?>
<calcChain xmlns="http://schemas.openxmlformats.org/spreadsheetml/2006/main">
  <c r="I12" i="3" l="1"/>
  <c r="E6" i="3" l="1"/>
  <c r="I8" i="3" l="1"/>
  <c r="E7" i="3" l="1"/>
  <c r="E5" i="3"/>
  <c r="E4" i="3"/>
</calcChain>
</file>

<file path=xl/sharedStrings.xml><?xml version="1.0" encoding="utf-8"?>
<sst xmlns="http://schemas.openxmlformats.org/spreadsheetml/2006/main" count="46" uniqueCount="42">
  <si>
    <t>N°</t>
  </si>
  <si>
    <t>Descripcion</t>
  </si>
  <si>
    <t>Imagen de referencia</t>
  </si>
  <si>
    <t>Unidad de medida</t>
  </si>
  <si>
    <t>Cantidad Total por Referencias</t>
  </si>
  <si>
    <t>UND</t>
  </si>
  <si>
    <t>SUBTOTAL</t>
  </si>
  <si>
    <t>Datos de la Empresa</t>
  </si>
  <si>
    <t>Nombre</t>
  </si>
  <si>
    <t>Número</t>
  </si>
  <si>
    <t>Numero de contacto</t>
  </si>
  <si>
    <t>NIT</t>
  </si>
  <si>
    <t>Nombre Representante Legal</t>
  </si>
  <si>
    <t>Firma</t>
  </si>
  <si>
    <t xml:space="preserve">KITS PROSPERIDAD SOCIAL
SUPERVISOR: Leila Marcela Molina / Claudia Patricia Garavito  </t>
  </si>
  <si>
    <t>La Guajira-Riohacha</t>
  </si>
  <si>
    <t>La Guajira-Uribia</t>
  </si>
  <si>
    <t>La Guajira-Maicao</t>
  </si>
  <si>
    <t>IVA</t>
  </si>
  <si>
    <t>VALOR TOTAL UNITARIO CON IVA</t>
  </si>
  <si>
    <t xml:space="preserve">VALOR TOTAL CON IVA </t>
  </si>
  <si>
    <t>VALOR UNITARIO</t>
  </si>
  <si>
    <t>TRANSPORTE LA GUAJIRA</t>
  </si>
  <si>
    <t>TRANSPORTE CHOCÓ</t>
  </si>
  <si>
    <t xml:space="preserve">TOTAL </t>
  </si>
  <si>
    <t>LA GUAJIRA</t>
  </si>
  <si>
    <t>La Guajira-Manaure</t>
  </si>
  <si>
    <t>NOMBRE DE QUIEN RECIBE: Jhassay De Luque Barros
Teléfono: 3015416013
Dirección: Calle 10 #11-168, segundo piso, Riohacha</t>
  </si>
  <si>
    <t>NOMBRE DE QUIEN RECIBE: Yorkelis Martínez
Teléfono: 3005508372
Dirección: 	Carrera 3 #3 esquina CFA, Manaure</t>
  </si>
  <si>
    <t>NOMBRE DE QUIEN RECIBE: Jasay Deluque Iguarán
Teléfono: 3016567972
Dirección: Calle 14B #8B-14, barrio Colombia</t>
  </si>
  <si>
    <t>NOMBRE DE QUIEN RECIBE: Eliana Palacio
Teléfono: 3002426631
Dirección: Calle 6A No 24-09, barrio Maicaito, Maicao, La Guajira</t>
  </si>
  <si>
    <t>CHOCÓ</t>
  </si>
  <si>
    <t>NOMBRE DE QUIEN RECIBE: Emerson Murillo
Teléfono: 3150660628
Dirección: Santa Cecilia, barrio Brisas de San Juan</t>
  </si>
  <si>
    <t>Bagadó - Alto Andagueda</t>
  </si>
  <si>
    <t>Nota: 
1. La oferta presentada por el oferente debe tener validez de 90 días; y cualquier cambio de precio en la misma, debe ser informado, debidamente justificado y concertado con el supervisor del contrato.
2. La entrega se debe realizar en de acuerdo a lo relacionado en este anexo. 
3. La Cotización debera incluir IVA y todos los impuestos, tasas, contribuciones y gravámenes a los que haya lugar. 
4. La cotizacion debe venir firmada.
5. Tener presente que se debe adjuntar con la cotización, RUT expedido en 2026 actualizado y cámara de comercio no mayor a 30 días. 
6. Realizar la entrega de las herramientas, materias primas e insumos, según lo descrito en el lote cotizado, la cual debe estar organizada (por referencia municipio y departamento), los insumos deben estar empacados y rotulados en cajas resistentes de cartón en excelente estado, sin incurrir en costos adicionales por concepto de compra de material de empaque, desplazamiento, costos de personal contratado, valor de mano de obra, alojamiento, gastos similares, gastos directos o indirectos en los que incurra en cumplimiento del objeto contractual. En caso de cambio de la persona que recibe, el supervisor deberá informar al proveedor, con la debida antelación.
7. Las imágenes anexas tienen carácter meramente referencial e ilustrativo y no constituyen condición excluyente</t>
  </si>
  <si>
    <t>TRANSPORTE BUENAVENTURA</t>
  </si>
  <si>
    <r>
      <t xml:space="preserve">Silla con brazo plastica tipo Rimax, con medidas aproximadas: 57cm * 52cm * 74cm, color blanco, gris, azul o negro, de alto trafico y resistencia.
</t>
    </r>
    <r>
      <rPr>
        <b/>
        <sz val="11"/>
        <color rgb="FF000000"/>
        <rFont val="Arial"/>
        <family val="2"/>
      </rPr>
      <t xml:space="preserve">Nota: </t>
    </r>
    <r>
      <rPr>
        <sz val="11"/>
        <color rgb="FF000000"/>
        <rFont val="Arial"/>
        <family val="2"/>
      </rPr>
      <t>No se aceptarán colores vibrantes o llamativos, tales como amarillo, rojo, naranja u otros de características similares</t>
    </r>
  </si>
  <si>
    <r>
      <t xml:space="preserve">Mesa rectangular, plastica, tipo Rimax. Con medidas aproximadas de 74*150*74cm, de alto trafico y resistencia, color blanco, gris, azul o negro. 
</t>
    </r>
    <r>
      <rPr>
        <b/>
        <sz val="11"/>
        <color rgb="FF000000"/>
        <rFont val="Arial"/>
        <family val="2"/>
      </rPr>
      <t xml:space="preserve">Nota: </t>
    </r>
    <r>
      <rPr>
        <sz val="11"/>
        <color rgb="FF000000"/>
        <rFont val="Arial"/>
        <family val="2"/>
      </rPr>
      <t>No se aceptarán colores vibrantes o llamativos, tales como amarillo, rojo, naranja u otros de características similares</t>
    </r>
  </si>
  <si>
    <r>
      <t xml:space="preserve">1 Cajonero Plastico color blanco, gris, azul o negro de 4 a 5 Gavetas  de medidas aproximadas de 33X87.5X39 cm
</t>
    </r>
    <r>
      <rPr>
        <b/>
        <sz val="11"/>
        <color rgb="FF000000"/>
        <rFont val="Arial"/>
        <family val="2"/>
      </rPr>
      <t>Nota:</t>
    </r>
    <r>
      <rPr>
        <sz val="11"/>
        <color rgb="FF000000"/>
        <rFont val="Arial"/>
        <family val="2"/>
      </rPr>
      <t xml:space="preserve"> No se aceptarán colores vibrantes o llamativos, tales como amarillo, rojo, naranja u otros de características similares</t>
    </r>
  </si>
  <si>
    <t xml:space="preserve">Caja organizadora de plástico con tapas y con divisiones para almacenamiento de mostacilla y otros insumos de bisuteria, volumen aproximado de 66.000 cm3, medidas aproximadas de 14cm * 16cm* 50cm </t>
  </si>
  <si>
    <t>Bajo Baudo</t>
  </si>
  <si>
    <t>La entrega se realizara por  Buenaventura (Valle)
NOMBRE DE QUIEN RECIBE: Wilson Enrique Angulo Garcés
Teléfono: 3013194195
Dirección: Cl. 1 #812 oficina 200A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</si>
</sst>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 &quot;#;[Red]&quot;$ &quot;#"/>
    <numFmt numFmtId="165" formatCode="_-&quot;$ &quot;* #,##0_-;&quot;-$ &quot;* #,##0_-;_-&quot;$ &quot;* \-??_-;_-@"/>
    <numFmt numFmtId="166" formatCode="&quot;$&quot;#,##0"/>
  </numFmts>
  <fonts count="18">
    <font>
      <sz val="11"/>
      <color rgb="FF000000"/>
      <name val="Calibri"/>
      <scheme val="minor"/>
    </font>
    <font>
      <sz val="11"/>
      <color theme="1"/>
      <name val="Calibri"/>
      <family val="2"/>
      <scheme val="minor"/>
    </font>
    <font>
      <b/>
      <sz val="14"/>
      <color rgb="FF660033"/>
      <name val="Calibri"/>
      <family val="2"/>
    </font>
    <font>
      <sz val="11"/>
      <name val="Calibri"/>
      <family val="2"/>
    </font>
    <font>
      <b/>
      <sz val="11"/>
      <color rgb="FFFFFFFF"/>
      <name val="Nunito"/>
    </font>
    <font>
      <b/>
      <sz val="11"/>
      <color rgb="FFFFFFFF"/>
      <name val="Arial"/>
      <family val="2"/>
    </font>
    <font>
      <sz val="13"/>
      <color rgb="FF000000"/>
      <name val="Calibri"/>
      <family val="2"/>
    </font>
    <font>
      <sz val="11"/>
      <color rgb="FF000000"/>
      <name val="Arial"/>
      <family val="2"/>
    </font>
    <font>
      <sz val="11"/>
      <color rgb="FF000000"/>
      <name val="Calibri"/>
      <family val="2"/>
    </font>
    <font>
      <sz val="10"/>
      <color rgb="FF000000"/>
      <name val="Nunito"/>
    </font>
    <font>
      <sz val="11"/>
      <color theme="1"/>
      <name val="Calibri"/>
      <family val="2"/>
    </font>
    <font>
      <b/>
      <sz val="13"/>
      <color rgb="FF000000"/>
      <name val="Calibri"/>
      <family val="2"/>
    </font>
    <font>
      <b/>
      <sz val="12"/>
      <color rgb="FFFFFFFF"/>
      <name val="Nunito"/>
    </font>
    <font>
      <sz val="10"/>
      <color theme="1"/>
      <name val="Nunito"/>
    </font>
    <font>
      <b/>
      <sz val="11"/>
      <color theme="1"/>
      <name val="Arial"/>
      <family val="2"/>
    </font>
    <font>
      <sz val="11"/>
      <color theme="1"/>
      <name val="Arial"/>
      <family val="2"/>
    </font>
    <font>
      <sz val="11"/>
      <color rgb="FF000000"/>
      <name val="Calibri"/>
      <family val="2"/>
      <scheme val="minor"/>
    </font>
    <font>
      <b/>
      <sz val="11"/>
      <color rgb="FF000000"/>
      <name val="Arial"/>
      <family val="2"/>
    </font>
  </fonts>
  <fills count="4">
    <fill>
      <patternFill patternType="none"/>
    </fill>
    <fill>
      <patternFill patternType="gray125"/>
    </fill>
    <fill>
      <patternFill patternType="solid">
        <fgColor rgb="FF660033"/>
        <bgColor rgb="FF660033"/>
      </patternFill>
    </fill>
    <fill>
      <patternFill patternType="solid">
        <fgColor rgb="FFFFFFFF"/>
        <bgColor rgb="FFFFFFFF"/>
      </patternFill>
    </fill>
  </fills>
  <borders count="20">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diagonal/>
    </border>
    <border>
      <left style="thin">
        <color rgb="FF000000"/>
      </left>
      <right/>
      <top/>
      <bottom/>
      <diagonal/>
    </border>
    <border>
      <left/>
      <right style="thin">
        <color rgb="FF000000"/>
      </right>
      <top/>
      <bottom/>
      <diagonal/>
    </border>
    <border>
      <left style="thin">
        <color theme="0"/>
      </left>
      <right style="thin">
        <color theme="0"/>
      </right>
      <top/>
      <bottom/>
      <diagonal/>
    </border>
    <border>
      <left/>
      <right style="thin">
        <color theme="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12">
    <xf numFmtId="0" fontId="0" fillId="0" borderId="0"/>
    <xf numFmtId="0" fontId="16" fillId="0" borderId="8"/>
    <xf numFmtId="0" fontId="16" fillId="0" borderId="8"/>
    <xf numFmtId="0" fontId="16" fillId="0" borderId="8"/>
    <xf numFmtId="0" fontId="16" fillId="0" borderId="8"/>
    <xf numFmtId="0" fontId="16" fillId="0" borderId="8"/>
    <xf numFmtId="0" fontId="16" fillId="0" borderId="8"/>
    <xf numFmtId="0" fontId="16" fillId="0" borderId="8"/>
    <xf numFmtId="0" fontId="16" fillId="0" borderId="8"/>
    <xf numFmtId="0" fontId="16" fillId="0" borderId="8"/>
    <xf numFmtId="0" fontId="16" fillId="0" borderId="8"/>
    <xf numFmtId="0" fontId="1" fillId="0" borderId="8"/>
  </cellStyleXfs>
  <cellXfs count="57">
    <xf numFmtId="0" fontId="0" fillId="0" borderId="0" xfId="0"/>
    <xf numFmtId="164" fontId="4" fillId="2" borderId="4" xfId="0" applyNumberFormat="1" applyFont="1" applyFill="1" applyBorder="1" applyAlignment="1">
      <alignment horizontal="center" vertical="center" wrapText="1"/>
    </xf>
    <xf numFmtId="0" fontId="11" fillId="0" borderId="0" xfId="0" applyFont="1" applyAlignment="1">
      <alignment vertical="center"/>
    </xf>
    <xf numFmtId="0" fontId="8" fillId="0" borderId="0" xfId="0" applyFont="1" applyAlignment="1">
      <alignment horizontal="center"/>
    </xf>
    <xf numFmtId="0" fontId="7" fillId="3" borderId="11" xfId="0" applyFont="1" applyFill="1" applyBorder="1" applyAlignment="1">
      <alignment horizontal="center" vertical="center"/>
    </xf>
    <xf numFmtId="165" fontId="7" fillId="0" borderId="0" xfId="0" applyNumberFormat="1" applyFont="1" applyAlignment="1">
      <alignment horizontal="center" vertical="center" wrapText="1"/>
    </xf>
    <xf numFmtId="0" fontId="10" fillId="0" borderId="0" xfId="0" applyFont="1"/>
    <xf numFmtId="166" fontId="10" fillId="0" borderId="0" xfId="0" applyNumberFormat="1" applyFont="1"/>
    <xf numFmtId="165" fontId="7" fillId="0" borderId="12" xfId="0" applyNumberFormat="1" applyFont="1" applyBorder="1" applyAlignment="1">
      <alignment horizontal="center" vertical="center" wrapText="1"/>
    </xf>
    <xf numFmtId="0" fontId="6" fillId="0" borderId="4" xfId="0" applyFont="1" applyBorder="1" applyAlignment="1">
      <alignment horizontal="center" vertical="center"/>
    </xf>
    <xf numFmtId="0" fontId="7" fillId="0" borderId="4" xfId="0" applyFont="1" applyBorder="1" applyAlignment="1">
      <alignment horizontal="center" vertical="center" wrapText="1"/>
    </xf>
    <xf numFmtId="0" fontId="10" fillId="0" borderId="4" xfId="0" applyFont="1" applyBorder="1"/>
    <xf numFmtId="0" fontId="8" fillId="0" borderId="4" xfId="0" applyFont="1" applyBorder="1" applyAlignment="1">
      <alignment horizontal="center" vertical="center"/>
    </xf>
    <xf numFmtId="0" fontId="9" fillId="0" borderId="4" xfId="0" applyFont="1" applyBorder="1" applyAlignment="1">
      <alignment horizontal="center" vertical="center"/>
    </xf>
    <xf numFmtId="0" fontId="8" fillId="0" borderId="4" xfId="0" applyFont="1" applyBorder="1" applyAlignment="1">
      <alignment horizontal="center"/>
    </xf>
    <xf numFmtId="0" fontId="9" fillId="3" borderId="4" xfId="0" applyFont="1" applyFill="1" applyBorder="1" applyAlignment="1">
      <alignment horizontal="center" vertical="center"/>
    </xf>
    <xf numFmtId="164" fontId="5" fillId="2" borderId="4" xfId="0" applyNumberFormat="1" applyFont="1" applyFill="1" applyBorder="1" applyAlignment="1">
      <alignment horizontal="left" vertical="center"/>
    </xf>
    <xf numFmtId="165" fontId="12" fillId="2" borderId="13" xfId="0" applyNumberFormat="1" applyFont="1" applyFill="1" applyBorder="1" applyAlignment="1">
      <alignment horizontal="left" vertical="center"/>
    </xf>
    <xf numFmtId="0" fontId="0" fillId="0" borderId="0" xfId="0"/>
    <xf numFmtId="164" fontId="4" fillId="2" borderId="16" xfId="0" applyNumberFormat="1" applyFont="1" applyFill="1" applyBorder="1" applyAlignment="1">
      <alignment horizontal="center" vertical="center" wrapText="1"/>
    </xf>
    <xf numFmtId="164" fontId="4" fillId="2" borderId="13" xfId="0" applyNumberFormat="1" applyFont="1" applyFill="1" applyBorder="1" applyAlignment="1">
      <alignment horizontal="center" vertical="center" wrapText="1"/>
    </xf>
    <xf numFmtId="164" fontId="5" fillId="2" borderId="17" xfId="2" applyNumberFormat="1" applyFont="1" applyFill="1" applyBorder="1" applyAlignment="1">
      <alignment horizontal="center" vertical="center" wrapText="1"/>
    </xf>
    <xf numFmtId="164" fontId="5" fillId="2" borderId="17" xfId="3" applyNumberFormat="1" applyFont="1" applyFill="1" applyBorder="1" applyAlignment="1">
      <alignment horizontal="center" vertical="center" wrapText="1"/>
    </xf>
    <xf numFmtId="164" fontId="5" fillId="2" borderId="17" xfId="4" applyNumberFormat="1" applyFont="1" applyFill="1" applyBorder="1" applyAlignment="1">
      <alignment horizontal="center" vertical="center" wrapText="1"/>
    </xf>
    <xf numFmtId="164" fontId="5" fillId="2" borderId="18" xfId="5" applyNumberFormat="1" applyFont="1" applyFill="1" applyBorder="1" applyAlignment="1">
      <alignment horizontal="center" vertical="center" wrapText="1"/>
    </xf>
    <xf numFmtId="164" fontId="4" fillId="2" borderId="17" xfId="0" applyNumberFormat="1" applyFont="1" applyFill="1" applyBorder="1" applyAlignment="1">
      <alignment horizontal="center" vertical="center" wrapText="1"/>
    </xf>
    <xf numFmtId="164" fontId="5" fillId="2" borderId="17" xfId="6" applyNumberFormat="1" applyFont="1" applyFill="1" applyBorder="1" applyAlignment="1">
      <alignment horizontal="center" vertical="center" wrapText="1"/>
    </xf>
    <xf numFmtId="164" fontId="5" fillId="2" borderId="4" xfId="0" applyNumberFormat="1" applyFont="1" applyFill="1" applyBorder="1" applyAlignment="1">
      <alignment horizontal="left" vertical="center" wrapText="1"/>
    </xf>
    <xf numFmtId="0" fontId="7" fillId="0" borderId="11" xfId="0" applyFont="1" applyBorder="1" applyAlignment="1">
      <alignment horizontal="center" vertical="center"/>
    </xf>
    <xf numFmtId="0" fontId="7" fillId="0" borderId="11" xfId="0" applyFont="1" applyBorder="1"/>
    <xf numFmtId="0" fontId="7" fillId="0" borderId="11" xfId="0" applyFont="1" applyBorder="1" applyAlignment="1">
      <alignment horizontal="center"/>
    </xf>
    <xf numFmtId="165" fontId="7" fillId="0" borderId="8" xfId="0" applyNumberFormat="1" applyFont="1" applyBorder="1" applyAlignment="1">
      <alignment horizontal="center" vertical="center" wrapText="1"/>
    </xf>
    <xf numFmtId="164" fontId="4" fillId="2" borderId="9" xfId="0" applyNumberFormat="1" applyFont="1" applyFill="1" applyBorder="1" applyAlignment="1">
      <alignment horizontal="center" vertical="center" wrapText="1"/>
    </xf>
    <xf numFmtId="0" fontId="15" fillId="0" borderId="17" xfId="11" applyFont="1" applyBorder="1" applyAlignment="1">
      <alignment horizontal="left" vertical="center" wrapText="1"/>
    </xf>
    <xf numFmtId="0" fontId="1" fillId="0" borderId="17" xfId="11" applyBorder="1" applyAlignment="1">
      <alignment horizontal="center" vertical="center" wrapText="1"/>
    </xf>
    <xf numFmtId="164" fontId="4" fillId="2" borderId="13" xfId="0" applyNumberFormat="1" applyFont="1" applyFill="1" applyBorder="1" applyAlignment="1">
      <alignment horizontal="center" vertical="center" wrapText="1"/>
    </xf>
    <xf numFmtId="0" fontId="3" fillId="0" borderId="14" xfId="0" applyFont="1" applyBorder="1"/>
    <xf numFmtId="0" fontId="3" fillId="0" borderId="15" xfId="0" applyFont="1" applyBorder="1"/>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3" fillId="0" borderId="1" xfId="0" applyFont="1" applyBorder="1" applyAlignment="1">
      <alignment horizontal="left" vertical="top" wrapText="1"/>
    </xf>
    <xf numFmtId="0" fontId="3" fillId="0" borderId="2" xfId="0" applyFont="1" applyBorder="1"/>
    <xf numFmtId="0" fontId="3" fillId="0" borderId="3" xfId="0" applyFont="1" applyBorder="1"/>
    <xf numFmtId="0" fontId="3" fillId="0" borderId="9" xfId="0" applyFont="1" applyBorder="1"/>
    <xf numFmtId="0" fontId="0" fillId="0" borderId="0" xfId="0"/>
    <xf numFmtId="0" fontId="3" fillId="0" borderId="10" xfId="0" applyFont="1" applyBorder="1"/>
    <xf numFmtId="0" fontId="3" fillId="0" borderId="5" xfId="0" applyFont="1" applyBorder="1"/>
    <xf numFmtId="0" fontId="3" fillId="0" borderId="6" xfId="0" applyFont="1" applyBorder="1"/>
    <xf numFmtId="0" fontId="3" fillId="0" borderId="7" xfId="0" applyFont="1" applyBorder="1"/>
    <xf numFmtId="0" fontId="14" fillId="0" borderId="17" xfId="11" applyFont="1" applyBorder="1" applyAlignment="1">
      <alignment horizontal="center" vertical="center" wrapText="1"/>
    </xf>
    <xf numFmtId="0" fontId="15" fillId="0" borderId="17" xfId="11" applyFont="1" applyBorder="1" applyAlignment="1">
      <alignment wrapText="1"/>
    </xf>
    <xf numFmtId="0" fontId="15" fillId="0" borderId="17" xfId="11" applyFont="1" applyBorder="1" applyAlignment="1">
      <alignment horizontal="center" vertical="center" wrapText="1"/>
    </xf>
    <xf numFmtId="164" fontId="5" fillId="2" borderId="19" xfId="6" applyNumberFormat="1" applyFont="1" applyFill="1" applyBorder="1" applyAlignment="1">
      <alignment horizontal="center" vertical="center" wrapText="1"/>
    </xf>
  </cellXfs>
  <cellStyles count="12">
    <cellStyle name="Normal" xfId="0" builtinId="0"/>
    <cellStyle name="Normal 10" xfId="9" xr:uid="{BFD634A6-91B6-4B4F-AFC1-B9C60522D52F}"/>
    <cellStyle name="Normal 11" xfId="10" xr:uid="{BB330E36-0E45-4C6A-AB21-F879AF656416}"/>
    <cellStyle name="Normal 17" xfId="6" xr:uid="{11058589-B889-4AB4-AB65-1BC287F854EA}"/>
    <cellStyle name="Normal 2" xfId="1" xr:uid="{A0A3FBC6-1FB6-4419-BD08-5EFABE425C3A}"/>
    <cellStyle name="Normal 3" xfId="11" xr:uid="{1BF840BF-3BF8-4DA5-9D45-7C0A68E410A7}"/>
    <cellStyle name="Normal 4" xfId="2" xr:uid="{B16F4471-CB58-477C-93EB-B86011EE668D}"/>
    <cellStyle name="Normal 5" xfId="3" xr:uid="{5244BB37-A202-4DD8-B3AD-54BBA2F00320}"/>
    <cellStyle name="Normal 6" xfId="4" xr:uid="{8190A6DB-025C-43E4-AE88-FC46108B4FD7}"/>
    <cellStyle name="Normal 7" xfId="5" xr:uid="{C255F9F7-D1A1-4152-8AAE-DF47103BC41B}"/>
    <cellStyle name="Normal 8" xfId="7" xr:uid="{B450C71A-517E-4E2D-A4C1-BEC887377FF9}"/>
    <cellStyle name="Normal 9" xfId="8" xr:uid="{7EFE018D-3F89-41D0-AA30-BA382975194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12" Type="http://schemas.openxmlformats.org/officeDocument/2006/relationships/theme" Target="theme/theme1.xml"/><Relationship Id="rId1" Type="http://schemas.openxmlformats.org/officeDocument/2006/relationships/worksheet" Target="worksheets/sheet1.xml"/><Relationship Id="rId11" Type="http://customschemas.google.com/relationships/workbookmetadata" Target="metadata"/><Relationship Id="rId15" Type="http://schemas.openxmlformats.org/officeDocument/2006/relationships/calcChain" Target="calcChain.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2</xdr:col>
      <xdr:colOff>238126</xdr:colOff>
      <xdr:row>3</xdr:row>
      <xdr:rowOff>213360</xdr:rowOff>
    </xdr:from>
    <xdr:ext cx="895350" cy="977265"/>
    <xdr:pic>
      <xdr:nvPicPr>
        <xdr:cNvPr id="2" name="image33.png">
          <a:extLst>
            <a:ext uri="{FF2B5EF4-FFF2-40B4-BE49-F238E27FC236}">
              <a16:creationId xmlns:a16="http://schemas.microsoft.com/office/drawing/2014/main" id="{00000000-0008-0000-0200-000002000000}"/>
            </a:ext>
          </a:extLst>
        </xdr:cNvPr>
        <xdr:cNvPicPr preferRelativeResize="0"/>
      </xdr:nvPicPr>
      <xdr:blipFill rotWithShape="1">
        <a:blip xmlns:r="http://schemas.openxmlformats.org/officeDocument/2006/relationships" r:embed="rId1" cstate="print"/>
        <a:srcRect r="55349"/>
        <a:stretch/>
      </xdr:blipFill>
      <xdr:spPr>
        <a:xfrm>
          <a:off x="3276601" y="1842135"/>
          <a:ext cx="895350" cy="977265"/>
        </a:xfrm>
        <a:prstGeom prst="rect">
          <a:avLst/>
        </a:prstGeom>
        <a:noFill/>
      </xdr:spPr>
    </xdr:pic>
    <xdr:clientData fLocksWithSheet="0"/>
  </xdr:oneCellAnchor>
  <xdr:oneCellAnchor>
    <xdr:from>
      <xdr:col>2</xdr:col>
      <xdr:colOff>82924</xdr:colOff>
      <xdr:row>4</xdr:row>
      <xdr:rowOff>95250</xdr:rowOff>
    </xdr:from>
    <xdr:ext cx="1257300" cy="1228725"/>
    <xdr:pic>
      <xdr:nvPicPr>
        <xdr:cNvPr id="3" name="image31.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xfrm>
          <a:off x="3119718" y="3804397"/>
          <a:ext cx="1257300" cy="1228725"/>
        </a:xfrm>
        <a:prstGeom prst="rect">
          <a:avLst/>
        </a:prstGeom>
        <a:noFill/>
      </xdr:spPr>
    </xdr:pic>
    <xdr:clientData fLocksWithSheet="0"/>
  </xdr:oneCellAnchor>
  <xdr:oneCellAnchor>
    <xdr:from>
      <xdr:col>2</xdr:col>
      <xdr:colOff>76200</xdr:colOff>
      <xdr:row>6</xdr:row>
      <xdr:rowOff>228600</xdr:rowOff>
    </xdr:from>
    <xdr:ext cx="1152525" cy="952500"/>
    <xdr:pic>
      <xdr:nvPicPr>
        <xdr:cNvPr id="4" name="image27.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3" cstate="print"/>
        <a:stretch>
          <a:fillRect/>
        </a:stretch>
      </xdr:blipFill>
      <xdr:spPr>
        <a:xfrm>
          <a:off x="3114675" y="6524625"/>
          <a:ext cx="1152525" cy="952500"/>
        </a:xfrm>
        <a:prstGeom prst="rect">
          <a:avLst/>
        </a:prstGeom>
        <a:noFill/>
      </xdr:spPr>
    </xdr:pic>
    <xdr:clientData fLocksWithSheet="0"/>
  </xdr:oneCellAnchor>
  <xdr:oneCellAnchor>
    <xdr:from>
      <xdr:col>2</xdr:col>
      <xdr:colOff>272190</xdr:colOff>
      <xdr:row>5</xdr:row>
      <xdr:rowOff>91663</xdr:rowOff>
    </xdr:from>
    <xdr:ext cx="752475" cy="1447800"/>
    <xdr:pic>
      <xdr:nvPicPr>
        <xdr:cNvPr id="5" name="image32.png" title="Imagen">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4" cstate="print"/>
        <a:stretch>
          <a:fillRect/>
        </a:stretch>
      </xdr:blipFill>
      <xdr:spPr>
        <a:xfrm>
          <a:off x="3308984" y="5246369"/>
          <a:ext cx="752475" cy="14478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O32"/>
  <sheetViews>
    <sheetView tabSelected="1" topLeftCell="A5" zoomScale="85" zoomScaleNormal="85" workbookViewId="0">
      <selection activeCell="B6" sqref="B6"/>
    </sheetView>
  </sheetViews>
  <sheetFormatPr baseColWidth="10" defaultColWidth="14.42578125" defaultRowHeight="15" customHeight="1"/>
  <cols>
    <col min="1" max="1" width="5.85546875" customWidth="1"/>
    <col min="2" max="2" width="39.7109375" customWidth="1"/>
    <col min="3" max="3" width="20.5703125" customWidth="1"/>
    <col min="4" max="4" width="15.42578125" customWidth="1"/>
    <col min="5" max="5" width="20.42578125" customWidth="1"/>
    <col min="6" max="9" width="20.42578125" style="18" customWidth="1"/>
    <col min="10" max="10" width="29.42578125" customWidth="1"/>
    <col min="11" max="11" width="27.5703125" customWidth="1"/>
    <col min="12" max="12" width="26.42578125" customWidth="1"/>
    <col min="13" max="13" width="24" customWidth="1"/>
    <col min="14" max="14" width="25.85546875" customWidth="1"/>
    <col min="15" max="15" width="26" customWidth="1"/>
  </cols>
  <sheetData>
    <row r="1" spans="1:15" ht="18.75" customHeight="1">
      <c r="A1" s="38" t="s">
        <v>14</v>
      </c>
      <c r="B1" s="39"/>
      <c r="C1" s="39"/>
      <c r="D1" s="39"/>
      <c r="E1" s="39"/>
      <c r="F1" s="39"/>
      <c r="G1" s="39"/>
      <c r="H1" s="39"/>
      <c r="I1" s="40"/>
      <c r="J1" s="35" t="s">
        <v>25</v>
      </c>
      <c r="K1" s="36"/>
      <c r="L1" s="36"/>
      <c r="M1" s="37"/>
      <c r="N1" s="32" t="s">
        <v>31</v>
      </c>
      <c r="O1" s="32" t="s">
        <v>31</v>
      </c>
    </row>
    <row r="2" spans="1:15" ht="37.5" customHeight="1">
      <c r="A2" s="41"/>
      <c r="B2" s="42"/>
      <c r="C2" s="42"/>
      <c r="D2" s="42"/>
      <c r="E2" s="42"/>
      <c r="F2" s="42"/>
      <c r="G2" s="42"/>
      <c r="H2" s="42"/>
      <c r="I2" s="43"/>
      <c r="J2" s="1" t="s">
        <v>15</v>
      </c>
      <c r="K2" s="1" t="s">
        <v>26</v>
      </c>
      <c r="L2" s="1" t="s">
        <v>16</v>
      </c>
      <c r="M2" s="20" t="s">
        <v>17</v>
      </c>
      <c r="N2" s="25" t="s">
        <v>33</v>
      </c>
      <c r="O2" s="25" t="s">
        <v>40</v>
      </c>
    </row>
    <row r="3" spans="1:15" ht="127.5" customHeight="1">
      <c r="A3" s="1" t="s">
        <v>0</v>
      </c>
      <c r="B3" s="1" t="s">
        <v>1</v>
      </c>
      <c r="C3" s="1" t="s">
        <v>2</v>
      </c>
      <c r="D3" s="1" t="s">
        <v>3</v>
      </c>
      <c r="E3" s="1" t="s">
        <v>4</v>
      </c>
      <c r="F3" s="19" t="s">
        <v>21</v>
      </c>
      <c r="G3" s="19" t="s">
        <v>18</v>
      </c>
      <c r="H3" s="19" t="s">
        <v>19</v>
      </c>
      <c r="I3" s="1" t="s">
        <v>20</v>
      </c>
      <c r="J3" s="21" t="s">
        <v>27</v>
      </c>
      <c r="K3" s="22" t="s">
        <v>28</v>
      </c>
      <c r="L3" s="23" t="s">
        <v>29</v>
      </c>
      <c r="M3" s="24" t="s">
        <v>30</v>
      </c>
      <c r="N3" s="26" t="s">
        <v>32</v>
      </c>
      <c r="O3" s="56" t="s">
        <v>41</v>
      </c>
    </row>
    <row r="4" spans="1:15" ht="134.25" customHeight="1">
      <c r="A4" s="9">
        <v>1</v>
      </c>
      <c r="B4" s="10" t="s">
        <v>36</v>
      </c>
      <c r="C4" s="11"/>
      <c r="D4" s="12" t="s">
        <v>5</v>
      </c>
      <c r="E4" s="13">
        <f>240+400</f>
        <v>640</v>
      </c>
      <c r="F4" s="13"/>
      <c r="G4" s="13"/>
      <c r="H4" s="13"/>
      <c r="I4" s="13"/>
      <c r="J4" s="13">
        <v>0</v>
      </c>
      <c r="K4" s="13">
        <v>0</v>
      </c>
      <c r="L4" s="13">
        <v>0</v>
      </c>
      <c r="M4" s="13">
        <v>0</v>
      </c>
      <c r="N4" s="15">
        <v>400</v>
      </c>
      <c r="O4" s="15">
        <v>240</v>
      </c>
    </row>
    <row r="5" spans="1:15" ht="143.25">
      <c r="A5" s="9">
        <v>2</v>
      </c>
      <c r="B5" s="10" t="s">
        <v>37</v>
      </c>
      <c r="C5" s="14"/>
      <c r="D5" s="12" t="s">
        <v>5</v>
      </c>
      <c r="E5" s="13">
        <f>102+200</f>
        <v>302</v>
      </c>
      <c r="F5" s="13"/>
      <c r="G5" s="13"/>
      <c r="H5" s="13"/>
      <c r="I5" s="13"/>
      <c r="J5" s="13">
        <v>0</v>
      </c>
      <c r="K5" s="13">
        <v>0</v>
      </c>
      <c r="L5" s="13">
        <v>0</v>
      </c>
      <c r="M5" s="13">
        <v>0</v>
      </c>
      <c r="N5" s="15">
        <v>200</v>
      </c>
      <c r="O5" s="15">
        <v>102</v>
      </c>
    </row>
    <row r="6" spans="1:15" ht="129">
      <c r="A6" s="9">
        <v>3</v>
      </c>
      <c r="B6" s="10" t="s">
        <v>38</v>
      </c>
      <c r="C6" s="14"/>
      <c r="D6" s="12" t="s">
        <v>5</v>
      </c>
      <c r="E6" s="13">
        <f>18+311</f>
        <v>329</v>
      </c>
      <c r="F6" s="13"/>
      <c r="G6" s="13"/>
      <c r="H6" s="13"/>
      <c r="I6" s="13"/>
      <c r="J6" s="13">
        <v>50</v>
      </c>
      <c r="K6" s="13">
        <v>57</v>
      </c>
      <c r="L6" s="13">
        <v>159</v>
      </c>
      <c r="M6" s="13">
        <v>45</v>
      </c>
      <c r="N6" s="15">
        <v>0</v>
      </c>
      <c r="O6" s="15">
        <v>18</v>
      </c>
    </row>
    <row r="7" spans="1:15" ht="114" customHeight="1">
      <c r="A7" s="9">
        <v>4</v>
      </c>
      <c r="B7" s="10" t="s">
        <v>39</v>
      </c>
      <c r="C7" s="14"/>
      <c r="D7" s="12" t="s">
        <v>5</v>
      </c>
      <c r="E7" s="13">
        <f>102+322</f>
        <v>424</v>
      </c>
      <c r="F7" s="13"/>
      <c r="G7" s="13"/>
      <c r="H7" s="13"/>
      <c r="I7" s="13"/>
      <c r="J7" s="13">
        <v>0</v>
      </c>
      <c r="K7" s="13">
        <v>0</v>
      </c>
      <c r="L7" s="13">
        <v>0</v>
      </c>
      <c r="M7" s="13">
        <v>0</v>
      </c>
      <c r="N7" s="15">
        <v>322</v>
      </c>
      <c r="O7" s="15">
        <v>102</v>
      </c>
    </row>
    <row r="8" spans="1:15" ht="15.75" customHeight="1">
      <c r="A8" s="2"/>
      <c r="C8" s="6"/>
      <c r="D8" s="3"/>
      <c r="H8" s="16" t="s">
        <v>6</v>
      </c>
      <c r="I8" s="17">
        <f>SUM(I4:I7)</f>
        <v>0</v>
      </c>
    </row>
    <row r="9" spans="1:15" ht="27.75" customHeight="1">
      <c r="A9" s="2"/>
      <c r="C9" s="7"/>
      <c r="D9" s="3"/>
      <c r="H9" s="27" t="s">
        <v>23</v>
      </c>
      <c r="I9" s="17">
        <v>0</v>
      </c>
    </row>
    <row r="10" spans="1:15" ht="28.5" customHeight="1">
      <c r="A10" s="2"/>
      <c r="C10" s="6"/>
      <c r="D10" s="3"/>
      <c r="H10" s="27" t="s">
        <v>22</v>
      </c>
      <c r="I10" s="17">
        <v>0</v>
      </c>
    </row>
    <row r="11" spans="1:15" s="18" customFormat="1" ht="28.5" customHeight="1">
      <c r="A11" s="2"/>
      <c r="C11" s="6"/>
      <c r="D11" s="3"/>
      <c r="H11" s="27" t="s">
        <v>35</v>
      </c>
      <c r="I11" s="17">
        <v>0</v>
      </c>
    </row>
    <row r="12" spans="1:15" ht="15" customHeight="1">
      <c r="H12" s="16" t="s">
        <v>24</v>
      </c>
      <c r="I12" s="17">
        <f>I8+I9+I10+I11</f>
        <v>0</v>
      </c>
    </row>
    <row r="14" spans="1:15" ht="15" customHeight="1">
      <c r="A14" s="44" t="s">
        <v>34</v>
      </c>
      <c r="B14" s="45"/>
      <c r="C14" s="45"/>
      <c r="D14" s="45"/>
      <c r="E14" s="45"/>
      <c r="F14" s="45"/>
      <c r="G14" s="45"/>
      <c r="H14" s="46"/>
    </row>
    <row r="15" spans="1:15" ht="15" customHeight="1">
      <c r="A15" s="47"/>
      <c r="B15" s="48"/>
      <c r="C15" s="48"/>
      <c r="D15" s="48"/>
      <c r="E15" s="48"/>
      <c r="F15" s="48"/>
      <c r="G15" s="48"/>
      <c r="H15" s="49"/>
    </row>
    <row r="16" spans="1:15" ht="15" customHeight="1">
      <c r="A16" s="47"/>
      <c r="B16" s="48"/>
      <c r="C16" s="48"/>
      <c r="D16" s="48"/>
      <c r="E16" s="48"/>
      <c r="F16" s="48"/>
      <c r="G16" s="48"/>
      <c r="H16" s="49"/>
    </row>
    <row r="17" spans="1:8" ht="15" customHeight="1">
      <c r="A17" s="47"/>
      <c r="B17" s="48"/>
      <c r="C17" s="48"/>
      <c r="D17" s="48"/>
      <c r="E17" s="48"/>
      <c r="F17" s="48"/>
      <c r="G17" s="48"/>
      <c r="H17" s="49"/>
    </row>
    <row r="18" spans="1:8" ht="15" customHeight="1">
      <c r="A18" s="47"/>
      <c r="B18" s="48"/>
      <c r="C18" s="48"/>
      <c r="D18" s="48"/>
      <c r="E18" s="48"/>
      <c r="F18" s="48"/>
      <c r="G18" s="48"/>
      <c r="H18" s="49"/>
    </row>
    <row r="19" spans="1:8" ht="15" customHeight="1">
      <c r="A19" s="47"/>
      <c r="B19" s="48"/>
      <c r="C19" s="48"/>
      <c r="D19" s="48"/>
      <c r="E19" s="48"/>
      <c r="F19" s="48"/>
      <c r="G19" s="48"/>
      <c r="H19" s="49"/>
    </row>
    <row r="20" spans="1:8" ht="72" customHeight="1">
      <c r="A20" s="47"/>
      <c r="B20" s="48"/>
      <c r="C20" s="48"/>
      <c r="D20" s="48"/>
      <c r="E20" s="48"/>
      <c r="F20" s="48"/>
      <c r="G20" s="48"/>
      <c r="H20" s="49"/>
    </row>
    <row r="21" spans="1:8" ht="15" customHeight="1">
      <c r="A21" s="47"/>
      <c r="B21" s="48"/>
      <c r="C21" s="48"/>
      <c r="D21" s="48"/>
      <c r="E21" s="48"/>
      <c r="F21" s="48"/>
      <c r="G21" s="48"/>
      <c r="H21" s="49"/>
    </row>
    <row r="22" spans="1:8" ht="39" customHeight="1">
      <c r="A22" s="47"/>
      <c r="B22" s="48"/>
      <c r="C22" s="48"/>
      <c r="D22" s="48"/>
      <c r="E22" s="48"/>
      <c r="F22" s="48"/>
      <c r="G22" s="48"/>
      <c r="H22" s="49"/>
    </row>
    <row r="23" spans="1:8" ht="15" customHeight="1">
      <c r="A23" s="47"/>
      <c r="B23" s="48"/>
      <c r="C23" s="48"/>
      <c r="D23" s="48"/>
      <c r="E23" s="48"/>
      <c r="F23" s="48"/>
      <c r="G23" s="48"/>
      <c r="H23" s="49"/>
    </row>
    <row r="24" spans="1:8" ht="15" customHeight="1">
      <c r="A24" s="50"/>
      <c r="B24" s="51"/>
      <c r="C24" s="51"/>
      <c r="D24" s="51"/>
      <c r="E24" s="51"/>
      <c r="F24" s="51"/>
      <c r="G24" s="51"/>
      <c r="H24" s="52"/>
    </row>
    <row r="25" spans="1:8" ht="15" customHeight="1">
      <c r="A25" s="28"/>
      <c r="B25" s="29"/>
      <c r="C25" s="30"/>
      <c r="D25" s="4"/>
      <c r="E25" s="8"/>
      <c r="F25" s="31"/>
      <c r="G25" s="31"/>
      <c r="H25" s="5"/>
    </row>
    <row r="26" spans="1:8" ht="15" customHeight="1">
      <c r="A26" s="53" t="s">
        <v>7</v>
      </c>
      <c r="B26" s="53"/>
      <c r="C26" s="53"/>
      <c r="D26" s="53"/>
      <c r="E26" s="53"/>
      <c r="F26" s="53"/>
      <c r="G26" s="53"/>
      <c r="H26" s="53"/>
    </row>
    <row r="27" spans="1:8" ht="15" customHeight="1">
      <c r="A27" s="54" t="s">
        <v>8</v>
      </c>
      <c r="B27" s="54"/>
      <c r="C27" s="55"/>
      <c r="D27" s="55"/>
      <c r="E27" s="55"/>
      <c r="F27" s="55"/>
      <c r="G27" s="55"/>
      <c r="H27" s="55"/>
    </row>
    <row r="28" spans="1:8" ht="15" customHeight="1">
      <c r="A28" s="54" t="s">
        <v>9</v>
      </c>
      <c r="B28" s="54"/>
      <c r="C28" s="55"/>
      <c r="D28" s="55"/>
      <c r="E28" s="55"/>
      <c r="F28" s="55"/>
      <c r="G28" s="55"/>
      <c r="H28" s="55"/>
    </row>
    <row r="29" spans="1:8" ht="15" customHeight="1">
      <c r="A29" s="54" t="s">
        <v>10</v>
      </c>
      <c r="B29" s="54"/>
      <c r="C29" s="55"/>
      <c r="D29" s="55"/>
      <c r="E29" s="55"/>
      <c r="F29" s="55"/>
      <c r="G29" s="55"/>
      <c r="H29" s="55"/>
    </row>
    <row r="30" spans="1:8" ht="15" customHeight="1">
      <c r="A30" s="54" t="s">
        <v>11</v>
      </c>
      <c r="B30" s="54"/>
      <c r="C30" s="55"/>
      <c r="D30" s="55"/>
      <c r="E30" s="55"/>
      <c r="F30" s="55"/>
      <c r="G30" s="55"/>
      <c r="H30" s="55"/>
    </row>
    <row r="31" spans="1:8" ht="15" customHeight="1">
      <c r="A31" s="54" t="s">
        <v>12</v>
      </c>
      <c r="B31" s="54"/>
      <c r="C31" s="55"/>
      <c r="D31" s="55"/>
      <c r="E31" s="55"/>
      <c r="F31" s="55"/>
      <c r="G31" s="55"/>
      <c r="H31" s="55"/>
    </row>
    <row r="32" spans="1:8" ht="15" customHeight="1">
      <c r="A32" s="33" t="s">
        <v>13</v>
      </c>
      <c r="B32" s="33"/>
      <c r="C32" s="34"/>
      <c r="D32" s="34"/>
      <c r="E32" s="34"/>
      <c r="F32" s="34"/>
      <c r="G32" s="34"/>
      <c r="H32" s="34"/>
    </row>
  </sheetData>
  <mergeCells count="16">
    <mergeCell ref="A32:B32"/>
    <mergeCell ref="C32:H32"/>
    <mergeCell ref="J1:M1"/>
    <mergeCell ref="A1:I2"/>
    <mergeCell ref="A14:H24"/>
    <mergeCell ref="A26:H26"/>
    <mergeCell ref="A31:B31"/>
    <mergeCell ref="A27:B27"/>
    <mergeCell ref="A28:B28"/>
    <mergeCell ref="A29:B29"/>
    <mergeCell ref="A30:B30"/>
    <mergeCell ref="C27:H27"/>
    <mergeCell ref="C28:H28"/>
    <mergeCell ref="C29:H29"/>
    <mergeCell ref="C30:H30"/>
    <mergeCell ref="C31:H31"/>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EQUIPAMIENTO PLASTICO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maryury fierro</dc:creator>
  <cp:lastModifiedBy>Maryury Salome</cp:lastModifiedBy>
  <dcterms:created xsi:type="dcterms:W3CDTF">2024-06-18T19:02:37Z</dcterms:created>
  <dcterms:modified xsi:type="dcterms:W3CDTF">2026-07-23T11:50:48Z</dcterms:modified>
</cp:coreProperties>
</file>