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hh\Desktop\TRABAJO INVIAS\RED LAN\"/>
    </mc:Choice>
  </mc:AlternateContent>
  <xr:revisionPtr revIDLastSave="0" documentId="13_ncr:1_{058863D0-5A6F-4FE1-A154-BEE767F051D4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Tipos de Riesgo" sheetId="3" r:id="rId1"/>
    <sheet name="Matriz de Riesgos Kawak" sheetId="4" r:id="rId2"/>
  </sheets>
  <definedNames>
    <definedName name="_xlnm.Print_Area" localSheetId="1">'Matriz de Riesgos Kawak'!$A$1:$W$18</definedName>
    <definedName name="_xlnm.Print_Titles" localSheetId="1">'Matriz de Riesgos Kawak'!$1:$7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9" i="4" l="1"/>
  <c r="K9" i="4" s="1"/>
  <c r="J10" i="4"/>
  <c r="K10" i="4" s="1"/>
  <c r="J11" i="4"/>
  <c r="K11" i="4" s="1"/>
  <c r="J12" i="4"/>
  <c r="K12" i="4" s="1"/>
  <c r="J13" i="4"/>
  <c r="K13" i="4" s="1"/>
  <c r="J14" i="4"/>
  <c r="K14" i="4" s="1"/>
  <c r="J15" i="4"/>
  <c r="K15" i="4" s="1"/>
  <c r="J16" i="4"/>
  <c r="K16" i="4" s="1"/>
  <c r="J17" i="4"/>
  <c r="K17" i="4" s="1"/>
  <c r="J18" i="4"/>
  <c r="K18" i="4" s="1"/>
  <c r="J19" i="4"/>
  <c r="K19" i="4" s="1"/>
  <c r="J8" i="4"/>
  <c r="K8" i="4"/>
  <c r="P11" i="4"/>
  <c r="Q11" i="4" s="1"/>
  <c r="P19" i="4"/>
  <c r="Q19" i="4" s="1"/>
  <c r="P18" i="4"/>
  <c r="Q18" i="4" s="1"/>
  <c r="P17" i="4"/>
  <c r="Q17" i="4" s="1"/>
  <c r="P16" i="4"/>
  <c r="Q16" i="4" s="1"/>
  <c r="P15" i="4"/>
  <c r="Q15" i="4" s="1"/>
  <c r="P14" i="4"/>
  <c r="Q14" i="4" s="1"/>
  <c r="P13" i="4"/>
  <c r="Q13" i="4" s="1"/>
  <c r="P12" i="4"/>
  <c r="Q12" i="4" s="1"/>
  <c r="P9" i="4"/>
  <c r="Q9" i="4" s="1"/>
  <c r="P8" i="4"/>
  <c r="Q8" i="4" s="1"/>
</calcChain>
</file>

<file path=xl/sharedStrings.xml><?xml version="1.0" encoding="utf-8"?>
<sst xmlns="http://schemas.openxmlformats.org/spreadsheetml/2006/main" count="245" uniqueCount="132">
  <si>
    <t>TIPOS DE RIESGO</t>
  </si>
  <si>
    <t>Económicos</t>
  </si>
  <si>
    <t>Riesgos Económicos: son los derivados del comportamiento del mercado, tales como la fluctuación de los precios de los insumos, desabastecimiento y especulación de los mismos, entre otros.</t>
  </si>
  <si>
    <t>Sociales</t>
  </si>
  <si>
    <t>Riesgos Sociales o Políticos: son los derivados de los cambios de las políticas gubernamentales y decambios en las condiciones sociales que tengan impacto en la ejecución del contrato.</t>
  </si>
  <si>
    <t>Operacionales</t>
  </si>
  <si>
    <t>Riesgos Operacionales: son los asociados a la operatividad del contrato, tales como la suficiencia del presupuesto oficial, del plazo o los derivados de procesos, procedimientos, parámetros, sistemas de información y tecnológicos, equipos humanos o técnicos inadecuados o insuficientes.</t>
  </si>
  <si>
    <t>Financieros</t>
  </si>
  <si>
    <t>Riesgos Financieros: 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</si>
  <si>
    <t>Regulatorio</t>
  </si>
  <si>
    <t>Riesgos Regulatorios: derivados de cambios regulatorios o reglamentarios que afecten la ecuación económica del contrato.</t>
  </si>
  <si>
    <t>De la  Naturaleza</t>
  </si>
  <si>
    <t>Riesgos de la Naturaleza: son los eventos naturales previsibles en los cuales no hay intervención humana que puedan tener impacto en la ejecución del contrato, por ejemplo los temblores, inundaciones, lluvias, sequías, entre otros.</t>
  </si>
  <si>
    <t>Ambientales</t>
  </si>
  <si>
    <t>Riesgos Ambientales: son los derivados de las obligaciones legales o reglamentarias de carácter ambiental, así como de la control, entre otras.s licencias, planes de manejo o de permisos y autorizaciones ambientales, incluyendo tasas retributivas y compensatorias, obligaciones de mitigación, tareas de monitoreo y</t>
  </si>
  <si>
    <t>Tecnológicos</t>
  </si>
  <si>
    <t>Riesgos Tecnológicos: son los derivados de fallas en los sistemas de comunicación de voz y de datos, suspensión de servicios públicos, nuevos desarrollos tecnológicos o estándares que deben ser tenidos en cuenta para la ejecución del contrato, obsolescencia tecnológica.</t>
  </si>
  <si>
    <t>PROBABILIDAD DEL RIESGO</t>
  </si>
  <si>
    <t>VALORACIÓN</t>
  </si>
  <si>
    <t>Raro</t>
  </si>
  <si>
    <t>Improbable</t>
  </si>
  <si>
    <t>Posible</t>
  </si>
  <si>
    <t>Probable</t>
  </si>
  <si>
    <t>Casi cierto</t>
  </si>
  <si>
    <t>IMPACTO DEL RIESGO</t>
  </si>
  <si>
    <t>Insignificante</t>
  </si>
  <si>
    <t>Menor</t>
  </si>
  <si>
    <t>Moderado</t>
  </si>
  <si>
    <t>Mayor</t>
  </si>
  <si>
    <t>Catastrófico</t>
  </si>
  <si>
    <t>CATEGORÍA DEL RIESGO</t>
  </si>
  <si>
    <t>Riesgo Bajo</t>
  </si>
  <si>
    <t>Riesgo Medio</t>
  </si>
  <si>
    <t>Riesgo Alto</t>
  </si>
  <si>
    <t>Riesgo Extremo</t>
  </si>
  <si>
    <t>ETAPAS</t>
  </si>
  <si>
    <t>Planeación</t>
  </si>
  <si>
    <t>Selección</t>
  </si>
  <si>
    <t>Contratación</t>
  </si>
  <si>
    <t>Ejecución</t>
  </si>
  <si>
    <t>MATRIZ DE IDENTIFICACION Y DISTRIBUCION DE RIESGOS</t>
  </si>
  <si>
    <t>CONTRATACION DIRECTA</t>
  </si>
  <si>
    <t>OBJETO:</t>
  </si>
  <si>
    <t>Probabilidad</t>
  </si>
  <si>
    <t>Impacto</t>
  </si>
  <si>
    <t>No.</t>
  </si>
  <si>
    <t>Clase</t>
  </si>
  <si>
    <t>Fuente</t>
  </si>
  <si>
    <t>Etapa</t>
  </si>
  <si>
    <t>Tipo</t>
  </si>
  <si>
    <t>Descripción</t>
  </si>
  <si>
    <t>Categoría</t>
  </si>
  <si>
    <t>¿A quién se asigna?</t>
  </si>
  <si>
    <t>General</t>
  </si>
  <si>
    <t>Interno</t>
  </si>
  <si>
    <t xml:space="preserve">Operacional </t>
  </si>
  <si>
    <t>Se presenta cuando la definición de la necesidad y el objeto establecido en el estudio previo, no se ajusta a la modalidad de selección aplicable.</t>
  </si>
  <si>
    <t>Retrasos en la revisión y ajuste del estudio previo y aprobación del mismo.</t>
  </si>
  <si>
    <t>Entidad</t>
  </si>
  <si>
    <t>ETAPA PLANEACION: Revisión y apoyo jurídico a las dependencias que solicitan la contratación, aclarando los requisitos y la aplicabilidad de cada una de las modalidades de selección.</t>
  </si>
  <si>
    <t xml:space="preserve">Dirección de Contratación </t>
  </si>
  <si>
    <t>Inicio etapa precontractual</t>
  </si>
  <si>
    <t>Finalización etapa precontractual</t>
  </si>
  <si>
    <t>Seguimiento semanal en comité</t>
  </si>
  <si>
    <t>Finalizada la etapa de planeación</t>
  </si>
  <si>
    <t>Externo</t>
  </si>
  <si>
    <t>Ocurre cuando se presentan fallas en la disponibilidad del Sistema de Contratación Pública – SECOP (www.colombiacompra.gov.co)</t>
  </si>
  <si>
    <t>Retraso o incumplimiento de los plazos legales para la publicación de los actos y/o documentos derivados de los procesos contractuales</t>
  </si>
  <si>
    <t>ETAPA PLANEACION: Elaboración de un cronograma con plazos que permitan tener movilidad en caso de fallas del SECOP.</t>
  </si>
  <si>
    <t>Finalizada la etapa de selección</t>
  </si>
  <si>
    <t>Se presenta cuando el contratista Seleccionado no firma el contrato en el plazo establecido y/o se retrasa en la constitución y presentación de las garantías que amparan el cumplimiento del contrato.</t>
  </si>
  <si>
    <t>Retraso en el inicio de la ejecución del contrato y afectación en el logro de los objetivos y satisfacción de la necesidad propuesta.</t>
  </si>
  <si>
    <t>Contratista</t>
  </si>
  <si>
    <t>ETAPA PLANEACION: Se establecen plazos perentorios para el perfeccionamiento y ejecución del contrato.</t>
  </si>
  <si>
    <t>Finalizada la etapa de contratación</t>
  </si>
  <si>
    <t xml:space="preserve">General </t>
  </si>
  <si>
    <t>Externa</t>
  </si>
  <si>
    <t>Variabilidad en la tasa de cambio</t>
  </si>
  <si>
    <t>Retrasos en la revisión y ajuste del estudio previo y aprobación del mismo. También puede ocasionar retraso o incumplimiento de los plazos legales para la publicación de los actos y/o documentos derivados de los procesos contractuales</t>
  </si>
  <si>
    <t>Entidad y contratista</t>
  </si>
  <si>
    <t>ETAPA PLANEACION: Para establecer el presupuesto del contrato se tuvo en cuenta cantidades estimadas las cuales se advierte pueden tener variaciones.</t>
  </si>
  <si>
    <t>Desarrollo de Estudio de Mercado y aplicación de conclusiones para el eventual proceso.</t>
  </si>
  <si>
    <t>Finalizada la etapa precontractual y contractual</t>
  </si>
  <si>
    <t>Variaciones de los componentes económicos necesarios para la ejecución del contrato, tales como la financiación, la contratación de personal, labores administrativas, los procedimientos utilizados, equipos y materiales requeridos.</t>
  </si>
  <si>
    <t>Afecta equilibrio contractual, puede generar adiciones</t>
  </si>
  <si>
    <t>ETAPA PLANEACION: Para establecer el presupuesto del contrato se tuvo en cuenta cantidades estimadas las cuales se advierte pueden tener variaciones por ser estimadas.</t>
  </si>
  <si>
    <t>Supervisor del contrato</t>
  </si>
  <si>
    <t>Ejecución contractual</t>
  </si>
  <si>
    <t>Finalizada la etapa de ejecución</t>
  </si>
  <si>
    <t>Ocurre cuando se presentan demoras por parte de la Entidad en las aprobaciones previas de los productos y/o servicios entregados por el contratista.</t>
  </si>
  <si>
    <t>Afecta el cumplimiento de las obligaciones del contratante a cargo del Supervisor del contrato, relacionadas con la aprobación de productos y/o informes. Puede generar prórrogas</t>
  </si>
  <si>
    <t>ETAPA CONTRATACION: Revisión y aprobación oportuna de la documentación inherente a los productos e informes del contrato.</t>
  </si>
  <si>
    <t>Finalización etapa ejecución</t>
  </si>
  <si>
    <t>Ocurre cuando se presentan demoras por parte del contratista en las entregas de productos y/o informes.</t>
  </si>
  <si>
    <t>Afecta el cumplimiento de las obligaciones del contratista. Puede generar sanciones y prórrogas</t>
  </si>
  <si>
    <t xml:space="preserve">ETAPA CONTRATACION: Aplicación inmediata de los procedimientos para evitar la paralización del contrato y en caso de ser procedente la aplicación de las sanciones correspondientes </t>
  </si>
  <si>
    <t>Se presenta por la expedición de normas que impongan nuevos tributos, impuestos o cargas parafiscales, que pueden afectar el equilibrio económico del contrato.</t>
  </si>
  <si>
    <t>Genera una carga adicional a las previstas, que puede afectar a cualquiera o a las dos partes del contrato. No obstante es poco probable por la duración y naturaleza del contrato</t>
  </si>
  <si>
    <t xml:space="preserve">ETAPA CONTRATACION: Aplicación inmediata de las disposiciones legales y ajuste de los procesos internos de la entidad.  </t>
  </si>
  <si>
    <t>Contratista y entidad</t>
  </si>
  <si>
    <t>Especifico</t>
  </si>
  <si>
    <t>Riesgo por existencias insuficientes de los componentes, partes  o equipos necesarios para dar cumplimiento al objeto contractual</t>
  </si>
  <si>
    <t>Afecta el cumplimiento de las obligaciones del contratista que puede generar una prórroga, que dada la naturaleza del contrato a celebrar es poco probable pues se requieren principalmente licencias de uso</t>
  </si>
  <si>
    <t xml:space="preserve">ETAPA CONTRATACION: Aplicación de controles, el supervisor del contrato verificará al inicio de la ejecución contractual que el contratista cuente con los elementos requeridos para la ejecución del contrato.  </t>
  </si>
  <si>
    <t>Contratista y Supervisor</t>
  </si>
  <si>
    <t>Ejecución Contractual</t>
  </si>
  <si>
    <t>Liquidación del contrato</t>
  </si>
  <si>
    <t>No pago oportuno, por parte del contratista, a toda clase de proveedores en relación con compras, alquileres, servicios, contratos, etc.</t>
  </si>
  <si>
    <t xml:space="preserve">Las consecuencias son demandas hacia el contratista, que pueden desgastar a la entidad en procesos jurídicos. </t>
  </si>
  <si>
    <t xml:space="preserve">ETAPA CONTRATACION: Aplicación de control por el supervisor durante la ejecución del contrato, para los pagos y solicitar para la liquidación los paz y salvos correspondientes. Incluir póliza de pago se salarios y seguridad social .  </t>
  </si>
  <si>
    <t>Errores cometidos por los contratistas en la elaboración de las actas y/o cuentas que ocasionan demoras en su radicación.</t>
  </si>
  <si>
    <t>Demora en los pagos que puede afectar el desarrollo normal del contrato</t>
  </si>
  <si>
    <t>ETAPA EJECUCIÓN: Revisión rápida de documentos radicados por el Contratista para solicitar los ajustes correspondientes a la mayor brevedad posible</t>
  </si>
  <si>
    <t>Insolvencia financiera del contratista para garantizar la prestación del servicio</t>
  </si>
  <si>
    <t>Servicios no atendidos con las caracteristicas de calidad establecidas</t>
  </si>
  <si>
    <t>Seguimiento periodico de los indicadores financieros (Capital de Trabajo, Nivel de endeudamiento, razón corriente, razón cobertura de intereses, entre otros) del contratista, durante la ejecución del contrato.</t>
  </si>
  <si>
    <t>A través de la presentación por parte del contratista de estados financieros. El periodo lo define la Entidad</t>
  </si>
  <si>
    <t>Consecuencia de la ocurrencia del evento</t>
  </si>
  <si>
    <t>Evaluación</t>
  </si>
  <si>
    <t>Tratamiento/Control a implementar</t>
  </si>
  <si>
    <t>Impacto después del tratamiento.</t>
  </si>
  <si>
    <t>¿Afecta a la ejecución del contrato?</t>
  </si>
  <si>
    <t>SI</t>
  </si>
  <si>
    <t>NO</t>
  </si>
  <si>
    <t>Persona o area encargada 
de ejecutar el tratamiento</t>
  </si>
  <si>
    <t>Fecha estimada de inicio
 del tratamiento</t>
  </si>
  <si>
    <t>Fecha estimada de finalización del tratamiento</t>
  </si>
  <si>
    <t>Monitoreo y revisión</t>
  </si>
  <si>
    <t>¿Cómo se realiza el seguimiento?</t>
  </si>
  <si>
    <t xml:space="preserve">
Periodicidad</t>
  </si>
  <si>
    <t>ADQUISICION DE EQUIPO DE COMPUTO PARA LA DIRECCION GENERAL DEL INSTITUTO NACIONAL DE VIAS</t>
  </si>
  <si>
    <t>Post Contractual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</si>
</sst>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&quot;€&quot;_-;\-* #,##0.00\ &quot;€&quot;_-;_-* &quot;-&quot;??\ &quot;€&quot;_-;_-@_-"/>
    <numFmt numFmtId="165" formatCode="_(* #,##0.00_);_(* \(#,##0.00\);_(* &quot;-&quot;??_);_(@_)"/>
    <numFmt numFmtId="166" formatCode="_(* #,##0_);_(* \(#,##0\);_(* &quot;-&quot;??_);_(@_)"/>
  </numFmts>
  <fonts count="9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 Narrow"/>
      <family val="2"/>
    </font>
    <font>
      <sz val="9"/>
      <name val="Arial Narrow"/>
      <family val="2"/>
    </font>
    <font>
      <sz val="8"/>
      <color indexed="8"/>
      <name val="Arial Narrow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56">
    <xf numFmtId="0" fontId="0" fillId="0" borderId="0" xfId="0"/>
    <xf numFmtId="0" fontId="4" fillId="0" borderId="2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0" fontId="3" fillId="3" borderId="3" xfId="0" applyFont="1" applyFill="1" applyBorder="1" applyAlignment="1">
      <alignment horizontal="justify" vertical="center" wrapText="1"/>
    </xf>
    <xf numFmtId="0" fontId="4" fillId="3" borderId="3" xfId="0" applyFont="1" applyFill="1" applyBorder="1" applyAlignment="1">
      <alignment horizontal="justify" vertical="center" wrapText="1"/>
    </xf>
    <xf numFmtId="0" fontId="5" fillId="3" borderId="3" xfId="0" applyFont="1" applyFill="1" applyBorder="1" applyAlignment="1">
      <alignment horizontal="justify" vertical="center" wrapText="1"/>
    </xf>
    <xf numFmtId="0" fontId="4" fillId="0" borderId="5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justify" vertical="center" wrapText="1"/>
    </xf>
    <xf numFmtId="0" fontId="4" fillId="0" borderId="5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center"/>
    </xf>
    <xf numFmtId="166" fontId="4" fillId="0" borderId="3" xfId="2" applyNumberFormat="1" applyFont="1" applyBorder="1" applyAlignment="1">
      <alignment horizontal="justify" vertical="center" wrapText="1"/>
    </xf>
    <xf numFmtId="166" fontId="4" fillId="0" borderId="3" xfId="0" applyNumberFormat="1" applyFont="1" applyBorder="1" applyAlignment="1">
      <alignment horizontal="justify" vertical="center" wrapText="1"/>
    </xf>
    <xf numFmtId="166" fontId="4" fillId="0" borderId="1" xfId="2" applyNumberFormat="1" applyFont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4" fillId="0" borderId="3" xfId="0" applyFont="1" applyBorder="1" applyAlignment="1">
      <alignment horizontal="justify" vertical="center" textRotation="90" wrapText="1"/>
    </xf>
    <xf numFmtId="0" fontId="4" fillId="0" borderId="1" xfId="0" applyFont="1" applyBorder="1" applyAlignment="1">
      <alignment vertical="center" textRotation="90" wrapText="1"/>
    </xf>
    <xf numFmtId="0" fontId="4" fillId="0" borderId="0" xfId="0" applyFont="1" applyAlignment="1">
      <alignment vertical="center" wrapText="1"/>
    </xf>
    <xf numFmtId="0" fontId="4" fillId="0" borderId="10" xfId="0" applyFont="1" applyBorder="1" applyAlignment="1">
      <alignment horizontal="justify" vertical="center" wrapText="1"/>
    </xf>
    <xf numFmtId="0" fontId="3" fillId="3" borderId="4" xfId="0" applyFont="1" applyFill="1" applyBorder="1" applyAlignment="1">
      <alignment horizontal="justify" vertical="center" wrapText="1"/>
    </xf>
    <xf numFmtId="0" fontId="3" fillId="3" borderId="9" xfId="0" applyFont="1" applyFill="1" applyBorder="1" applyAlignment="1">
      <alignment horizontal="justify" vertical="center" wrapText="1"/>
    </xf>
    <xf numFmtId="0" fontId="3" fillId="4" borderId="3" xfId="0" applyFont="1" applyFill="1" applyBorder="1" applyAlignment="1">
      <alignment horizontal="justify" vertical="center" textRotation="90" wrapText="1"/>
    </xf>
    <xf numFmtId="0" fontId="3" fillId="4" borderId="3" xfId="0" applyFont="1" applyFill="1" applyBorder="1" applyAlignment="1">
      <alignment horizontal="center" vertical="center" textRotation="90" wrapText="1"/>
    </xf>
    <xf numFmtId="0" fontId="3" fillId="4" borderId="5" xfId="0" applyFont="1" applyFill="1" applyBorder="1" applyAlignment="1">
      <alignment horizontal="center" vertical="center" textRotation="90" wrapText="1"/>
    </xf>
    <xf numFmtId="0" fontId="0" fillId="4" borderId="2" xfId="0" applyFill="1" applyBorder="1" applyAlignment="1">
      <alignment horizontal="center" vertical="center" textRotation="90" wrapText="1"/>
    </xf>
    <xf numFmtId="0" fontId="0" fillId="4" borderId="2" xfId="0" applyFill="1" applyBorder="1" applyAlignment="1">
      <alignment horizontal="center" vertical="center" textRotation="90"/>
    </xf>
    <xf numFmtId="0" fontId="3" fillId="4" borderId="9" xfId="0" applyFon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textRotation="90" wrapText="1"/>
    </xf>
    <xf numFmtId="0" fontId="0" fillId="0" borderId="2" xfId="0" applyBorder="1" applyAlignment="1">
      <alignment horizontal="center" vertical="center" textRotation="90" wrapText="1"/>
    </xf>
    <xf numFmtId="0" fontId="3" fillId="4" borderId="5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17" xfId="0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2" xfId="0" applyBorder="1" applyAlignment="1">
      <alignment vertical="center" textRotation="90" wrapText="1"/>
    </xf>
    <xf numFmtId="0" fontId="6" fillId="0" borderId="7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/>
    </xf>
    <xf numFmtId="0" fontId="7" fillId="0" borderId="0" xfId="0" applyFont="1" applyAlignment="1">
      <alignment horizontal="center"/>
    </xf>
  </cellXfs>
  <cellStyles count="3">
    <cellStyle name="Euro" xfId="1" xr:uid="{00000000-0005-0000-0000-000000000000}"/>
    <cellStyle name="Millares" xfId="2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628650</xdr:colOff>
      <xdr:row>11</xdr:row>
      <xdr:rowOff>114300</xdr:rowOff>
    </xdr:from>
    <xdr:to>
      <xdr:col>3</xdr:col>
      <xdr:colOff>1857375</xdr:colOff>
      <xdr:row>21</xdr:row>
      <xdr:rowOff>133350</xdr:rowOff>
    </xdr:to>
    <xdr:pic>
      <xdr:nvPicPr>
        <xdr:cNvPr id="2049" name="Imagen 1">
          <a:extLst>
            <a:ext uri="{FF2B5EF4-FFF2-40B4-BE49-F238E27FC236}">
              <a16:creationId xmlns:a16="http://schemas.microsoft.com/office/drawing/2014/main" id="{00000000-0008-0000-0000-000001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23892" t="38893" r="42422" b="16768"/>
        <a:stretch>
          <a:fillRect/>
        </a:stretch>
      </xdr:blipFill>
      <xdr:spPr bwMode="auto">
        <a:xfrm>
          <a:off x="3571875" y="1895475"/>
          <a:ext cx="1990725" cy="1638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666750</xdr:colOff>
      <xdr:row>22</xdr:row>
      <xdr:rowOff>66675</xdr:rowOff>
    </xdr:from>
    <xdr:to>
      <xdr:col>6</xdr:col>
      <xdr:colOff>390525</xdr:colOff>
      <xdr:row>32</xdr:row>
      <xdr:rowOff>28575</xdr:rowOff>
    </xdr:to>
    <xdr:pic>
      <xdr:nvPicPr>
        <xdr:cNvPr id="2050" name="Imagen 2">
          <a:extLst>
            <a:ext uri="{FF2B5EF4-FFF2-40B4-BE49-F238E27FC236}">
              <a16:creationId xmlns:a16="http://schemas.microsoft.com/office/drawing/2014/main" id="{00000000-0008-0000-00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 l="8266" t="41562" r="27074" b="16878"/>
        <a:stretch>
          <a:fillRect/>
        </a:stretch>
      </xdr:blipFill>
      <xdr:spPr bwMode="auto">
        <a:xfrm>
          <a:off x="3609975" y="3629025"/>
          <a:ext cx="3933825" cy="1581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676275</xdr:colOff>
      <xdr:row>32</xdr:row>
      <xdr:rowOff>114300</xdr:rowOff>
    </xdr:from>
    <xdr:to>
      <xdr:col>3</xdr:col>
      <xdr:colOff>1714500</xdr:colOff>
      <xdr:row>42</xdr:row>
      <xdr:rowOff>28575</xdr:rowOff>
    </xdr:to>
    <xdr:pic>
      <xdr:nvPicPr>
        <xdr:cNvPr id="2051" name="Imagen 3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rcRect l="28613" t="49228" r="47285" b="17880"/>
        <a:stretch>
          <a:fillRect/>
        </a:stretch>
      </xdr:blipFill>
      <xdr:spPr bwMode="auto">
        <a:xfrm>
          <a:off x="3619500" y="5295900"/>
          <a:ext cx="1800225" cy="1533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16:B21" totalsRowShown="0">
  <autoFilter ref="A16:B21" xr:uid="{00000000-0009-0000-0100-000001000000}"/>
  <tableColumns count="2">
    <tableColumn id="1" xr3:uid="{00000000-0010-0000-0000-000001000000}" name="PROBABILIDAD DEL RIESGO"/>
    <tableColumn id="2" xr3:uid="{00000000-0010-0000-0000-000002000000}" name="VALORACIÓN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25:B30" totalsRowShown="0">
  <autoFilter ref="A25:B30" xr:uid="{00000000-0009-0000-0100-000002000000}"/>
  <tableColumns count="2">
    <tableColumn id="1" xr3:uid="{00000000-0010-0000-0100-000001000000}" name="IMPACTO DEL RIESGO"/>
    <tableColumn id="2" xr3:uid="{00000000-0010-0000-0100-000002000000}" name="VALORACIÓN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33:B42" totalsRowShown="0">
  <autoFilter ref="A33:B42" xr:uid="{00000000-0009-0000-0100-000003000000}"/>
  <tableColumns count="2">
    <tableColumn id="1" xr3:uid="{00000000-0010-0000-0200-000001000000}" name="CATEGORÍA DEL RIESGO"/>
    <tableColumn id="2" xr3:uid="{00000000-0010-0000-0200-000002000000}" name="VALORACIÓN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46:A50" totalsRowShown="0">
  <autoFilter ref="A46:A50" xr:uid="{00000000-0009-0000-0100-000004000000}"/>
  <tableColumns count="1">
    <tableColumn id="1" xr3:uid="{00000000-0010-0000-0300-000001000000}" name="ETAPAS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B50"/>
  <sheetViews>
    <sheetView topLeftCell="A13" workbookViewId="0">
      <selection activeCell="A50" sqref="A50"/>
    </sheetView>
  </sheetViews>
  <sheetFormatPr baseColWidth="10" defaultColWidth="11.44140625" defaultRowHeight="13.2" x14ac:dyDescent="0.25"/>
  <cols>
    <col min="1" max="1" width="29" customWidth="1"/>
    <col min="2" max="2" width="15.109375" customWidth="1"/>
    <col min="4" max="4" width="28.88671875" customWidth="1"/>
  </cols>
  <sheetData>
    <row r="3" spans="1:2" x14ac:dyDescent="0.25">
      <c r="A3" t="s">
        <v>0</v>
      </c>
    </row>
    <row r="4" spans="1:2" x14ac:dyDescent="0.25">
      <c r="A4" t="s">
        <v>1</v>
      </c>
      <c r="B4" t="s">
        <v>2</v>
      </c>
    </row>
    <row r="5" spans="1:2" x14ac:dyDescent="0.25">
      <c r="A5" t="s">
        <v>3</v>
      </c>
      <c r="B5" t="s">
        <v>4</v>
      </c>
    </row>
    <row r="6" spans="1:2" x14ac:dyDescent="0.25">
      <c r="A6" t="s">
        <v>5</v>
      </c>
      <c r="B6" t="s">
        <v>6</v>
      </c>
    </row>
    <row r="7" spans="1:2" x14ac:dyDescent="0.25">
      <c r="A7" t="s">
        <v>7</v>
      </c>
      <c r="B7" t="s">
        <v>8</v>
      </c>
    </row>
    <row r="8" spans="1:2" x14ac:dyDescent="0.25">
      <c r="A8" t="s">
        <v>9</v>
      </c>
      <c r="B8" t="s">
        <v>10</v>
      </c>
    </row>
    <row r="9" spans="1:2" x14ac:dyDescent="0.25">
      <c r="A9" t="s">
        <v>11</v>
      </c>
      <c r="B9" t="s">
        <v>12</v>
      </c>
    </row>
    <row r="10" spans="1:2" x14ac:dyDescent="0.25">
      <c r="A10" t="s">
        <v>13</v>
      </c>
      <c r="B10" t="s">
        <v>14</v>
      </c>
    </row>
    <row r="11" spans="1:2" x14ac:dyDescent="0.25">
      <c r="A11" t="s">
        <v>15</v>
      </c>
      <c r="B11" t="s">
        <v>16</v>
      </c>
    </row>
    <row r="16" spans="1:2" x14ac:dyDescent="0.25">
      <c r="A16" s="15" t="s">
        <v>17</v>
      </c>
      <c r="B16" t="s">
        <v>18</v>
      </c>
    </row>
    <row r="17" spans="1:2" x14ac:dyDescent="0.25">
      <c r="A17">
        <v>1</v>
      </c>
      <c r="B17" t="s">
        <v>19</v>
      </c>
    </row>
    <row r="18" spans="1:2" x14ac:dyDescent="0.25">
      <c r="A18">
        <v>2</v>
      </c>
      <c r="B18" t="s">
        <v>20</v>
      </c>
    </row>
    <row r="19" spans="1:2" x14ac:dyDescent="0.25">
      <c r="A19">
        <v>3</v>
      </c>
      <c r="B19" t="s">
        <v>21</v>
      </c>
    </row>
    <row r="20" spans="1:2" x14ac:dyDescent="0.25">
      <c r="A20">
        <v>4</v>
      </c>
      <c r="B20" t="s">
        <v>22</v>
      </c>
    </row>
    <row r="21" spans="1:2" x14ac:dyDescent="0.25">
      <c r="A21">
        <v>5</v>
      </c>
      <c r="B21" t="s">
        <v>23</v>
      </c>
    </row>
    <row r="25" spans="1:2" x14ac:dyDescent="0.25">
      <c r="A25" t="s">
        <v>24</v>
      </c>
      <c r="B25" t="s">
        <v>18</v>
      </c>
    </row>
    <row r="26" spans="1:2" x14ac:dyDescent="0.25">
      <c r="A26">
        <v>1</v>
      </c>
      <c r="B26" t="s">
        <v>25</v>
      </c>
    </row>
    <row r="27" spans="1:2" x14ac:dyDescent="0.25">
      <c r="A27">
        <v>2</v>
      </c>
      <c r="B27" t="s">
        <v>26</v>
      </c>
    </row>
    <row r="28" spans="1:2" x14ac:dyDescent="0.25">
      <c r="A28">
        <v>3</v>
      </c>
      <c r="B28" t="s">
        <v>27</v>
      </c>
    </row>
    <row r="29" spans="1:2" x14ac:dyDescent="0.25">
      <c r="A29">
        <v>4</v>
      </c>
      <c r="B29" t="s">
        <v>28</v>
      </c>
    </row>
    <row r="30" spans="1:2" x14ac:dyDescent="0.25">
      <c r="A30">
        <v>5</v>
      </c>
      <c r="B30" t="s">
        <v>29</v>
      </c>
    </row>
    <row r="33" spans="1:2" x14ac:dyDescent="0.25">
      <c r="A33" t="s">
        <v>30</v>
      </c>
      <c r="B33" t="s">
        <v>18</v>
      </c>
    </row>
    <row r="34" spans="1:2" x14ac:dyDescent="0.25">
      <c r="A34">
        <v>2</v>
      </c>
      <c r="B34" t="s">
        <v>31</v>
      </c>
    </row>
    <row r="35" spans="1:2" x14ac:dyDescent="0.25">
      <c r="A35">
        <v>3</v>
      </c>
      <c r="B35" t="s">
        <v>31</v>
      </c>
    </row>
    <row r="36" spans="1:2" x14ac:dyDescent="0.25">
      <c r="A36">
        <v>4</v>
      </c>
      <c r="B36" t="s">
        <v>31</v>
      </c>
    </row>
    <row r="37" spans="1:2" x14ac:dyDescent="0.25">
      <c r="A37">
        <v>5</v>
      </c>
      <c r="B37" t="s">
        <v>32</v>
      </c>
    </row>
    <row r="38" spans="1:2" x14ac:dyDescent="0.25">
      <c r="A38">
        <v>6</v>
      </c>
      <c r="B38" t="s">
        <v>33</v>
      </c>
    </row>
    <row r="39" spans="1:2" x14ac:dyDescent="0.25">
      <c r="A39">
        <v>7</v>
      </c>
      <c r="B39" t="s">
        <v>33</v>
      </c>
    </row>
    <row r="40" spans="1:2" x14ac:dyDescent="0.25">
      <c r="A40">
        <v>8</v>
      </c>
      <c r="B40" t="s">
        <v>34</v>
      </c>
    </row>
    <row r="41" spans="1:2" x14ac:dyDescent="0.25">
      <c r="A41">
        <v>9</v>
      </c>
      <c r="B41" t="s">
        <v>34</v>
      </c>
    </row>
    <row r="42" spans="1:2" x14ac:dyDescent="0.25">
      <c r="A42">
        <v>10</v>
      </c>
      <c r="B42" t="s">
        <v>34</v>
      </c>
    </row>
    <row r="46" spans="1:2" x14ac:dyDescent="0.25">
      <c r="A46" t="s">
        <v>35</v>
      </c>
    </row>
    <row r="47" spans="1:2" x14ac:dyDescent="0.25">
      <c r="A47" t="s">
        <v>36</v>
      </c>
    </row>
    <row r="48" spans="1:2" x14ac:dyDescent="0.25">
      <c r="A48" t="s">
        <v>37</v>
      </c>
    </row>
    <row r="49" spans="1:1" x14ac:dyDescent="0.25">
      <c r="A49" t="s">
        <v>38</v>
      </c>
    </row>
    <row r="50" spans="1:1" x14ac:dyDescent="0.25">
      <c r="A50" t="s">
        <v>39</v>
      </c>
    </row>
  </sheetData>
  <phoneticPr fontId="0" type="noConversion"/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0"/>
  <sheetViews>
    <sheetView tabSelected="1" topLeftCell="A5" zoomScaleNormal="100" workbookViewId="0">
      <pane ySplit="3" topLeftCell="A8" activePane="bottomLeft" state="frozen"/>
      <selection activeCell="A5" sqref="A5"/>
      <selection pane="bottomLeft" activeCell="F18" sqref="F18"/>
    </sheetView>
  </sheetViews>
  <sheetFormatPr baseColWidth="10" defaultColWidth="11.44140625" defaultRowHeight="13.2" x14ac:dyDescent="0.25"/>
  <cols>
    <col min="1" max="1" width="3.33203125" bestFit="1" customWidth="1"/>
    <col min="2" max="2" width="3.44140625" customWidth="1"/>
    <col min="3" max="3" width="3.44140625" bestFit="1" customWidth="1"/>
    <col min="4" max="5" width="4.88671875" customWidth="1"/>
    <col min="6" max="6" width="29.88671875" customWidth="1"/>
    <col min="7" max="7" width="31" customWidth="1"/>
    <col min="8" max="8" width="6.6640625" customWidth="1"/>
    <col min="9" max="9" width="6.88671875" customWidth="1"/>
    <col min="10" max="10" width="7.109375" customWidth="1"/>
    <col min="11" max="11" width="10.44140625" customWidth="1"/>
    <col min="12" max="12" width="9.5546875" customWidth="1"/>
    <col min="13" max="13" width="27.44140625" customWidth="1"/>
    <col min="14" max="14" width="6" customWidth="1"/>
    <col min="15" max="16" width="5.5546875" customWidth="1"/>
    <col min="17" max="18" width="6.44140625" customWidth="1"/>
    <col min="19" max="19" width="9.33203125" customWidth="1"/>
    <col min="20" max="20" width="10.33203125" customWidth="1"/>
    <col min="21" max="21" width="9.33203125" customWidth="1"/>
    <col min="22" max="22" width="15.88671875" customWidth="1"/>
    <col min="23" max="23" width="14.109375" customWidth="1"/>
  </cols>
  <sheetData>
    <row r="1" spans="1:23" ht="21" x14ac:dyDescent="0.4">
      <c r="A1" s="43" t="s">
        <v>40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</row>
    <row r="2" spans="1:23" x14ac:dyDescent="0.25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</row>
    <row r="3" spans="1:23" ht="17.399999999999999" x14ac:dyDescent="0.3">
      <c r="A3" s="54" t="s">
        <v>41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</row>
    <row r="4" spans="1:23" ht="12.75" customHeight="1" x14ac:dyDescent="0.25">
      <c r="A4" s="45" t="s">
        <v>42</v>
      </c>
      <c r="B4" s="45"/>
      <c r="C4" s="45"/>
      <c r="D4" s="45"/>
      <c r="E4" s="45"/>
      <c r="F4" s="48" t="s">
        <v>130</v>
      </c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50"/>
    </row>
    <row r="5" spans="1:23" ht="48.75" customHeight="1" thickBot="1" x14ac:dyDescent="0.3">
      <c r="A5" s="45"/>
      <c r="B5" s="45"/>
      <c r="C5" s="45"/>
      <c r="D5" s="45"/>
      <c r="E5" s="45"/>
      <c r="F5" s="51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3"/>
    </row>
    <row r="6" spans="1:23" ht="48.75" customHeight="1" thickBot="1" x14ac:dyDescent="0.3">
      <c r="A6" s="40" t="s">
        <v>45</v>
      </c>
      <c r="B6" s="33" t="s">
        <v>46</v>
      </c>
      <c r="C6" s="33" t="s">
        <v>47</v>
      </c>
      <c r="D6" s="33" t="s">
        <v>48</v>
      </c>
      <c r="E6" s="33" t="s">
        <v>49</v>
      </c>
      <c r="F6" s="38" t="s">
        <v>50</v>
      </c>
      <c r="G6" s="38" t="s">
        <v>117</v>
      </c>
      <c r="H6" s="33" t="s">
        <v>43</v>
      </c>
      <c r="I6" s="33" t="s">
        <v>44</v>
      </c>
      <c r="J6" s="33" t="s">
        <v>118</v>
      </c>
      <c r="K6" s="33" t="s">
        <v>51</v>
      </c>
      <c r="L6" s="28" t="s">
        <v>52</v>
      </c>
      <c r="M6" s="35" t="s">
        <v>119</v>
      </c>
      <c r="N6" s="31" t="s">
        <v>120</v>
      </c>
      <c r="O6" s="37"/>
      <c r="P6" s="37"/>
      <c r="Q6" s="32"/>
      <c r="R6" s="28" t="s">
        <v>121</v>
      </c>
      <c r="S6" s="28" t="s">
        <v>124</v>
      </c>
      <c r="T6" s="28" t="s">
        <v>125</v>
      </c>
      <c r="U6" s="28" t="s">
        <v>126</v>
      </c>
      <c r="V6" s="31" t="s">
        <v>127</v>
      </c>
      <c r="W6" s="32"/>
    </row>
    <row r="7" spans="1:23" ht="106.5" customHeight="1" thickBot="1" x14ac:dyDescent="0.3">
      <c r="A7" s="41"/>
      <c r="B7" s="42"/>
      <c r="C7" s="42"/>
      <c r="D7" s="34"/>
      <c r="E7" s="34"/>
      <c r="F7" s="39"/>
      <c r="G7" s="39"/>
      <c r="H7" s="34"/>
      <c r="I7" s="34"/>
      <c r="J7" s="34"/>
      <c r="K7" s="34"/>
      <c r="L7" s="29"/>
      <c r="M7" s="36"/>
      <c r="N7" s="26" t="s">
        <v>43</v>
      </c>
      <c r="O7" s="26" t="s">
        <v>44</v>
      </c>
      <c r="P7" s="26" t="s">
        <v>118</v>
      </c>
      <c r="Q7" s="26" t="s">
        <v>51</v>
      </c>
      <c r="R7" s="29"/>
      <c r="S7" s="29"/>
      <c r="T7" s="30"/>
      <c r="U7" s="29"/>
      <c r="V7" s="27" t="s">
        <v>128</v>
      </c>
      <c r="W7" s="27" t="s">
        <v>129</v>
      </c>
    </row>
    <row r="8" spans="1:23" ht="66.599999999999994" thickBot="1" x14ac:dyDescent="0.3">
      <c r="A8" s="1">
        <v>1</v>
      </c>
      <c r="B8" s="20" t="s">
        <v>53</v>
      </c>
      <c r="C8" s="20" t="s">
        <v>54</v>
      </c>
      <c r="D8" s="20" t="s">
        <v>36</v>
      </c>
      <c r="E8" s="20" t="s">
        <v>55</v>
      </c>
      <c r="F8" s="2" t="s">
        <v>56</v>
      </c>
      <c r="G8" s="2" t="s">
        <v>57</v>
      </c>
      <c r="H8" s="2">
        <v>2</v>
      </c>
      <c r="I8" s="16">
        <v>2</v>
      </c>
      <c r="J8" s="17">
        <f t="shared" ref="J8:J19" si="0">+H8+I8</f>
        <v>4</v>
      </c>
      <c r="K8" s="5" t="str">
        <f>VLOOKUP('Matriz de Riesgos Kawak'!J8,'Tipos de Riesgo'!$A$34:$B$42,2,FALSE)</f>
        <v>Riesgo Bajo</v>
      </c>
      <c r="L8" s="5" t="s">
        <v>58</v>
      </c>
      <c r="M8" s="6" t="s">
        <v>59</v>
      </c>
      <c r="N8" s="11">
        <v>1</v>
      </c>
      <c r="O8" s="12">
        <v>1</v>
      </c>
      <c r="P8" s="12">
        <f>+N8+O8</f>
        <v>2</v>
      </c>
      <c r="Q8" s="5" t="str">
        <f>VLOOKUP('Matriz de Riesgos Kawak'!P8,'Tipos de Riesgo'!$A$34:$B$42,2,FALSE)</f>
        <v>Riesgo Bajo</v>
      </c>
      <c r="R8" s="10" t="s">
        <v>122</v>
      </c>
      <c r="S8" s="10" t="s">
        <v>60</v>
      </c>
      <c r="T8" s="10" t="s">
        <v>61</v>
      </c>
      <c r="U8" s="10" t="s">
        <v>62</v>
      </c>
      <c r="V8" s="13" t="s">
        <v>63</v>
      </c>
      <c r="W8" s="13" t="s">
        <v>64</v>
      </c>
    </row>
    <row r="9" spans="1:23" ht="53.4" thickBot="1" x14ac:dyDescent="0.3">
      <c r="A9" s="1">
        <v>2</v>
      </c>
      <c r="B9" s="20" t="s">
        <v>53</v>
      </c>
      <c r="C9" s="20" t="s">
        <v>65</v>
      </c>
      <c r="D9" s="20" t="s">
        <v>37</v>
      </c>
      <c r="E9" s="20" t="s">
        <v>15</v>
      </c>
      <c r="F9" s="2" t="s">
        <v>66</v>
      </c>
      <c r="G9" s="2" t="s">
        <v>67</v>
      </c>
      <c r="H9" s="2">
        <v>3</v>
      </c>
      <c r="I9" s="16">
        <v>2</v>
      </c>
      <c r="J9" s="17">
        <f t="shared" si="0"/>
        <v>5</v>
      </c>
      <c r="K9" s="5" t="str">
        <f>VLOOKUP('Matriz de Riesgos Kawak'!J9,'Tipos de Riesgo'!$A$34:$B$42,2,FALSE)</f>
        <v>Riesgo Medio</v>
      </c>
      <c r="L9" s="5" t="s">
        <v>58</v>
      </c>
      <c r="M9" s="6" t="s">
        <v>68</v>
      </c>
      <c r="N9" s="11">
        <v>3</v>
      </c>
      <c r="O9" s="12">
        <v>1</v>
      </c>
      <c r="P9" s="12">
        <f>+N9+O9</f>
        <v>4</v>
      </c>
      <c r="Q9" s="5" t="str">
        <f>VLOOKUP('Matriz de Riesgos Kawak'!P9,'Tipos de Riesgo'!$A$34:$B$42,2,FALSE)</f>
        <v>Riesgo Bajo</v>
      </c>
      <c r="R9" s="8" t="s">
        <v>123</v>
      </c>
      <c r="S9" s="10" t="s">
        <v>60</v>
      </c>
      <c r="T9" s="8" t="s">
        <v>61</v>
      </c>
      <c r="U9" s="8" t="s">
        <v>62</v>
      </c>
      <c r="V9" s="13" t="s">
        <v>63</v>
      </c>
      <c r="W9" s="13" t="s">
        <v>69</v>
      </c>
    </row>
    <row r="10" spans="1:23" ht="66.599999999999994" thickBot="1" x14ac:dyDescent="0.3">
      <c r="A10" s="1">
        <v>3</v>
      </c>
      <c r="B10" s="21" t="s">
        <v>53</v>
      </c>
      <c r="C10" s="21" t="s">
        <v>65</v>
      </c>
      <c r="D10" s="20" t="s">
        <v>38</v>
      </c>
      <c r="E10" s="20" t="s">
        <v>55</v>
      </c>
      <c r="F10" s="12" t="s">
        <v>70</v>
      </c>
      <c r="G10" s="13" t="s">
        <v>71</v>
      </c>
      <c r="H10" s="2">
        <v>2</v>
      </c>
      <c r="I10" s="18">
        <v>3</v>
      </c>
      <c r="J10" s="17">
        <f t="shared" si="0"/>
        <v>5</v>
      </c>
      <c r="K10" s="5" t="str">
        <f>VLOOKUP('Matriz de Riesgos Kawak'!J10,'Tipos de Riesgo'!$A$34:$B$42,2,FALSE)</f>
        <v>Riesgo Medio</v>
      </c>
      <c r="L10" s="19" t="s">
        <v>72</v>
      </c>
      <c r="M10" s="6" t="s">
        <v>73</v>
      </c>
      <c r="N10" s="13">
        <v>1</v>
      </c>
      <c r="O10" s="13">
        <v>2</v>
      </c>
      <c r="P10" s="13">
        <v>3</v>
      </c>
      <c r="Q10" s="13" t="s">
        <v>31</v>
      </c>
      <c r="R10" s="13" t="s">
        <v>123</v>
      </c>
      <c r="S10" s="10" t="s">
        <v>60</v>
      </c>
      <c r="T10" s="10" t="s">
        <v>61</v>
      </c>
      <c r="U10" s="8" t="s">
        <v>62</v>
      </c>
      <c r="V10" s="13" t="s">
        <v>63</v>
      </c>
      <c r="W10" s="13" t="s">
        <v>74</v>
      </c>
    </row>
    <row r="11" spans="1:23" ht="83.25" customHeight="1" thickBot="1" x14ac:dyDescent="0.3">
      <c r="A11" s="1">
        <v>4</v>
      </c>
      <c r="B11" s="20" t="s">
        <v>75</v>
      </c>
      <c r="C11" s="20" t="s">
        <v>76</v>
      </c>
      <c r="D11" s="20" t="s">
        <v>38</v>
      </c>
      <c r="E11" s="20" t="s">
        <v>7</v>
      </c>
      <c r="F11" s="2" t="s">
        <v>77</v>
      </c>
      <c r="G11" s="2" t="s">
        <v>78</v>
      </c>
      <c r="H11" s="2">
        <v>3</v>
      </c>
      <c r="I11" s="16">
        <v>3</v>
      </c>
      <c r="J11" s="17">
        <f t="shared" si="0"/>
        <v>6</v>
      </c>
      <c r="K11" s="5" t="str">
        <f>VLOOKUP('Matriz de Riesgos Kawak'!J11,'Tipos de Riesgo'!$A$34:$B$42,2,FALSE)</f>
        <v>Riesgo Alto</v>
      </c>
      <c r="L11" s="6" t="s">
        <v>79</v>
      </c>
      <c r="M11" s="6" t="s">
        <v>80</v>
      </c>
      <c r="N11" s="2">
        <v>1</v>
      </c>
      <c r="O11" s="2">
        <v>2</v>
      </c>
      <c r="P11" s="2">
        <f t="shared" ref="P11" si="1">+N11+O11</f>
        <v>3</v>
      </c>
      <c r="Q11" s="5" t="str">
        <f>VLOOKUP('Matriz de Riesgos Kawak'!P11,'Tipos de Riesgo'!$A$34:$B$42,2,FALSE)</f>
        <v>Riesgo Bajo</v>
      </c>
      <c r="R11" s="8" t="s">
        <v>122</v>
      </c>
      <c r="S11" s="8" t="s">
        <v>58</v>
      </c>
      <c r="T11" s="10" t="s">
        <v>61</v>
      </c>
      <c r="U11" s="8" t="s">
        <v>62</v>
      </c>
      <c r="V11" s="13" t="s">
        <v>81</v>
      </c>
      <c r="W11" s="13" t="s">
        <v>82</v>
      </c>
    </row>
    <row r="12" spans="1:23" ht="79.8" thickBot="1" x14ac:dyDescent="0.3">
      <c r="A12" s="1">
        <v>5</v>
      </c>
      <c r="B12" s="20" t="s">
        <v>75</v>
      </c>
      <c r="C12" s="20" t="s">
        <v>76</v>
      </c>
      <c r="D12" s="20" t="s">
        <v>39</v>
      </c>
      <c r="E12" s="20" t="s">
        <v>7</v>
      </c>
      <c r="F12" s="2" t="s">
        <v>83</v>
      </c>
      <c r="G12" s="2" t="s">
        <v>84</v>
      </c>
      <c r="H12" s="2">
        <v>3</v>
      </c>
      <c r="I12" s="16">
        <v>3</v>
      </c>
      <c r="J12" s="17">
        <f t="shared" si="0"/>
        <v>6</v>
      </c>
      <c r="K12" s="5" t="str">
        <f>VLOOKUP('Matriz de Riesgos Kawak'!J12,'Tipos de Riesgo'!$A$34:$B$42,2,FALSE)</f>
        <v>Riesgo Alto</v>
      </c>
      <c r="L12" s="6" t="s">
        <v>58</v>
      </c>
      <c r="M12" s="5" t="s">
        <v>85</v>
      </c>
      <c r="N12" s="2">
        <v>1</v>
      </c>
      <c r="O12" s="2">
        <v>2</v>
      </c>
      <c r="P12" s="2">
        <f t="shared" ref="P12:P18" si="2">+N12+O12</f>
        <v>3</v>
      </c>
      <c r="Q12" s="5" t="str">
        <f>VLOOKUP('Matriz de Riesgos Kawak'!P12,'Tipos de Riesgo'!$A$34:$B$42,2,FALSE)</f>
        <v>Riesgo Bajo</v>
      </c>
      <c r="R12" s="8" t="s">
        <v>122</v>
      </c>
      <c r="S12" s="8" t="s">
        <v>86</v>
      </c>
      <c r="T12" s="8" t="s">
        <v>87</v>
      </c>
      <c r="U12" s="8" t="s">
        <v>62</v>
      </c>
      <c r="V12" s="13" t="s">
        <v>63</v>
      </c>
      <c r="W12" s="13" t="s">
        <v>88</v>
      </c>
    </row>
    <row r="13" spans="1:23" ht="46.2" thickBot="1" x14ac:dyDescent="0.3">
      <c r="A13" s="1">
        <v>6</v>
      </c>
      <c r="B13" s="20" t="s">
        <v>53</v>
      </c>
      <c r="C13" s="20" t="s">
        <v>54</v>
      </c>
      <c r="D13" s="20" t="s">
        <v>39</v>
      </c>
      <c r="E13" s="20" t="s">
        <v>55</v>
      </c>
      <c r="F13" s="4" t="s">
        <v>89</v>
      </c>
      <c r="G13" s="4" t="s">
        <v>90</v>
      </c>
      <c r="H13" s="2">
        <v>3</v>
      </c>
      <c r="I13" s="16">
        <v>3</v>
      </c>
      <c r="J13" s="17">
        <f t="shared" si="0"/>
        <v>6</v>
      </c>
      <c r="K13" s="5" t="str">
        <f>VLOOKUP('Matriz de Riesgos Kawak'!J13,'Tipos de Riesgo'!$A$34:$B$42,2,FALSE)</f>
        <v>Riesgo Alto</v>
      </c>
      <c r="L13" s="5" t="s">
        <v>58</v>
      </c>
      <c r="M13" s="7" t="s">
        <v>91</v>
      </c>
      <c r="N13" s="3">
        <v>2</v>
      </c>
      <c r="O13" s="12">
        <v>2</v>
      </c>
      <c r="P13" s="12">
        <f t="shared" si="2"/>
        <v>4</v>
      </c>
      <c r="Q13" s="5" t="str">
        <f>VLOOKUP('Matriz de Riesgos Kawak'!P13,'Tipos de Riesgo'!$A$34:$B$42,2,FALSE)</f>
        <v>Riesgo Bajo</v>
      </c>
      <c r="R13" s="8" t="s">
        <v>122</v>
      </c>
      <c r="S13" s="9" t="s">
        <v>86</v>
      </c>
      <c r="T13" s="8" t="s">
        <v>87</v>
      </c>
      <c r="U13" s="8" t="s">
        <v>92</v>
      </c>
      <c r="V13" s="13" t="s">
        <v>63</v>
      </c>
      <c r="W13" s="13" t="s">
        <v>88</v>
      </c>
    </row>
    <row r="14" spans="1:23" ht="46.2" thickBot="1" x14ac:dyDescent="0.3">
      <c r="A14" s="1">
        <v>7</v>
      </c>
      <c r="B14" s="20" t="s">
        <v>53</v>
      </c>
      <c r="C14" s="20" t="s">
        <v>65</v>
      </c>
      <c r="D14" s="20" t="s">
        <v>39</v>
      </c>
      <c r="E14" s="20" t="s">
        <v>55</v>
      </c>
      <c r="F14" s="4" t="s">
        <v>93</v>
      </c>
      <c r="G14" s="4" t="s">
        <v>94</v>
      </c>
      <c r="H14" s="2">
        <v>3</v>
      </c>
      <c r="I14" s="16">
        <v>3</v>
      </c>
      <c r="J14" s="17">
        <f t="shared" si="0"/>
        <v>6</v>
      </c>
      <c r="K14" s="5" t="str">
        <f>VLOOKUP('Matriz de Riesgos Kawak'!J14,'Tipos de Riesgo'!$A$34:$B$42,2,FALSE)</f>
        <v>Riesgo Alto</v>
      </c>
      <c r="L14" s="5" t="s">
        <v>79</v>
      </c>
      <c r="M14" s="7" t="s">
        <v>95</v>
      </c>
      <c r="N14" s="8">
        <v>2</v>
      </c>
      <c r="O14" s="12">
        <v>3</v>
      </c>
      <c r="P14" s="12">
        <f t="shared" si="2"/>
        <v>5</v>
      </c>
      <c r="Q14" s="24" t="str">
        <f>VLOOKUP('Matriz de Riesgos Kawak'!P14,'Tipos de Riesgo'!$A$34:$B$42,2,FALSE)</f>
        <v>Riesgo Medio</v>
      </c>
      <c r="R14" s="8" t="s">
        <v>122</v>
      </c>
      <c r="S14" s="9" t="s">
        <v>72</v>
      </c>
      <c r="T14" s="8" t="s">
        <v>87</v>
      </c>
      <c r="U14" s="8" t="s">
        <v>92</v>
      </c>
      <c r="V14" s="13" t="s">
        <v>63</v>
      </c>
      <c r="W14" s="13" t="s">
        <v>88</v>
      </c>
    </row>
    <row r="15" spans="1:23" ht="43.2" thickBot="1" x14ac:dyDescent="0.3">
      <c r="A15" s="1">
        <v>8</v>
      </c>
      <c r="B15" s="20" t="s">
        <v>53</v>
      </c>
      <c r="C15" s="20" t="s">
        <v>65</v>
      </c>
      <c r="D15" s="20" t="s">
        <v>39</v>
      </c>
      <c r="E15" s="20" t="s">
        <v>9</v>
      </c>
      <c r="F15" s="4" t="s">
        <v>96</v>
      </c>
      <c r="G15" s="4" t="s">
        <v>97</v>
      </c>
      <c r="H15" s="2">
        <v>1</v>
      </c>
      <c r="I15" s="16">
        <v>3</v>
      </c>
      <c r="J15" s="17">
        <f t="shared" si="0"/>
        <v>4</v>
      </c>
      <c r="K15" s="5" t="str">
        <f>VLOOKUP('Matriz de Riesgos Kawak'!J15,'Tipos de Riesgo'!$A$34:$B$42,2,FALSE)</f>
        <v>Riesgo Bajo</v>
      </c>
      <c r="L15" s="5" t="s">
        <v>79</v>
      </c>
      <c r="M15" s="7" t="s">
        <v>98</v>
      </c>
      <c r="N15" s="12">
        <v>2</v>
      </c>
      <c r="O15" s="12">
        <v>1</v>
      </c>
      <c r="P15" s="12">
        <f t="shared" si="2"/>
        <v>3</v>
      </c>
      <c r="Q15" s="25" t="str">
        <f>VLOOKUP('Matriz de Riesgos Kawak'!P15,'Tipos de Riesgo'!$A$34:$B$42,2,FALSE)</f>
        <v>Riesgo Bajo</v>
      </c>
      <c r="R15" s="11" t="s">
        <v>122</v>
      </c>
      <c r="S15" s="14" t="s">
        <v>99</v>
      </c>
      <c r="T15" s="12" t="s">
        <v>87</v>
      </c>
      <c r="U15" s="23" t="s">
        <v>92</v>
      </c>
      <c r="V15" s="13" t="s">
        <v>63</v>
      </c>
      <c r="W15" s="13" t="s">
        <v>88</v>
      </c>
    </row>
    <row r="16" spans="1:23" ht="51.6" thickBot="1" x14ac:dyDescent="0.3">
      <c r="A16" s="1">
        <v>9</v>
      </c>
      <c r="B16" s="20" t="s">
        <v>100</v>
      </c>
      <c r="C16" s="20" t="s">
        <v>65</v>
      </c>
      <c r="D16" s="20" t="s">
        <v>39</v>
      </c>
      <c r="E16" s="20" t="s">
        <v>55</v>
      </c>
      <c r="F16" s="4" t="s">
        <v>101</v>
      </c>
      <c r="G16" s="4" t="s">
        <v>102</v>
      </c>
      <c r="H16" s="2">
        <v>1</v>
      </c>
      <c r="I16" s="16">
        <v>3</v>
      </c>
      <c r="J16" s="17">
        <f t="shared" si="0"/>
        <v>4</v>
      </c>
      <c r="K16" s="5" t="str">
        <f>VLOOKUP('Matriz de Riesgos Kawak'!J16,'Tipos de Riesgo'!$A$34:$B$42,2,FALSE)</f>
        <v>Riesgo Bajo</v>
      </c>
      <c r="L16" s="5" t="s">
        <v>72</v>
      </c>
      <c r="M16" s="7" t="s">
        <v>103</v>
      </c>
      <c r="N16" s="12">
        <v>1</v>
      </c>
      <c r="O16" s="2">
        <v>1</v>
      </c>
      <c r="P16" s="12">
        <f t="shared" si="2"/>
        <v>2</v>
      </c>
      <c r="Q16" s="5" t="str">
        <f>VLOOKUP('Matriz de Riesgos Kawak'!P16,'Tipos de Riesgo'!$A$34:$B$42,2,FALSE)</f>
        <v>Riesgo Bajo</v>
      </c>
      <c r="R16" s="2" t="s">
        <v>122</v>
      </c>
      <c r="S16" s="4" t="s">
        <v>104</v>
      </c>
      <c r="T16" s="2" t="s">
        <v>105</v>
      </c>
      <c r="U16" s="11" t="s">
        <v>106</v>
      </c>
      <c r="V16" s="13" t="s">
        <v>63</v>
      </c>
      <c r="W16" s="13" t="s">
        <v>88</v>
      </c>
    </row>
    <row r="17" spans="1:24" ht="51.6" thickBot="1" x14ac:dyDescent="0.3">
      <c r="A17" s="1">
        <v>10</v>
      </c>
      <c r="B17" s="20" t="s">
        <v>100</v>
      </c>
      <c r="C17" s="20" t="s">
        <v>65</v>
      </c>
      <c r="D17" s="20" t="s">
        <v>39</v>
      </c>
      <c r="E17" s="20" t="s">
        <v>55</v>
      </c>
      <c r="F17" s="4" t="s">
        <v>107</v>
      </c>
      <c r="G17" s="4" t="s">
        <v>108</v>
      </c>
      <c r="H17" s="2">
        <v>2</v>
      </c>
      <c r="I17" s="16">
        <v>1</v>
      </c>
      <c r="J17" s="17">
        <f t="shared" si="0"/>
        <v>3</v>
      </c>
      <c r="K17" s="5" t="str">
        <f>VLOOKUP('Matriz de Riesgos Kawak'!J17,'Tipos de Riesgo'!$A$34:$B$42,2,FALSE)</f>
        <v>Riesgo Bajo</v>
      </c>
      <c r="L17" s="5" t="s">
        <v>72</v>
      </c>
      <c r="M17" s="7" t="s">
        <v>109</v>
      </c>
      <c r="N17" s="2">
        <v>1</v>
      </c>
      <c r="O17" s="2">
        <v>2</v>
      </c>
      <c r="P17" s="12">
        <f t="shared" si="2"/>
        <v>3</v>
      </c>
      <c r="Q17" s="5" t="str">
        <f>VLOOKUP('Matriz de Riesgos Kawak'!P17,'Tipos de Riesgo'!$A$34:$B$42,2,FALSE)</f>
        <v>Riesgo Bajo</v>
      </c>
      <c r="R17" s="2" t="s">
        <v>122</v>
      </c>
      <c r="S17" s="4" t="s">
        <v>104</v>
      </c>
      <c r="T17" s="2" t="s">
        <v>105</v>
      </c>
      <c r="U17" s="8" t="s">
        <v>106</v>
      </c>
      <c r="V17" s="13" t="s">
        <v>63</v>
      </c>
      <c r="W17" s="13" t="s">
        <v>88</v>
      </c>
    </row>
    <row r="18" spans="1:24" ht="46.2" thickBot="1" x14ac:dyDescent="0.3">
      <c r="A18" s="1">
        <v>11</v>
      </c>
      <c r="B18" s="20" t="s">
        <v>100</v>
      </c>
      <c r="C18" s="20" t="s">
        <v>65</v>
      </c>
      <c r="D18" s="20" t="s">
        <v>39</v>
      </c>
      <c r="E18" s="20" t="s">
        <v>55</v>
      </c>
      <c r="F18" s="4" t="s">
        <v>110</v>
      </c>
      <c r="G18" s="4" t="s">
        <v>111</v>
      </c>
      <c r="H18" s="2">
        <v>2</v>
      </c>
      <c r="I18" s="16">
        <v>2</v>
      </c>
      <c r="J18" s="17">
        <f t="shared" si="0"/>
        <v>4</v>
      </c>
      <c r="K18" s="5" t="str">
        <f>VLOOKUP('Matriz de Riesgos Kawak'!J18,'Tipos de Riesgo'!$A$34:$B$42,2,FALSE)</f>
        <v>Riesgo Bajo</v>
      </c>
      <c r="L18" s="5" t="s">
        <v>72</v>
      </c>
      <c r="M18" s="7" t="s">
        <v>112</v>
      </c>
      <c r="N18" s="2">
        <v>1</v>
      </c>
      <c r="O18" s="2">
        <v>1</v>
      </c>
      <c r="P18" s="12">
        <f t="shared" si="2"/>
        <v>2</v>
      </c>
      <c r="Q18" s="5" t="str">
        <f>VLOOKUP('Matriz de Riesgos Kawak'!P18,'Tipos de Riesgo'!$A$34:$B$42,2,FALSE)</f>
        <v>Riesgo Bajo</v>
      </c>
      <c r="R18" s="2" t="s">
        <v>122</v>
      </c>
      <c r="S18" s="4" t="s">
        <v>104</v>
      </c>
      <c r="T18" s="2" t="s">
        <v>105</v>
      </c>
      <c r="U18" s="13" t="s">
        <v>106</v>
      </c>
      <c r="V18" s="13" t="s">
        <v>63</v>
      </c>
      <c r="W18" s="13" t="s">
        <v>88</v>
      </c>
    </row>
    <row r="19" spans="1:24" ht="84" customHeight="1" thickBot="1" x14ac:dyDescent="0.3">
      <c r="A19" s="1">
        <v>12</v>
      </c>
      <c r="B19" s="20" t="s">
        <v>100</v>
      </c>
      <c r="C19" s="20" t="s">
        <v>65</v>
      </c>
      <c r="D19" s="20" t="s">
        <v>131</v>
      </c>
      <c r="E19" s="20" t="s">
        <v>7</v>
      </c>
      <c r="F19" s="4" t="s">
        <v>113</v>
      </c>
      <c r="G19" s="4" t="s">
        <v>114</v>
      </c>
      <c r="H19" s="2">
        <v>2</v>
      </c>
      <c r="I19" s="16">
        <v>3</v>
      </c>
      <c r="J19" s="17">
        <f t="shared" si="0"/>
        <v>5</v>
      </c>
      <c r="K19" s="5" t="str">
        <f>VLOOKUP('Matriz de Riesgos Kawak'!J19,'Tipos de Riesgo'!$A$34:$B$42,2,FALSE)</f>
        <v>Riesgo Medio</v>
      </c>
      <c r="L19" s="5" t="s">
        <v>72</v>
      </c>
      <c r="M19" s="7" t="s">
        <v>115</v>
      </c>
      <c r="N19" s="2">
        <v>1</v>
      </c>
      <c r="O19" s="2">
        <v>1</v>
      </c>
      <c r="P19" s="12">
        <f t="shared" ref="P19" si="3">+N19+O19</f>
        <v>2</v>
      </c>
      <c r="Q19" s="5" t="str">
        <f>VLOOKUP('Matriz de Riesgos Kawak'!P19,'Tipos de Riesgo'!$A$34:$B$42,2,FALSE)</f>
        <v>Riesgo Bajo</v>
      </c>
      <c r="R19" s="2" t="s">
        <v>122</v>
      </c>
      <c r="S19" s="4" t="s">
        <v>58</v>
      </c>
      <c r="T19" s="2" t="s">
        <v>105</v>
      </c>
      <c r="U19" s="2" t="s">
        <v>106</v>
      </c>
      <c r="V19" s="13" t="s">
        <v>116</v>
      </c>
      <c r="W19" s="13" t="s">
        <v>88</v>
      </c>
      <c r="X19" s="22"/>
    </row>
    <row r="20" spans="1:24" ht="13.5" customHeight="1" x14ac:dyDescent="0.25">
      <c r="S20" s="22"/>
      <c r="T20" s="22"/>
      <c r="U20" s="22"/>
      <c r="V20" s="22"/>
      <c r="W20" s="22"/>
      <c r="X20" s="22"/>
    </row>
    <row r="21" spans="1:24" ht="12.75" customHeight="1" x14ac:dyDescent="0.25">
      <c r="S21" s="22"/>
      <c r="T21" s="22"/>
      <c r="U21" s="22"/>
      <c r="V21" s="22"/>
      <c r="W21" s="22"/>
      <c r="X21" s="22"/>
    </row>
    <row r="22" spans="1:24" ht="12.75" customHeight="1" x14ac:dyDescent="0.25">
      <c r="S22" s="22"/>
      <c r="T22" s="22"/>
      <c r="U22" s="22"/>
      <c r="V22" s="22"/>
      <c r="W22" s="22"/>
      <c r="X22" s="22"/>
    </row>
    <row r="23" spans="1:24" ht="12.75" customHeight="1" x14ac:dyDescent="0.25">
      <c r="S23" s="22"/>
      <c r="T23" s="22"/>
      <c r="U23" s="22"/>
      <c r="V23" s="22"/>
      <c r="W23" s="22"/>
      <c r="X23" s="22"/>
    </row>
    <row r="24" spans="1:24" ht="61.5" customHeight="1" x14ac:dyDescent="0.25">
      <c r="S24" s="22"/>
      <c r="T24" s="22"/>
      <c r="U24" s="22"/>
      <c r="V24" s="22"/>
      <c r="W24" s="22"/>
      <c r="X24" s="22"/>
    </row>
    <row r="25" spans="1:24" ht="12.75" customHeight="1" x14ac:dyDescent="0.25">
      <c r="S25" s="22"/>
      <c r="T25" s="22"/>
      <c r="U25" s="22"/>
      <c r="V25" s="22"/>
      <c r="W25" s="22"/>
      <c r="X25" s="22"/>
    </row>
    <row r="26" spans="1:24" ht="12.75" customHeight="1" x14ac:dyDescent="0.25">
      <c r="S26" s="22"/>
      <c r="T26" s="22"/>
      <c r="U26" s="22"/>
      <c r="V26" s="22"/>
      <c r="W26" s="22"/>
      <c r="X26" s="22"/>
    </row>
    <row r="27" spans="1:24" ht="99.75" customHeight="1" x14ac:dyDescent="0.25">
      <c r="S27" s="22"/>
      <c r="T27" s="22"/>
      <c r="U27" s="22"/>
      <c r="V27" s="22"/>
      <c r="W27" s="22"/>
      <c r="X27" s="22"/>
    </row>
    <row r="30" spans="1:24" ht="23.25" customHeight="1" x14ac:dyDescent="0.25"/>
  </sheetData>
  <mergeCells count="24">
    <mergeCell ref="A1:W1"/>
    <mergeCell ref="A4:E5"/>
    <mergeCell ref="A2:L2"/>
    <mergeCell ref="F4:W5"/>
    <mergeCell ref="A3:W3"/>
    <mergeCell ref="A6:A7"/>
    <mergeCell ref="B6:B7"/>
    <mergeCell ref="C6:C7"/>
    <mergeCell ref="D6:D7"/>
    <mergeCell ref="E6:E7"/>
    <mergeCell ref="K6:K7"/>
    <mergeCell ref="L6:L7"/>
    <mergeCell ref="M6:M7"/>
    <mergeCell ref="N6:Q6"/>
    <mergeCell ref="F6:F7"/>
    <mergeCell ref="G6:G7"/>
    <mergeCell ref="H6:H7"/>
    <mergeCell ref="I6:I7"/>
    <mergeCell ref="J6:J7"/>
    <mergeCell ref="R6:R7"/>
    <mergeCell ref="S6:S7"/>
    <mergeCell ref="T6:T7"/>
    <mergeCell ref="U6:U7"/>
    <mergeCell ref="V6:W6"/>
  </mergeCells>
  <phoneticPr fontId="0" type="noConversion"/>
  <conditionalFormatting sqref="J8:J19">
    <cfRule type="colorScale" priority="4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P8:P16">
    <cfRule type="colorScale" priority="4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P8:P19">
    <cfRule type="colorScale" priority="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P17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P18:P19"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35433070866141736" right="0.19685039370078741" top="0.74803149606299213" bottom="0.51181102362204722" header="0.31496062992125984" footer="0.31496062992125984"/>
  <pageSetup scale="55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3ee3d91-ca9f-48d3-bc3e-9c5f6e79779f">
      <Terms xmlns="http://schemas.microsoft.com/office/infopath/2007/PartnerControls"/>
    </lcf76f155ced4ddcb4097134ff3c332f>
    <TaxCatchAll xmlns="28e5c3b6-079c-4079-b57f-b1e187ae97e6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EB6C84AEBBD5C4797D1B4E4AEDEC05D" ma:contentTypeVersion="19" ma:contentTypeDescription="Crear nuevo documento." ma:contentTypeScope="" ma:versionID="be40120476f79ccec9aa02208e499326">
  <xsd:schema xmlns:xsd="http://www.w3.org/2001/XMLSchema" xmlns:xs="http://www.w3.org/2001/XMLSchema" xmlns:p="http://schemas.microsoft.com/office/2006/metadata/properties" xmlns:ns2="53ee3d91-ca9f-48d3-bc3e-9c5f6e79779f" xmlns:ns3="28e5c3b6-079c-4079-b57f-b1e187ae97e6" targetNamespace="http://schemas.microsoft.com/office/2006/metadata/properties" ma:root="true" ma:fieldsID="a77884ad235eff3399bf2a22e1da53b2" ns2:_="" ns3:_="">
    <xsd:import namespace="53ee3d91-ca9f-48d3-bc3e-9c5f6e79779f"/>
    <xsd:import namespace="28e5c3b6-079c-4079-b57f-b1e187ae97e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ee3d91-ca9f-48d3-bc3e-9c5f6e79779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55b72034-804b-4688-9d57-39051bc5f4d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8e5c3b6-079c-4079-b57f-b1e187ae97e6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b7c474ea-70a1-41fd-bb6b-7f2deea4e3ad}" ma:internalName="TaxCatchAll" ma:showField="CatchAllData" ma:web="28e5c3b6-079c-4079-b57f-b1e187ae97e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520B01-A76F-4DF3-BEA0-E9873E7FB9B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7E64020-0329-403A-9A23-D6938E132BF8}">
  <ds:schemaRefs>
    <ds:schemaRef ds:uri="http://schemas.microsoft.com/office/2006/metadata/properties"/>
    <ds:schemaRef ds:uri="http://schemas.microsoft.com/office/infopath/2007/PartnerControls"/>
    <ds:schemaRef ds:uri="53ee3d91-ca9f-48d3-bc3e-9c5f6e79779f"/>
    <ds:schemaRef ds:uri="28e5c3b6-079c-4079-b57f-b1e187ae97e6"/>
  </ds:schemaRefs>
</ds:datastoreItem>
</file>

<file path=customXml/itemProps3.xml><?xml version="1.0" encoding="utf-8"?>
<ds:datastoreItem xmlns:ds="http://schemas.openxmlformats.org/officeDocument/2006/customXml" ds:itemID="{6FEF8E87-3193-4FC4-9E32-ADCDC52323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3ee3d91-ca9f-48d3-bc3e-9c5f6e79779f"/>
    <ds:schemaRef ds:uri="28e5c3b6-079c-4079-b57f-b1e187ae97e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Tipos de Riesgo</vt:lpstr>
      <vt:lpstr>Matriz de Riesgos Kawak</vt:lpstr>
      <vt:lpstr>'Matriz de Riesgos Kawak'!Área_de_impresión</vt:lpstr>
      <vt:lpstr>'Matriz de Riesgos Kawak'!Títulos_a_imprimir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gasierra</dc:creator>
  <cp:keywords/>
  <dc:description/>
  <cp:lastModifiedBy>Juan Sebastián Ordoñez Ordoñez</cp:lastModifiedBy>
  <cp:revision/>
  <dcterms:created xsi:type="dcterms:W3CDTF">2010-05-11T17:24:23Z</dcterms:created>
  <dcterms:modified xsi:type="dcterms:W3CDTF">2026-07-23T14:16:23Z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0x010100EEB6C84AEBBD5C4797D1B4E4AEDEC05D</vt:lpwstr>
  </property>
</Properties>
</file>