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mc:AlternateContent xmlns:mc="http://schemas.openxmlformats.org/markup-compatibility/2006">
    <mc:Choice Requires="x15">
      <x15ac:absPath xmlns:x15ac="http://schemas.microsoft.com/office/spreadsheetml/2010/11/ac" url="C:\Users\Andrea\Downloads\"/>
    </mc:Choice>
  </mc:AlternateContent>
  <xr:revisionPtr revIDLastSave="0" documentId="13_ncr:1_{A589B84D-2FA2-45F4-B1AB-E2B910842298}" xr6:coauthVersionLast="45" xr6:coauthVersionMax="47" xr10:uidLastSave="{00000000-0000-0000-0000-000000000000}"/>
  <bookViews>
    <workbookView xWindow="-120" yWindow="-120" windowWidth="29040" windowHeight="15840" xr2:uid="{44B155D6-A9DC-4F04-88F9-BA7BA233F0B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G13" i="1"/>
  <c r="I13" i="1" s="1"/>
  <c r="J12" i="1"/>
  <c r="G12" i="1"/>
  <c r="I12" i="1" s="1"/>
  <c r="G14" i="1" l="1"/>
  <c r="K12" i="1"/>
  <c r="H12" i="1"/>
  <c r="J14" i="1"/>
  <c r="K13" i="1"/>
  <c r="H13" i="1"/>
  <c r="H14" i="1" l="1"/>
  <c r="I14" i="1"/>
  <c r="K14" i="1"/>
</calcChain>
</file>

<file path=xl/sharedStrings.xml><?xml version="1.0" encoding="utf-8"?>
<sst xmlns="http://schemas.openxmlformats.org/spreadsheetml/2006/main" count="49" uniqueCount="47">
  <si>
    <t>CUADRO DE CANTIDADES PARA PRESENTAR PROPUESTA ECONÓMICA</t>
  </si>
  <si>
    <t xml:space="preserve"> F-JC-045 Versión:  00</t>
  </si>
  <si>
    <t>Fecha:  23-09-2024</t>
  </si>
  <si>
    <t>OBJETO</t>
  </si>
  <si>
    <t xml:space="preserve">N° PROCESO </t>
  </si>
  <si>
    <t>PROVEEDOR:</t>
  </si>
  <si>
    <t>NIT:</t>
  </si>
  <si>
    <t>NOMBRE REPRESENTATE LEGAL:</t>
  </si>
  <si>
    <t>C.C.</t>
  </si>
  <si>
    <t>CONTACTO:</t>
  </si>
  <si>
    <t xml:space="preserve">CORREO ELECTRÓNICO: </t>
  </si>
  <si>
    <t>TELÉFONO FIJO Y/O MOVIL:</t>
  </si>
  <si>
    <t>REGIMEN AL CUAL PERTENECE</t>
  </si>
  <si>
    <t>ÍTEM</t>
  </si>
  <si>
    <t xml:space="preserve">DESCRIPCIÓN
</t>
  </si>
  <si>
    <t>UNIDAD DE MANEJO</t>
  </si>
  <si>
    <t>PROPUESTA ECONÓMICA</t>
  </si>
  <si>
    <r>
      <t xml:space="preserve">VALOR UNITARIO ANTES DE IVA 
</t>
    </r>
    <r>
      <rPr>
        <b/>
        <i/>
        <sz val="10"/>
        <rFont val="Arial Narrow"/>
        <family val="2"/>
      </rPr>
      <t>(digite los valores sin puntos ni comas)</t>
    </r>
  </si>
  <si>
    <r>
      <rPr>
        <b/>
        <sz val="12"/>
        <rFont val="Arial Narrow"/>
        <family val="2"/>
      </rPr>
      <t>%IVA</t>
    </r>
    <r>
      <rPr>
        <b/>
        <sz val="11"/>
        <rFont val="Arial Narrow"/>
        <family val="2"/>
      </rPr>
      <t xml:space="preserve"> </t>
    </r>
    <r>
      <rPr>
        <b/>
        <sz val="8"/>
        <rFont val="Arial Narrow"/>
        <family val="2"/>
      </rPr>
      <t>(cuando aplique)</t>
    </r>
  </si>
  <si>
    <t>VALOR IVA</t>
  </si>
  <si>
    <t xml:space="preserve">VALOR UNITARIO 
IVA INCLUIDO </t>
  </si>
  <si>
    <t>VALOR 
TOTAL IVA</t>
  </si>
  <si>
    <t xml:space="preserve">VALOR TOTAL ANTES DE IVA </t>
  </si>
  <si>
    <t>VALOR TOTAL INCLUIDO IVA</t>
  </si>
  <si>
    <t>PRECIO TECHO VALOR UNITARIO IVA INCLUIDO</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</si>
  <si>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</si>
  <si>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</si>
  <si>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</si>
  <si>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</si>
  <si>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Notas:</t>
  </si>
  <si>
    <t>El contrato se adjudicará por el valor total del presupuesto oficial.</t>
  </si>
  <si>
    <t>En el Anexo - propuesta económica deberá ser presentada en precios unitarios para cada artículo</t>
  </si>
  <si>
    <t xml:space="preserve">La ejecución del presupuesto será destinada por la unidad ejecutora, el valor para cada artículo indicado por el proponente ganador en el Anexo - propuesta económica, será la base de liquidación para los pagos. </t>
  </si>
  <si>
    <t>En todo caso de no utilizarse todo el recurso económico disponible, al terminar el plazo de ejecución, se liquidará el contrato con el saldo a favor del Municipio de Sabaneta.</t>
  </si>
  <si>
    <t>_________________________________________________________</t>
  </si>
  <si>
    <t>Firma del Representante Legal</t>
  </si>
  <si>
    <t>SAB-03-011-26</t>
  </si>
  <si>
    <t>PRESTACIÓN DE SERVICIOS PARA LA PREVENCIÓN, VIGILANCIA, CONTROL Y ELIMINACIÓN DE PLAGAS EN LAS DIFERENTES SEDES ADMINISTRATIVAS, ALTERNAS Y ESPACIOS PÚBLICOS DEL MUNICIPIO DE SABANETA.</t>
  </si>
  <si>
    <t>Fumigación Sedes administrativas</t>
  </si>
  <si>
    <t>m2</t>
  </si>
  <si>
    <t>Fumigación Espacios públicos</t>
  </si>
  <si>
    <t>CANTIDAD (proceso por bolsa)</t>
  </si>
  <si>
    <t xml:space="preserve">PRESUPUESTO OFICIAL
$ 114.883.800
</t>
  </si>
  <si>
    <t>FUMIGACIONES EL CAZADOR S.A.S</t>
  </si>
  <si>
    <t>900974881-6</t>
  </si>
  <si>
    <t>ANDRES JULIAN CHAVARRIAGA MONTOYA</t>
  </si>
  <si>
    <t>REGIMEN ORDINARIO RESPONSABLE DE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</si>
</sst>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Red]\(&quot;$&quot;\ #,##0\)"/>
    <numFmt numFmtId="165" formatCode="&quot;$&quot;\ #,##0"/>
    <numFmt numFmtId="166" formatCode="&quot;$&quot;\ #,##0.00"/>
    <numFmt numFmtId="167" formatCode="&quot;$&quot;\ #,##0_);\(&quot;$&quot;\ #,##0\)"/>
  </numFmts>
  <fonts count="18">
    <font>
      <sz val="11"/>
      <color theme="1"/>
      <name val="Aptos Narrow"/>
      <family val="2"/>
      <scheme val="minor"/>
    </font>
    <font>
      <sz val="11"/>
      <color theme="1"/>
      <name val="Aptos Narrow"/>
      <family val="2"/>
      <scheme val="minor"/>
    </font>
    <font>
      <b/>
      <sz val="11"/>
      <color theme="3"/>
      <name val="Aptos Narrow"/>
      <family val="2"/>
      <scheme val="minor"/>
    </font>
    <font>
      <b/>
      <sz val="11"/>
      <color theme="1"/>
      <name val="Aptos Narrow"/>
      <family val="2"/>
      <scheme val="minor"/>
    </font>
    <font>
      <b/>
      <sz val="12"/>
      <color theme="1"/>
      <name val="Arial Narrow"/>
      <family val="2"/>
    </font>
    <font>
      <b/>
      <sz val="14"/>
      <color theme="1"/>
      <name val="Arial Narrow"/>
      <family val="2"/>
    </font>
    <font>
      <b/>
      <sz val="13"/>
      <color theme="1"/>
      <name val="Arial Narrow"/>
      <family val="2"/>
    </font>
    <font>
      <b/>
      <sz val="11"/>
      <name val="Arial Narrow"/>
      <family val="2"/>
    </font>
    <font>
      <b/>
      <i/>
      <sz val="10"/>
      <name val="Arial Narrow"/>
      <family val="2"/>
    </font>
    <font>
      <b/>
      <sz val="12"/>
      <name val="Arial Narrow"/>
      <family val="2"/>
    </font>
    <font>
      <b/>
      <sz val="8"/>
      <name val="Arial Narrow"/>
      <family val="2"/>
    </font>
    <font>
      <b/>
      <sz val="13"/>
      <name val="Arial Narrow"/>
      <family val="2"/>
    </font>
    <font>
      <b/>
      <sz val="13"/>
      <color theme="3"/>
      <name val="Arial Narrow"/>
      <family val="2"/>
    </font>
    <font>
      <sz val="12"/>
      <name val="Arial Narrow"/>
      <family val="2"/>
    </font>
    <font>
      <b/>
      <sz val="11"/>
      <color theme="1"/>
      <name val="Arial Narrow"/>
      <family val="2"/>
    </font>
    <font>
      <b/>
      <sz val="14"/>
      <color theme="1"/>
      <name val="Arial"/>
      <family val="2"/>
    </font>
    <font>
      <b/>
      <sz val="11"/>
      <color theme="1"/>
      <name val="Arial"/>
      <family val="2"/>
    </font>
    <font>
      <sz val="13"/>
      <name val="Arial Narrow"/>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5" tint="0.79998168889431442"/>
        <bgColor indexed="64"/>
      </patternFill>
    </fill>
    <fill>
      <patternFill patternType="solid">
        <fgColor theme="1" tint="0.249977111117893"/>
        <bgColor indexed="64"/>
      </patternFill>
    </fill>
    <fill>
      <patternFill patternType="solid">
        <fgColor theme="3" tint="0.89999084444715716"/>
        <bgColor indexed="64"/>
      </patternFill>
    </fill>
    <fill>
      <patternFill patternType="solid">
        <fgColor rgb="FFFFCC99"/>
        <bgColor indexed="64"/>
      </patternFill>
    </fill>
  </fills>
  <borders count="14">
    <border>
      <left/>
      <right/>
      <top/>
      <bottom/>
      <diagonal/>
    </border>
    <border>
      <left/>
      <right/>
      <top/>
      <bottom style="medium">
        <color theme="4" tint="0.39997558519241921"/>
      </bottom>
      <diagonal/>
    </border>
    <border>
      <left/>
      <right/>
      <top style="thin">
        <color theme="4"/>
      </top>
      <bottom style="double">
        <color theme="4"/>
      </bottom>
      <diagonal/>
    </border>
    <border>
      <left style="thin">
        <color theme="1"/>
      </left>
      <right style="thin">
        <color theme="1"/>
      </right>
      <top style="thin">
        <color theme="1"/>
      </top>
      <bottom style="thin">
        <color theme="1"/>
      </bottom>
      <diagonal/>
    </border>
    <border>
      <left style="medium">
        <color theme="3"/>
      </left>
      <right/>
      <top/>
      <bottom/>
      <diagonal/>
    </border>
    <border>
      <left/>
      <right style="medium">
        <color theme="3"/>
      </right>
      <top/>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medium">
        <color theme="3"/>
      </left>
      <right/>
      <top style="double">
        <color theme="4"/>
      </top>
      <bottom style="double">
        <color theme="4"/>
      </bottom>
      <diagonal/>
    </border>
    <border>
      <left/>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4">
    <xf numFmtId="0" fontId="0" fillId="0" borderId="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cellStyleXfs>
  <cellXfs count="64">
    <xf numFmtId="0" fontId="0" fillId="0" borderId="0" xfId="0"/>
    <xf numFmtId="0" fontId="6" fillId="0" borderId="3" xfId="3" applyFont="1" applyFill="1" applyBorder="1" applyAlignment="1">
      <alignment horizontal="left" vertical="center"/>
    </xf>
    <xf numFmtId="0" fontId="6" fillId="0" borderId="3" xfId="3" applyFont="1" applyFill="1" applyBorder="1" applyAlignment="1">
      <alignment vertical="center"/>
    </xf>
    <xf numFmtId="0" fontId="7" fillId="2" borderId="3" xfId="2" applyFont="1" applyFill="1" applyBorder="1" applyAlignment="1">
      <alignment horizontal="center" vertical="center" wrapText="1"/>
    </xf>
    <xf numFmtId="1" fontId="7" fillId="2" borderId="3" xfId="2" applyNumberFormat="1" applyFont="1" applyFill="1" applyBorder="1" applyAlignment="1">
      <alignment horizontal="center" vertical="center" wrapText="1"/>
    </xf>
    <xf numFmtId="0" fontId="6" fillId="0" borderId="3" xfId="3" applyFont="1" applyBorder="1" applyAlignment="1">
      <alignment horizontal="center" vertical="center"/>
    </xf>
    <xf numFmtId="0" fontId="6" fillId="3" borderId="3" xfId="3" applyFont="1" applyFill="1" applyBorder="1" applyAlignment="1">
      <alignment horizontal="justify" vertical="center" wrapText="1"/>
    </xf>
    <xf numFmtId="0" fontId="6" fillId="3" borderId="3" xfId="3" applyFont="1" applyFill="1" applyBorder="1" applyAlignment="1">
      <alignment horizontal="center" vertical="center" wrapText="1"/>
    </xf>
    <xf numFmtId="0" fontId="6" fillId="3" borderId="3" xfId="3" applyNumberFormat="1" applyFont="1" applyFill="1" applyBorder="1" applyAlignment="1">
      <alignment horizontal="center" vertical="center" wrapText="1"/>
    </xf>
    <xf numFmtId="165" fontId="6" fillId="0" borderId="3" xfId="3" applyNumberFormat="1" applyFont="1" applyBorder="1" applyAlignment="1">
      <alignment horizontal="center" vertical="center" wrapText="1"/>
    </xf>
    <xf numFmtId="165" fontId="6" fillId="0" borderId="3" xfId="3" applyNumberFormat="1" applyFont="1" applyBorder="1" applyAlignment="1" applyProtection="1">
      <alignment horizontal="center" vertical="center" wrapText="1"/>
    </xf>
    <xf numFmtId="167" fontId="12" fillId="5" borderId="3" xfId="2" applyNumberFormat="1" applyFont="1" applyFill="1" applyBorder="1" applyAlignment="1">
      <alignment horizontal="center" vertical="center"/>
    </xf>
    <xf numFmtId="0" fontId="14" fillId="0" borderId="2" xfId="3" applyFont="1" applyFill="1" applyAlignment="1">
      <alignment horizontal="left" vertical="center"/>
    </xf>
    <xf numFmtId="0" fontId="14" fillId="0" borderId="7" xfId="3" applyFont="1" applyFill="1" applyBorder="1" applyAlignment="1">
      <alignment horizontal="left" vertical="center"/>
    </xf>
    <xf numFmtId="0" fontId="16" fillId="0" borderId="8" xfId="3" applyFont="1" applyFill="1" applyBorder="1" applyAlignment="1">
      <alignment horizontal="center" vertical="center"/>
    </xf>
    <xf numFmtId="0" fontId="16" fillId="0" borderId="9" xfId="3" applyFont="1" applyFill="1" applyBorder="1" applyAlignment="1">
      <alignment vertical="center"/>
    </xf>
    <xf numFmtId="0" fontId="16" fillId="0" borderId="10" xfId="3" applyFont="1" applyFill="1" applyBorder="1" applyAlignment="1">
      <alignment vertical="center"/>
    </xf>
    <xf numFmtId="0" fontId="16" fillId="0" borderId="6" xfId="3" applyFont="1" applyBorder="1" applyAlignment="1">
      <alignment horizontal="center" vertical="center"/>
    </xf>
    <xf numFmtId="0" fontId="16" fillId="0" borderId="8" xfId="3" applyFont="1" applyBorder="1" applyAlignment="1">
      <alignment horizontal="center" vertical="center" wrapText="1"/>
    </xf>
    <xf numFmtId="0" fontId="17" fillId="0" borderId="4" xfId="0" applyFont="1" applyBorder="1" applyAlignment="1">
      <alignment vertical="center"/>
    </xf>
    <xf numFmtId="0" fontId="11" fillId="0" borderId="0" xfId="0" applyFont="1" applyAlignment="1">
      <alignment vertical="center"/>
    </xf>
    <xf numFmtId="165" fontId="11" fillId="6" borderId="3" xfId="2" applyNumberFormat="1" applyFont="1" applyFill="1" applyBorder="1" applyAlignment="1">
      <alignment horizontal="center" vertical="center"/>
    </xf>
    <xf numFmtId="165" fontId="6" fillId="4" borderId="3" xfId="3" applyNumberFormat="1" applyFont="1" applyFill="1" applyBorder="1" applyAlignment="1" applyProtection="1">
      <alignment horizontal="center" vertical="center" wrapText="1"/>
    </xf>
    <xf numFmtId="9" fontId="6" fillId="4" borderId="3" xfId="1" applyFont="1" applyFill="1" applyBorder="1" applyAlignment="1">
      <alignment horizontal="center" vertical="center"/>
    </xf>
    <xf numFmtId="166" fontId="6" fillId="7" borderId="3" xfId="3" applyNumberFormat="1" applyFont="1" applyFill="1" applyBorder="1" applyAlignment="1">
      <alignment horizontal="center" vertical="center" wrapText="1"/>
    </xf>
    <xf numFmtId="0" fontId="4" fillId="0" borderId="3" xfId="3" applyFont="1" applyBorder="1" applyAlignment="1">
      <alignment horizontal="center" vertical="center"/>
    </xf>
    <xf numFmtId="0" fontId="5" fillId="0" borderId="3" xfId="3" applyFont="1" applyBorder="1" applyAlignment="1">
      <alignment horizontal="center" vertical="center" wrapText="1"/>
    </xf>
    <xf numFmtId="0" fontId="6" fillId="0" borderId="3" xfId="3" applyFont="1" applyFill="1" applyBorder="1" applyAlignment="1">
      <alignment horizontal="left" vertical="center"/>
    </xf>
    <xf numFmtId="0" fontId="6" fillId="0" borderId="3" xfId="3" applyFont="1" applyFill="1" applyBorder="1" applyAlignment="1">
      <alignment horizontal="center" vertical="center" wrapText="1"/>
    </xf>
    <xf numFmtId="164" fontId="6" fillId="0" borderId="3" xfId="3" applyNumberFormat="1" applyFont="1" applyFill="1" applyBorder="1" applyAlignment="1">
      <alignment horizontal="center" vertical="center" wrapText="1"/>
    </xf>
    <xf numFmtId="0" fontId="6" fillId="0" borderId="3" xfId="3" applyFont="1" applyFill="1" applyBorder="1" applyAlignment="1">
      <alignment horizontal="center" vertical="center"/>
    </xf>
    <xf numFmtId="0" fontId="16" fillId="0" borderId="9" xfId="3" applyFont="1" applyFill="1" applyBorder="1" applyAlignment="1">
      <alignment horizontal="left" vertical="center"/>
    </xf>
    <xf numFmtId="0" fontId="7" fillId="2" borderId="3" xfId="2" applyFont="1" applyFill="1" applyBorder="1" applyAlignment="1">
      <alignment horizontal="center" vertical="center" wrapText="1"/>
    </xf>
    <xf numFmtId="0" fontId="7" fillId="2" borderId="3" xfId="2" applyFont="1" applyFill="1" applyBorder="1" applyAlignment="1">
      <alignment horizontal="center" vertical="center"/>
    </xf>
    <xf numFmtId="0" fontId="11" fillId="6" borderId="3" xfId="2" applyFont="1" applyFill="1" applyBorder="1" applyAlignment="1">
      <alignment horizontal="right" vertical="center" wrapText="1"/>
    </xf>
    <xf numFmtId="0" fontId="13" fillId="0" borderId="4"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4" fillId="0" borderId="6" xfId="3" applyFont="1" applyFill="1" applyBorder="1" applyAlignment="1">
      <alignment horizontal="left" vertical="center"/>
    </xf>
    <xf numFmtId="0" fontId="14" fillId="0" borderId="2" xfId="3" applyFont="1" applyFill="1" applyAlignment="1">
      <alignment horizontal="left" vertical="center"/>
    </xf>
    <xf numFmtId="0" fontId="14" fillId="0" borderId="7" xfId="3" applyFont="1" applyFill="1" applyBorder="1" applyAlignment="1">
      <alignment horizontal="left" vertical="center"/>
    </xf>
    <xf numFmtId="0" fontId="14" fillId="6" borderId="6" xfId="3" applyFont="1" applyFill="1" applyBorder="1" applyAlignment="1">
      <alignment horizontal="left" vertical="center" wrapText="1"/>
    </xf>
    <xf numFmtId="0" fontId="14" fillId="6" borderId="2" xfId="3" applyFont="1" applyFill="1" applyAlignment="1">
      <alignment horizontal="left" vertical="center" wrapText="1"/>
    </xf>
    <xf numFmtId="0" fontId="14" fillId="6" borderId="7" xfId="3" applyFont="1" applyFill="1" applyBorder="1" applyAlignment="1">
      <alignment horizontal="left" vertical="center" wrapText="1"/>
    </xf>
    <xf numFmtId="0" fontId="14" fillId="4" borderId="6" xfId="3" applyFont="1" applyFill="1" applyBorder="1" applyAlignment="1">
      <alignment horizontal="left" vertical="center"/>
    </xf>
    <xf numFmtId="0" fontId="14" fillId="4" borderId="2" xfId="3" applyFont="1" applyFill="1" applyAlignment="1">
      <alignment horizontal="left" vertical="center"/>
    </xf>
    <xf numFmtId="0" fontId="14" fillId="4" borderId="7" xfId="3" applyFont="1" applyFill="1" applyBorder="1" applyAlignment="1">
      <alignment horizontal="left" vertical="center"/>
    </xf>
    <xf numFmtId="0" fontId="15" fillId="0" borderId="8" xfId="3" applyFont="1" applyFill="1" applyBorder="1" applyAlignment="1">
      <alignment horizontal="left" vertical="center"/>
    </xf>
    <xf numFmtId="0" fontId="15" fillId="0" borderId="9" xfId="3" applyFont="1" applyFill="1" applyBorder="1" applyAlignment="1">
      <alignment horizontal="left" vertical="center"/>
    </xf>
    <xf numFmtId="0" fontId="17" fillId="0" borderId="4" xfId="0" applyFont="1" applyBorder="1" applyAlignment="1">
      <alignment horizontal="left"/>
    </xf>
    <xf numFmtId="0" fontId="17" fillId="0" borderId="0" xfId="0" applyFont="1" applyAlignment="1">
      <alignment horizontal="left"/>
    </xf>
    <xf numFmtId="0" fontId="17" fillId="0" borderId="5" xfId="0" applyFont="1" applyBorder="1" applyAlignment="1">
      <alignment horizontal="left"/>
    </xf>
    <xf numFmtId="0" fontId="11" fillId="0" borderId="4" xfId="0" applyFont="1" applyBorder="1" applyAlignment="1">
      <alignment horizontal="left" vertical="center"/>
    </xf>
    <xf numFmtId="0" fontId="11" fillId="0" borderId="0" xfId="0" applyFont="1" applyAlignment="1">
      <alignment horizontal="left" vertical="center"/>
    </xf>
    <xf numFmtId="0" fontId="11" fillId="0" borderId="5" xfId="0" applyFont="1" applyBorder="1" applyAlignment="1">
      <alignment horizontal="left"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16" fillId="0" borderId="9" xfId="3" applyFont="1" applyBorder="1" applyAlignment="1">
      <alignment horizontal="left" vertical="center"/>
    </xf>
    <xf numFmtId="0" fontId="16" fillId="0" borderId="10" xfId="3" applyFont="1" applyBorder="1" applyAlignment="1">
      <alignment horizontal="left" vertical="center"/>
    </xf>
    <xf numFmtId="0" fontId="16" fillId="0" borderId="9" xfId="3" applyFont="1" applyBorder="1" applyAlignment="1">
      <alignment horizontal="left" vertical="center" wrapText="1"/>
    </xf>
    <xf numFmtId="0" fontId="16" fillId="0" borderId="10" xfId="3" applyFont="1" applyBorder="1" applyAlignment="1">
      <alignment horizontal="left" vertical="center" wrapText="1"/>
    </xf>
    <xf numFmtId="0" fontId="11" fillId="0" borderId="0" xfId="0" applyFont="1" applyAlignment="1">
      <alignment horizontal="center" vertical="center"/>
    </xf>
    <xf numFmtId="0" fontId="11" fillId="0" borderId="5" xfId="0" applyFont="1" applyBorder="1" applyAlignment="1">
      <alignment horizontal="center" vertical="center"/>
    </xf>
  </cellXfs>
  <cellStyles count="4">
    <cellStyle name="Normal" xfId="0" builtinId="0"/>
    <cellStyle name="Porcentaje" xfId="1" builtinId="5"/>
    <cellStyle name="Título 3" xfId="2" builtinId="18"/>
    <cellStyle name="Total" xfId="3"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F8B8B"/>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B3CF5DE1-1E31-4E86-AE7F-8F6CAC79B4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33D1A1DC-D1CB-4EDA-BAF3-2B4E8A9269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57375" y="66675"/>
          <a:ext cx="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331598</xdr:rowOff>
    </xdr:to>
    <xdr:pic>
      <xdr:nvPicPr>
        <xdr:cNvPr id="4" name="Picture 4">
          <a:extLst>
            <a:ext uri="{FF2B5EF4-FFF2-40B4-BE49-F238E27FC236}">
              <a16:creationId xmlns:a16="http://schemas.microsoft.com/office/drawing/2014/main" id="{99BAB4C5-F79E-4751-80B7-54408820B96B}"/>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76350" y="438150"/>
          <a:ext cx="0" cy="322073"/>
        </a:xfrm>
        <a:prstGeom prst="rect">
          <a:avLst/>
        </a:prstGeom>
        <a:noFill/>
        <a:ln w="9525">
          <a:noFill/>
          <a:miter lim="800000"/>
          <a:headEnd/>
          <a:tailEnd/>
        </a:ln>
      </xdr:spPr>
    </xdr:pic>
    <xdr:clientData/>
  </xdr:twoCellAnchor>
  <xdr:twoCellAnchor editAs="oneCell">
    <xdr:from>
      <xdr:col>1</xdr:col>
      <xdr:colOff>84666</xdr:colOff>
      <xdr:row>0</xdr:row>
      <xdr:rowOff>137584</xdr:rowOff>
    </xdr:from>
    <xdr:to>
      <xdr:col>1</xdr:col>
      <xdr:colOff>696988</xdr:colOff>
      <xdr:row>1</xdr:row>
      <xdr:rowOff>722546</xdr:rowOff>
    </xdr:to>
    <xdr:pic>
      <xdr:nvPicPr>
        <xdr:cNvPr id="5" name="Imagen 4">
          <a:extLst>
            <a:ext uri="{FF2B5EF4-FFF2-40B4-BE49-F238E27FC236}">
              <a16:creationId xmlns:a16="http://schemas.microsoft.com/office/drawing/2014/main" id="{EC7F6334-774C-45AA-A9A2-EDE2384C0D3A}"/>
            </a:ext>
          </a:extLst>
        </xdr:cNvPr>
        <xdr:cNvPicPr>
          <a:picLocks noChangeAspect="1"/>
        </xdr:cNvPicPr>
      </xdr:nvPicPr>
      <xdr:blipFill>
        <a:blip xmlns:r="http://schemas.openxmlformats.org/officeDocument/2006/relationships" r:embed="rId3"/>
        <a:stretch>
          <a:fillRect/>
        </a:stretch>
      </xdr:blipFill>
      <xdr:spPr>
        <a:xfrm>
          <a:off x="446616" y="137584"/>
          <a:ext cx="612322" cy="8135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CFC81-B7AB-42FD-ADEB-8086E8A10C5F}">
  <dimension ref="A1:L27"/>
  <sheetViews>
    <sheetView tabSelected="1" topLeftCell="A2" workbookViewId="0">
      <selection activeCell="A14" sqref="A14:F14"/>
    </sheetView>
  </sheetViews>
  <sheetFormatPr baseColWidth="10" defaultRowHeight="14.25"/>
  <cols>
    <col min="1" max="1" width="6.875" customWidth="1"/>
    <col min="2" max="2" width="41.75" customWidth="1"/>
    <col min="5" max="5" width="16.25" customWidth="1"/>
    <col min="6" max="6" width="12.875" customWidth="1"/>
    <col min="7" max="7" width="14.25" customWidth="1"/>
    <col min="8" max="8" width="14.625" customWidth="1"/>
    <col min="9" max="9" width="14.375" customWidth="1"/>
    <col min="10" max="10" width="13.75" customWidth="1"/>
    <col min="11" max="11" width="15.875" customWidth="1"/>
    <col min="12" max="12" width="17.625" customWidth="1"/>
  </cols>
  <sheetData>
    <row r="1" spans="1:12" ht="24" customHeight="1">
      <c r="A1" s="25"/>
      <c r="B1" s="25"/>
      <c r="C1" s="26" t="s">
        <v>0</v>
      </c>
      <c r="D1" s="26"/>
      <c r="E1" s="26"/>
      <c r="F1" s="26"/>
      <c r="G1" s="26"/>
      <c r="H1" s="26"/>
      <c r="I1" s="26"/>
      <c r="J1" s="26"/>
      <c r="K1" s="25" t="s">
        <v>1</v>
      </c>
      <c r="L1" s="25"/>
    </row>
    <row r="2" spans="1:12" ht="62.25" customHeight="1">
      <c r="A2" s="25"/>
      <c r="B2" s="25"/>
      <c r="C2" s="26"/>
      <c r="D2" s="26"/>
      <c r="E2" s="26"/>
      <c r="F2" s="26"/>
      <c r="G2" s="26"/>
      <c r="H2" s="26"/>
      <c r="I2" s="26"/>
      <c r="J2" s="26"/>
      <c r="K2" s="25" t="s">
        <v>2</v>
      </c>
      <c r="L2" s="25"/>
    </row>
    <row r="3" spans="1:12" ht="62.25" customHeight="1">
      <c r="A3" s="27" t="s">
        <v>3</v>
      </c>
      <c r="B3" s="27"/>
      <c r="C3" s="28" t="s">
        <v>37</v>
      </c>
      <c r="D3" s="28"/>
      <c r="E3" s="28"/>
      <c r="F3" s="28"/>
      <c r="G3" s="28"/>
      <c r="H3" s="28"/>
      <c r="I3" s="28"/>
      <c r="J3" s="28"/>
      <c r="K3" s="29" t="s">
        <v>42</v>
      </c>
      <c r="L3" s="29"/>
    </row>
    <row r="4" spans="1:12" ht="24" customHeight="1">
      <c r="A4" s="27" t="s">
        <v>4</v>
      </c>
      <c r="B4" s="27"/>
      <c r="C4" s="30" t="s">
        <v>36</v>
      </c>
      <c r="D4" s="30"/>
      <c r="E4" s="30"/>
      <c r="F4" s="30"/>
      <c r="G4" s="30"/>
      <c r="H4" s="30"/>
      <c r="I4" s="30"/>
      <c r="J4" s="30"/>
      <c r="K4" s="29"/>
      <c r="L4" s="29"/>
    </row>
    <row r="5" spans="1:12" ht="27" customHeight="1">
      <c r="A5" s="27" t="s">
        <v>5</v>
      </c>
      <c r="B5" s="27"/>
      <c r="C5" s="27" t="s">
        <v>43</v>
      </c>
      <c r="D5" s="27"/>
      <c r="E5" s="27"/>
      <c r="F5" s="27"/>
      <c r="G5" s="27"/>
      <c r="H5" s="27"/>
      <c r="I5" s="27"/>
      <c r="J5" s="27"/>
      <c r="K5" s="1" t="s">
        <v>6</v>
      </c>
      <c r="L5" s="1" t="s">
        <v>44</v>
      </c>
    </row>
    <row r="6" spans="1:12" ht="24.75" customHeight="1">
      <c r="A6" s="27" t="s">
        <v>7</v>
      </c>
      <c r="B6" s="27"/>
      <c r="C6" s="27" t="s">
        <v>45</v>
      </c>
      <c r="D6" s="27"/>
      <c r="E6" s="27"/>
      <c r="F6" s="27"/>
      <c r="G6" s="27"/>
      <c r="H6" s="27"/>
      <c r="I6" s="27"/>
      <c r="J6" s="27"/>
      <c r="K6" s="1" t="s">
        <v>8</v>
      </c>
      <c r="L6" s="1">
        <v>1039465931</v>
      </c>
    </row>
    <row r="7" spans="1:12" ht="26.25" customHeight="1">
      <c r="A7" s="27" t="s">
        <v>9</v>
      </c>
      <c r="B7" s="27"/>
      <c r="C7" s="27" t="s">
        <v>45</v>
      </c>
      <c r="D7" s="27"/>
      <c r="E7" s="27"/>
      <c r="F7" s="27"/>
      <c r="G7" s="27"/>
      <c r="H7" s="27"/>
      <c r="I7" s="27"/>
      <c r="J7" s="27"/>
      <c r="K7" s="1" t="s">
        <v>10</v>
      </c>
      <c r="L7" s="2"/>
    </row>
    <row r="8" spans="1:12" ht="21" customHeight="1">
      <c r="A8" s="27" t="s">
        <v>11</v>
      </c>
      <c r="B8" s="27"/>
      <c r="C8" s="27">
        <v>3045450421</v>
      </c>
      <c r="D8" s="27"/>
      <c r="E8" s="27"/>
      <c r="F8" s="27"/>
      <c r="G8" s="27"/>
      <c r="H8" s="27"/>
      <c r="I8" s="27"/>
      <c r="J8" s="27"/>
      <c r="K8" s="27"/>
      <c r="L8" s="27"/>
    </row>
    <row r="9" spans="1:12" ht="27" customHeight="1">
      <c r="A9" s="27" t="s">
        <v>12</v>
      </c>
      <c r="B9" s="27"/>
      <c r="C9" s="27" t="s">
        <v>46</v>
      </c>
      <c r="D9" s="27"/>
      <c r="E9" s="27"/>
      <c r="F9" s="27"/>
      <c r="G9" s="27"/>
      <c r="H9" s="27"/>
      <c r="I9" s="27"/>
      <c r="J9" s="27"/>
      <c r="K9" s="27"/>
      <c r="L9" s="27"/>
    </row>
    <row r="10" spans="1:12" ht="33.75" customHeight="1">
      <c r="A10" s="32" t="s">
        <v>13</v>
      </c>
      <c r="B10" s="32" t="s">
        <v>14</v>
      </c>
      <c r="C10" s="32" t="s">
        <v>15</v>
      </c>
      <c r="D10" s="32" t="s">
        <v>41</v>
      </c>
      <c r="E10" s="33" t="s">
        <v>16</v>
      </c>
      <c r="F10" s="33"/>
      <c r="G10" s="33"/>
      <c r="H10" s="33"/>
      <c r="I10" s="33"/>
      <c r="J10" s="33"/>
      <c r="K10" s="33"/>
      <c r="L10" s="33"/>
    </row>
    <row r="11" spans="1:12" ht="58.5">
      <c r="A11" s="32"/>
      <c r="B11" s="32"/>
      <c r="C11" s="32"/>
      <c r="D11" s="32"/>
      <c r="E11" s="3" t="s">
        <v>17</v>
      </c>
      <c r="F11" s="4" t="s">
        <v>18</v>
      </c>
      <c r="G11" s="3" t="s">
        <v>19</v>
      </c>
      <c r="H11" s="3" t="s">
        <v>20</v>
      </c>
      <c r="I11" s="3" t="s">
        <v>21</v>
      </c>
      <c r="J11" s="3" t="s">
        <v>22</v>
      </c>
      <c r="K11" s="3" t="s">
        <v>23</v>
      </c>
      <c r="L11" s="3" t="s">
        <v>24</v>
      </c>
    </row>
    <row r="12" spans="1:12" ht="17.25">
      <c r="A12" s="5">
        <v>1</v>
      </c>
      <c r="B12" s="6" t="s">
        <v>38</v>
      </c>
      <c r="C12" s="7" t="s">
        <v>39</v>
      </c>
      <c r="D12" s="8">
        <v>1</v>
      </c>
      <c r="E12" s="22">
        <v>672</v>
      </c>
      <c r="F12" s="23">
        <v>0.19</v>
      </c>
      <c r="G12" s="9">
        <f>SUM(E12*F12)</f>
        <v>127.68</v>
      </c>
      <c r="H12" s="10">
        <f>SUM(E12+G12)</f>
        <v>799.68000000000006</v>
      </c>
      <c r="I12" s="10">
        <f>G12*D12</f>
        <v>127.68</v>
      </c>
      <c r="J12" s="10">
        <f>E12*D12</f>
        <v>672</v>
      </c>
      <c r="K12" s="10">
        <f>J12+I12</f>
        <v>799.68000000000006</v>
      </c>
      <c r="L12" s="24">
        <v>1068</v>
      </c>
    </row>
    <row r="13" spans="1:12" ht="17.25">
      <c r="A13" s="5">
        <v>2</v>
      </c>
      <c r="B13" s="6" t="s">
        <v>40</v>
      </c>
      <c r="C13" s="7" t="s">
        <v>39</v>
      </c>
      <c r="D13" s="8">
        <v>1</v>
      </c>
      <c r="E13" s="22">
        <v>672</v>
      </c>
      <c r="F13" s="23">
        <v>0.19</v>
      </c>
      <c r="G13" s="9">
        <f t="shared" ref="G13" si="0">SUM(E13*F13)</f>
        <v>127.68</v>
      </c>
      <c r="H13" s="10">
        <f t="shared" ref="H13" si="1">SUM(E13+G13)</f>
        <v>799.68000000000006</v>
      </c>
      <c r="I13" s="10">
        <f t="shared" ref="I13" si="2">G13*D13</f>
        <v>127.68</v>
      </c>
      <c r="J13" s="10">
        <f t="shared" ref="J13" si="3">E13*D13</f>
        <v>672</v>
      </c>
      <c r="K13" s="10">
        <f t="shared" ref="K13" si="4">J13+I13</f>
        <v>799.68000000000006</v>
      </c>
      <c r="L13" s="24">
        <v>1068</v>
      </c>
    </row>
    <row r="14" spans="1:12" ht="32.25" customHeight="1">
      <c r="A14" s="34" t="s">
        <v>25</v>
      </c>
      <c r="B14" s="34"/>
      <c r="C14" s="34"/>
      <c r="D14" s="34"/>
      <c r="E14" s="34"/>
      <c r="F14" s="34"/>
      <c r="G14" s="21">
        <f>SUM(G12:G13)</f>
        <v>255.36</v>
      </c>
      <c r="H14" s="21">
        <f>SUM(H12:H13)</f>
        <v>1599.3600000000001</v>
      </c>
      <c r="I14" s="21">
        <f>SUM(I12:I13)</f>
        <v>255.36</v>
      </c>
      <c r="J14" s="21">
        <f>SUM(J12:J13)</f>
        <v>1344</v>
      </c>
      <c r="K14" s="21">
        <f>SUM(K12:K13)</f>
        <v>1599.3600000000001</v>
      </c>
      <c r="L14" s="11"/>
    </row>
    <row r="15" spans="1:12" ht="15.75">
      <c r="A15" s="35"/>
      <c r="B15" s="36"/>
      <c r="C15" s="36"/>
      <c r="D15" s="36"/>
      <c r="E15" s="36"/>
      <c r="F15" s="36"/>
      <c r="G15" s="36"/>
      <c r="H15" s="36"/>
      <c r="I15" s="36"/>
      <c r="J15" s="36"/>
      <c r="K15" s="36"/>
      <c r="L15" s="37"/>
    </row>
    <row r="16" spans="1:12" ht="17.25" thickBot="1">
      <c r="A16" s="38" t="s">
        <v>26</v>
      </c>
      <c r="B16" s="39"/>
      <c r="C16" s="39"/>
      <c r="D16" s="39"/>
      <c r="E16" s="39"/>
      <c r="F16" s="39"/>
      <c r="G16" s="39"/>
      <c r="H16" s="39"/>
      <c r="I16" s="39"/>
      <c r="J16" s="39"/>
      <c r="K16" s="39"/>
      <c r="L16" s="40"/>
    </row>
    <row r="17" spans="1:12" ht="65.25" customHeight="1" thickTop="1" thickBot="1">
      <c r="A17" s="41" t="s">
        <v>27</v>
      </c>
      <c r="B17" s="42"/>
      <c r="C17" s="42"/>
      <c r="D17" s="42"/>
      <c r="E17" s="42"/>
      <c r="F17" s="42"/>
      <c r="G17" s="42"/>
      <c r="H17" s="42"/>
      <c r="I17" s="42"/>
      <c r="J17" s="42"/>
      <c r="K17" s="42"/>
      <c r="L17" s="43"/>
    </row>
    <row r="18" spans="1:12" ht="25.5" customHeight="1" thickTop="1" thickBot="1">
      <c r="A18" s="44" t="s">
        <v>28</v>
      </c>
      <c r="B18" s="45"/>
      <c r="C18" s="45"/>
      <c r="D18" s="45"/>
      <c r="E18" s="45"/>
      <c r="F18" s="45"/>
      <c r="G18" s="45"/>
      <c r="H18" s="45"/>
      <c r="I18" s="45"/>
      <c r="J18" s="45"/>
      <c r="K18" s="45"/>
      <c r="L18" s="46"/>
    </row>
    <row r="19" spans="1:12" ht="19.5" thickTop="1" thickBot="1">
      <c r="A19" s="47" t="s">
        <v>29</v>
      </c>
      <c r="B19" s="48"/>
      <c r="C19" s="12"/>
      <c r="D19" s="12"/>
      <c r="E19" s="12"/>
      <c r="F19" s="12"/>
      <c r="G19" s="12"/>
      <c r="H19" s="12"/>
      <c r="I19" s="12"/>
      <c r="J19" s="12"/>
      <c r="K19" s="12"/>
      <c r="L19" s="13"/>
    </row>
    <row r="20" spans="1:12" ht="16.5" thickTop="1" thickBot="1">
      <c r="A20" s="14">
        <v>1</v>
      </c>
      <c r="B20" s="31" t="s">
        <v>30</v>
      </c>
      <c r="C20" s="31"/>
      <c r="D20" s="31"/>
      <c r="E20" s="31"/>
      <c r="F20" s="15"/>
      <c r="G20" s="15"/>
      <c r="H20" s="15"/>
      <c r="I20" s="15"/>
      <c r="J20" s="15"/>
      <c r="K20" s="15"/>
      <c r="L20" s="16"/>
    </row>
    <row r="21" spans="1:12" ht="16.5" thickTop="1" thickBot="1">
      <c r="A21" s="17">
        <v>2</v>
      </c>
      <c r="B21" s="58" t="s">
        <v>31</v>
      </c>
      <c r="C21" s="58"/>
      <c r="D21" s="58"/>
      <c r="E21" s="58"/>
      <c r="F21" s="58"/>
      <c r="G21" s="58"/>
      <c r="H21" s="58"/>
      <c r="I21" s="58"/>
      <c r="J21" s="58"/>
      <c r="K21" s="58"/>
      <c r="L21" s="59"/>
    </row>
    <row r="22" spans="1:12" ht="34.5" customHeight="1" thickTop="1" thickBot="1">
      <c r="A22" s="18">
        <v>3</v>
      </c>
      <c r="B22" s="60" t="s">
        <v>32</v>
      </c>
      <c r="C22" s="60"/>
      <c r="D22" s="60"/>
      <c r="E22" s="60"/>
      <c r="F22" s="60"/>
      <c r="G22" s="60"/>
      <c r="H22" s="60"/>
      <c r="I22" s="60"/>
      <c r="J22" s="60"/>
      <c r="K22" s="60"/>
      <c r="L22" s="61"/>
    </row>
    <row r="23" spans="1:12" ht="35.25" customHeight="1" thickTop="1" thickBot="1">
      <c r="A23" s="18">
        <v>4</v>
      </c>
      <c r="B23" s="60" t="s">
        <v>33</v>
      </c>
      <c r="C23" s="60"/>
      <c r="D23" s="60"/>
      <c r="E23" s="60"/>
      <c r="F23" s="60"/>
      <c r="G23" s="60"/>
      <c r="H23" s="60"/>
      <c r="I23" s="60"/>
      <c r="J23" s="60"/>
      <c r="K23" s="60"/>
      <c r="L23" s="61"/>
    </row>
    <row r="24" spans="1:12" ht="18" thickTop="1">
      <c r="A24" s="19"/>
      <c r="B24" s="20"/>
      <c r="C24" s="62"/>
      <c r="D24" s="62"/>
      <c r="E24" s="62"/>
      <c r="F24" s="62"/>
      <c r="G24" s="62"/>
      <c r="H24" s="62"/>
      <c r="I24" s="62"/>
      <c r="J24" s="62"/>
      <c r="K24" s="62"/>
      <c r="L24" s="63"/>
    </row>
    <row r="25" spans="1:12" ht="17.25">
      <c r="A25" s="49" t="s">
        <v>34</v>
      </c>
      <c r="B25" s="50"/>
      <c r="C25" s="50"/>
      <c r="D25" s="50"/>
      <c r="E25" s="50"/>
      <c r="F25" s="50"/>
      <c r="G25" s="50"/>
      <c r="H25" s="50"/>
      <c r="I25" s="50"/>
      <c r="J25" s="50"/>
      <c r="K25" s="50"/>
      <c r="L25" s="51"/>
    </row>
    <row r="26" spans="1:12" ht="17.25">
      <c r="A26" s="52" t="s">
        <v>35</v>
      </c>
      <c r="B26" s="53"/>
      <c r="C26" s="53"/>
      <c r="D26" s="53"/>
      <c r="E26" s="53"/>
      <c r="F26" s="53"/>
      <c r="G26" s="53"/>
      <c r="H26" s="53"/>
      <c r="I26" s="53"/>
      <c r="J26" s="53"/>
      <c r="K26" s="53"/>
      <c r="L26" s="54"/>
    </row>
    <row r="27" spans="1:12" ht="16.5" thickBot="1">
      <c r="A27" s="55"/>
      <c r="B27" s="56"/>
      <c r="C27" s="56"/>
      <c r="D27" s="56"/>
      <c r="E27" s="56"/>
      <c r="F27" s="56"/>
      <c r="G27" s="56"/>
      <c r="H27" s="56"/>
      <c r="I27" s="56"/>
      <c r="J27" s="56"/>
      <c r="K27" s="56"/>
      <c r="L27" s="57"/>
    </row>
  </sheetData>
  <sheetProtection algorithmName="SHA-512" hashValue="AQp3Fjp9ykOZmQEqWwXBUpIhRESiQI0vPRvp6tyqkexSSOSeChAFCA1M4bhKyygrHVIWLEMyUy+dyQ39lH6zeA==" saltValue="m2eJ6Lw6KVb6FyWruSgjTA==" spinCount="100000" sheet="1" objects="1" scenarios="1"/>
  <protectedRanges>
    <protectedRange sqref="E12:F13" name="DATOS_1"/>
    <protectedRange sqref="C5:J8 K8 C9 L5:L7 A24:L27 E12:F13" name="DATOS"/>
  </protectedRanges>
  <mergeCells count="40">
    <mergeCell ref="A25:L25"/>
    <mergeCell ref="A26:L26"/>
    <mergeCell ref="A27:L27"/>
    <mergeCell ref="B21:L21"/>
    <mergeCell ref="B22:L22"/>
    <mergeCell ref="B23:L23"/>
    <mergeCell ref="C24:L24"/>
    <mergeCell ref="B20:E20"/>
    <mergeCell ref="A10:A11"/>
    <mergeCell ref="B10:B11"/>
    <mergeCell ref="C10:C11"/>
    <mergeCell ref="D10:D11"/>
    <mergeCell ref="E10:L10"/>
    <mergeCell ref="A14:F14"/>
    <mergeCell ref="A15:L15"/>
    <mergeCell ref="A16:L16"/>
    <mergeCell ref="A17:L17"/>
    <mergeCell ref="A18:L18"/>
    <mergeCell ref="A19:B19"/>
    <mergeCell ref="A8:B8"/>
    <mergeCell ref="C8:F8"/>
    <mergeCell ref="G8:J8"/>
    <mergeCell ref="K8:L8"/>
    <mergeCell ref="A9:B9"/>
    <mergeCell ref="C9:L9"/>
    <mergeCell ref="A5:B5"/>
    <mergeCell ref="C5:J5"/>
    <mergeCell ref="A6:B6"/>
    <mergeCell ref="C6:J6"/>
    <mergeCell ref="A7:B7"/>
    <mergeCell ref="C7:J7"/>
    <mergeCell ref="A1:B2"/>
    <mergeCell ref="C1:J2"/>
    <mergeCell ref="K1:L1"/>
    <mergeCell ref="K2:L2"/>
    <mergeCell ref="A3:B3"/>
    <mergeCell ref="C3:J3"/>
    <mergeCell ref="K3:L4"/>
    <mergeCell ref="A4:B4"/>
    <mergeCell ref="C4:J4"/>
  </mergeCells>
  <conditionalFormatting sqref="H12:H13">
    <cfRule type="cellIs" dxfId="2" priority="1" operator="equal">
      <formula>L12</formula>
    </cfRule>
    <cfRule type="cellIs" dxfId="1" priority="2" operator="lessThan">
      <formula>L12</formula>
    </cfRule>
    <cfRule type="cellIs" dxfId="0" priority="3" operator="greaterThan">
      <formula>L12</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Maria Gomez Correa - CT Compras</dc:creator>
  <cp:lastModifiedBy>Andrea</cp:lastModifiedBy>
  <dcterms:created xsi:type="dcterms:W3CDTF">2026-02-19T20:08:07Z</dcterms:created>
  <dcterms:modified xsi:type="dcterms:W3CDTF">2026-07-08T20:26:29Z</dcterms:modified>
</cp:coreProperties>
</file>