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0b8eb520e84fded/Desktop/SUPERVIGILANCIA/FIREWALL SOPHOS/"/>
    </mc:Choice>
  </mc:AlternateContent>
  <xr:revisionPtr revIDLastSave="8" documentId="8_{882C3DB1-87CF-9948-8F1F-0C7126B8B5CE}" xr6:coauthVersionLast="47" xr6:coauthVersionMax="47" xr10:uidLastSave="{DE66E2B6-43D2-4D84-86CE-6C1528D58D6E}"/>
  <bookViews>
    <workbookView xWindow="-110" yWindow="-110" windowWidth="19420" windowHeight="10300" xr2:uid="{FFFBE635-7236-8744-A39D-8629FBECF75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4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L19" i="1" l="1"/>
  <c r="F19" i="1"/>
</calcChain>
</file>

<file path=xl/sharedStrings.xml><?xml version="1.0" encoding="utf-8"?>
<sst xmlns="http://schemas.openxmlformats.org/spreadsheetml/2006/main" count="30" uniqueCount="24">
  <si>
    <t>CONCEPTO</t>
  </si>
  <si>
    <t>unidad</t>
  </si>
  <si>
    <t>VALOR UNITARIO 
(INCLUIDO IMPUESTOS)</t>
  </si>
  <si>
    <t>VALOR TOTAL 
(INCLUIDO IMPUESTOS)</t>
  </si>
  <si>
    <t>XGS 4300 Xstream Protection - 12 meses (Renewal)</t>
  </si>
  <si>
    <t>XGS 4300 Webserver Protection - 12 meses (Renewal)</t>
  </si>
  <si>
    <t>Licencias VRX-vicarius</t>
  </si>
  <si>
    <t>PROTECCIÓN CONTRA AMENAZAS (antispam y escaneo de malware en
mensajes entrantes y salientes) - 12 meses</t>
  </si>
  <si>
    <t>Licencia Webserver Protection - Azure (WAF) - 12 meses</t>
  </si>
  <si>
    <t xml:space="preserve">Licencias de solución DLP (por 12 meses) </t>
  </si>
  <si>
    <t xml:space="preserve">Soporte y garantía durante la vigencia del licenciamiento, para 2 Módulos de Expansión de Puertos – Puertos GE Copper Flexi Port para Sophos XGS Rackmount (Puertos 8). (por 12 meses) </t>
  </si>
  <si>
    <t xml:space="preserve">Actualización de firmware, soporte técnico y gestión de garantía, para 2 Dispositivos de Extensión de Red Segura Sophos SD-RED 60 Rev.1 Appliance – US Power Cord (por 12 meses) </t>
  </si>
  <si>
    <t xml:space="preserve">Actualización de firmware, soporte técnico y gestión de garantía, para el Dispositivo de Extensión de Red Segura Sophos SD-RED 20 Rev.1 Appliance – US Power Cord. (por 12 meses) </t>
  </si>
  <si>
    <t xml:space="preserve">Soporte y Administración Especializada (por 12 meses) </t>
  </si>
  <si>
    <t xml:space="preserve">Enhanced Support – Sophos (por 12 meses) </t>
  </si>
  <si>
    <t>Transferencia de Conocimiento</t>
  </si>
  <si>
    <t xml:space="preserve">Garantía extendida de un año para el firewall XGS 4300  (por 12 meses) </t>
  </si>
  <si>
    <t xml:space="preserve">Garantía sobre licencias de software (por 12 meses) </t>
  </si>
  <si>
    <t xml:space="preserve">Garantía sobre el servicio de soporte técnico especializado (por 12 meses) </t>
  </si>
  <si>
    <t>TOTAL</t>
  </si>
  <si>
    <t>GLOBALTEK SECURITY SAS</t>
  </si>
  <si>
    <t>Grupo Microsistemas Colombia SAS</t>
  </si>
  <si>
    <t>Safe-ID SAS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</si>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</sst>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[$$-409]* #,##0.00_ ;_-[$$-409]* \-#,##0.00\ ;_-[$$-409]* &quot;-&quot;??_ ;_-@_ "/>
    <numFmt numFmtId="165" formatCode="&quot;$&quot;\ #,##0"/>
  </numFmts>
  <fonts count="9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Verdana"/>
      <family val="2"/>
    </font>
    <font>
      <b/>
      <sz val="12"/>
      <color theme="0"/>
      <name val="Arial"/>
      <family val="2"/>
    </font>
    <font>
      <sz val="12"/>
      <color rgb="FF000000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0" xfId="0" applyFont="1" applyFill="1"/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9" fontId="7" fillId="0" borderId="0" xfId="2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vertical="center"/>
      <protection locked="0"/>
    </xf>
    <xf numFmtId="165" fontId="3" fillId="3" borderId="4" xfId="1" applyNumberFormat="1" applyFont="1" applyFill="1" applyBorder="1" applyAlignment="1" applyProtection="1">
      <alignment vertical="center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vertical="center" wrapText="1"/>
      <protection locked="0"/>
    </xf>
    <xf numFmtId="44" fontId="5" fillId="0" borderId="1" xfId="1" applyFont="1" applyFill="1" applyBorder="1" applyAlignment="1" applyProtection="1">
      <alignment vertical="center" wrapText="1"/>
      <protection locked="0"/>
    </xf>
    <xf numFmtId="0" fontId="6" fillId="2" borderId="0" xfId="0" applyFont="1" applyFill="1" applyAlignment="1" applyProtection="1">
      <alignment horizontal="centerContinuous" vertical="center" wrapText="1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165" fontId="7" fillId="2" borderId="0" xfId="0" applyNumberFormat="1" applyFont="1" applyFill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59C7F-F53F-1640-A586-7E096813A8D1}">
  <dimension ref="B1:L20"/>
  <sheetViews>
    <sheetView tabSelected="1" workbookViewId="0"/>
  </sheetViews>
  <sheetFormatPr baseColWidth="10" defaultColWidth="10.83203125" defaultRowHeight="13.5" x14ac:dyDescent="0.25"/>
  <cols>
    <col min="1" max="1" width="5.33203125" style="1" customWidth="1"/>
    <col min="2" max="2" width="15.33203125" style="1" customWidth="1"/>
    <col min="3" max="6" width="21.33203125" style="1" customWidth="1"/>
    <col min="7" max="8" width="18.6640625" style="1" customWidth="1"/>
    <col min="9" max="10" width="19.6640625" style="1" customWidth="1"/>
    <col min="11" max="12" width="19.5" style="1" customWidth="1"/>
    <col min="13" max="16384" width="10.83203125" style="1"/>
  </cols>
  <sheetData>
    <row r="1" spans="2:12" ht="14" thickBot="1" x14ac:dyDescent="0.3"/>
    <row r="2" spans="2:12" ht="32" customHeight="1" x14ac:dyDescent="0.25">
      <c r="E2" s="15" t="s">
        <v>20</v>
      </c>
      <c r="F2" s="16"/>
      <c r="G2" s="15" t="s">
        <v>21</v>
      </c>
      <c r="H2" s="16"/>
      <c r="I2" s="15" t="s">
        <v>22</v>
      </c>
      <c r="J2" s="16"/>
      <c r="K2" s="15" t="s">
        <v>23</v>
      </c>
      <c r="L2" s="16"/>
    </row>
    <row r="3" spans="2:12" ht="46.5" x14ac:dyDescent="0.25">
      <c r="B3" s="6"/>
      <c r="C3" s="6" t="s">
        <v>0</v>
      </c>
      <c r="D3" s="6" t="s">
        <v>1</v>
      </c>
      <c r="E3" s="6" t="s">
        <v>2</v>
      </c>
      <c r="F3" s="6" t="s">
        <v>3</v>
      </c>
      <c r="G3" s="6" t="s">
        <v>2</v>
      </c>
      <c r="H3" s="6" t="s">
        <v>3</v>
      </c>
      <c r="I3" s="6" t="s">
        <v>2</v>
      </c>
      <c r="J3" s="6" t="s">
        <v>3</v>
      </c>
      <c r="K3" s="6" t="s">
        <v>2</v>
      </c>
      <c r="L3" s="6" t="s">
        <v>3</v>
      </c>
    </row>
    <row r="4" spans="2:12" ht="46.5" x14ac:dyDescent="0.25">
      <c r="B4" s="7">
        <v>1</v>
      </c>
      <c r="C4" s="8" t="s">
        <v>4</v>
      </c>
      <c r="D4" s="2">
        <v>2</v>
      </c>
      <c r="E4" s="9">
        <v>47302500</v>
      </c>
      <c r="F4" s="10">
        <f>E4*D4</f>
        <v>94605000</v>
      </c>
      <c r="G4" s="10">
        <v>48314000</v>
      </c>
      <c r="H4" s="10">
        <v>96628000</v>
      </c>
      <c r="I4" s="10">
        <v>47838000</v>
      </c>
      <c r="J4" s="10">
        <v>95676000</v>
      </c>
      <c r="K4" s="10">
        <v>47818166</v>
      </c>
      <c r="L4" s="10">
        <f>K4*D4</f>
        <v>95636332</v>
      </c>
    </row>
    <row r="5" spans="2:12" ht="46.5" x14ac:dyDescent="0.25">
      <c r="B5" s="7">
        <v>2</v>
      </c>
      <c r="C5" s="8" t="s">
        <v>5</v>
      </c>
      <c r="D5" s="2">
        <v>2</v>
      </c>
      <c r="E5" s="9">
        <v>7157850</v>
      </c>
      <c r="F5" s="10">
        <f>E5*D5</f>
        <v>14315700</v>
      </c>
      <c r="G5" s="10">
        <v>7312550</v>
      </c>
      <c r="H5" s="10">
        <v>14625100</v>
      </c>
      <c r="I5" s="10">
        <v>7348250</v>
      </c>
      <c r="J5" s="10">
        <v>14696500</v>
      </c>
      <c r="K5" s="10">
        <v>7272883</v>
      </c>
      <c r="L5" s="10">
        <f t="shared" ref="L5:L18" si="0">K5*D5</f>
        <v>14545766</v>
      </c>
    </row>
    <row r="6" spans="2:12" ht="15.5" x14ac:dyDescent="0.25">
      <c r="B6" s="7">
        <v>3</v>
      </c>
      <c r="C6" s="8" t="s">
        <v>6</v>
      </c>
      <c r="D6" s="2">
        <v>80</v>
      </c>
      <c r="E6" s="9">
        <v>207655</v>
      </c>
      <c r="F6" s="10">
        <f t="shared" ref="F6:F18" si="1">E6*D6</f>
        <v>16612400</v>
      </c>
      <c r="G6" s="10">
        <v>211225</v>
      </c>
      <c r="H6" s="10">
        <v>16898000</v>
      </c>
      <c r="I6" s="10">
        <v>208994</v>
      </c>
      <c r="J6" s="10">
        <v>16719520</v>
      </c>
      <c r="K6" s="10">
        <v>209291</v>
      </c>
      <c r="L6" s="10">
        <f t="shared" si="0"/>
        <v>16743280</v>
      </c>
    </row>
    <row r="7" spans="2:12" ht="77.5" x14ac:dyDescent="0.25">
      <c r="B7" s="7">
        <v>4</v>
      </c>
      <c r="C7" s="8" t="s">
        <v>7</v>
      </c>
      <c r="D7" s="2">
        <v>360</v>
      </c>
      <c r="E7" s="9">
        <v>103530</v>
      </c>
      <c r="F7" s="10">
        <f t="shared" si="1"/>
        <v>37270800</v>
      </c>
      <c r="G7" s="10">
        <v>109084</v>
      </c>
      <c r="H7" s="10">
        <v>39270240</v>
      </c>
      <c r="I7" s="10">
        <v>110240</v>
      </c>
      <c r="J7" s="10">
        <v>39686400</v>
      </c>
      <c r="K7" s="10">
        <v>107618</v>
      </c>
      <c r="L7" s="10">
        <f t="shared" si="0"/>
        <v>38742480</v>
      </c>
    </row>
    <row r="8" spans="2:12" ht="46.5" x14ac:dyDescent="0.25">
      <c r="B8" s="7">
        <v>5</v>
      </c>
      <c r="C8" s="8" t="s">
        <v>8</v>
      </c>
      <c r="D8" s="2">
        <v>1</v>
      </c>
      <c r="E8" s="9">
        <v>16838500</v>
      </c>
      <c r="F8" s="10">
        <f t="shared" si="1"/>
        <v>16838500</v>
      </c>
      <c r="G8" s="10">
        <v>17136000</v>
      </c>
      <c r="H8" s="10">
        <v>17136000</v>
      </c>
      <c r="I8" s="10">
        <v>17017000</v>
      </c>
      <c r="J8" s="10">
        <v>17017000</v>
      </c>
      <c r="K8" s="10">
        <v>16997166</v>
      </c>
      <c r="L8" s="10">
        <f t="shared" si="0"/>
        <v>16997166</v>
      </c>
    </row>
    <row r="9" spans="2:12" ht="31" x14ac:dyDescent="0.25">
      <c r="B9" s="7">
        <v>6</v>
      </c>
      <c r="C9" s="8" t="s">
        <v>9</v>
      </c>
      <c r="D9" s="2">
        <v>250</v>
      </c>
      <c r="E9" s="9">
        <v>283220</v>
      </c>
      <c r="F9" s="10">
        <f t="shared" si="1"/>
        <v>70805000</v>
      </c>
      <c r="G9" s="10">
        <v>286552</v>
      </c>
      <c r="H9" s="10">
        <v>71638000</v>
      </c>
      <c r="I9" s="10">
        <v>285124</v>
      </c>
      <c r="J9" s="10">
        <v>71281000</v>
      </c>
      <c r="K9" s="10">
        <v>284965</v>
      </c>
      <c r="L9" s="10">
        <f t="shared" si="0"/>
        <v>71241250</v>
      </c>
    </row>
    <row r="10" spans="2:12" ht="124" x14ac:dyDescent="0.25">
      <c r="B10" s="7">
        <v>7</v>
      </c>
      <c r="C10" s="8" t="s">
        <v>10</v>
      </c>
      <c r="D10" s="2">
        <v>2</v>
      </c>
      <c r="E10" s="9"/>
      <c r="F10" s="10">
        <f t="shared" si="1"/>
        <v>0</v>
      </c>
      <c r="G10" s="10"/>
      <c r="H10" s="10">
        <v>0</v>
      </c>
      <c r="I10" s="10"/>
      <c r="J10" s="10">
        <v>0</v>
      </c>
      <c r="K10" s="10">
        <v>0</v>
      </c>
      <c r="L10" s="10">
        <f t="shared" si="0"/>
        <v>0</v>
      </c>
    </row>
    <row r="11" spans="2:12" ht="108.5" x14ac:dyDescent="0.25">
      <c r="B11" s="7">
        <v>8</v>
      </c>
      <c r="C11" s="8" t="s">
        <v>11</v>
      </c>
      <c r="D11" s="2">
        <v>2</v>
      </c>
      <c r="E11" s="9">
        <v>0</v>
      </c>
      <c r="F11" s="10">
        <f t="shared" si="1"/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f t="shared" si="0"/>
        <v>0</v>
      </c>
    </row>
    <row r="12" spans="2:12" ht="124" x14ac:dyDescent="0.25">
      <c r="B12" s="7">
        <v>9</v>
      </c>
      <c r="C12" s="8" t="s">
        <v>12</v>
      </c>
      <c r="D12" s="2">
        <v>1</v>
      </c>
      <c r="E12" s="9">
        <v>0</v>
      </c>
      <c r="F12" s="10">
        <f t="shared" si="1"/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f t="shared" si="0"/>
        <v>0</v>
      </c>
    </row>
    <row r="13" spans="2:12" ht="46.5" x14ac:dyDescent="0.25">
      <c r="B13" s="7">
        <v>10</v>
      </c>
      <c r="C13" s="8" t="s">
        <v>13</v>
      </c>
      <c r="D13" s="2">
        <v>1</v>
      </c>
      <c r="E13" s="9">
        <v>170765000</v>
      </c>
      <c r="F13" s="10">
        <f t="shared" si="1"/>
        <v>170765000</v>
      </c>
      <c r="G13" s="10">
        <v>171955000</v>
      </c>
      <c r="H13" s="10">
        <v>171955000</v>
      </c>
      <c r="I13" s="10">
        <v>173751900</v>
      </c>
      <c r="J13" s="10">
        <v>173751900</v>
      </c>
      <c r="K13" s="10">
        <v>172157300</v>
      </c>
      <c r="L13" s="10">
        <f t="shared" si="0"/>
        <v>172157300</v>
      </c>
    </row>
    <row r="14" spans="2:12" ht="31" x14ac:dyDescent="0.25">
      <c r="B14" s="7">
        <v>11</v>
      </c>
      <c r="C14" s="8" t="s">
        <v>14</v>
      </c>
      <c r="D14" s="2">
        <v>1</v>
      </c>
      <c r="E14" s="9">
        <v>0</v>
      </c>
      <c r="F14" s="10">
        <f t="shared" si="1"/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f t="shared" si="0"/>
        <v>0</v>
      </c>
    </row>
    <row r="15" spans="2:12" ht="31" x14ac:dyDescent="0.25">
      <c r="B15" s="7">
        <v>12</v>
      </c>
      <c r="C15" s="8" t="s">
        <v>15</v>
      </c>
      <c r="D15" s="2">
        <v>2</v>
      </c>
      <c r="E15" s="9">
        <v>595000</v>
      </c>
      <c r="F15" s="10">
        <f t="shared" si="1"/>
        <v>1190000</v>
      </c>
      <c r="G15" s="10">
        <v>892500</v>
      </c>
      <c r="H15" s="10">
        <v>1785000</v>
      </c>
      <c r="I15" s="10">
        <v>1124550</v>
      </c>
      <c r="J15" s="10">
        <v>2249100</v>
      </c>
      <c r="K15" s="10">
        <v>870683</v>
      </c>
      <c r="L15" s="10">
        <f t="shared" si="0"/>
        <v>1741366</v>
      </c>
    </row>
    <row r="16" spans="2:12" ht="46.5" x14ac:dyDescent="0.25">
      <c r="B16" s="7">
        <v>13</v>
      </c>
      <c r="C16" s="8" t="s">
        <v>16</v>
      </c>
      <c r="D16" s="2">
        <v>1</v>
      </c>
      <c r="E16" s="9">
        <v>0</v>
      </c>
      <c r="F16" s="10">
        <f t="shared" si="1"/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f t="shared" si="0"/>
        <v>0</v>
      </c>
    </row>
    <row r="17" spans="2:12" ht="31" x14ac:dyDescent="0.25">
      <c r="B17" s="7">
        <v>14</v>
      </c>
      <c r="C17" s="8" t="s">
        <v>17</v>
      </c>
      <c r="D17" s="2">
        <v>1</v>
      </c>
      <c r="E17" s="9">
        <v>0</v>
      </c>
      <c r="F17" s="10">
        <f t="shared" si="1"/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f t="shared" si="0"/>
        <v>0</v>
      </c>
    </row>
    <row r="18" spans="2:12" ht="62" x14ac:dyDescent="0.25">
      <c r="B18" s="7">
        <v>15</v>
      </c>
      <c r="C18" s="8" t="s">
        <v>18</v>
      </c>
      <c r="D18" s="2">
        <v>1</v>
      </c>
      <c r="E18" s="9">
        <v>0</v>
      </c>
      <c r="F18" s="10">
        <f t="shared" si="1"/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f t="shared" si="0"/>
        <v>0</v>
      </c>
    </row>
    <row r="19" spans="2:12" ht="15.5" x14ac:dyDescent="0.25">
      <c r="B19" s="11"/>
      <c r="C19" s="12"/>
      <c r="D19" s="4" t="s">
        <v>19</v>
      </c>
      <c r="E19" s="5"/>
      <c r="F19" s="5">
        <f>SUM(F4:F18)</f>
        <v>422402400</v>
      </c>
      <c r="G19" s="5"/>
      <c r="H19" s="5">
        <v>429935340</v>
      </c>
      <c r="I19" s="5"/>
      <c r="J19" s="5">
        <v>431077420</v>
      </c>
      <c r="K19" s="5"/>
      <c r="L19" s="5">
        <f>SUM(L4:L18)</f>
        <v>427804940</v>
      </c>
    </row>
    <row r="20" spans="2:12" ht="15.5" x14ac:dyDescent="0.25">
      <c r="B20" s="13"/>
      <c r="C20" s="14"/>
      <c r="D20" s="3"/>
      <c r="E20" s="3"/>
      <c r="F20" s="3"/>
    </row>
  </sheetData>
  <protectedRanges>
    <protectedRange password="CC3D" sqref="E20 E4:E18" name="Rango1"/>
  </protectedRanges>
  <mergeCells count="4">
    <mergeCell ref="E2:F2"/>
    <mergeCell ref="G2:H2"/>
    <mergeCell ref="I2:J2"/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Capacidades Productivas</dc:creator>
  <cp:lastModifiedBy>yulibeth villazon cortes</cp:lastModifiedBy>
  <dcterms:created xsi:type="dcterms:W3CDTF">2026-07-09T03:03:56Z</dcterms:created>
  <dcterms:modified xsi:type="dcterms:W3CDTF">2026-07-14T23:40:28Z</dcterms:modified>
</cp:coreProperties>
</file>