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jorge\Downloads\"/>
    </mc:Choice>
  </mc:AlternateContent>
  <xr:revisionPtr revIDLastSave="0" documentId="13_ncr:1_{39A34D20-C419-4181-8503-FBF05C5234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DE RIESGO" sheetId="1" r:id="rId1"/>
    <sheet name="Fuente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7" i="1" l="1"/>
  <c r="U17" i="1" s="1"/>
  <c r="L17" i="1"/>
  <c r="M17" i="1" s="1"/>
  <c r="T16" i="1"/>
  <c r="U16" i="1" s="1"/>
  <c r="L16" i="1"/>
  <c r="M16" i="1" s="1"/>
  <c r="T15" i="1"/>
  <c r="U15" i="1" s="1"/>
  <c r="L15" i="1"/>
  <c r="M15" i="1" s="1"/>
  <c r="T14" i="1"/>
  <c r="U14" i="1" s="1"/>
  <c r="L14" i="1"/>
  <c r="M14" i="1" s="1"/>
  <c r="T13" i="1"/>
  <c r="U13" i="1" s="1"/>
  <c r="L13" i="1"/>
  <c r="M13" i="1" s="1"/>
  <c r="T12" i="1"/>
  <c r="U12" i="1" s="1"/>
  <c r="M12" i="1"/>
  <c r="L12" i="1"/>
  <c r="T11" i="1"/>
  <c r="U11" i="1" s="1"/>
  <c r="L11" i="1"/>
  <c r="M11" i="1" s="1"/>
  <c r="T10" i="1"/>
  <c r="U10" i="1" s="1"/>
  <c r="L10" i="1"/>
  <c r="M10" i="1" s="1"/>
  <c r="T9" i="1"/>
  <c r="U9" i="1" s="1"/>
  <c r="M9" i="1"/>
  <c r="L9" i="1"/>
  <c r="T8" i="1"/>
  <c r="U8" i="1" s="1"/>
  <c r="L8" i="1"/>
  <c r="M8" i="1" s="1"/>
  <c r="T7" i="1"/>
  <c r="U7" i="1" s="1"/>
  <c r="L7" i="1"/>
  <c r="M7" i="1" s="1"/>
  <c r="T6" i="1"/>
  <c r="U6" i="1" s="1"/>
  <c r="M6" i="1"/>
  <c r="L6" i="1"/>
  <c r="T5" i="1"/>
  <c r="U5" i="1" s="1"/>
  <c r="L5" i="1"/>
  <c r="M5" i="1" s="1"/>
</calcChain>
</file>

<file path=xl/sharedStrings.xml><?xml version="1.0" encoding="utf-8"?>
<sst xmlns="http://schemas.openxmlformats.org/spreadsheetml/2006/main" count="288" uniqueCount="162">
  <si>
    <t>ITEM</t>
  </si>
  <si>
    <t>IDENTIFICACIÓN Y CLASIFICACIÓN</t>
  </si>
  <si>
    <t>EVALUACIÓN</t>
  </si>
  <si>
    <t>TRATAMIENTO</t>
  </si>
  <si>
    <t>1. Clase</t>
  </si>
  <si>
    <t>2. Fuente</t>
  </si>
  <si>
    <t>3. Etapa</t>
  </si>
  <si>
    <t>4. Tipo</t>
  </si>
  <si>
    <t>5. Descripción</t>
  </si>
  <si>
    <t>6. Consecuencia de la ocurrencia del evento</t>
  </si>
  <si>
    <t>7. Probabilidad</t>
  </si>
  <si>
    <t>8. Impacto</t>
  </si>
  <si>
    <t>9.
Valoración</t>
  </si>
  <si>
    <t>12. Tratamiento / Control a ser implementado</t>
  </si>
  <si>
    <t>Impacto después del tratamiento</t>
  </si>
  <si>
    <t>18.
Responsable implementar el tratamiento</t>
  </si>
  <si>
    <t>Monitoreo y revisión</t>
  </si>
  <si>
    <t>13. Probabilidad</t>
  </si>
  <si>
    <t>14. Impacto</t>
  </si>
  <si>
    <t>15.
Valoración</t>
  </si>
  <si>
    <t>16.
Categoría</t>
  </si>
  <si>
    <t>MATRIZ DE RIESGOS 
Proceso de Selección Abreviada por Subasta Inversa No. 4135.010.32.1.130-2026</t>
  </si>
  <si>
    <t>ESPECÍFICO</t>
  </si>
  <si>
    <t>INTERNO</t>
  </si>
  <si>
    <t>PLANEACIÓN</t>
  </si>
  <si>
    <t>OPERACIONALES</t>
  </si>
  <si>
    <t>Descripción inexacta o incompleta de los bienes de papelería y útiles de oficina, o ausencia de especificaciones técnicas mínimas por ítem.</t>
  </si>
  <si>
    <t>Adquisición de bienes que no satisfacen la necesidad real de los organismos; ajustes al proceso; rechazos en almacén; reclamaciones e incumplimiento del objeto contractual.</t>
  </si>
  <si>
    <t>Posible</t>
  </si>
  <si>
    <t>MAYOR</t>
  </si>
  <si>
    <t>Entidad</t>
  </si>
  <si>
    <t>Validar previamente las fichas técnicas, unidades de medida, cantidades, códigos UNSPSC, marcas de referencia no excluyentes, equivalencias permitidas y condiciones de recibo con los organismos requirentes y el área técnica.</t>
  </si>
  <si>
    <t>Improbable</t>
  </si>
  <si>
    <t>MENOR</t>
  </si>
  <si>
    <t>SI</t>
  </si>
  <si>
    <t>Desde la planeación del proceso</t>
  </si>
  <si>
    <t>Hasta la publicación definitiva de los documentos del proceso</t>
  </si>
  <si>
    <t>Revisión cruzada de especificaciones, presupuesto, requerimientos de los organismos y observaciones recibidas en SECOP II.</t>
  </si>
  <si>
    <t>Permanente durante la planeación</t>
  </si>
  <si>
    <t>EXTERNO</t>
  </si>
  <si>
    <t>ECONÓMICOS</t>
  </si>
  <si>
    <t>Insuficiencia de información de mercado o baja respuesta de proveedores a solicitudes de cotización.</t>
  </si>
  <si>
    <t>Estimación presupuestal con menor soporte; riesgo de precios no representativos; menor pluralidad de oferentes o declaratoria desierta.</t>
  </si>
  <si>
    <t>MODERADO</t>
  </si>
  <si>
    <t>Ampliar fuentes de consulta con históricos del Distrito, procesos similares de otras entidades, bases de proveedores, consultas directas, SECOP II y soportes de precios unitarios actualizados.</t>
  </si>
  <si>
    <t>Desde la elaboración del estudio de mercado</t>
  </si>
  <si>
    <t>Hasta el cierre de la etapa de observaciones o recepción de ofertas</t>
  </si>
  <si>
    <t>Verificación documental de la trazabilidad de precios y revisión de la suficiencia de fuentes antes de recomendar presupuesto y modalidad.</t>
  </si>
  <si>
    <t>Durante la planeación y previo a la apertura</t>
  </si>
  <si>
    <t>EJECUCIÓN</t>
  </si>
  <si>
    <t>Variación de precios por inflación, IPC, costos laborales, transporte, empaque o distribución durante la ejecución.</t>
  </si>
  <si>
    <t>Sobrecostos para el contratista, solicitudes de modificación o desequilibrio económico, retrasos en abastecimiento y afectación del presupuesto estimado.</t>
  </si>
  <si>
    <t>Contratista</t>
  </si>
  <si>
    <t>Exigir precios firmes durante la vigencia de la oferta y ejecución, analizar vigencia de cotizaciones, definir reglas claras de modificación y verificar que el contratista cuente con plan de compras y reservas de inventario.</t>
  </si>
  <si>
    <t>Contratista y supervisor</t>
  </si>
  <si>
    <t>Desde la presentación de la oferta</t>
  </si>
  <si>
    <t>Hasta la liquidación del contrato</t>
  </si>
  <si>
    <t>Seguimiento a precios ofertados, actas parciales de entrega, solicitudes de modificación y soportes de ejecución presupuestal.</t>
  </si>
  <si>
    <t>Permanente</t>
  </si>
  <si>
    <t>Devaluación del peso colombiano o variaciones de TRM que incrementen el costo de insumos importados o materias primas.</t>
  </si>
  <si>
    <t>Incremento de costos de útiles de oficina, tintas, plásticos, metales o productos de marcas importadas; posible retraso o incumplimiento en entregas.</t>
  </si>
  <si>
    <t>Prever en la oferta la exposición cambiaria, privilegiar inventario disponible o productos equivalentes que cumplan especificaciones, exigir plan de abastecimiento y no trasladar fluctuaciones previsibles no pactadas.</t>
  </si>
  <si>
    <t>Hasta el recibo final de los bienes</t>
  </si>
  <si>
    <t>Revisión de cronograma de abastecimiento, existencia de inventario, trazabilidad de órdenes de compra y cumplimiento de entregas.</t>
  </si>
  <si>
    <t>Incrementos o tardanzas en procedimientos de importación, nacionalización o disponibilidad de productos de origen internacional.</t>
  </si>
  <si>
    <t>Desabastecimiento temporal, entregas parciales o extemporáneas, necesidad de sustitución de productos y afectación del funcionamiento de los organismos.</t>
  </si>
  <si>
    <t>Exigir cronograma de entrega, disponibilidad previa o plan de aprovisionamiento, alternativas equivalentes aprobadas por la supervisión y aplicación de garantías/multas ante incumplimientos imputables.</t>
  </si>
  <si>
    <t>Desde la firma del acta de inicio</t>
  </si>
  <si>
    <t>Hasta el recibo a satisfacción de la totalidad de bienes</t>
  </si>
  <si>
    <t>Seguimiento al plan de entregas, remisiones, entradas a almacén, novedades logísticas y aprobación de sustituciones cuando proceda.</t>
  </si>
  <si>
    <t>Semanal durante la ejecución</t>
  </si>
  <si>
    <t>Entrega de bienes con baja calidad, defectos de fabricación, especificaciones inferiores o productos que no cumplan las características técnicas exigidas.</t>
  </si>
  <si>
    <t>Rechazo de bienes, fallas de uso, reemplazos, afectación del servicio administrativo y activación de la garantía de calidad y correcto funcionamiento.</t>
  </si>
  <si>
    <t>Exigir fichas técnicas, muestras cuando aplique, certificaciones de calidad, verificación de gramajes, medidas, materiales, funcionalidad y cumplimiento de la garantía de calidad de los bienes.</t>
  </si>
  <si>
    <t>Desde la primera entrega</t>
  </si>
  <si>
    <t>Hasta seis meses después del vencimiento de la garantía de cumplimiento, según amparo exigido</t>
  </si>
  <si>
    <t>Inspección de calidad en almacén, actas de rechazo o recibo, registro fotográfico y seguimiento a reposiciones.</t>
  </si>
  <si>
    <t>En cada entrega y durante la garantía</t>
  </si>
  <si>
    <t>INTERNO/EXTERNO</t>
  </si>
  <si>
    <t>Incompatibilidad de suministros con equipos, usos o necesidades específicas de los organismos, por ejemplo papeles, tintas, tóneres, cartuchos o elementos de archivo.</t>
  </si>
  <si>
    <t>Problemas operativos, daños o bajo rendimiento de equipos, desperdicio de insumos, rechazos de almacén y necesidad de reposición o sustitución.</t>
  </si>
  <si>
    <t>Entidad / Contratista</t>
  </si>
  <si>
    <t>Validar referencias, dimensiones, modelos compatibles, gramaje, rendimiento y condiciones de uso; permitir equivalencias solo si cumplen técnicamente y cuentan con aprobación del supervisor.</t>
  </si>
  <si>
    <t>Raro</t>
  </si>
  <si>
    <t>Supervisor y contratista</t>
  </si>
  <si>
    <t>Desde la estructuración técnica y antes de cada entrega</t>
  </si>
  <si>
    <t>Hasta el recibo a satisfacción</t>
  </si>
  <si>
    <t>Revisión de fichas técnicas, concepto del área usuaria cuando aplique y control de bienes rechazados por incompatibilidad.</t>
  </si>
  <si>
    <t>En cada entrega</t>
  </si>
  <si>
    <t>SELECCIÓN Y EJECUCIÓN</t>
  </si>
  <si>
    <t>REGULATORIOS</t>
  </si>
  <si>
    <t>No acreditación o incumplimiento de criterios ambientalmente sostenibles, sellos o características ambientales exigidas para papel, cajas u otros insumos.</t>
  </si>
  <si>
    <t>Rechazo de la oferta o de bienes entregados; pérdida de puntaje si aplica; incumplimiento de obligaciones ambientales y de especificaciones sostenibles.</t>
  </si>
  <si>
    <t>Definir de manera clara si el criterio ambiental es habilitante, obligación o factor de puntuación; exigir soportes verificables y compromisos contractuales conforme a las especificaciones sostenibles.</t>
  </si>
  <si>
    <t>INSIGNIFICANTE</t>
  </si>
  <si>
    <t>Desde la evaluación de ofertas</t>
  </si>
  <si>
    <t>Hasta el recibo a satisfacción de los bienes</t>
  </si>
  <si>
    <t>Verificación documental de certificados, sellos, fichas técnicas y cumplimiento material en las entregas.</t>
  </si>
  <si>
    <t>En evaluación y en cada entrega</t>
  </si>
  <si>
    <t>FINANCIEROS</t>
  </si>
  <si>
    <t>Falta de capacidad financiera o capital de trabajo del proponente para adquirir anticipadamente insumos, almacenarlos y distribuirlos sin depender del pago del Distrito.</t>
  </si>
  <si>
    <t>Retrasos en compras a proveedores, entregas incompletas, incumplimiento de obligaciones y afectación de la continuidad del suministro.</t>
  </si>
  <si>
    <t>Verificar indicadores financieros y capital de trabajo exigido; revisar capacidad de ejecución del proponente, garantías contractuales y cumplimiento de pagos a proveedores y personal.</t>
  </si>
  <si>
    <t>Desde la evaluación de requisitos habilitantes</t>
  </si>
  <si>
    <t>Seguimiento a entregas, facturación, pagos parciales, novedades financieras reportadas y alertas de incumplimiento.</t>
  </si>
  <si>
    <t>Incumplimiento del cronograma de suministro, entregas parciales no autorizadas o fallas en la distribución a los organismos del Distrito.</t>
  </si>
  <si>
    <t>Desabastecimiento de papelería y útiles de oficina, afectación del funcionamiento administrativo, imposición de multas y activación de la garantía de cumplimiento.</t>
  </si>
  <si>
    <t>Exigir plan de entregas, rutas de distribución, responsables logísticos, remisiones, actas de recibo y mecanismos de reemplazo oportuno; aplicar cláusulas de apremio si hay incumplimiento.</t>
  </si>
  <si>
    <t>Control del cronograma, reporte de entregas por organismo, actas de recibo a satisfacción y alertas tempranas por retrasos.</t>
  </si>
  <si>
    <t>NATURALES / OPERACIONALES</t>
  </si>
  <si>
    <t>Pérdida o deterioro de suministros antes de la entrega al contratante por transporte, almacenamiento, humedad, lluvias u otros fenómenos climáticos previsibles.</t>
  </si>
  <si>
    <t>Reposición de bienes, demoras en entrega, afectación de calidad, incremento de costos logísticos y posibles controversias sobre el estado de los productos.</t>
  </si>
  <si>
    <t>Exigir embalaje adecuado, transporte cubierto, custodia y almacenamiento en condiciones secas y seguras; verificar que el riesgo permanezca a cargo del contratista hasta el recibo a satisfacción.</t>
  </si>
  <si>
    <t>Desde la expedición de la orden o acta de inicio</t>
  </si>
  <si>
    <t>Hasta el ingreso a almacén y recibo a satisfacción</t>
  </si>
  <si>
    <t>Revisión física de bienes, empaque, registro de novedades de transporte, actas de ingreso y solicitud inmediata de reposición.</t>
  </si>
  <si>
    <t>Daño o deterioro de bienes entregados por demora de la entidad en el ingreso a almacén o por indebida custodia y protección posterior al recibo.</t>
  </si>
  <si>
    <t>Pérdida de bienes, deterioro de inventario, controversias sobre responsabilidad y afectación de la disponibilidad para los organismos.</t>
  </si>
  <si>
    <t>Establecer protocolo de recibo, ingreso inmediato a almacén, verificación de cantidades y estado, registro en inventario, condiciones adecuadas de bodegaje y responsables de custodia.</t>
  </si>
  <si>
    <t>Almacén, supervisor y organismo receptor</t>
  </si>
  <si>
    <t>Desde la programación de cada entrega</t>
  </si>
  <si>
    <t>Hasta la distribución interna a los organismos</t>
  </si>
  <si>
    <t>Control de actas de recibo, comprobantes de entrada a almacén, inventario y condiciones de almacenamiento.</t>
  </si>
  <si>
    <t>ECONÓMICOS / OPERACIONALES</t>
  </si>
  <si>
    <t>Necesidad de costos adicionales, ítems no previstos o mayores cantidades de mercancía por cambios en necesidades de los organismos o errores de estimación.</t>
  </si>
  <si>
    <t>Insuficiencia presupuestal, necesidad de adiciones o modificaciones contractuales, retrasos en atención de requerimientos y riesgo de superar el presupuesto oficial.</t>
  </si>
  <si>
    <t>Consolidar cantidades por organismo, validar presupuesto frente a necesidades reales, definir reglas de modificación, controlar saldos por ítem y exigir autorización previa de cualquier cambio o mayor cantidad.</t>
  </si>
  <si>
    <t>Entidad - supervisor y área técnica</t>
  </si>
  <si>
    <t>Desde la planeación presupuestal</t>
  </si>
  <si>
    <t>Seguimiento a saldos contractuales, actas parciales, cantidades entregadas por ítem y solicitudes de modificación debidamente soportadas.</t>
  </si>
  <si>
    <t>Fuentes y criterios utilizados</t>
  </si>
  <si>
    <t>Documento fuente</t>
  </si>
  <si>
    <t>Ubicación</t>
  </si>
  <si>
    <t>Aspecto utilizado</t>
  </si>
  <si>
    <t>Riesgos relacionados</t>
  </si>
  <si>
    <t>ESTUDIO DE SECTOR ELEMENTOS DE PAPELERIA Y UTILES DE OFICINA (1).pdf</t>
  </si>
  <si>
    <t>Págs. 1, 156-159</t>
  </si>
  <si>
    <t>Objeto del proceso, riesgos identificados expresamente y garantías recomendadas.</t>
  </si>
  <si>
    <t>1, 5, 11, 12, 13</t>
  </si>
  <si>
    <t>Págs. 4, 21, 24-26</t>
  </si>
  <si>
    <t>Variables macroeconómicas: inflación/IPC, salario mínimo, TRM, importaciones y transporte.</t>
  </si>
  <si>
    <t>3, 4, 5</t>
  </si>
  <si>
    <t>Págs. 26-27</t>
  </si>
  <si>
    <t>Aspectos técnicos: calidad, compatibilidad, sostenibilidad, relación costo-beneficio y almacenamiento.</t>
  </si>
  <si>
    <t>1, 6, 7, 8, 11, 12</t>
  </si>
  <si>
    <t>Págs. 90-92</t>
  </si>
  <si>
    <t>Cadena de suministro, productos importados, materia prima, costos de adquisición, importación, almacenamiento y distribución.</t>
  </si>
  <si>
    <t>3, 4, 5, 6, 11</t>
  </si>
  <si>
    <t>Págs. 98-100</t>
  </si>
  <si>
    <t>Capacidad financiera, capital de trabajo y baja respuesta de cotizaciones en SECOP II.</t>
  </si>
  <si>
    <t>2, 9, 10</t>
  </si>
  <si>
    <t>19. Fecha
estimada en que se inicia el tratamiento</t>
  </si>
  <si>
    <r>
      <rPr>
        <b/>
        <sz val="8"/>
        <color rgb="FF000000"/>
        <rFont val="Arial"/>
        <family val="2"/>
      </rPr>
      <t>20. Fecha
estimada en que se completa el tratamiento</t>
    </r>
  </si>
  <si>
    <r>
      <rPr>
        <b/>
        <sz val="8"/>
        <color rgb="FF000000"/>
        <rFont val="Arial"/>
        <family val="2"/>
      </rPr>
      <t>21. ¿Cómo se realiza  el
monitoreo?</t>
    </r>
  </si>
  <si>
    <r>
      <rPr>
        <b/>
        <sz val="8"/>
        <color rgb="FF000000"/>
        <rFont val="Arial"/>
        <family val="2"/>
      </rPr>
      <t>22.
Periodicidad</t>
    </r>
  </si>
  <si>
    <r>
      <rPr>
        <b/>
        <sz val="8"/>
        <color rgb="FF000000"/>
        <rFont val="Arial"/>
        <family val="2"/>
      </rPr>
      <t>17. ¿Afecta la ejecución
del
contrato?</t>
    </r>
  </si>
  <si>
    <r>
      <rPr>
        <b/>
        <sz val="8"/>
        <color rgb="FF000000"/>
        <rFont val="Arial"/>
        <family val="2"/>
      </rPr>
      <t>10.
Categoría</t>
    </r>
  </si>
  <si>
    <r>
      <rPr>
        <b/>
        <sz val="8"/>
        <color rgb="FF000000"/>
        <rFont val="Arial"/>
        <family val="2"/>
      </rPr>
      <t>11. ¿A quién se le
asigna?</t>
    </r>
  </si>
  <si>
    <t>Entidad - estructurador técnico</t>
  </si>
  <si>
    <t>Entidad - estructurador financiero</t>
  </si>
  <si>
    <t>Comité evaluador</t>
  </si>
  <si>
    <t>Comité evaluador, contratista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</si>
</sst>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rgb="FF000000"/>
      <name val="Times New Roman"/>
    </font>
    <font>
      <b/>
      <sz val="11"/>
      <color rgb="FF000000"/>
      <name val="Arial"/>
    </font>
    <font>
      <sz val="10"/>
      <name val="Times New Roman"/>
    </font>
    <font>
      <sz val="8"/>
      <color rgb="FF000000"/>
      <name val="Times New Roman"/>
    </font>
    <font>
      <b/>
      <sz val="12"/>
      <color rgb="FFFFFFFF"/>
      <name val="Times New Roman"/>
    </font>
    <font>
      <b/>
      <sz val="10"/>
      <color rgb="FF000000"/>
      <name val="Times New Roman"/>
    </font>
    <font>
      <b/>
      <sz val="8"/>
      <color rgb="FF000000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999999"/>
      </patternFill>
    </fill>
    <fill>
      <patternFill patternType="solid">
        <fgColor rgb="FFD9E0F1"/>
      </patternFill>
    </fill>
    <fill>
      <patternFill patternType="solid">
        <fgColor rgb="FFEAF1DD"/>
      </patternFill>
    </fill>
    <fill>
      <patternFill patternType="solid">
        <fgColor rgb="FFFF9900"/>
      </patternFill>
    </fill>
    <fill>
      <patternFill patternType="solid">
        <fgColor rgb="FFA9D18E"/>
      </patternFill>
    </fill>
    <fill>
      <patternFill patternType="solid">
        <fgColor rgb="FFFFFF00"/>
      </patternFill>
    </fill>
    <fill>
      <patternFill patternType="solid">
        <fgColor rgb="FF808080"/>
      </patternFill>
    </fill>
    <fill>
      <patternFill patternType="solid">
        <fgColor rgb="FFD9EAD3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 vertical="top"/>
    </xf>
    <xf numFmtId="0" fontId="3" fillId="0" borderId="0" xfId="0" applyFont="1" applyAlignment="1">
      <alignment horizontal="center" vertical="center"/>
    </xf>
    <xf numFmtId="0" fontId="5" fillId="10" borderId="0" xfId="0" applyFont="1" applyFill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/>
    </xf>
    <xf numFmtId="0" fontId="4" fillId="9" borderId="0" xfId="0" applyFont="1" applyFill="1" applyAlignment="1">
      <alignment horizontal="center" vertical="center"/>
    </xf>
    <xf numFmtId="0" fontId="0" fillId="0" borderId="0" xfId="0" applyAlignment="1">
      <alignment horizontal="left" vertical="top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top"/>
    </xf>
    <xf numFmtId="0" fontId="8" fillId="0" borderId="6" xfId="0" applyFont="1" applyBorder="1" applyAlignment="1">
      <alignment horizontal="left" vertical="top"/>
    </xf>
    <xf numFmtId="0" fontId="8" fillId="0" borderId="7" xfId="0" applyFont="1" applyBorder="1" applyAlignment="1">
      <alignment horizontal="left" vertical="top"/>
    </xf>
    <xf numFmtId="0" fontId="10" fillId="0" borderId="3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top"/>
    </xf>
    <xf numFmtId="0" fontId="10" fillId="0" borderId="13" xfId="0" applyFont="1" applyBorder="1" applyAlignment="1">
      <alignment horizontal="center" vertical="center" wrapText="1"/>
    </xf>
    <xf numFmtId="1" fontId="6" fillId="0" borderId="13" xfId="0" applyNumberFormat="1" applyFont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left" vertical="center" wrapText="1"/>
    </xf>
    <xf numFmtId="1" fontId="10" fillId="5" borderId="13" xfId="0" applyNumberFormat="1" applyFont="1" applyFill="1" applyBorder="1" applyAlignment="1">
      <alignment horizontal="center" vertical="center" wrapText="1"/>
    </xf>
    <xf numFmtId="0" fontId="10" fillId="6" borderId="13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0" fillId="7" borderId="13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8" borderId="1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11" fillId="4" borderId="13" xfId="0" applyFont="1" applyFill="1" applyBorder="1" applyAlignment="1">
      <alignment horizontal="center" vertical="center" textRotation="90" wrapText="1"/>
    </xf>
    <xf numFmtId="0" fontId="10" fillId="4" borderId="13" xfId="0" applyFont="1" applyFill="1" applyBorder="1" applyAlignment="1">
      <alignment horizontal="center" vertical="center" textRotation="90" wrapText="1"/>
    </xf>
    <xf numFmtId="0" fontId="9" fillId="0" borderId="10" xfId="0" applyFont="1" applyBorder="1" applyAlignment="1">
      <alignment horizontal="left" vertical="top" textRotation="90" wrapText="1"/>
    </xf>
    <xf numFmtId="0" fontId="9" fillId="0" borderId="9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9" fillId="0" borderId="11" xfId="0" applyFont="1" applyBorder="1" applyAlignment="1">
      <alignment horizontal="left" vertical="top" wrapText="1"/>
    </xf>
    <xf numFmtId="0" fontId="9" fillId="0" borderId="12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Sheets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95"/>
  <sheetViews>
    <sheetView tabSelected="1" topLeftCell="A14" workbookViewId="0">
      <selection activeCell="W17" sqref="W17"/>
    </sheetView>
  </sheetViews>
  <sheetFormatPr baseColWidth="10" defaultColWidth="14.5" defaultRowHeight="12.75" x14ac:dyDescent="0.2"/>
  <cols>
    <col min="1" max="1" width="4.5" customWidth="1"/>
    <col min="2" max="2" width="5.1640625" customWidth="1"/>
    <col min="3" max="3" width="6.5" customWidth="1"/>
    <col min="4" max="4" width="5.1640625" customWidth="1"/>
    <col min="5" max="5" width="6.5" customWidth="1"/>
    <col min="6" max="7" width="30" customWidth="1"/>
    <col min="8" max="8" width="9.5" customWidth="1"/>
    <col min="9" max="9" width="6.5" customWidth="1"/>
    <col min="10" max="10" width="13.5" customWidth="1"/>
    <col min="11" max="12" width="6.5" customWidth="1"/>
    <col min="13" max="13" width="9.5" customWidth="1"/>
    <col min="14" max="14" width="11.5" customWidth="1"/>
    <col min="15" max="15" width="34" customWidth="1"/>
    <col min="16" max="16" width="11.33203125" customWidth="1"/>
    <col min="17" max="17" width="5.5" customWidth="1"/>
    <col min="18" max="18" width="11.5" customWidth="1"/>
    <col min="19" max="19" width="8.5" customWidth="1"/>
    <col min="20" max="20" width="10.5" customWidth="1"/>
    <col min="21" max="21" width="11.83203125" customWidth="1"/>
    <col min="22" max="22" width="13.5" customWidth="1"/>
    <col min="23" max="24" width="26" customWidth="1"/>
    <col min="25" max="25" width="28" customWidth="1"/>
    <col min="26" max="26" width="34" customWidth="1"/>
    <col min="27" max="27" width="16" customWidth="1"/>
  </cols>
  <sheetData>
    <row r="1" spans="1:27" ht="27" customHeight="1" x14ac:dyDescent="0.2">
      <c r="A1" s="4" t="s">
        <v>21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27" ht="27" customHeight="1" x14ac:dyDescent="0.2">
      <c r="A2" s="13" t="s">
        <v>0</v>
      </c>
      <c r="B2" s="14" t="s">
        <v>1</v>
      </c>
      <c r="C2" s="15"/>
      <c r="D2" s="15"/>
      <c r="E2" s="15"/>
      <c r="F2" s="16"/>
      <c r="G2" s="14" t="s">
        <v>2</v>
      </c>
      <c r="H2" s="15"/>
      <c r="I2" s="15"/>
      <c r="J2" s="15"/>
      <c r="K2" s="15"/>
      <c r="L2" s="15"/>
      <c r="M2" s="16"/>
      <c r="N2" s="14" t="s">
        <v>3</v>
      </c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6"/>
    </row>
    <row r="3" spans="1:27" ht="42.75" customHeight="1" x14ac:dyDescent="0.2">
      <c r="A3" s="17"/>
      <c r="B3" s="30" t="s">
        <v>4</v>
      </c>
      <c r="C3" s="30" t="s">
        <v>5</v>
      </c>
      <c r="D3" s="30" t="s">
        <v>6</v>
      </c>
      <c r="E3" s="30" t="s">
        <v>7</v>
      </c>
      <c r="F3" s="9" t="s">
        <v>8</v>
      </c>
      <c r="G3" s="9" t="s">
        <v>9</v>
      </c>
      <c r="H3" s="10" t="s">
        <v>10</v>
      </c>
      <c r="I3" s="34"/>
      <c r="J3" s="10" t="s">
        <v>11</v>
      </c>
      <c r="K3" s="34"/>
      <c r="L3" s="8" t="s">
        <v>12</v>
      </c>
      <c r="M3" s="18" t="s">
        <v>156</v>
      </c>
      <c r="N3" s="18" t="s">
        <v>157</v>
      </c>
      <c r="O3" s="9" t="s">
        <v>13</v>
      </c>
      <c r="P3" s="11" t="s">
        <v>14</v>
      </c>
      <c r="Q3" s="35"/>
      <c r="R3" s="35"/>
      <c r="S3" s="35"/>
      <c r="T3" s="35"/>
      <c r="U3" s="36"/>
      <c r="V3" s="18" t="s">
        <v>155</v>
      </c>
      <c r="W3" s="8" t="s">
        <v>15</v>
      </c>
      <c r="X3" s="8" t="s">
        <v>151</v>
      </c>
      <c r="Y3" s="18" t="s">
        <v>152</v>
      </c>
      <c r="Z3" s="11" t="s">
        <v>16</v>
      </c>
      <c r="AA3" s="36"/>
    </row>
    <row r="4" spans="1:27" ht="39" customHeight="1" x14ac:dyDescent="0.2">
      <c r="A4" s="19"/>
      <c r="B4" s="33"/>
      <c r="C4" s="33"/>
      <c r="D4" s="33"/>
      <c r="E4" s="33"/>
      <c r="F4" s="37"/>
      <c r="G4" s="37"/>
      <c r="H4" s="38"/>
      <c r="I4" s="39"/>
      <c r="J4" s="38"/>
      <c r="K4" s="39"/>
      <c r="L4" s="37"/>
      <c r="M4" s="37"/>
      <c r="N4" s="37"/>
      <c r="O4" s="37"/>
      <c r="P4" s="11" t="s">
        <v>17</v>
      </c>
      <c r="Q4" s="36"/>
      <c r="R4" s="11" t="s">
        <v>18</v>
      </c>
      <c r="S4" s="36"/>
      <c r="T4" s="12" t="s">
        <v>19</v>
      </c>
      <c r="U4" s="12" t="s">
        <v>20</v>
      </c>
      <c r="V4" s="37"/>
      <c r="W4" s="37"/>
      <c r="X4" s="37"/>
      <c r="Y4" s="37"/>
      <c r="Z4" s="20" t="s">
        <v>153</v>
      </c>
      <c r="AA4" s="20" t="s">
        <v>154</v>
      </c>
    </row>
    <row r="5" spans="1:27" ht="103.5" customHeight="1" x14ac:dyDescent="0.2">
      <c r="A5" s="21">
        <v>1</v>
      </c>
      <c r="B5" s="31" t="s">
        <v>22</v>
      </c>
      <c r="C5" s="31" t="s">
        <v>23</v>
      </c>
      <c r="D5" s="31" t="s">
        <v>24</v>
      </c>
      <c r="E5" s="31" t="s">
        <v>25</v>
      </c>
      <c r="F5" s="23" t="s">
        <v>26</v>
      </c>
      <c r="G5" s="23" t="s">
        <v>27</v>
      </c>
      <c r="H5" s="22" t="s">
        <v>28</v>
      </c>
      <c r="I5" s="24">
        <v>3</v>
      </c>
      <c r="J5" s="22" t="s">
        <v>29</v>
      </c>
      <c r="K5" s="24">
        <v>4</v>
      </c>
      <c r="L5" s="24">
        <f t="shared" ref="L5:L17" si="0">I5+K5</f>
        <v>7</v>
      </c>
      <c r="M5" s="25" t="str">
        <f t="shared" ref="M5:M17" si="1">IF(L5&gt;=8,"Riesgo Extremo",IF(L5&gt;=6,"Riesgo Alto",IF(L5=5,"Riesgo Medio","Riesgo Bajo")))</f>
        <v>Riesgo Alto</v>
      </c>
      <c r="N5" s="26" t="s">
        <v>30</v>
      </c>
      <c r="O5" s="23" t="s">
        <v>31</v>
      </c>
      <c r="P5" s="22" t="s">
        <v>32</v>
      </c>
      <c r="Q5" s="24">
        <v>2</v>
      </c>
      <c r="R5" s="22" t="s">
        <v>33</v>
      </c>
      <c r="S5" s="24">
        <v>2</v>
      </c>
      <c r="T5" s="24">
        <f t="shared" ref="T5:T17" si="2">Q5+S5</f>
        <v>4</v>
      </c>
      <c r="U5" s="27" t="str">
        <f t="shared" ref="U5:U17" si="3">IF(T5&gt;=8,"Riesgo Extremo",IF(T5&gt;=6,"Riesgo Alto",IF(T5=5,"Riesgo Medio","Riesgo Bajo")))</f>
        <v>Riesgo Bajo</v>
      </c>
      <c r="V5" s="26" t="s">
        <v>34</v>
      </c>
      <c r="W5" s="26" t="s">
        <v>158</v>
      </c>
      <c r="X5" s="26" t="s">
        <v>35</v>
      </c>
      <c r="Y5" s="28" t="s">
        <v>36</v>
      </c>
      <c r="Z5" s="23" t="s">
        <v>37</v>
      </c>
      <c r="AA5" s="26" t="s">
        <v>38</v>
      </c>
    </row>
    <row r="6" spans="1:27" ht="103.5" customHeight="1" x14ac:dyDescent="0.2">
      <c r="A6" s="21">
        <v>2</v>
      </c>
      <c r="B6" s="31" t="s">
        <v>22</v>
      </c>
      <c r="C6" s="31" t="s">
        <v>39</v>
      </c>
      <c r="D6" s="31" t="s">
        <v>24</v>
      </c>
      <c r="E6" s="31" t="s">
        <v>40</v>
      </c>
      <c r="F6" s="23" t="s">
        <v>41</v>
      </c>
      <c r="G6" s="23" t="s">
        <v>42</v>
      </c>
      <c r="H6" s="22" t="s">
        <v>28</v>
      </c>
      <c r="I6" s="24">
        <v>3</v>
      </c>
      <c r="J6" s="22" t="s">
        <v>43</v>
      </c>
      <c r="K6" s="24">
        <v>3</v>
      </c>
      <c r="L6" s="24">
        <f t="shared" si="0"/>
        <v>6</v>
      </c>
      <c r="M6" s="25" t="str">
        <f t="shared" si="1"/>
        <v>Riesgo Alto</v>
      </c>
      <c r="N6" s="26" t="s">
        <v>30</v>
      </c>
      <c r="O6" s="28" t="s">
        <v>44</v>
      </c>
      <c r="P6" s="22" t="s">
        <v>32</v>
      </c>
      <c r="Q6" s="24">
        <v>2</v>
      </c>
      <c r="R6" s="22" t="s">
        <v>33</v>
      </c>
      <c r="S6" s="24">
        <v>2</v>
      </c>
      <c r="T6" s="24">
        <f t="shared" si="2"/>
        <v>4</v>
      </c>
      <c r="U6" s="27" t="str">
        <f t="shared" si="3"/>
        <v>Riesgo Bajo</v>
      </c>
      <c r="V6" s="26" t="s">
        <v>34</v>
      </c>
      <c r="W6" s="26" t="s">
        <v>159</v>
      </c>
      <c r="X6" s="26" t="s">
        <v>45</v>
      </c>
      <c r="Y6" s="23" t="s">
        <v>46</v>
      </c>
      <c r="Z6" s="23" t="s">
        <v>47</v>
      </c>
      <c r="AA6" s="26" t="s">
        <v>48</v>
      </c>
    </row>
    <row r="7" spans="1:27" ht="103.5" customHeight="1" x14ac:dyDescent="0.2">
      <c r="A7" s="21">
        <v>3</v>
      </c>
      <c r="B7" s="31" t="s">
        <v>22</v>
      </c>
      <c r="C7" s="31" t="s">
        <v>39</v>
      </c>
      <c r="D7" s="31" t="s">
        <v>49</v>
      </c>
      <c r="E7" s="31" t="s">
        <v>40</v>
      </c>
      <c r="F7" s="23" t="s">
        <v>50</v>
      </c>
      <c r="G7" s="23" t="s">
        <v>51</v>
      </c>
      <c r="H7" s="22" t="s">
        <v>28</v>
      </c>
      <c r="I7" s="24">
        <v>3</v>
      </c>
      <c r="J7" s="22" t="s">
        <v>29</v>
      </c>
      <c r="K7" s="24">
        <v>4</v>
      </c>
      <c r="L7" s="24">
        <f t="shared" si="0"/>
        <v>7</v>
      </c>
      <c r="M7" s="25" t="str">
        <f t="shared" si="1"/>
        <v>Riesgo Alto</v>
      </c>
      <c r="N7" s="26" t="s">
        <v>52</v>
      </c>
      <c r="O7" s="23" t="s">
        <v>53</v>
      </c>
      <c r="P7" s="22" t="s">
        <v>32</v>
      </c>
      <c r="Q7" s="24">
        <v>2</v>
      </c>
      <c r="R7" s="22" t="s">
        <v>43</v>
      </c>
      <c r="S7" s="24">
        <v>3</v>
      </c>
      <c r="T7" s="24">
        <f t="shared" si="2"/>
        <v>5</v>
      </c>
      <c r="U7" s="29" t="str">
        <f t="shared" si="3"/>
        <v>Riesgo Medio</v>
      </c>
      <c r="V7" s="26" t="s">
        <v>34</v>
      </c>
      <c r="W7" s="26" t="s">
        <v>52</v>
      </c>
      <c r="X7" s="26" t="s">
        <v>55</v>
      </c>
      <c r="Y7" s="23" t="s">
        <v>56</v>
      </c>
      <c r="Z7" s="23" t="s">
        <v>57</v>
      </c>
      <c r="AA7" s="26" t="s">
        <v>58</v>
      </c>
    </row>
    <row r="8" spans="1:27" ht="103.5" customHeight="1" x14ac:dyDescent="0.2">
      <c r="A8" s="21">
        <v>4</v>
      </c>
      <c r="B8" s="31" t="s">
        <v>22</v>
      </c>
      <c r="C8" s="31" t="s">
        <v>39</v>
      </c>
      <c r="D8" s="31" t="s">
        <v>49</v>
      </c>
      <c r="E8" s="32" t="s">
        <v>40</v>
      </c>
      <c r="F8" s="23" t="s">
        <v>59</v>
      </c>
      <c r="G8" s="23" t="s">
        <v>60</v>
      </c>
      <c r="H8" s="22" t="s">
        <v>28</v>
      </c>
      <c r="I8" s="24">
        <v>3</v>
      </c>
      <c r="J8" s="22" t="s">
        <v>29</v>
      </c>
      <c r="K8" s="24">
        <v>4</v>
      </c>
      <c r="L8" s="24">
        <f t="shared" si="0"/>
        <v>7</v>
      </c>
      <c r="M8" s="25" t="str">
        <f t="shared" si="1"/>
        <v>Riesgo Alto</v>
      </c>
      <c r="N8" s="26" t="s">
        <v>52</v>
      </c>
      <c r="O8" s="23" t="s">
        <v>61</v>
      </c>
      <c r="P8" s="22" t="s">
        <v>32</v>
      </c>
      <c r="Q8" s="24">
        <v>2</v>
      </c>
      <c r="R8" s="22" t="s">
        <v>43</v>
      </c>
      <c r="S8" s="24">
        <v>3</v>
      </c>
      <c r="T8" s="24">
        <f t="shared" si="2"/>
        <v>5</v>
      </c>
      <c r="U8" s="29" t="str">
        <f t="shared" si="3"/>
        <v>Riesgo Medio</v>
      </c>
      <c r="V8" s="26" t="s">
        <v>34</v>
      </c>
      <c r="W8" s="26" t="s">
        <v>52</v>
      </c>
      <c r="X8" s="26" t="s">
        <v>55</v>
      </c>
      <c r="Y8" s="23" t="s">
        <v>62</v>
      </c>
      <c r="Z8" s="23" t="s">
        <v>63</v>
      </c>
      <c r="AA8" s="26" t="s">
        <v>58</v>
      </c>
    </row>
    <row r="9" spans="1:27" ht="103.5" customHeight="1" x14ac:dyDescent="0.2">
      <c r="A9" s="21">
        <v>5</v>
      </c>
      <c r="B9" s="31" t="s">
        <v>22</v>
      </c>
      <c r="C9" s="31" t="s">
        <v>39</v>
      </c>
      <c r="D9" s="31" t="s">
        <v>49</v>
      </c>
      <c r="E9" s="31" t="s">
        <v>25</v>
      </c>
      <c r="F9" s="23" t="s">
        <v>64</v>
      </c>
      <c r="G9" s="23" t="s">
        <v>65</v>
      </c>
      <c r="H9" s="22" t="s">
        <v>28</v>
      </c>
      <c r="I9" s="24">
        <v>3</v>
      </c>
      <c r="J9" s="22" t="s">
        <v>29</v>
      </c>
      <c r="K9" s="24">
        <v>4</v>
      </c>
      <c r="L9" s="24">
        <f t="shared" si="0"/>
        <v>7</v>
      </c>
      <c r="M9" s="25" t="str">
        <f t="shared" si="1"/>
        <v>Riesgo Alto</v>
      </c>
      <c r="N9" s="26" t="s">
        <v>52</v>
      </c>
      <c r="O9" s="23" t="s">
        <v>66</v>
      </c>
      <c r="P9" s="22" t="s">
        <v>32</v>
      </c>
      <c r="Q9" s="24">
        <v>2</v>
      </c>
      <c r="R9" s="22" t="s">
        <v>33</v>
      </c>
      <c r="S9" s="24">
        <v>2</v>
      </c>
      <c r="T9" s="24">
        <f t="shared" si="2"/>
        <v>4</v>
      </c>
      <c r="U9" s="27" t="str">
        <f t="shared" si="3"/>
        <v>Riesgo Bajo</v>
      </c>
      <c r="V9" s="26" t="s">
        <v>34</v>
      </c>
      <c r="W9" s="26" t="s">
        <v>52</v>
      </c>
      <c r="X9" s="26" t="s">
        <v>67</v>
      </c>
      <c r="Y9" s="23" t="s">
        <v>68</v>
      </c>
      <c r="Z9" s="23" t="s">
        <v>69</v>
      </c>
      <c r="AA9" s="26" t="s">
        <v>70</v>
      </c>
    </row>
    <row r="10" spans="1:27" ht="103.5" customHeight="1" x14ac:dyDescent="0.2">
      <c r="A10" s="21">
        <v>6</v>
      </c>
      <c r="B10" s="31" t="s">
        <v>22</v>
      </c>
      <c r="C10" s="31" t="s">
        <v>39</v>
      </c>
      <c r="D10" s="31" t="s">
        <v>49</v>
      </c>
      <c r="E10" s="31" t="s">
        <v>25</v>
      </c>
      <c r="F10" s="23" t="s">
        <v>71</v>
      </c>
      <c r="G10" s="23" t="s">
        <v>72</v>
      </c>
      <c r="H10" s="22" t="s">
        <v>28</v>
      </c>
      <c r="I10" s="24">
        <v>3</v>
      </c>
      <c r="J10" s="22" t="s">
        <v>29</v>
      </c>
      <c r="K10" s="24">
        <v>4</v>
      </c>
      <c r="L10" s="24">
        <f t="shared" si="0"/>
        <v>7</v>
      </c>
      <c r="M10" s="25" t="str">
        <f t="shared" si="1"/>
        <v>Riesgo Alto</v>
      </c>
      <c r="N10" s="26" t="s">
        <v>52</v>
      </c>
      <c r="O10" s="23" t="s">
        <v>73</v>
      </c>
      <c r="P10" s="22" t="s">
        <v>32</v>
      </c>
      <c r="Q10" s="24">
        <v>2</v>
      </c>
      <c r="R10" s="22" t="s">
        <v>33</v>
      </c>
      <c r="S10" s="24">
        <v>2</v>
      </c>
      <c r="T10" s="24">
        <f t="shared" si="2"/>
        <v>4</v>
      </c>
      <c r="U10" s="27" t="str">
        <f t="shared" si="3"/>
        <v>Riesgo Bajo</v>
      </c>
      <c r="V10" s="26" t="s">
        <v>34</v>
      </c>
      <c r="W10" s="26" t="s">
        <v>54</v>
      </c>
      <c r="X10" s="26" t="s">
        <v>74</v>
      </c>
      <c r="Y10" s="23" t="s">
        <v>75</v>
      </c>
      <c r="Z10" s="23" t="s">
        <v>76</v>
      </c>
      <c r="AA10" s="26" t="s">
        <v>77</v>
      </c>
    </row>
    <row r="11" spans="1:27" ht="103.5" customHeight="1" x14ac:dyDescent="0.2">
      <c r="A11" s="21">
        <v>7</v>
      </c>
      <c r="B11" s="31" t="s">
        <v>22</v>
      </c>
      <c r="C11" s="31" t="s">
        <v>78</v>
      </c>
      <c r="D11" s="31" t="s">
        <v>49</v>
      </c>
      <c r="E11" s="31" t="s">
        <v>25</v>
      </c>
      <c r="F11" s="28" t="s">
        <v>79</v>
      </c>
      <c r="G11" s="23" t="s">
        <v>80</v>
      </c>
      <c r="H11" s="22" t="s">
        <v>28</v>
      </c>
      <c r="I11" s="24">
        <v>3</v>
      </c>
      <c r="J11" s="22" t="s">
        <v>43</v>
      </c>
      <c r="K11" s="24">
        <v>3</v>
      </c>
      <c r="L11" s="24">
        <f t="shared" si="0"/>
        <v>6</v>
      </c>
      <c r="M11" s="25" t="str">
        <f t="shared" si="1"/>
        <v>Riesgo Alto</v>
      </c>
      <c r="N11" s="26" t="s">
        <v>81</v>
      </c>
      <c r="O11" s="23" t="s">
        <v>82</v>
      </c>
      <c r="P11" s="22" t="s">
        <v>83</v>
      </c>
      <c r="Q11" s="24">
        <v>1</v>
      </c>
      <c r="R11" s="22" t="s">
        <v>33</v>
      </c>
      <c r="S11" s="24">
        <v>2</v>
      </c>
      <c r="T11" s="24">
        <f t="shared" si="2"/>
        <v>3</v>
      </c>
      <c r="U11" s="27" t="str">
        <f t="shared" si="3"/>
        <v>Riesgo Bajo</v>
      </c>
      <c r="V11" s="26" t="s">
        <v>34</v>
      </c>
      <c r="W11" s="26" t="s">
        <v>84</v>
      </c>
      <c r="X11" s="26" t="s">
        <v>85</v>
      </c>
      <c r="Y11" s="23" t="s">
        <v>86</v>
      </c>
      <c r="Z11" s="23" t="s">
        <v>87</v>
      </c>
      <c r="AA11" s="26" t="s">
        <v>88</v>
      </c>
    </row>
    <row r="12" spans="1:27" ht="116.25" customHeight="1" x14ac:dyDescent="0.2">
      <c r="A12" s="21">
        <v>8</v>
      </c>
      <c r="B12" s="31" t="s">
        <v>22</v>
      </c>
      <c r="C12" s="31" t="s">
        <v>39</v>
      </c>
      <c r="D12" s="31" t="s">
        <v>89</v>
      </c>
      <c r="E12" s="31" t="s">
        <v>90</v>
      </c>
      <c r="F12" s="23" t="s">
        <v>91</v>
      </c>
      <c r="G12" s="23" t="s">
        <v>92</v>
      </c>
      <c r="H12" s="22" t="s">
        <v>32</v>
      </c>
      <c r="I12" s="24">
        <v>2</v>
      </c>
      <c r="J12" s="22" t="s">
        <v>43</v>
      </c>
      <c r="K12" s="24">
        <v>3</v>
      </c>
      <c r="L12" s="24">
        <f t="shared" si="0"/>
        <v>5</v>
      </c>
      <c r="M12" s="29" t="str">
        <f t="shared" si="1"/>
        <v>Riesgo Medio</v>
      </c>
      <c r="N12" s="26" t="s">
        <v>52</v>
      </c>
      <c r="O12" s="23" t="s">
        <v>93</v>
      </c>
      <c r="P12" s="22" t="s">
        <v>83</v>
      </c>
      <c r="Q12" s="24">
        <v>1</v>
      </c>
      <c r="R12" s="22" t="s">
        <v>94</v>
      </c>
      <c r="S12" s="24">
        <v>1</v>
      </c>
      <c r="T12" s="24">
        <f t="shared" si="2"/>
        <v>2</v>
      </c>
      <c r="U12" s="27" t="str">
        <f t="shared" si="3"/>
        <v>Riesgo Bajo</v>
      </c>
      <c r="V12" s="26" t="s">
        <v>34</v>
      </c>
      <c r="W12" s="26" t="s">
        <v>160</v>
      </c>
      <c r="X12" s="26" t="s">
        <v>95</v>
      </c>
      <c r="Y12" s="23" t="s">
        <v>96</v>
      </c>
      <c r="Z12" s="23" t="s">
        <v>97</v>
      </c>
      <c r="AA12" s="26" t="s">
        <v>98</v>
      </c>
    </row>
    <row r="13" spans="1:27" ht="135" customHeight="1" x14ac:dyDescent="0.2">
      <c r="A13" s="21">
        <v>9</v>
      </c>
      <c r="B13" s="31" t="s">
        <v>22</v>
      </c>
      <c r="C13" s="31" t="s">
        <v>39</v>
      </c>
      <c r="D13" s="31" t="s">
        <v>89</v>
      </c>
      <c r="E13" s="32" t="s">
        <v>99</v>
      </c>
      <c r="F13" s="23" t="s">
        <v>100</v>
      </c>
      <c r="G13" s="23" t="s">
        <v>101</v>
      </c>
      <c r="H13" s="22" t="s">
        <v>28</v>
      </c>
      <c r="I13" s="24">
        <v>3</v>
      </c>
      <c r="J13" s="22" t="s">
        <v>29</v>
      </c>
      <c r="K13" s="24">
        <v>4</v>
      </c>
      <c r="L13" s="24">
        <f t="shared" si="0"/>
        <v>7</v>
      </c>
      <c r="M13" s="25" t="str">
        <f t="shared" si="1"/>
        <v>Riesgo Alto</v>
      </c>
      <c r="N13" s="26" t="s">
        <v>52</v>
      </c>
      <c r="O13" s="23" t="s">
        <v>102</v>
      </c>
      <c r="P13" s="22" t="s">
        <v>32</v>
      </c>
      <c r="Q13" s="24">
        <v>2</v>
      </c>
      <c r="R13" s="22" t="s">
        <v>33</v>
      </c>
      <c r="S13" s="24">
        <v>2</v>
      </c>
      <c r="T13" s="24">
        <f t="shared" si="2"/>
        <v>4</v>
      </c>
      <c r="U13" s="27" t="str">
        <f t="shared" si="3"/>
        <v>Riesgo Bajo</v>
      </c>
      <c r="V13" s="26" t="s">
        <v>34</v>
      </c>
      <c r="W13" s="26" t="s">
        <v>161</v>
      </c>
      <c r="X13" s="20" t="s">
        <v>103</v>
      </c>
      <c r="Y13" s="23" t="s">
        <v>56</v>
      </c>
      <c r="Z13" s="23" t="s">
        <v>104</v>
      </c>
      <c r="AA13" s="26" t="s">
        <v>58</v>
      </c>
    </row>
    <row r="14" spans="1:27" ht="116.25" customHeight="1" x14ac:dyDescent="0.2">
      <c r="A14" s="21">
        <v>10</v>
      </c>
      <c r="B14" s="31" t="s">
        <v>22</v>
      </c>
      <c r="C14" s="31" t="s">
        <v>39</v>
      </c>
      <c r="D14" s="31" t="s">
        <v>49</v>
      </c>
      <c r="E14" s="31" t="s">
        <v>25</v>
      </c>
      <c r="F14" s="23" t="s">
        <v>105</v>
      </c>
      <c r="G14" s="23" t="s">
        <v>106</v>
      </c>
      <c r="H14" s="22" t="s">
        <v>28</v>
      </c>
      <c r="I14" s="24">
        <v>3</v>
      </c>
      <c r="J14" s="22" t="s">
        <v>29</v>
      </c>
      <c r="K14" s="24">
        <v>4</v>
      </c>
      <c r="L14" s="24">
        <f t="shared" si="0"/>
        <v>7</v>
      </c>
      <c r="M14" s="25" t="str">
        <f t="shared" si="1"/>
        <v>Riesgo Alto</v>
      </c>
      <c r="N14" s="26" t="s">
        <v>52</v>
      </c>
      <c r="O14" s="23" t="s">
        <v>107</v>
      </c>
      <c r="P14" s="22" t="s">
        <v>32</v>
      </c>
      <c r="Q14" s="24">
        <v>2</v>
      </c>
      <c r="R14" s="22" t="s">
        <v>43</v>
      </c>
      <c r="S14" s="24">
        <v>3</v>
      </c>
      <c r="T14" s="24">
        <f t="shared" si="2"/>
        <v>5</v>
      </c>
      <c r="U14" s="29" t="str">
        <f t="shared" si="3"/>
        <v>Riesgo Medio</v>
      </c>
      <c r="V14" s="26" t="s">
        <v>34</v>
      </c>
      <c r="W14" s="26" t="s">
        <v>54</v>
      </c>
      <c r="X14" s="20" t="s">
        <v>67</v>
      </c>
      <c r="Y14" s="23" t="s">
        <v>62</v>
      </c>
      <c r="Z14" s="23" t="s">
        <v>108</v>
      </c>
      <c r="AA14" s="26" t="s">
        <v>70</v>
      </c>
    </row>
    <row r="15" spans="1:27" ht="116.25" customHeight="1" x14ac:dyDescent="0.2">
      <c r="A15" s="21">
        <v>11</v>
      </c>
      <c r="B15" s="31" t="s">
        <v>22</v>
      </c>
      <c r="C15" s="31" t="s">
        <v>39</v>
      </c>
      <c r="D15" s="31" t="s">
        <v>49</v>
      </c>
      <c r="E15" s="31" t="s">
        <v>109</v>
      </c>
      <c r="F15" s="23" t="s">
        <v>110</v>
      </c>
      <c r="G15" s="28" t="s">
        <v>111</v>
      </c>
      <c r="H15" s="22" t="s">
        <v>28</v>
      </c>
      <c r="I15" s="24">
        <v>3</v>
      </c>
      <c r="J15" s="22" t="s">
        <v>43</v>
      </c>
      <c r="K15" s="24">
        <v>3</v>
      </c>
      <c r="L15" s="24">
        <f t="shared" si="0"/>
        <v>6</v>
      </c>
      <c r="M15" s="25" t="str">
        <f t="shared" si="1"/>
        <v>Riesgo Alto</v>
      </c>
      <c r="N15" s="26" t="s">
        <v>52</v>
      </c>
      <c r="O15" s="23" t="s">
        <v>112</v>
      </c>
      <c r="P15" s="22" t="s">
        <v>83</v>
      </c>
      <c r="Q15" s="24">
        <v>1</v>
      </c>
      <c r="R15" s="22" t="s">
        <v>33</v>
      </c>
      <c r="S15" s="24">
        <v>2</v>
      </c>
      <c r="T15" s="24">
        <f t="shared" si="2"/>
        <v>3</v>
      </c>
      <c r="U15" s="27" t="str">
        <f t="shared" si="3"/>
        <v>Riesgo Bajo</v>
      </c>
      <c r="V15" s="26" t="s">
        <v>34</v>
      </c>
      <c r="W15" s="26" t="s">
        <v>52</v>
      </c>
      <c r="X15" s="26" t="s">
        <v>113</v>
      </c>
      <c r="Y15" s="23" t="s">
        <v>114</v>
      </c>
      <c r="Z15" s="23" t="s">
        <v>115</v>
      </c>
      <c r="AA15" s="26" t="s">
        <v>88</v>
      </c>
    </row>
    <row r="16" spans="1:27" ht="116.25" customHeight="1" x14ac:dyDescent="0.2">
      <c r="A16" s="21">
        <v>12</v>
      </c>
      <c r="B16" s="31" t="s">
        <v>22</v>
      </c>
      <c r="C16" s="31" t="s">
        <v>23</v>
      </c>
      <c r="D16" s="31" t="s">
        <v>49</v>
      </c>
      <c r="E16" s="31" t="s">
        <v>25</v>
      </c>
      <c r="F16" s="23" t="s">
        <v>116</v>
      </c>
      <c r="G16" s="23" t="s">
        <v>117</v>
      </c>
      <c r="H16" s="22" t="s">
        <v>28</v>
      </c>
      <c r="I16" s="24">
        <v>3</v>
      </c>
      <c r="J16" s="22" t="s">
        <v>43</v>
      </c>
      <c r="K16" s="24">
        <v>3</v>
      </c>
      <c r="L16" s="24">
        <f t="shared" si="0"/>
        <v>6</v>
      </c>
      <c r="M16" s="25" t="str">
        <f t="shared" si="1"/>
        <v>Riesgo Alto</v>
      </c>
      <c r="N16" s="26" t="s">
        <v>30</v>
      </c>
      <c r="O16" s="23" t="s">
        <v>118</v>
      </c>
      <c r="P16" s="22" t="s">
        <v>83</v>
      </c>
      <c r="Q16" s="24">
        <v>1</v>
      </c>
      <c r="R16" s="22" t="s">
        <v>33</v>
      </c>
      <c r="S16" s="24">
        <v>2</v>
      </c>
      <c r="T16" s="24">
        <f t="shared" si="2"/>
        <v>3</v>
      </c>
      <c r="U16" s="27" t="str">
        <f t="shared" si="3"/>
        <v>Riesgo Bajo</v>
      </c>
      <c r="V16" s="26" t="s">
        <v>34</v>
      </c>
      <c r="W16" s="26" t="s">
        <v>119</v>
      </c>
      <c r="X16" s="26" t="s">
        <v>120</v>
      </c>
      <c r="Y16" s="23" t="s">
        <v>121</v>
      </c>
      <c r="Z16" s="23" t="s">
        <v>122</v>
      </c>
      <c r="AA16" s="26" t="s">
        <v>88</v>
      </c>
    </row>
    <row r="17" spans="1:27" ht="116.25" customHeight="1" x14ac:dyDescent="0.2">
      <c r="A17" s="21">
        <v>13</v>
      </c>
      <c r="B17" s="31" t="s">
        <v>22</v>
      </c>
      <c r="C17" s="31" t="s">
        <v>78</v>
      </c>
      <c r="D17" s="31" t="s">
        <v>49</v>
      </c>
      <c r="E17" s="31" t="s">
        <v>123</v>
      </c>
      <c r="F17" s="23" t="s">
        <v>124</v>
      </c>
      <c r="G17" s="23" t="s">
        <v>125</v>
      </c>
      <c r="H17" s="22" t="s">
        <v>28</v>
      </c>
      <c r="I17" s="24">
        <v>3</v>
      </c>
      <c r="J17" s="22" t="s">
        <v>29</v>
      </c>
      <c r="K17" s="24">
        <v>4</v>
      </c>
      <c r="L17" s="24">
        <f t="shared" si="0"/>
        <v>7</v>
      </c>
      <c r="M17" s="25" t="str">
        <f t="shared" si="1"/>
        <v>Riesgo Alto</v>
      </c>
      <c r="N17" s="26" t="s">
        <v>30</v>
      </c>
      <c r="O17" s="23" t="s">
        <v>126</v>
      </c>
      <c r="P17" s="22" t="s">
        <v>32</v>
      </c>
      <c r="Q17" s="24">
        <v>2</v>
      </c>
      <c r="R17" s="22" t="s">
        <v>43</v>
      </c>
      <c r="S17" s="24">
        <v>3</v>
      </c>
      <c r="T17" s="24">
        <f t="shared" si="2"/>
        <v>5</v>
      </c>
      <c r="U17" s="29" t="str">
        <f t="shared" si="3"/>
        <v>Riesgo Medio</v>
      </c>
      <c r="V17" s="26" t="s">
        <v>34</v>
      </c>
      <c r="W17" s="26" t="s">
        <v>127</v>
      </c>
      <c r="X17" s="20" t="s">
        <v>128</v>
      </c>
      <c r="Y17" s="23" t="s">
        <v>56</v>
      </c>
      <c r="Z17" s="23" t="s">
        <v>129</v>
      </c>
      <c r="AA17" s="26" t="s">
        <v>58</v>
      </c>
    </row>
    <row r="18" spans="1:27" ht="9.7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9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9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9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9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9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9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9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9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9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9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9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9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9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9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9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9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9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9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9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9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9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9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9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9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9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9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9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9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9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9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9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9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9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9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9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9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9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9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9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9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9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9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9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9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9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9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9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9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9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9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9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9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9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9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9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9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9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9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9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9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9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9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9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9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9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9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9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9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9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9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9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9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9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9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9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9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9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9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9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9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9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9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9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9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9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9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9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9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9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9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9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9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9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9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9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9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9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9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9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9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9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9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9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9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9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9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9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9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9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9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9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9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9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9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9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9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9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9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9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9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9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9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9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9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9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9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9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9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9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9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9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9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9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9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9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9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9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9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9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9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9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9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9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9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9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9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9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9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9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9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9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9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9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9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9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9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9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9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9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9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9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9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9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9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9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9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9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9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9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9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9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9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9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9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9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9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9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9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9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9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9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9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9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9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9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9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9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9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9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9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9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9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9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9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9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9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9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9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9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9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9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9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9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9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9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9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9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9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9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9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9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9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9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9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9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9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9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9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9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9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9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9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9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9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9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9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9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9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9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9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9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9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9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9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9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9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9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9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9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9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9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9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9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9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9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9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9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9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9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9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9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9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9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9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9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9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9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9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9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9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9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9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9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9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9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9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9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9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9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9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9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9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9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9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9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9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9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9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9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9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9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9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9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9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9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9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9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9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9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9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9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9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9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9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9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9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9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9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9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9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9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9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9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9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9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9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9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9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9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9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9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9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9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9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9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9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9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9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9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9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9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9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9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9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9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9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9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9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9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9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9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9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9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9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9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9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9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9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9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9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9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9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9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9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9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9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9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9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9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9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9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9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9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9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9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9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9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9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9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9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9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9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9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9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9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9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9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9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9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9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9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9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9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9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9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9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9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9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9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9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9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9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9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9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9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9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9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9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9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9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9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9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9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9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9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9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9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9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9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9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9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9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9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9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9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9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9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9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9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9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9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9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9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9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9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9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9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9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9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9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9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9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9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9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9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9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9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9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9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9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9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9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9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9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9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9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9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9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9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9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9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9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9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9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9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9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9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9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9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9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9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9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9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9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9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9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9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9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9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9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9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9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9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9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9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9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9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9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9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9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9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9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9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9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9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9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9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9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9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9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9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9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9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9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9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9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9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9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9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9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9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9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9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9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9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9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9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9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9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9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9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9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9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9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9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9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9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9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9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9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9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9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9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9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9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9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9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9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9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9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9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9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9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9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9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9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9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9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9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9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9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9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9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9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9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9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9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9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9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9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9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9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9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9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9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9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9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9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9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9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9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9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9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9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9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9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9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9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9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9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9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9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9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9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9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9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9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9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9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9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9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9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9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9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9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9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9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9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9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9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9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9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9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9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9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9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9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9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9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9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9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9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9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9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9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9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9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9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9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9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9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9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9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9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9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9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9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9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9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9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9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9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9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9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9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9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9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9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9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9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9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9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9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9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9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9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9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9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9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9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9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9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9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9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9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9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9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9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9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9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9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9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9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9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9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9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9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9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9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9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9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9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9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9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9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9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9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9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9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9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9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9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9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9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9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9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9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9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9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9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9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9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9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9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9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9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9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9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9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9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9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9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9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9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9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9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9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9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9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9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9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9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9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9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9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9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9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9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9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9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9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9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9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9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9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9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9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9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9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9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9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9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9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9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9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9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9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9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9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9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9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9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9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9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9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9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9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9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9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9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9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9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9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9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9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9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9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9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9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9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9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9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9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9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9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9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9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9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9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9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9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9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9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9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9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9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9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9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9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9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9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9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9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9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9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9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9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9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9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9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9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9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9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9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9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9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9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9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9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9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9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9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9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9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9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9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9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9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9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9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9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9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9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9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9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9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9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9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9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9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9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9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9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9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9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9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9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9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9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9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9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9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9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9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9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9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9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9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9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9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9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9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9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9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9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9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9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9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9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9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9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9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9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9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9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9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9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9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9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9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9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9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9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9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9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9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9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9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9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9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9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9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9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9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9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9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9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9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9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9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9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9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9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9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9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9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9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9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9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9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9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9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9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9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9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9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9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9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9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9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9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9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9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9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9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9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9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9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9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9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9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9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9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9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9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9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9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9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9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9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9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9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9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9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9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9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9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9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9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9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9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9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9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9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9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9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9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9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9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9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9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9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9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9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9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9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9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9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9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9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9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9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9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9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9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9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9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9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9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9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9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9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9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9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9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9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9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9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9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9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9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9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9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9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9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9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9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9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9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9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9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9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9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9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9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9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9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9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9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9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9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9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9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9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9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9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9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</sheetData>
  <mergeCells count="25">
    <mergeCell ref="A1:AA1"/>
    <mergeCell ref="A2:A4"/>
    <mergeCell ref="B2:F2"/>
    <mergeCell ref="G2:M2"/>
    <mergeCell ref="N2:AA2"/>
    <mergeCell ref="B3:B4"/>
    <mergeCell ref="C3:C4"/>
    <mergeCell ref="D3:D4"/>
    <mergeCell ref="E3:E4"/>
    <mergeCell ref="F3:F4"/>
    <mergeCell ref="G3:G4"/>
    <mergeCell ref="H3:I4"/>
    <mergeCell ref="W3:W4"/>
    <mergeCell ref="X3:X4"/>
    <mergeCell ref="Y3:Y4"/>
    <mergeCell ref="Z3:AA3"/>
    <mergeCell ref="J3:K4"/>
    <mergeCell ref="L3:L4"/>
    <mergeCell ref="M3:M4"/>
    <mergeCell ref="N3:N4"/>
    <mergeCell ref="O3:O4"/>
    <mergeCell ref="P3:U3"/>
    <mergeCell ref="V3:V4"/>
    <mergeCell ref="P4:Q4"/>
    <mergeCell ref="R4:S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workbookViewId="0"/>
  </sheetViews>
  <sheetFormatPr baseColWidth="10" defaultColWidth="9.33203125" defaultRowHeight="12.75" x14ac:dyDescent="0.2"/>
  <cols>
    <col min="1" max="1" width="42" customWidth="1"/>
    <col min="2" max="2" width="18" customWidth="1"/>
    <col min="3" max="3" width="60" customWidth="1"/>
    <col min="4" max="4" width="22" customWidth="1"/>
  </cols>
  <sheetData>
    <row r="1" spans="1:4" ht="15" customHeight="1" x14ac:dyDescent="0.2">
      <c r="A1" s="6" t="s">
        <v>130</v>
      </c>
      <c r="B1" s="7"/>
      <c r="C1" s="7"/>
      <c r="D1" s="7"/>
    </row>
    <row r="2" spans="1:4" ht="15" customHeight="1" x14ac:dyDescent="0.2">
      <c r="A2" s="2" t="s">
        <v>131</v>
      </c>
      <c r="B2" s="2" t="s">
        <v>132</v>
      </c>
      <c r="C2" s="2" t="s">
        <v>133</v>
      </c>
      <c r="D2" s="2" t="s">
        <v>134</v>
      </c>
    </row>
    <row r="3" spans="1:4" ht="15" customHeight="1" x14ac:dyDescent="0.2">
      <c r="A3" s="3" t="s">
        <v>135</v>
      </c>
      <c r="B3" s="3" t="s">
        <v>136</v>
      </c>
      <c r="C3" s="3" t="s">
        <v>137</v>
      </c>
      <c r="D3" s="3" t="s">
        <v>138</v>
      </c>
    </row>
    <row r="4" spans="1:4" ht="15" customHeight="1" x14ac:dyDescent="0.2">
      <c r="A4" s="3" t="s">
        <v>135</v>
      </c>
      <c r="B4" s="3" t="s">
        <v>139</v>
      </c>
      <c r="C4" s="3" t="s">
        <v>140</v>
      </c>
      <c r="D4" s="3" t="s">
        <v>141</v>
      </c>
    </row>
    <row r="5" spans="1:4" ht="15" customHeight="1" x14ac:dyDescent="0.2">
      <c r="A5" s="3" t="s">
        <v>135</v>
      </c>
      <c r="B5" s="3" t="s">
        <v>142</v>
      </c>
      <c r="C5" s="3" t="s">
        <v>143</v>
      </c>
      <c r="D5" s="3" t="s">
        <v>144</v>
      </c>
    </row>
    <row r="6" spans="1:4" ht="15" customHeight="1" x14ac:dyDescent="0.2">
      <c r="A6" s="3" t="s">
        <v>135</v>
      </c>
      <c r="B6" s="3" t="s">
        <v>145</v>
      </c>
      <c r="C6" s="3" t="s">
        <v>146</v>
      </c>
      <c r="D6" s="3" t="s">
        <v>147</v>
      </c>
    </row>
    <row r="7" spans="1:4" ht="15" customHeight="1" x14ac:dyDescent="0.2">
      <c r="A7" s="3" t="s">
        <v>135</v>
      </c>
      <c r="B7" s="3" t="s">
        <v>148</v>
      </c>
      <c r="C7" s="3" t="s">
        <v>149</v>
      </c>
      <c r="D7" s="3" t="s">
        <v>150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</vt:lpstr>
      <vt:lpstr>Fuentes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Jorge Saavedra</cp:lastModifiedBy>
  <dcterms:modified xsi:type="dcterms:W3CDTF">2026-06-23T19:00:50Z</dcterms:modified>
</cp:coreProperties>
</file>