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yolei\Desktop\CONTRATACION\CONTRATACION 2026\INDENORTE\UNIFORMES E IMPLEMENTOS DEPORTIVOS INTERCOLEGIADOS\"/>
    </mc:Choice>
  </mc:AlternateContent>
  <xr:revisionPtr revIDLastSave="0" documentId="13_ncr:1_{23595C5D-94BE-487D-870F-943831E39230}" xr6:coauthVersionLast="47" xr6:coauthVersionMax="47" xr10:uidLastSave="{00000000-0000-0000-0000-000000000000}"/>
  <bookViews>
    <workbookView xWindow="-108" yWindow="-108" windowWidth="23256" windowHeight="12456" xr2:uid="{C7608CDA-7F94-47C6-9C9A-E97882DE3474}"/>
  </bookViews>
  <sheets>
    <sheet name="Hoja1" sheetId="1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60" i="12" l="1"/>
  <c r="J69" i="12"/>
  <c r="J82" i="12"/>
  <c r="J83" i="12"/>
  <c r="J90" i="12"/>
  <c r="J91" i="12"/>
  <c r="J100" i="12"/>
  <c r="J101" i="12"/>
  <c r="J109" i="12"/>
  <c r="J124" i="12"/>
  <c r="J47" i="12"/>
  <c r="J39" i="12"/>
  <c r="J6" i="12"/>
  <c r="J8" i="12"/>
  <c r="J9" i="12"/>
  <c r="J10" i="12"/>
  <c r="J11" i="12"/>
  <c r="J12" i="12"/>
  <c r="J13" i="12"/>
  <c r="J14" i="12"/>
  <c r="J16" i="12"/>
  <c r="J17" i="12"/>
  <c r="J21" i="12"/>
  <c r="J22" i="12"/>
  <c r="J24" i="12"/>
  <c r="J25" i="12"/>
  <c r="J26" i="12"/>
  <c r="J27" i="12"/>
  <c r="J28" i="12"/>
  <c r="J29" i="12"/>
  <c r="J30" i="12"/>
  <c r="J32" i="12"/>
  <c r="J33" i="12"/>
  <c r="J37" i="12"/>
  <c r="J38" i="12"/>
  <c r="J40" i="12"/>
  <c r="J41" i="12"/>
  <c r="J42" i="12"/>
  <c r="J43" i="12"/>
  <c r="J44" i="12"/>
  <c r="J45" i="12"/>
  <c r="J46" i="12"/>
  <c r="J48" i="12"/>
  <c r="J49" i="12"/>
  <c r="J53" i="12"/>
  <c r="J54" i="12"/>
  <c r="J56" i="12"/>
  <c r="J57" i="12"/>
  <c r="J58" i="12"/>
  <c r="J59" i="12"/>
  <c r="J62" i="12"/>
  <c r="J64" i="12"/>
  <c r="J65" i="12"/>
  <c r="J66" i="12"/>
  <c r="J67" i="12"/>
  <c r="J70" i="12"/>
  <c r="J74" i="12"/>
  <c r="J75" i="12"/>
  <c r="J76" i="12"/>
  <c r="J77" i="12"/>
  <c r="J81" i="12"/>
  <c r="J84" i="12"/>
  <c r="J85" i="12"/>
  <c r="J86" i="12"/>
  <c r="J87" i="12"/>
  <c r="J88" i="12"/>
  <c r="J89" i="12"/>
  <c r="J92" i="12"/>
  <c r="J93" i="12"/>
  <c r="J94" i="12"/>
  <c r="J95" i="12"/>
  <c r="J96" i="12"/>
  <c r="J97" i="12"/>
  <c r="J102" i="12"/>
  <c r="J104" i="12"/>
  <c r="J105" i="12"/>
  <c r="J106" i="12"/>
  <c r="J107" i="12"/>
  <c r="J108" i="12"/>
  <c r="J110" i="12"/>
  <c r="J112" i="12"/>
  <c r="J113" i="12"/>
  <c r="J114" i="12"/>
  <c r="J115" i="12"/>
  <c r="J116" i="12"/>
  <c r="J117" i="12"/>
  <c r="J118" i="12"/>
  <c r="J120" i="12"/>
  <c r="J121" i="12"/>
  <c r="J122" i="12"/>
  <c r="J123" i="12"/>
  <c r="J125" i="12"/>
  <c r="J126" i="12"/>
  <c r="J5" i="12"/>
  <c r="J61" i="12" l="1"/>
  <c r="J68" i="12"/>
  <c r="J15" i="12"/>
  <c r="J7" i="12"/>
  <c r="J119" i="12"/>
  <c r="J111" i="12"/>
  <c r="J103" i="12"/>
  <c r="J63" i="12"/>
  <c r="J55" i="12"/>
  <c r="J31" i="12"/>
  <c r="J23" i="12"/>
  <c r="H6" i="12"/>
  <c r="H7" i="12"/>
  <c r="H8" i="12"/>
  <c r="H9" i="12"/>
  <c r="H10" i="12"/>
  <c r="H11" i="12"/>
  <c r="H12" i="12"/>
  <c r="H13" i="12"/>
  <c r="H14" i="12"/>
  <c r="H15" i="12"/>
  <c r="H16" i="12"/>
  <c r="H17" i="12"/>
  <c r="H21" i="12"/>
  <c r="H22" i="12"/>
  <c r="H23" i="12"/>
  <c r="H24" i="12"/>
  <c r="H25" i="12"/>
  <c r="H26" i="12"/>
  <c r="H27" i="12"/>
  <c r="H28" i="12"/>
  <c r="H29" i="12"/>
  <c r="H30" i="12"/>
  <c r="H31" i="12"/>
  <c r="H32" i="12"/>
  <c r="H33" i="12"/>
  <c r="H37" i="12"/>
  <c r="H38" i="12"/>
  <c r="H39" i="12"/>
  <c r="H40" i="12"/>
  <c r="H41" i="12"/>
  <c r="H42" i="12"/>
  <c r="H43" i="12"/>
  <c r="H44" i="12"/>
  <c r="H45" i="12"/>
  <c r="H46" i="12"/>
  <c r="H47" i="12"/>
  <c r="H48" i="12"/>
  <c r="H49" i="12"/>
  <c r="H53" i="12"/>
  <c r="H54" i="12"/>
  <c r="H55" i="12"/>
  <c r="H56" i="12"/>
  <c r="H57" i="12"/>
  <c r="H58" i="12"/>
  <c r="H59" i="12"/>
  <c r="H60" i="12"/>
  <c r="H61" i="12"/>
  <c r="H62" i="12"/>
  <c r="H63" i="12"/>
  <c r="H64" i="12"/>
  <c r="H65" i="12"/>
  <c r="H66" i="12"/>
  <c r="H67" i="12"/>
  <c r="H68" i="12"/>
  <c r="H69" i="12"/>
  <c r="H70" i="12"/>
  <c r="H74" i="12"/>
  <c r="H75" i="12"/>
  <c r="H76" i="12"/>
  <c r="H77" i="12"/>
  <c r="H81" i="12"/>
  <c r="H82" i="12"/>
  <c r="H83" i="12"/>
  <c r="H84" i="12"/>
  <c r="H85" i="12"/>
  <c r="H86" i="12"/>
  <c r="H87" i="12"/>
  <c r="H88" i="12"/>
  <c r="H89" i="12"/>
  <c r="H90" i="12"/>
  <c r="H91" i="12"/>
  <c r="H92" i="12"/>
  <c r="H93" i="12"/>
  <c r="H94" i="12"/>
  <c r="H95" i="12"/>
  <c r="H96" i="12"/>
  <c r="H97" i="12"/>
  <c r="H100" i="12"/>
  <c r="H101" i="12"/>
  <c r="H102" i="12"/>
  <c r="H103" i="12"/>
  <c r="H104" i="12"/>
  <c r="H105" i="12"/>
  <c r="H106" i="12"/>
  <c r="H107" i="12"/>
  <c r="H108" i="12"/>
  <c r="H109" i="12"/>
  <c r="H110" i="12"/>
  <c r="H111" i="12"/>
  <c r="H112" i="12"/>
  <c r="H113" i="12"/>
  <c r="H114" i="12"/>
  <c r="H115" i="12"/>
  <c r="H116" i="12"/>
  <c r="H117" i="12"/>
  <c r="H118" i="12"/>
  <c r="H119" i="12"/>
  <c r="H120" i="12"/>
  <c r="H121" i="12"/>
  <c r="H122" i="12"/>
  <c r="H123" i="12"/>
  <c r="H124" i="12"/>
  <c r="H125" i="12"/>
  <c r="H126" i="12"/>
  <c r="H5" i="12"/>
  <c r="F126" i="12"/>
  <c r="F125" i="12"/>
  <c r="F124" i="12"/>
  <c r="F123" i="12"/>
  <c r="F122" i="12"/>
  <c r="F121" i="12"/>
  <c r="F120" i="12"/>
  <c r="F119" i="12"/>
  <c r="F118" i="12"/>
  <c r="F117" i="12"/>
  <c r="F116" i="12"/>
  <c r="F115" i="12"/>
  <c r="F114" i="12"/>
  <c r="F113" i="12"/>
  <c r="F112" i="12"/>
  <c r="F111" i="12"/>
  <c r="F110" i="12"/>
  <c r="F109" i="12"/>
  <c r="F108" i="12"/>
  <c r="F107" i="12"/>
  <c r="F106" i="12"/>
  <c r="F105" i="12"/>
  <c r="F104" i="12"/>
  <c r="F103" i="12"/>
  <c r="F102" i="12"/>
  <c r="F101" i="12"/>
  <c r="F100" i="12"/>
  <c r="F97" i="12"/>
  <c r="F96" i="12"/>
  <c r="F95" i="12"/>
  <c r="F94" i="12"/>
  <c r="F93" i="12"/>
  <c r="F92" i="12"/>
  <c r="F91" i="12"/>
  <c r="F90" i="12"/>
  <c r="F89" i="12"/>
  <c r="F88" i="12"/>
  <c r="F87" i="12"/>
  <c r="F86" i="12"/>
  <c r="F85" i="12"/>
  <c r="F84" i="12"/>
  <c r="F83" i="12"/>
  <c r="F82" i="12"/>
  <c r="F81" i="12"/>
  <c r="F77" i="12"/>
  <c r="F76" i="12"/>
  <c r="F75" i="12"/>
  <c r="F74" i="12"/>
  <c r="F70" i="12"/>
  <c r="F69" i="12"/>
  <c r="F68" i="12"/>
  <c r="F67" i="12"/>
  <c r="F66" i="12"/>
  <c r="F65" i="12"/>
  <c r="F64" i="12"/>
  <c r="F63" i="12"/>
  <c r="F62" i="12"/>
  <c r="F61" i="12"/>
  <c r="F60" i="12"/>
  <c r="F59" i="12"/>
  <c r="F58" i="12"/>
  <c r="F57" i="12"/>
  <c r="F56" i="12"/>
  <c r="F55" i="12"/>
  <c r="F54" i="12"/>
  <c r="F53" i="12"/>
  <c r="F49" i="12"/>
  <c r="F48" i="12"/>
  <c r="F47" i="12"/>
  <c r="F46" i="12"/>
  <c r="F45" i="12"/>
  <c r="F44" i="12"/>
  <c r="F43" i="12"/>
  <c r="F42" i="12"/>
  <c r="F41" i="12"/>
  <c r="F40" i="12"/>
  <c r="F39" i="12"/>
  <c r="F38" i="12"/>
  <c r="F37" i="12"/>
  <c r="F33" i="12"/>
  <c r="F32" i="12"/>
  <c r="F31" i="12"/>
  <c r="F30" i="12"/>
  <c r="F29" i="12"/>
  <c r="F28" i="12"/>
  <c r="F27" i="12"/>
  <c r="F26" i="12"/>
  <c r="F25" i="12"/>
  <c r="F24" i="12"/>
  <c r="F23" i="12"/>
  <c r="F22" i="12"/>
  <c r="F21" i="12"/>
  <c r="F17" i="12"/>
  <c r="F16" i="12"/>
  <c r="F15" i="12"/>
  <c r="F14" i="12"/>
  <c r="F13" i="12"/>
  <c r="F12" i="12"/>
  <c r="F11" i="12"/>
  <c r="F10" i="12"/>
  <c r="F9" i="12"/>
  <c r="F8" i="12"/>
  <c r="F7" i="12"/>
  <c r="F6" i="12"/>
  <c r="F5" i="12"/>
  <c r="J127" i="12" l="1"/>
  <c r="F127" i="12"/>
  <c r="H127" i="12"/>
</calcChain>
</file>

<file path=xl/sharedStrings.xml><?xml version="1.0" encoding="utf-8"?>
<sst xmlns="http://schemas.openxmlformats.org/spreadsheetml/2006/main" count="270" uniqueCount="104">
  <si>
    <t xml:space="preserve">JUEGOSINTERCOLEGIADOS CATEGORIAS MINI-  INFANTIL -PREJUVENIL  -JUVENIL   RAMAS FEMENINA Y MASCULINA </t>
  </si>
  <si>
    <t>SUB REGIONAL -</t>
  </si>
  <si>
    <t>CUCUTA -ARBOLEDAS- EL ZULIA- GRAMALOTE- LOS PATIOS - PUERTO SANTANDER- SALAZAR-SAN CAYETANO- SANTIAGO- SARDINATA- TIBU- VILLA DEL ROSARIO- VILLA CARO - LOURDES</t>
  </si>
  <si>
    <t>UNIDAD</t>
  </si>
  <si>
    <t>CANTIDAD</t>
  </si>
  <si>
    <t>V/UNITARIO</t>
  </si>
  <si>
    <t>V/TOTAL</t>
  </si>
  <si>
    <t xml:space="preserve">UNIDAD </t>
  </si>
  <si>
    <t>DESCRIPCION</t>
  </si>
  <si>
    <t>MEDALLAS  ( color oro de 7 cm de diámetro, metálicas)</t>
  </si>
  <si>
    <t>TROFEOS  ( trofeo  de 50 cm de alto, elaborada de polipropileno armado en una base de 9×9 en pasta)</t>
  </si>
  <si>
    <t xml:space="preserve">MEDIDA </t>
  </si>
  <si>
    <t xml:space="preserve">VALOR UNITARIO </t>
  </si>
  <si>
    <t xml:space="preserve">1 JUEGOS DE UNIFORMES DE COMPETENCIA. BALONCESTO,FÚTBOL,FUTBOL SALA,FUTBOL DE SALÓN Y VOLEIBOL CATEGORIAS PREJUVENIL Y JUVENIL RAMA FEMENINA Y MASCULINA (CAMISETA, PANTALONETA Y MEDIAS F-M ) .CAMISETA , PANTALONETA , MEDIA ESTAMPADO EN SUBLIMACION TELA COCODRILO O ORION </t>
  </si>
  <si>
    <t xml:space="preserve">PANTALON SUDADERA Y CAMIBUZO PARA LOS DEPORTISTA ( PANTATALON SUDADERA DE PRESENTACIÓN EN TELA ANTI FLUIDO CON BOLSILLOS ESTAMPADO DE LA INSTITUCIÓN, CAMIBUZO DE PRESENTACIÓN TALLAS S M L XL TELA IGUARÁN.) ( PANTALON EN SEUL , CAMIBUSO EN IGUARAN , PANTALON ANTIFLUIDO) </t>
  </si>
  <si>
    <t xml:space="preserve"> ATLETISMO( PREJUVENIL Y JUVENIL MASCULINO Y FEMENINO (CAMISTEA Y PANTALONETAS PARA  ATLETISMO)    TELA DRY FIT SECADO RAPIDO</t>
  </si>
  <si>
    <t>PROTECTOR BUCAL , PROTECTOR HINGUINAL Y BENDAS PARA DOS   DEPORTISTAS DE BOXEO</t>
  </si>
  <si>
    <t xml:space="preserve">BALONMANO DEPORTISTAS DE LA PREJUVENIL Y DE LA JUVENIL, SEXO MUJERES Y HOMBRE  (CAMISETA-PANTALONETA Y MEDIAS).CAMISETA , PANTALONETA , MEDIA ESTAMPADO EN SUBLIMACION TELA COCODRILO O ORION </t>
  </si>
  <si>
    <t>LENTES DE NATACION PARA COMPETENCIA Lente: Policarbonato.
Sello: Elastómero Termoplástico
Banda: Silicona.</t>
  </si>
  <si>
    <t>VALOR TOTAL</t>
  </si>
  <si>
    <t xml:space="preserve">PANTALON SUDADERA, CAMIBUZO Y CHAQUETA. (PANTALON EN SEUL , CAMIBUSO EN IGUARAN , PANTALON ANTIFLUIDO, CHAQUETA ANTIFLUIDO) </t>
  </si>
  <si>
    <t xml:space="preserve">AJEDREZ INTEGRADO, DEPORTISTAS  CATEGORIA (PREJUVENIL Y  JUVENIL)- SEXO (MUJER Y HOMBRE) CAMIBUZO Y PANTALON SUDADERA. (PANTALON EN SEUL , CAMIBUSO EN IGUARAN , PANTALON ANTIFLUIDO) </t>
  </si>
  <si>
    <t>NATACIÓN (DEPORTISTAS DE LA CATEGORIA PREJUVENIL , JUVENIL Y  DEPORTISTAS DE PARANATACION) SEXO HOMBRES  (LICRA POWER NEWFLEX , HOMBRE NATACION ANTIFLUIDO)</t>
  </si>
  <si>
    <t>NATACIÓN (DEPORTISTAS DE LA CATEGORIA PREJUVENIL , JUVENIL Y  DEPORTISTAS DE PARANATACION) SEXO MUJER (LICRA POWER NEWFLEX , HOMBRE NATACION ANTIFLUIDO)</t>
  </si>
  <si>
    <t>PATINAJE LICRAS ELITE (CATEGORIA PREJUVENIL SEXO MUJER Y HOMBRES). (LICRA POWER NEWFLEX)</t>
  </si>
  <si>
    <t>TENIS DE MESA ( DEPORTISTAS DE LA PREJUVENIL Y JUVENIL)SEXO MUJERES Y HOMBRES,  CAMISETA,PANTALONETA Y MEDIAS. CAMIBUSO IGUARAN , SHORT ANTIFLUIDO)</t>
  </si>
  <si>
    <t xml:space="preserve">CHAQUETAS (DEPORTISTAS DEPORTES DE CONJUNTO) CHAQUETA ANTIFLUIDO) </t>
  </si>
  <si>
    <t xml:space="preserve">PANTALON SUDADERA Y CAMIBUZO. MEDICO (1), FISIOTERAPEUTAS(4), DELEGADOS POR DEPORTE SEXO Y CATEGORIA(10), GRUPO DE APOYO(4) ( PANTALON EN SEUL , CAMIBUSO EN IGUARAN , PANTALON ANTIFLUIDO) </t>
  </si>
  <si>
    <t xml:space="preserve">ABREGO- BUCARASICA- CACHIRA- CONVENCION - EL CARMEN - EL TARRA - HACARI -LA ESPERANZA- LA PLAYA- OCAÑA- SAN CALIXTO -TEORAMA 
</t>
  </si>
  <si>
    <t xml:space="preserve">BOCHALEMA - CACOTA - CHINACOTA- CHITAGA- HERRAN - CUCUTILLA- DURANIA -LABATECA-MUTISCUA-PAMPLONA-PAMPLONITA- RAGONVALIA- SILOS- TOLEDO 
</t>
  </si>
  <si>
    <t xml:space="preserve">VALOR TOTAL </t>
  </si>
  <si>
    <t>BOXEO  UNIFORMES PANTALONETAS PARA  DOS  DEPORTISTA DE BOXEO   UNA PANTALONETA  AZUL Y UNA PANTALONETA ROJA PARA CADA UNO (PANTALONETA PARA BOXEO TELA SEMI SATINADA (BRILLANTE) SUBLIMADA PRETINA GRUESA CAUCHO DE 8 CMS)</t>
  </si>
  <si>
    <t>KARATE-DO (DEPORTISTAS JUVENILES) KIMONOS. MATERIALES: -TELA 1 PLANA CON ALTO PORCENTAJE DE ENCOGIMIENTO EJ: 100% ALGODON, CANVAS.
Homologados WKF SMAI Profighters (2 chaquetas roja y azul + pantalón)</t>
  </si>
  <si>
    <t xml:space="preserve">KARATE-DO Uniforme KATA Homologados WKF SMAI modelo KAMINARI X 14 onzas (2 chaquetas roja y azul + pantalón) </t>
  </si>
  <si>
    <t xml:space="preserve">TAEKWONDO ( DEPORTISTAS JUVENILES) KIMONOS. mezcla de poliéster y algodón.
TAEKWONDO Uniforme de COMBATE KPNP Homologado WT </t>
  </si>
  <si>
    <t xml:space="preserve">TAEKWONDO Uniformes Poomsaes WT </t>
  </si>
  <si>
    <t xml:space="preserve">DESCRIPCIÓN </t>
  </si>
  <si>
    <t xml:space="preserve">Balón de Mini Futbol Sala </t>
  </si>
  <si>
    <t>GALONES</t>
  </si>
  <si>
    <t>Micropore 2 pulgadas</t>
  </si>
  <si>
    <t>CAJAS</t>
  </si>
  <si>
    <t>Jeringas 5 ml (200 unid)</t>
  </si>
  <si>
    <t>Complejo B 10 ml (caja por 10 unid)</t>
  </si>
  <si>
    <t>Diclofenaco amp 75 mg (caja por 100 unid)</t>
  </si>
  <si>
    <t>Guardianes pequeños (para eliminación de agujas)</t>
  </si>
  <si>
    <t>Acetaminofen tab 500 mg (100 unidades</t>
  </si>
  <si>
    <t>Metocarbamol tab 750 mg (200 tabletas)</t>
  </si>
  <si>
    <t>Ibuprofeno tab 400 mg (100 tab)</t>
  </si>
  <si>
    <t>Alkaseltzer tab  20 unid</t>
  </si>
  <si>
    <t>TABLETAS</t>
  </si>
  <si>
    <t>Sales de rehidratación oral sobres (100 sobres)</t>
  </si>
  <si>
    <t>Tijeras Punta redonda para botiquin</t>
  </si>
  <si>
    <t>Agua Oxigenada x 120 ml</t>
  </si>
  <si>
    <t>Suero Fisiológico x 200 ml</t>
  </si>
  <si>
    <t>Caja de guantes talla S y M por 100 unidades</t>
  </si>
  <si>
    <t>MEDALLAS  ( color plata de 7 cm de diámetro, metálicas)</t>
  </si>
  <si>
    <t>MEDALLAS  ( color bronce de 7 cm de diámetro, metálicas)</t>
  </si>
  <si>
    <t>Vitamina C tabletas x caja de 100 und</t>
  </si>
  <si>
    <t>Loperamida tab x caja de 10 unidades</t>
  </si>
  <si>
    <t xml:space="preserve">Guantes esteriles x pares </t>
  </si>
  <si>
    <t>Hioscina Butilbromuro tabletas (20 tabletas)</t>
  </si>
  <si>
    <t>Noraver garganta tabletas x (1 caja de 100 unidades)</t>
  </si>
  <si>
    <t>Desloratadina tabletas (caja x 10 und)</t>
  </si>
  <si>
    <t xml:space="preserve">UNIFORMES </t>
  </si>
  <si>
    <t xml:space="preserve">Petos para deportes de conjunto.
Incluye 12 unidades con estampados de número en la parte trasera de cada unidad.
LOS NUMEROS SERAN ESTAMPADOS COMO SE INDIQUE AL MOMENTO DE EFECTUARSE LA COMPRA.
Material: Malla Pool. 
Colores:
Fucsia
Verde Neón
Naranja Neón
Amarillo Neón
Tallajes: 
Tallaje Niño: Talla 8, Talla 10, Talla 12, Talla 14 y Talla 16.
Tallaje Adulto: Talla S, Talla M, Talla L y Talla XL. </t>
  </si>
  <si>
    <t>UND</t>
  </si>
  <si>
    <t>UNIFORMES COMPETENCIA</t>
  </si>
  <si>
    <t>TOTAL LOGISTICA SUBREGIONAL - SEDE PAMPLONA, CÚCUTA Y OCAÑA</t>
  </si>
  <si>
    <t xml:space="preserve">PANTALON SUDADERA Y CAMIBUZO. PARA LOS  ENTRENADORES Y ASISTENTES. (PANTALON EN SEUL , CAMIBUSO EN IGUARAN , PANTALON ANTIFLUIDO) </t>
  </si>
  <si>
    <t>ZONAL SUBREGIONAL - SEDE- PAMPLONA</t>
  </si>
  <si>
    <t>ZONAL SUBREGIONAL - SEDE OCAÑA</t>
  </si>
  <si>
    <t>FINAL DEPARTAMENTAL</t>
  </si>
  <si>
    <t xml:space="preserve">SUBREGIONAL NACIONAL </t>
  </si>
  <si>
    <t xml:space="preserve">FINAL NACIONAL </t>
  </si>
  <si>
    <t xml:space="preserve"> BOTIQUINES
FASES (ZONAL SUBREGIONAL DEPARTAMENTAL, FINAL DEPARTAMENTAL, ZONAL SUBREGIONAL NACIONAL Y FINAL NACIONAL) </t>
  </si>
  <si>
    <t>TOTAL GENERAL JUEGOS INTERCOLEGIADOS VERSION 2026</t>
  </si>
  <si>
    <t>BALON BALONCESTO N ° 6 COMPETENCIA  BALÓN DE CONSTRUCCIÓN VULCANIZADA QUE PERMITE Y OTORGA MAYOR RESISTENCIA EN DIVERSOS TERRENOS DE JUEGO. CUBIERTA CON DISEÑO ANTIDESLIZANTE QUE GENERA UN EXTRAORDINARIO AGARREY MEJOR CONTROL DEL BALÓN. ENMALLADO 100% EN HILO DE NYLON QUE OTORGA TOTAL ESFERICIDAD DEL BALÓN. NEUMÁTICO EN CAUCHO DE BUTILO QUE PERMITE MAYOR RETENCIÓN DE AIRE. ALTA DURABILIDAD Y RESISTENCIA AL DESGASTE. MAYOR ABSORCIÓN DE HUMEDAD. PESO ESTABLE PARA MAYOR CONTROL Y PRECISIÓN EN EL LAMZAMIENTO. TERRENOS DE JUEGO RECOMENDADOS: CANCHAS DE MADERA, BALDOSA, CEMENTO Y SINTÉTICAS. BALÓN #6 PESO: 500 A 550 GR. CIRCUNFERENCIA: 70 A 73 CM. REBOTE: 120 A 140 CM. PROCESO CERTIFICADO ISO 9001:2015</t>
  </si>
  <si>
    <t xml:space="preserve"> BALON DE FUTBOL NUMERO 4  COMPETENCIA  BALÓN DE FÚTBOL COMPETENCIA - BALÓN DE CONSTRUCCIÓN TIPO LAMINADO AL CALOR QUE LO HACE MÁS RESISTENTE Y DURADERO EN CUALQUIER TERRENO DE JUEGO. AVALADO POR LA DIMAYOR. FABRICADO CON LAMINADO DE ALTA CALIDAD, LO QUE LE PROPORCIONA DURABILIDAD Y RESISTENCIA AL USO CONSTANTE. CUBIERTA EN PVC QUE LO HACE UN BALÓN DE LARGA DURACIÓN. CÁMARA DE BUTILO DE DOS CAPAS QUE PERMITE LA RETENCIÓN DE AIRE Y TOTAL ESFERICIDAD DEL BALÓN. TERRENOS DE JUEGO RECOMENDADOS: CANCHAS DE CÉSPED NATURAL, TIERRA, ARENILLA Y GRAMA ARTI‑CIAL. BALÓN #4 PESO: 350 - 390 GR. CIRCUNFERENCIA: 63.5 A 66 CM. REBOTE: 110 A 150 CM. PROCESO CERTIFICADO ISO 9001:2015</t>
  </si>
  <si>
    <t>BALÓN BASKET BALONCESTO # 7  COMPETENCIA BALÓN DE CONSTRUCCIÓN VULCANIZADA QUE PERMITE Y OTORGA MAYOR RESISTENCIA EN DIVERSOS TERRENOS DE JUEGO. CUBIERTA CON DISEÑO ANTIDESLIZANTE QUE GENERA UN EXTRAORDINARIO AGARRE Y MEJOR</t>
  </si>
  <si>
    <t>MALLA FUTBOL TIPO CABAÑA NO. 5 MALLA DE FUTBOL 11 TIPO CABAÑA CORDON NAILON # 5 TAMAÑO OFICIAL PAR DE MALLAS PARA FÚTBOL, TIPO CABAÑA NACIONAL, CALIBRE # 5 (FABRICADA EN CORDÓN DE NAYLON DE 5MM) CON MEDIDAS OFICIALES (7.50 M ANCHO X 2.50 M ALTO X 1.20 M PROFUNDIDAD SUPERIOR X 1.20 M PROFUNDIDAD INFERIOR) Y ESTRUCTURAS OFICIALES, CON EXCELENTES CARACTERÍSTICAS DE LARGA DURACIÓN, IDEAL PARA ENTRENAMIENTO O USO PROFESIONAL, EN TERRENO DE JUEGO MÚLTIPLE (INTERIOR Y EXTERIOR) Y COLOR CORDON NAILON (BLANCO)</t>
  </si>
  <si>
    <t>MALLA-FUTBOL SALA TIPO CABAÑA NO. 5 LA MALLA PARA MICROFÚTBOL CUENTA CON MEDIDAS REGLAMENTARIAS, DISEÑADA ESPECÍFICAMENTE PARA UN USO DEPORTIVO Y PROFESIONAL. FABRICADA CON CALIBRE 5, OFRECE UNA ALTA RESISTENCIA, LO QUE LA HACE IDEAL PARA SOPORTAR EL RIGOR DEL JUEGO CONSTANTE. ESTE PRODUCTO DE FABRICACIÓN NACIONAL GARANTIZA DURABILIDAD Y CALIDAD, CUMPLIENDO CON LOS ESTÁNDARES EXIGIDOS</t>
  </si>
  <si>
    <t>MALLA - BALONCESTO PROFESIONALES CALIBRE # 7 (FABRICADA EN CORDÓN DE NAILON PRENSADO "NYLON" DE 7 MM) MEDIDAS OFICIALES (40 A 45 CM DE LONGITUD Y 69 CM DE LARGO) EXCELENTES CARACTERÍSTICAS DE LARGA DURACIÓN IDEAL PARA ENTRENAMIENTO O USO PROFESIONAL COLOR NAILON (BLANCO)</t>
  </si>
  <si>
    <t>MALLA - VOLEIBOL CON GUAYA MALLA VOLEIBOL CON GUAYA 1M DE ALTO POR 9.50M DE ANCHO EN CALIDAD POLIÉSTER 100% RÍGIDO DE ALTA RESISTENCIA GUAYA DE 1/16 MEDIDAS DE CUADROS 14 CM X 14 CM, DEBE INCLUIR BOLSO PARA GUARDAR. DEBE INCLUIR TENSORES.</t>
  </si>
  <si>
    <t>Alcohol 96 grados 250 cc. Este alcohol etílico parcialmente desnaturalizado de 96º está compuesto por agua destilada, alcohol isopropílico y triclosan</t>
  </si>
  <si>
    <t>Venda elástica Crepe (2 uds. 7m x 4cm). Venda elástica fabricada a partir de un tejido de punto de urdimbre en algodón (94%) y elastómero (6%, recubierto de poliamida) sin látex y orillada en sus laterales</t>
  </si>
  <si>
    <t>Algodón en bola. En un paquete con 100 unidades se presenta este algodón hidrófilo 100 g.</t>
  </si>
  <si>
    <t>Linimento Deportivo Forz Spray :Spray  Sport X 100ml Dimensiones 15x5x5 cm Principio activo</t>
  </si>
  <si>
    <t xml:space="preserve">Gasa Estéril  7,5 X 7,5 Cm X 4 unidades </t>
  </si>
  <si>
    <t xml:space="preserve">Crema Forz  tubos Crema forz alivia de forma rápida y efectiva el dolor y la inflamación secundaria de traumas superficiales, dolores musculares, problemas articulares, lumbagos, esguinces, desgarros y neuralgias, </t>
  </si>
  <si>
    <t>Cilindro de esparadrapo Leucoplast x 4 unidades El cilindro de esparadrapo Leukoplast x 4 unidades consiste en rollos de tela hospitalaria de óxido de zinc, ideales para fijar apósitos de forma segura y brindar soporte en vendajes.</t>
  </si>
  <si>
    <t>BALÓN DE BALONCESTO  #5 CAUCHO SCORE BY GOLTY NO.5 NARANJA BALÓN DE CONSTRUCCIÓN TIPO VULCANIZADO, DISEÑADO PARA JUGADADORES QUE BUSCAN CONTROL, DURABILIDAD Y EL MEJOR RENDIMIENTO EN LA CANCHA DE JUEGO</t>
  </si>
  <si>
    <t>Balón de Mini Futbol Sala :  El balón oficial será de forma esférica, fabricado en cuero o en otro material aprobado para su uso deportivo. Tendrá una circunferencia de entre 53 y 55 cm y un peso comprendido entre 350 y 380 gramos, cumpliendo con las especificaciones técnicas establecidas para garantizar un desempeño adecuado durante la competencia.</t>
  </si>
  <si>
    <t>COTIZACION 1</t>
  </si>
  <si>
    <t>VALOR UNITARIO</t>
  </si>
  <si>
    <t>COTIZACION 2</t>
  </si>
  <si>
    <r>
      <t xml:space="preserve">CICLISMO (RUTA CATEGORIA PREJUVENIL , SEXO MUJERES </t>
    </r>
    <r>
      <rPr>
        <sz val="11"/>
        <color rgb="FFFF0000"/>
        <rFont val="Arial Narrow"/>
        <family val="2"/>
      </rPr>
      <t xml:space="preserve"> </t>
    </r>
    <r>
      <rPr>
        <sz val="11"/>
        <color rgb="FF000000"/>
        <rFont val="Arial Narrow"/>
        <family val="2"/>
      </rPr>
      <t xml:space="preserve">Y HOMBRES DEPORTISTAS)  LICRA ENTERIZA (LICRA POWER) </t>
    </r>
  </si>
  <si>
    <r>
      <t>BALON DE FUTBOL N° 5</t>
    </r>
    <r>
      <rPr>
        <b/>
        <sz val="11"/>
        <color theme="1"/>
        <rFont val="Arial Narrow"/>
        <family val="2"/>
      </rPr>
      <t xml:space="preserve">  COMPETENCIA</t>
    </r>
    <r>
      <rPr>
        <sz val="11"/>
        <color theme="1"/>
        <rFont val="Arial Narrow"/>
        <family val="2"/>
      </rPr>
      <t xml:space="preserve">  PROFESIONAL LAMINADO BALÓN DE FÚTBOL PROFESIONAL - BALÓN OFICIAL DEL TORNEO PROFESIONAL COLOMBIANO 1991 AL 2002. AVALADO POR LA DIMAYOR. BALÓN DE CONSTRUCCIÓN TIPO LAMINADO AL CALOR QUE LO HACE MÁS RESISTENTE Y DURADERO EN CUALQUIER TERRENO DE JUEGO. FABRICADO CON LAMINADO DE ALTA CALIDAD, LO QUE LE PROPORCIONA DURABILIDAD Y RESISTENCIA AL USO CONSTANTE. CÁMARA DE BUTILO DE DOS CAPAS QUE PERMITE ALTA RETENCIÓN DE AIRE Y TOTAL ESFERICIDAD. CUBIERTA DE MATERIAL SINTÉTICO QUE LO HACE MÁS SUAVE AL IMPACTO. ALTA RESISTENCIA AL IMPACTO Y MAYOR PRECISIÓN EN LA TRAYECTORÍA. CUMPLE CON ESPECIFICACIONES TÉCNICAS INTERNACIONALES. TERRENO DE JUEGO RECOMENDADO: CANCHAS DE CÉSPED NATURAL, TIERRA, ARENILLA Y GRAMA ARTI‑CIAL. BALÓN #5 PESO: 420 – 445 GR. CIRCUNFERENCIA: 68.5 A 69.5 CM. REBOTE: 135 A 155 CM. PROCESO CERTIFICADO ISO 9001:2015</t>
    </r>
  </si>
  <si>
    <r>
      <t xml:space="preserve">BALÓN FUTBOL SALA  62-64 </t>
    </r>
    <r>
      <rPr>
        <b/>
        <sz val="11"/>
        <color theme="1"/>
        <rFont val="Arial Narrow"/>
        <family val="2"/>
      </rPr>
      <t xml:space="preserve">COMPETENCIA  </t>
    </r>
    <r>
      <rPr>
        <sz val="11"/>
        <color theme="1"/>
        <rFont val="Arial Narrow"/>
        <family val="2"/>
      </rPr>
      <t>BALÓN CONSTRUIDO EN TECNOLOGÍA THERMOBONDED, SELLADO CON CALOR SIN COSTURAS PARA UNA MAYOR RESISTENCIA AL AGUA MANTENIENDO LA FORMA DEL BALÓN. CUBIERTA EN PU QUE BRINDA MÁS SUAVIDAD EN EL IMPACTO SIN PERDER PRECISIÓN Y DIRECCIÓN DEL BALÓN.TOTAL IMPERMEABILIDAD. CUBIERTA CUERO PU: BACKING + CUERO 4 MM QUE PERMITEN MÁXIMA SUAVIDAD AL BALÓN. NEUMÁTICO CON ENVOLTURA DE HILO QUE GARANTIZA LA TOTAL ESFERICIDAD DEL BALÓN Y ALTA RETENCIÓN DE AIRE. ALTA SUAVIDAD AL TOQUE Y MAYOR PRECISIÓN EN LA TRAYECTORÍA. MÁXIMO CONTROL Y DURABILIDAD ÓPTIMA. TERRENOS DE JUEGO RECOMENDADOS: BALDOSA, CAUCHO Y SINTÉTICAS. BALÓN FÚTBOL SALA PESO: 400 – 440 GR. CIRCUNFERENCIA: 62 – 64 CM. REBOTE: 50 A 70 CM. PROCESO CERTIFICADO ISO 9001:2015</t>
    </r>
  </si>
  <si>
    <r>
      <t xml:space="preserve">BALON DE MICRO 60-62  </t>
    </r>
    <r>
      <rPr>
        <b/>
        <sz val="11"/>
        <color theme="1"/>
        <rFont val="Arial Narrow"/>
        <family val="2"/>
      </rPr>
      <t>COMPETENCIA</t>
    </r>
    <r>
      <rPr>
        <sz val="11"/>
        <color theme="1"/>
        <rFont val="Arial Narrow"/>
        <family val="2"/>
      </rPr>
      <t xml:space="preserve">  BALÓN DE CONSTRUCCIÓN LAMINADA AL CALOR QUE LE OTORGA BUENA RESISTENCIA A ALTAS TEMPERATURAS Y SER IMPERMEABLE AVALADO POR LA AMF (ASOCIACIÓN MUNDIAL DE FUTSAL). AVALADO POR LA FCFS (FEDERACIÓN COLOMBIANA DE FÚTBOL DE SALÓN). CUBIERTA HECHA EN PVC HACIENDO QYE SEA UN BALÓN DE LARGA DURACIÓN. CÁMARA DE BUTILO DE DOS CAPAS QUE PERMITE ALTA RETENCIÓN DE AIRE Y TOTAL ESFERICIDAD DEL BALÓN. TERRENOS DE JUEGO RECOMENDADOS: MADERA, CAUCHO, BALDOSA Y CEMENTO. BALÓN FÚTBOL SALA PESO: 420 – 450 GR. CIRCUNFERENCIA: 60 – 62 CM. REBOTE: MÁX 35CM. PROCESO CERTIFICADO ISO 9001:2015</t>
    </r>
  </si>
  <si>
    <r>
      <t>BALÓN VÓLEIBOL VGPRO5 C</t>
    </r>
    <r>
      <rPr>
        <b/>
        <sz val="11"/>
        <color theme="1"/>
        <rFont val="Arial Narrow"/>
        <family val="2"/>
      </rPr>
      <t>OMPETENCIA</t>
    </r>
    <r>
      <rPr>
        <sz val="11"/>
        <color theme="1"/>
        <rFont val="Arial Narrow"/>
        <family val="2"/>
      </rPr>
      <t xml:space="preserve">   BALÓN DE SUPERFICIA EN PU, RESPALDADA EN MICROFIBRA, QUE ASEGURA LA DURABILIDADEN ELTERRENODE JUEGO. ENMALLADO 100% EN HILODE NYLON DE ALTA RESISTENCIA QUE AYUDA A MANTENERLA TOTAL ESFERIDADDELBALÓN. CÁMARA DE BUTILO QUE MANTIENE LA FORMA CONSTANTE Y GARANTIZA LA RETENCIÓN DEL AIRE. LA CUBIERTA PERMITE MEJOR AGRRE Y CONTROL EN EL LANZAMIENTO DEL BALÓN. MÁXIMA SUAVIDAD AL TOQUE. MÍNIMA ABSORCIÓN DE AGUA. CUMPLE ESPECIFICACIONES OFICIALES (BALON DE ALTA CATEGORIA) TERRENOS RECOMENDADOS: CANCHAS DE MADERA, BALDOSA Y SINTÉTICAS. BALÓN #5 PESO: 260 A 280 G. CIRCUNFERENCIA: 65 A 67 CM. REBOTE: MÍNIMO 115 CM. PROCESO CERTIFICADO ISO 9001:2015</t>
    </r>
  </si>
  <si>
    <r>
      <t xml:space="preserve">BALÓN BASKET BALONCESTO # 7  </t>
    </r>
    <r>
      <rPr>
        <b/>
        <sz val="11"/>
        <color theme="1"/>
        <rFont val="Arial Narrow"/>
        <family val="2"/>
      </rPr>
      <t xml:space="preserve">COMPETENCIA </t>
    </r>
    <r>
      <rPr>
        <sz val="11"/>
        <color theme="1"/>
        <rFont val="Arial Narrow"/>
        <family val="2"/>
      </rPr>
      <t xml:space="preserve">BALÓN DE CONSTRUCCIÓN VULCANIZADA QUE PERMITE Y OTORGA MAYOR RESISTENCIA EN DIVERSOS TERRENOS DE JUEGO. CUBIERTA CON DISEÑO ANTIDESLIZANTE QUE GENERA UN EXTRAORDINARIO AGARRE Y MEJOR CONTROL DEL BALÓN. ENMALLADO 100% EN HILO DE NYLON QUE OTORGA TOTAL ESFERICIDAD DEL BALÓN. NEUMÁTICO EN CAUCHO DE BUTILO QUE PERMITE MAYOR RETENCIÓN DE AIRE. ALTA DURABILIDAD Y RESISTENCIA AL DESGASTE. MAYOR ABSORCIÓN DE HUMEDAD. PESO ESTABLE PARA MAYOR CONTROL Y PRECISIÓN EN EL LANZAMIENTO. TERRENOS DE JUEGO RECOMENDADOS: CANCHAS DE MADERA, BALDOSA, CEMENTO Y SINTÉTICAS. BALÓN #7 PESO: 580 A 620 GR. CIRCUNFERENCIA: 75 A 77 CM. REBOTE: 120 A 140 CM. PROCESO CERTIFICADO ISO 9001:2015 </t>
    </r>
  </si>
  <si>
    <r>
      <t>BALON BALONCESTO N ° 6</t>
    </r>
    <r>
      <rPr>
        <b/>
        <sz val="11"/>
        <color theme="1"/>
        <rFont val="Arial Narrow"/>
        <family val="2"/>
      </rPr>
      <t xml:space="preserve"> COMPETENCIA</t>
    </r>
    <r>
      <rPr>
        <sz val="11"/>
        <color theme="1"/>
        <rFont val="Arial Narrow"/>
        <family val="2"/>
      </rPr>
      <t xml:space="preserve">  BALÓN DE CONSTRUCCIÓN VULCANIZADA QUE PERMITE Y OTORGA MAYOR RESISTENCIA EN DIVERSOS TERRENOS DE JUEGO. CUBIERTA CON DISEÑO ANTIDESLIZANTE QUE GENERA UN EXTRAORDINARIO AGARREY MEJOR CONTROL DEL BALÓN. ENMALLADO 100% EN HILO DE NYLON QUE OTORGA TOTAL ESFERICIDAD DEL BALÓN. NEUMÁTICO EN CAUCHO DE BUTILO QUE PERMITE MAYOR RETENCIÓN DE AIRE. ALTA DURABILIDAD Y RESISTENCIA AL DESGASTE. MAYOR ABSORCIÓN DE HUMEDAD. PESO ESTABLE PARA MAYOR CONTROL Y PRECISIÓN EN EL LAMZAMIENTO. TERRENOS DE JUEGO RECOMENDADOS: CANCHAS DE MADERA, BALDOSA, CEMENTO Y SINTÉTICAS. BALÓN #6 PESO: 500 A 550 GR. CIRCUNFERENCIA: 70 A 73 CM. REBOTE: 120 A 140 CM. PROCESO CERTIFICADO ISO 9001:2015</t>
    </r>
  </si>
  <si>
    <r>
      <t xml:space="preserve"> BALON DE FUTBOL NUMERO 4 </t>
    </r>
    <r>
      <rPr>
        <b/>
        <sz val="11"/>
        <color theme="1"/>
        <rFont val="Arial Narrow"/>
        <family val="2"/>
      </rPr>
      <t xml:space="preserve"> COMPETENCIA</t>
    </r>
    <r>
      <rPr>
        <sz val="11"/>
        <color theme="1"/>
        <rFont val="Arial Narrow"/>
        <family val="2"/>
      </rPr>
      <t xml:space="preserve">  BALÓN DE FÚTBOL COMPETENCIA - BALÓN DE CONSTRUCCIÓN TIPO LAMINADO AL CALOR QUE LO HACE MÁS RESISTENTE Y DURADERO EN CUALQUIER TERRENO DE JUEGO. AVALADO POR LA DIMAYOR. FABRICADO CON LAMINADO DE ALTA CALIDAD, LO QUE LE PROPORCIONA DURABILIDAD Y RESISTENCIA AL USO CONSTANTE. CUBIERTA EN PVC QUE LO HACE UN BALÓN DE LARGA DURACIÓN. CÁMARA DE BUTILO DE DOS CAPAS QUE PERMITE LA RETENCIÓN DE AIRE Y TOTAL ESFERICIDAD DEL BALÓN. TERRENOS DE JUEGO RECOMENDADOS: CANCHAS DE CÉSPED NATURAL, TIERRA, ARENILLA Y GRAMA ARTI‑CIAL. BALÓN #4 PESO: 350 - 390 GR. CIRCUNFERENCIA: 63.5 A 66 CM. REBOTE: 110 A 150 CM. PROCESO CERTIFICADO ISO 9001:2015</t>
    </r>
  </si>
  <si>
    <t>PRECIO DE REFERENCIA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</si>
</sst>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240A]\ * #,##0_-;\-[$$-240A]\ * #,##0_-;_-[$$-240A]\ * &quot;-&quot;??_-;_-@_-"/>
    <numFmt numFmtId="165" formatCode="_-* #,##0_-;\-* #,##0_-;_-* &quot;-&quot;??_-;_-@_-"/>
    <numFmt numFmtId="166" formatCode="_-[$$-240A]\ * #,##0.00_-;\-[$$-240A]\ * #,##0.00_-;_-[$$-240A]\ * &quot;-&quot;??_-;_-@_-"/>
    <numFmt numFmtId="167" formatCode="&quot;$&quot;\ #,##0;[Red]&quot;$&quot;\ \-#,##0"/>
  </numFmts>
  <fonts count="10">
    <font>
      <sz val="11"/>
      <color theme="1"/>
      <name val="Aptos Narrow"/>
      <family val="2"/>
      <scheme val="minor"/>
    </font>
    <font>
      <sz val="11"/>
      <color theme="1"/>
      <name val="Aptos Narrow"/>
      <family val="2"/>
      <scheme val="minor"/>
    </font>
    <font>
      <sz val="10"/>
      <name val="Arial"/>
      <family val="2"/>
    </font>
    <font>
      <sz val="11"/>
      <name val="Arial Narrow"/>
      <family val="2"/>
    </font>
    <font>
      <sz val="11"/>
      <color theme="1"/>
      <name val="Arial Narrow"/>
      <family val="2"/>
    </font>
    <font>
      <b/>
      <sz val="11"/>
      <name val="Arial Narrow"/>
      <family val="2"/>
    </font>
    <font>
      <b/>
      <sz val="11"/>
      <color rgb="FF000000"/>
      <name val="Arial Narrow"/>
      <family val="2"/>
    </font>
    <font>
      <b/>
      <sz val="11"/>
      <color theme="1"/>
      <name val="Arial Narrow"/>
      <family val="2"/>
    </font>
    <font>
      <sz val="11"/>
      <color rgb="FF000000"/>
      <name val="Arial Narrow"/>
      <family val="2"/>
    </font>
    <font>
      <sz val="11"/>
      <color rgb="FFFF0000"/>
      <name val="Arial Narrow"/>
      <family val="2"/>
    </font>
  </fonts>
  <fills count="11">
    <fill>
      <patternFill patternType="none"/>
    </fill>
    <fill>
      <patternFill patternType="gray125"/>
    </fill>
    <fill>
      <patternFill patternType="solid">
        <fgColor theme="6" tint="0.79998168889431442"/>
        <bgColor indexed="64"/>
      </patternFill>
    </fill>
    <fill>
      <patternFill patternType="solid">
        <fgColor theme="8" tint="0.79998168889431442"/>
        <bgColor indexed="64"/>
      </patternFill>
    </fill>
    <fill>
      <patternFill patternType="solid">
        <fgColor rgb="FFFFC000"/>
        <bgColor indexed="64"/>
      </patternFill>
    </fill>
    <fill>
      <patternFill patternType="solid">
        <fgColor rgb="FFC1B7A5"/>
        <bgColor indexed="64"/>
      </patternFill>
    </fill>
    <fill>
      <patternFill patternType="solid">
        <fgColor theme="5"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43" fontId="1" fillId="0" borderId="0" applyFont="0" applyFill="0" applyBorder="0" applyAlignment="0" applyProtection="0"/>
    <xf numFmtId="0" fontId="2" fillId="0" borderId="0"/>
  </cellStyleXfs>
  <cellXfs count="119">
    <xf numFmtId="0" fontId="0" fillId="0" borderId="0" xfId="0"/>
    <xf numFmtId="0" fontId="3" fillId="0" borderId="1" xfId="1" applyNumberFormat="1" applyFont="1" applyFill="1" applyBorder="1" applyAlignment="1">
      <alignment wrapText="1"/>
    </xf>
    <xf numFmtId="0" fontId="4" fillId="0" borderId="0" xfId="0" applyFont="1" applyAlignment="1">
      <alignment horizontal="center"/>
    </xf>
    <xf numFmtId="0" fontId="5" fillId="0" borderId="1" xfId="0" applyFont="1" applyFill="1" applyBorder="1" applyAlignment="1">
      <alignment horizontal="center" wrapText="1"/>
    </xf>
    <xf numFmtId="0" fontId="5" fillId="8" borderId="4" xfId="0" applyFont="1" applyFill="1" applyBorder="1" applyAlignment="1">
      <alignment horizontal="center" wrapText="1"/>
    </xf>
    <xf numFmtId="0" fontId="5" fillId="8" borderId="1" xfId="0" applyFont="1" applyFill="1" applyBorder="1" applyAlignment="1">
      <alignment horizontal="center" wrapText="1"/>
    </xf>
    <xf numFmtId="0" fontId="5" fillId="9" borderId="4" xfId="0" applyFont="1" applyFill="1" applyBorder="1" applyAlignment="1">
      <alignment horizontal="center" wrapText="1"/>
    </xf>
    <xf numFmtId="0" fontId="5" fillId="9" borderId="1" xfId="0" applyFont="1" applyFill="1" applyBorder="1" applyAlignment="1">
      <alignment horizontal="center" wrapText="1"/>
    </xf>
    <xf numFmtId="0" fontId="4" fillId="0" borderId="1" xfId="0" applyFont="1" applyFill="1" applyBorder="1" applyAlignment="1">
      <alignment horizontal="center"/>
    </xf>
    <xf numFmtId="0" fontId="4" fillId="0" borderId="1" xfId="0" applyFont="1" applyBorder="1" applyAlignment="1">
      <alignment horizontal="center"/>
    </xf>
    <xf numFmtId="164" fontId="3" fillId="0" borderId="1" xfId="0" applyNumberFormat="1" applyFont="1" applyBorder="1" applyAlignment="1">
      <alignment horizontal="center" vertical="center" wrapText="1"/>
    </xf>
    <xf numFmtId="165" fontId="4" fillId="0" borderId="1" xfId="1" applyNumberFormat="1" applyFont="1" applyBorder="1" applyAlignment="1">
      <alignment horizontal="center" wrapText="1"/>
    </xf>
    <xf numFmtId="164" fontId="3" fillId="0" borderId="1" xfId="1" applyNumberFormat="1" applyFont="1" applyFill="1" applyBorder="1" applyAlignment="1">
      <alignment wrapText="1"/>
    </xf>
    <xf numFmtId="164" fontId="3" fillId="0" borderId="4" xfId="1" applyNumberFormat="1" applyFont="1" applyFill="1" applyBorder="1" applyAlignment="1">
      <alignment horizontal="center" wrapText="1"/>
    </xf>
    <xf numFmtId="3" fontId="4" fillId="0" borderId="1" xfId="0" applyNumberFormat="1" applyFont="1" applyBorder="1" applyAlignment="1">
      <alignment horizontal="center"/>
    </xf>
    <xf numFmtId="165" fontId="4" fillId="0" borderId="1" xfId="0" applyNumberFormat="1" applyFont="1" applyBorder="1" applyAlignment="1">
      <alignment horizontal="center"/>
    </xf>
    <xf numFmtId="164" fontId="3" fillId="0" borderId="1" xfId="1" applyNumberFormat="1" applyFont="1" applyBorder="1" applyAlignment="1">
      <alignment wrapText="1"/>
    </xf>
    <xf numFmtId="164" fontId="3" fillId="0" borderId="4" xfId="1" applyNumberFormat="1" applyFont="1" applyBorder="1" applyAlignment="1">
      <alignment horizontal="center" wrapText="1"/>
    </xf>
    <xf numFmtId="164" fontId="3" fillId="0" borderId="4" xfId="1" applyNumberFormat="1" applyFont="1" applyBorder="1" applyAlignment="1">
      <alignment wrapText="1"/>
    </xf>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7" xfId="0" applyFont="1" applyFill="1" applyBorder="1" applyAlignment="1">
      <alignment horizontal="center" vertical="top" wrapText="1"/>
    </xf>
    <xf numFmtId="0" fontId="5" fillId="4" borderId="7" xfId="0" applyFont="1" applyFill="1" applyBorder="1" applyAlignment="1">
      <alignment horizontal="center" vertical="center" wrapText="1"/>
    </xf>
    <xf numFmtId="0" fontId="5" fillId="4" borderId="2" xfId="0" applyFont="1" applyFill="1" applyBorder="1" applyAlignment="1">
      <alignment horizontal="center" vertical="top" wrapText="1"/>
    </xf>
    <xf numFmtId="0" fontId="5" fillId="4" borderId="3" xfId="0" applyFont="1" applyFill="1" applyBorder="1" applyAlignment="1">
      <alignment horizontal="center" vertical="top" wrapText="1"/>
    </xf>
    <xf numFmtId="0" fontId="5" fillId="4" borderId="1" xfId="0" applyFont="1" applyFill="1" applyBorder="1" applyAlignment="1">
      <alignment horizontal="center" vertical="top" wrapText="1"/>
    </xf>
    <xf numFmtId="0" fontId="5" fillId="4" borderId="1" xfId="0" applyFont="1" applyFill="1" applyBorder="1" applyAlignment="1">
      <alignment horizontal="center" wrapText="1"/>
    </xf>
    <xf numFmtId="0" fontId="5" fillId="4" borderId="4" xfId="0" applyFont="1" applyFill="1" applyBorder="1" applyAlignment="1">
      <alignment vertical="top" wrapText="1"/>
    </xf>
    <xf numFmtId="0" fontId="5" fillId="4" borderId="4" xfId="0" applyFont="1" applyFill="1" applyBorder="1" applyAlignment="1">
      <alignment horizontal="center" vertical="top" wrapText="1"/>
    </xf>
    <xf numFmtId="0" fontId="3" fillId="0" borderId="1" xfId="0" applyFont="1" applyBorder="1" applyAlignment="1">
      <alignment horizontal="center" vertical="center" wrapText="1"/>
    </xf>
    <xf numFmtId="165" fontId="3" fillId="0" borderId="1" xfId="1" applyNumberFormat="1" applyFont="1" applyFill="1" applyBorder="1" applyAlignment="1">
      <alignment horizontal="center" wrapText="1"/>
    </xf>
    <xf numFmtId="164" fontId="3" fillId="0" borderId="4" xfId="1" applyNumberFormat="1" applyFont="1" applyFill="1" applyBorder="1" applyAlignment="1">
      <alignment wrapText="1"/>
    </xf>
    <xf numFmtId="165" fontId="3" fillId="0" borderId="1" xfId="1" applyNumberFormat="1" applyFont="1" applyBorder="1" applyAlignment="1">
      <alignment horizontal="center" wrapText="1"/>
    </xf>
    <xf numFmtId="0" fontId="4" fillId="0" borderId="0" xfId="0" applyFont="1" applyAlignment="1">
      <alignment horizontal="left" vertical="center"/>
    </xf>
    <xf numFmtId="0" fontId="4" fillId="0" borderId="1" xfId="0" applyFont="1" applyBorder="1" applyAlignment="1">
      <alignment horizontal="left" vertical="center"/>
    </xf>
    <xf numFmtId="0" fontId="4" fillId="0" borderId="0" xfId="0" applyFont="1"/>
    <xf numFmtId="0" fontId="4" fillId="0" borderId="1" xfId="0" applyFont="1" applyBorder="1"/>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 xfId="0" applyFont="1" applyFill="1" applyBorder="1" applyAlignment="1">
      <alignment horizontal="center" wrapText="1"/>
    </xf>
    <xf numFmtId="164" fontId="7" fillId="6" borderId="1" xfId="1" applyNumberFormat="1" applyFont="1" applyFill="1" applyBorder="1" applyAlignment="1">
      <alignment horizontal="center" vertical="center" wrapText="1"/>
    </xf>
    <xf numFmtId="164" fontId="7" fillId="6" borderId="4" xfId="1" applyNumberFormat="1" applyFont="1" applyFill="1" applyBorder="1" applyAlignment="1">
      <alignment horizontal="center" vertical="center"/>
    </xf>
    <xf numFmtId="0" fontId="6" fillId="6" borderId="1"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8" fillId="0" borderId="1" xfId="0" applyFont="1" applyBorder="1" applyAlignment="1">
      <alignment vertical="center" wrapText="1"/>
    </xf>
    <xf numFmtId="0" fontId="4" fillId="0" borderId="1" xfId="0" applyFont="1" applyBorder="1" applyAlignment="1">
      <alignment horizontal="center" vertical="center" wrapText="1"/>
    </xf>
    <xf numFmtId="164" fontId="4" fillId="0" borderId="1" xfId="1" applyNumberFormat="1" applyFont="1" applyBorder="1" applyAlignment="1">
      <alignment vertical="center" wrapText="1"/>
    </xf>
    <xf numFmtId="164" fontId="4" fillId="0" borderId="4" xfId="1" applyNumberFormat="1" applyFont="1" applyBorder="1" applyAlignment="1">
      <alignment horizontal="center" vertical="center"/>
    </xf>
    <xf numFmtId="164" fontId="4" fillId="0" borderId="4" xfId="1" applyNumberFormat="1" applyFont="1" applyBorder="1" applyAlignment="1">
      <alignment vertical="center"/>
    </xf>
    <xf numFmtId="0" fontId="4" fillId="0" borderId="1" xfId="0" applyFont="1" applyBorder="1" applyAlignment="1">
      <alignment vertical="center" wrapText="1"/>
    </xf>
    <xf numFmtId="0" fontId="8" fillId="0" borderId="1" xfId="0" applyFont="1" applyBorder="1" applyAlignment="1">
      <alignment horizontal="center" vertical="center" wrapText="1"/>
    </xf>
    <xf numFmtId="165" fontId="4" fillId="0" borderId="1" xfId="1" applyNumberFormat="1" applyFont="1" applyFill="1" applyBorder="1" applyAlignment="1">
      <alignment horizontal="center" wrapText="1"/>
    </xf>
    <xf numFmtId="164" fontId="4" fillId="0" borderId="1" xfId="1" applyNumberFormat="1" applyFont="1" applyFill="1" applyBorder="1" applyAlignment="1">
      <alignment vertical="center" wrapText="1"/>
    </xf>
    <xf numFmtId="164" fontId="4" fillId="0" borderId="4" xfId="1" applyNumberFormat="1" applyFont="1" applyFill="1" applyBorder="1" applyAlignment="1">
      <alignment horizontal="center" vertical="center"/>
    </xf>
    <xf numFmtId="0" fontId="5" fillId="5" borderId="1"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1" xfId="0" applyFont="1" applyFill="1" applyBorder="1" applyAlignment="1">
      <alignment horizontal="center" vertical="center" wrapText="1"/>
    </xf>
    <xf numFmtId="167" fontId="5" fillId="5" borderId="1" xfId="0" applyNumberFormat="1" applyFont="1" applyFill="1" applyBorder="1" applyAlignment="1">
      <alignment horizontal="center" wrapText="1"/>
    </xf>
    <xf numFmtId="164" fontId="7" fillId="5" borderId="1" xfId="0" applyNumberFormat="1" applyFont="1" applyFill="1" applyBorder="1" applyAlignment="1">
      <alignment horizontal="center"/>
    </xf>
    <xf numFmtId="164" fontId="7" fillId="5" borderId="4" xfId="0" applyNumberFormat="1" applyFont="1" applyFill="1" applyBorder="1" applyAlignment="1">
      <alignment horizontal="center"/>
    </xf>
    <xf numFmtId="0" fontId="3" fillId="0" borderId="1" xfId="0" applyFont="1" applyBorder="1" applyAlignment="1">
      <alignment horizontal="center" wrapText="1"/>
    </xf>
    <xf numFmtId="164" fontId="4" fillId="0" borderId="1" xfId="0" applyNumberFormat="1" applyFont="1" applyBorder="1" applyAlignment="1">
      <alignment horizontal="center"/>
    </xf>
    <xf numFmtId="164" fontId="4" fillId="0" borderId="4" xfId="0" applyNumberFormat="1" applyFont="1" applyBorder="1" applyAlignment="1">
      <alignment horizontal="center"/>
    </xf>
    <xf numFmtId="0" fontId="3" fillId="0" borderId="1" xfId="0" applyFont="1" applyBorder="1" applyAlignment="1">
      <alignment horizontal="left" vertical="center" wrapText="1"/>
    </xf>
    <xf numFmtId="0" fontId="4" fillId="0" borderId="0" xfId="0" applyFont="1" applyFill="1" applyAlignment="1">
      <alignment horizontal="center" vertical="center"/>
    </xf>
    <xf numFmtId="0" fontId="7" fillId="0" borderId="1" xfId="0" applyFont="1" applyFill="1" applyBorder="1" applyAlignment="1">
      <alignment horizontal="right" vertical="center"/>
    </xf>
    <xf numFmtId="0" fontId="4" fillId="0" borderId="1" xfId="0" applyFont="1" applyFill="1" applyBorder="1" applyAlignment="1">
      <alignment horizontal="center" vertical="center"/>
    </xf>
    <xf numFmtId="0" fontId="3" fillId="0" borderId="0" xfId="0" applyFont="1" applyAlignment="1">
      <alignment horizontal="center" vertical="top" wrapText="1"/>
    </xf>
    <xf numFmtId="0" fontId="3" fillId="0" borderId="0" xfId="0" applyFont="1" applyAlignment="1">
      <alignment horizontal="center" vertical="center" wrapText="1"/>
    </xf>
    <xf numFmtId="165" fontId="3" fillId="0" borderId="0" xfId="1" applyNumberFormat="1" applyFont="1" applyAlignment="1">
      <alignment horizontal="center" wrapText="1"/>
    </xf>
    <xf numFmtId="165" fontId="3" fillId="0" borderId="0" xfId="1" applyNumberFormat="1" applyFont="1" applyAlignment="1">
      <alignment horizontal="center" vertical="center" wrapText="1"/>
    </xf>
    <xf numFmtId="166" fontId="3" fillId="0" borderId="0" xfId="1" applyNumberFormat="1" applyFont="1" applyAlignment="1">
      <alignment horizontal="center" wrapText="1"/>
    </xf>
    <xf numFmtId="166" fontId="4" fillId="0" borderId="0" xfId="0" applyNumberFormat="1" applyFont="1" applyAlignment="1">
      <alignment horizontal="center"/>
    </xf>
    <xf numFmtId="0" fontId="5" fillId="0" borderId="1"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4"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3" fillId="7" borderId="1" xfId="0" applyFont="1" applyFill="1" applyBorder="1" applyAlignment="1">
      <alignment vertical="top" wrapText="1"/>
    </xf>
    <xf numFmtId="0" fontId="3" fillId="0" borderId="1" xfId="0" applyFont="1" applyBorder="1" applyAlignment="1">
      <alignment horizontal="left" vertical="top" wrapText="1"/>
    </xf>
    <xf numFmtId="0" fontId="4" fillId="0" borderId="1" xfId="0" applyFont="1" applyBorder="1" applyAlignment="1">
      <alignment horizontal="justify" vertical="center" wrapText="1"/>
    </xf>
    <xf numFmtId="0" fontId="4" fillId="0" borderId="1" xfId="0" applyFont="1" applyBorder="1" applyAlignment="1">
      <alignment horizontal="justify" vertical="top" wrapText="1"/>
    </xf>
    <xf numFmtId="0" fontId="3" fillId="7" borderId="1" xfId="0" applyFont="1" applyFill="1" applyBorder="1" applyAlignment="1">
      <alignment horizontal="left" vertical="top" wrapText="1"/>
    </xf>
    <xf numFmtId="0" fontId="4" fillId="0" borderId="1" xfId="0" applyFont="1" applyBorder="1" applyAlignment="1">
      <alignment wrapText="1"/>
    </xf>
    <xf numFmtId="43" fontId="5" fillId="4" borderId="4" xfId="1" applyFont="1" applyFill="1" applyBorder="1" applyAlignment="1">
      <alignment horizontal="center" vertical="center" wrapText="1"/>
    </xf>
    <xf numFmtId="43" fontId="5" fillId="4" borderId="5" xfId="1" applyFont="1" applyFill="1" applyBorder="1" applyAlignment="1">
      <alignment horizontal="center" vertical="center" wrapText="1"/>
    </xf>
    <xf numFmtId="166" fontId="5" fillId="4" borderId="4" xfId="1" applyNumberFormat="1"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43" fontId="5" fillId="3" borderId="7" xfId="1" applyFont="1" applyFill="1" applyBorder="1" applyAlignment="1">
      <alignment horizontal="left" vertical="center" wrapText="1"/>
    </xf>
    <xf numFmtId="43" fontId="5" fillId="3" borderId="2" xfId="1" applyFont="1" applyFill="1" applyBorder="1" applyAlignment="1">
      <alignment horizontal="center" vertical="center"/>
    </xf>
    <xf numFmtId="165" fontId="5" fillId="3" borderId="3" xfId="1" applyNumberFormat="1" applyFont="1" applyFill="1" applyBorder="1" applyAlignment="1">
      <alignment horizontal="center"/>
    </xf>
    <xf numFmtId="164" fontId="5" fillId="3" borderId="3" xfId="1" applyNumberFormat="1" applyFont="1" applyFill="1" applyBorder="1" applyAlignment="1">
      <alignment horizontal="center" vertical="center"/>
    </xf>
    <xf numFmtId="0" fontId="8" fillId="0" borderId="1" xfId="0" applyFont="1" applyBorder="1" applyAlignment="1" applyProtection="1">
      <alignment horizontal="left" vertical="center" wrapText="1"/>
      <protection hidden="1"/>
    </xf>
    <xf numFmtId="164" fontId="3" fillId="0" borderId="1" xfId="1" applyNumberFormat="1" applyFont="1" applyFill="1" applyBorder="1" applyAlignment="1">
      <alignment horizontal="left" vertical="center"/>
    </xf>
    <xf numFmtId="164" fontId="3" fillId="0" borderId="4" xfId="1" applyNumberFormat="1" applyFont="1" applyBorder="1" applyAlignment="1">
      <alignment horizontal="left" vertical="center"/>
    </xf>
    <xf numFmtId="43" fontId="3" fillId="0" borderId="1" xfId="1" applyFont="1" applyBorder="1" applyAlignment="1">
      <alignment horizontal="center" wrapText="1"/>
    </xf>
    <xf numFmtId="166" fontId="3" fillId="0" borderId="4" xfId="1" applyNumberFormat="1" applyFont="1" applyBorder="1" applyAlignment="1">
      <alignment vertical="center" wrapText="1"/>
    </xf>
    <xf numFmtId="164" fontId="3" fillId="0" borderId="4" xfId="1" applyNumberFormat="1"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6" fillId="2" borderId="1" xfId="0" applyFont="1" applyFill="1" applyBorder="1" applyAlignment="1">
      <alignment horizontal="center" vertical="center" wrapText="1"/>
    </xf>
    <xf numFmtId="165" fontId="7" fillId="2" borderId="1" xfId="1" applyNumberFormat="1" applyFont="1" applyFill="1" applyBorder="1" applyAlignment="1">
      <alignment horizontal="center"/>
    </xf>
    <xf numFmtId="164" fontId="7" fillId="2" borderId="1" xfId="1" applyNumberFormat="1" applyFont="1" applyFill="1" applyBorder="1" applyAlignment="1">
      <alignment horizontal="center" vertical="center" wrapText="1"/>
    </xf>
    <xf numFmtId="164" fontId="7" fillId="2" borderId="4" xfId="1" applyNumberFormat="1" applyFont="1" applyFill="1" applyBorder="1" applyAlignment="1">
      <alignment horizontal="center" vertical="center"/>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164" fontId="4" fillId="0" borderId="1" xfId="1" applyNumberFormat="1" applyFont="1" applyBorder="1" applyAlignment="1">
      <alignment horizontal="center" vertical="center" wrapText="1"/>
    </xf>
    <xf numFmtId="164" fontId="7" fillId="0" borderId="1" xfId="0" applyNumberFormat="1" applyFont="1" applyFill="1" applyBorder="1" applyAlignment="1">
      <alignment vertical="center"/>
    </xf>
    <xf numFmtId="164" fontId="7" fillId="0" borderId="4" xfId="0" applyNumberFormat="1" applyFont="1" applyFill="1" applyBorder="1" applyAlignment="1">
      <alignment vertical="center"/>
    </xf>
    <xf numFmtId="164" fontId="4" fillId="0" borderId="0" xfId="0" applyNumberFormat="1" applyFont="1" applyAlignment="1">
      <alignment horizontal="center"/>
    </xf>
    <xf numFmtId="0" fontId="7" fillId="10" borderId="1" xfId="0" applyFont="1" applyFill="1" applyBorder="1" applyAlignment="1">
      <alignment horizontal="center" wrapText="1"/>
    </xf>
    <xf numFmtId="165" fontId="4" fillId="0" borderId="1" xfId="1" applyNumberFormat="1" applyFont="1" applyBorder="1" applyAlignment="1">
      <alignment horizontal="center"/>
    </xf>
    <xf numFmtId="165" fontId="4" fillId="0" borderId="0" xfId="0" applyNumberFormat="1" applyFont="1" applyFill="1" applyAlignment="1">
      <alignment horizontal="center" vertical="center"/>
    </xf>
  </cellXfs>
  <cellStyles count="3">
    <cellStyle name="Millares" xfId="1" builtinId="3"/>
    <cellStyle name="Normal" xfId="0" builtinId="0"/>
    <cellStyle name="Normal 2" xfId="2" xr:uid="{E06788F6-6046-485E-BF00-FE701C2C618D}"/>
  </cellStyles>
  <dxfs count="0"/>
  <tableStyles count="0" defaultTableStyle="TableStyleMedium2" defaultPivotStyle="PivotStyleLight16"/>
  <colors>
    <mruColors>
      <color rgb="FFC1B7A5"/>
      <color rgb="FF41FF27"/>
      <color rgb="FF61D2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61C75-3183-4FD5-9789-3188F4C4179E}">
  <dimension ref="B2:K129"/>
  <sheetViews>
    <sheetView tabSelected="1" workbookViewId="0">
      <selection activeCell="D1" sqref="D1:I1048576"/>
    </sheetView>
  </sheetViews>
  <sheetFormatPr baseColWidth="10" defaultColWidth="11.3984375" defaultRowHeight="13.8"/>
  <cols>
    <col min="1" max="1" width="4.59765625" style="2" customWidth="1"/>
    <col min="2" max="2" width="68.296875" style="68" customWidth="1"/>
    <col min="3" max="3" width="16.296875" style="69" customWidth="1"/>
    <col min="4" max="4" width="13.8984375" style="70" customWidth="1"/>
    <col min="5" max="5" width="14.3984375" style="71" customWidth="1"/>
    <col min="6" max="6" width="19.296875" style="72" customWidth="1"/>
    <col min="7" max="7" width="15.09765625" style="2" customWidth="1"/>
    <col min="8" max="8" width="20.19921875" style="2" customWidth="1"/>
    <col min="9" max="9" width="13.8984375" style="2" customWidth="1"/>
    <col min="10" max="16384" width="11.3984375" style="2"/>
  </cols>
  <sheetData>
    <row r="2" spans="2:11" ht="25.2" customHeight="1">
      <c r="B2" s="74"/>
      <c r="C2" s="74"/>
      <c r="D2" s="3"/>
      <c r="E2" s="75" t="s">
        <v>92</v>
      </c>
      <c r="F2" s="76"/>
      <c r="G2" s="77" t="s">
        <v>94</v>
      </c>
      <c r="H2" s="78"/>
    </row>
    <row r="3" spans="2:11" ht="57.6" customHeight="1">
      <c r="B3" s="3" t="s">
        <v>8</v>
      </c>
      <c r="C3" s="3" t="s">
        <v>3</v>
      </c>
      <c r="D3" s="3" t="s">
        <v>4</v>
      </c>
      <c r="E3" s="4" t="s">
        <v>12</v>
      </c>
      <c r="F3" s="5" t="s">
        <v>19</v>
      </c>
      <c r="G3" s="6" t="s">
        <v>93</v>
      </c>
      <c r="H3" s="7" t="s">
        <v>19</v>
      </c>
      <c r="I3" s="116" t="s">
        <v>103</v>
      </c>
      <c r="J3" s="116" t="s">
        <v>19</v>
      </c>
    </row>
    <row r="4" spans="2:11" ht="60" customHeight="1">
      <c r="B4" s="74" t="s">
        <v>0</v>
      </c>
      <c r="C4" s="74" t="s">
        <v>1</v>
      </c>
      <c r="D4" s="79" t="s">
        <v>2</v>
      </c>
      <c r="E4" s="79"/>
      <c r="F4" s="80"/>
      <c r="G4" s="8"/>
      <c r="H4" s="9"/>
      <c r="I4" s="9"/>
      <c r="J4" s="9"/>
    </row>
    <row r="5" spans="2:11" ht="44.25" customHeight="1">
      <c r="B5" s="81" t="s">
        <v>90</v>
      </c>
      <c r="C5" s="10" t="s">
        <v>3</v>
      </c>
      <c r="D5" s="11">
        <v>2</v>
      </c>
      <c r="E5" s="12">
        <v>129396</v>
      </c>
      <c r="F5" s="13">
        <f>D5*E5</f>
        <v>258792</v>
      </c>
      <c r="G5" s="14">
        <v>131337</v>
      </c>
      <c r="H5" s="15">
        <f>G5*D5</f>
        <v>262674</v>
      </c>
      <c r="I5" s="62">
        <v>129396</v>
      </c>
      <c r="J5" s="117">
        <f>I5*D5</f>
        <v>258792</v>
      </c>
      <c r="K5" s="115"/>
    </row>
    <row r="6" spans="2:11" ht="52.5" customHeight="1">
      <c r="B6" s="82" t="s">
        <v>78</v>
      </c>
      <c r="C6" s="10" t="s">
        <v>7</v>
      </c>
      <c r="D6" s="11">
        <v>2</v>
      </c>
      <c r="E6" s="12">
        <v>181154</v>
      </c>
      <c r="F6" s="13">
        <f t="shared" ref="F6:F17" si="0">+E6*D6</f>
        <v>362308</v>
      </c>
      <c r="G6" s="14">
        <v>183871</v>
      </c>
      <c r="H6" s="15">
        <f t="shared" ref="H6:H66" si="1">G6*D6</f>
        <v>367742</v>
      </c>
      <c r="I6" s="62">
        <v>181154</v>
      </c>
      <c r="J6" s="117">
        <f t="shared" ref="J6:J69" si="2">I6*D6</f>
        <v>362308</v>
      </c>
      <c r="K6" s="115"/>
    </row>
    <row r="7" spans="2:11" ht="146.25" customHeight="1">
      <c r="B7" s="82" t="s">
        <v>76</v>
      </c>
      <c r="C7" s="10" t="s">
        <v>7</v>
      </c>
      <c r="D7" s="11">
        <v>2</v>
      </c>
      <c r="E7" s="16">
        <v>132630</v>
      </c>
      <c r="F7" s="17">
        <f t="shared" si="0"/>
        <v>265260</v>
      </c>
      <c r="G7" s="14">
        <v>134619</v>
      </c>
      <c r="H7" s="15">
        <f t="shared" si="1"/>
        <v>269238</v>
      </c>
      <c r="I7" s="62">
        <v>132630</v>
      </c>
      <c r="J7" s="117">
        <f t="shared" si="2"/>
        <v>265260</v>
      </c>
      <c r="K7" s="115"/>
    </row>
    <row r="8" spans="2:11">
      <c r="B8" s="83" t="s">
        <v>96</v>
      </c>
      <c r="C8" s="10" t="s">
        <v>7</v>
      </c>
      <c r="D8" s="11">
        <v>1</v>
      </c>
      <c r="E8" s="16">
        <v>210268</v>
      </c>
      <c r="F8" s="17">
        <f t="shared" si="0"/>
        <v>210268</v>
      </c>
      <c r="G8" s="14">
        <v>213422</v>
      </c>
      <c r="H8" s="15">
        <f t="shared" si="1"/>
        <v>213422</v>
      </c>
      <c r="I8" s="62">
        <v>210268</v>
      </c>
      <c r="J8" s="117">
        <f t="shared" si="2"/>
        <v>210268</v>
      </c>
      <c r="K8" s="115"/>
    </row>
    <row r="9" spans="2:11" ht="138">
      <c r="B9" s="82" t="s">
        <v>77</v>
      </c>
      <c r="C9" s="10" t="s">
        <v>7</v>
      </c>
      <c r="D9" s="11">
        <v>1</v>
      </c>
      <c r="E9" s="16">
        <v>145570</v>
      </c>
      <c r="F9" s="17">
        <f t="shared" si="0"/>
        <v>145570</v>
      </c>
      <c r="G9" s="14">
        <v>147754</v>
      </c>
      <c r="H9" s="15">
        <f t="shared" si="1"/>
        <v>147754</v>
      </c>
      <c r="I9" s="62">
        <v>145570</v>
      </c>
      <c r="J9" s="117">
        <f t="shared" si="2"/>
        <v>145570</v>
      </c>
      <c r="K9" s="115"/>
    </row>
    <row r="10" spans="2:11" ht="139.5" customHeight="1">
      <c r="B10" s="84" t="s">
        <v>97</v>
      </c>
      <c r="C10" s="10" t="s">
        <v>7</v>
      </c>
      <c r="D10" s="11">
        <v>2</v>
      </c>
      <c r="E10" s="16">
        <v>339664</v>
      </c>
      <c r="F10" s="17">
        <f t="shared" si="0"/>
        <v>679328</v>
      </c>
      <c r="G10" s="14">
        <v>344759</v>
      </c>
      <c r="H10" s="15">
        <f t="shared" si="1"/>
        <v>689518</v>
      </c>
      <c r="I10" s="62">
        <v>339664</v>
      </c>
      <c r="J10" s="117">
        <f t="shared" si="2"/>
        <v>679328</v>
      </c>
      <c r="K10" s="115"/>
    </row>
    <row r="11" spans="2:11" ht="56.4" customHeight="1">
      <c r="B11" s="85" t="s">
        <v>91</v>
      </c>
      <c r="C11" s="10" t="s">
        <v>7</v>
      </c>
      <c r="D11" s="11">
        <v>2</v>
      </c>
      <c r="E11" s="12">
        <v>331000</v>
      </c>
      <c r="F11" s="17">
        <f t="shared" si="0"/>
        <v>662000</v>
      </c>
      <c r="G11" s="14">
        <v>335965</v>
      </c>
      <c r="H11" s="15">
        <f t="shared" si="1"/>
        <v>671930</v>
      </c>
      <c r="I11" s="62">
        <v>331000</v>
      </c>
      <c r="J11" s="117">
        <f t="shared" si="2"/>
        <v>662000</v>
      </c>
      <c r="K11" s="115"/>
    </row>
    <row r="12" spans="2:11" ht="114" customHeight="1">
      <c r="B12" s="84" t="s">
        <v>98</v>
      </c>
      <c r="C12" s="10" t="s">
        <v>7</v>
      </c>
      <c r="D12" s="11">
        <v>2</v>
      </c>
      <c r="E12" s="12">
        <v>231834</v>
      </c>
      <c r="F12" s="17">
        <f t="shared" si="0"/>
        <v>463668</v>
      </c>
      <c r="G12" s="14">
        <v>235312</v>
      </c>
      <c r="H12" s="15">
        <f t="shared" si="1"/>
        <v>470624</v>
      </c>
      <c r="I12" s="62">
        <v>231834</v>
      </c>
      <c r="J12" s="117">
        <f t="shared" si="2"/>
        <v>463668</v>
      </c>
      <c r="K12" s="115"/>
    </row>
    <row r="13" spans="2:11" ht="126.75" customHeight="1">
      <c r="B13" s="84" t="s">
        <v>99</v>
      </c>
      <c r="C13" s="10" t="s">
        <v>7</v>
      </c>
      <c r="D13" s="11">
        <v>1</v>
      </c>
      <c r="E13" s="18">
        <v>242617</v>
      </c>
      <c r="F13" s="17">
        <f t="shared" si="0"/>
        <v>242617</v>
      </c>
      <c r="G13" s="14">
        <v>246256</v>
      </c>
      <c r="H13" s="15">
        <f t="shared" si="1"/>
        <v>246256</v>
      </c>
      <c r="I13" s="62">
        <v>242617</v>
      </c>
      <c r="J13" s="117">
        <f t="shared" si="2"/>
        <v>242617</v>
      </c>
      <c r="K13" s="115"/>
    </row>
    <row r="14" spans="2:11" ht="87.75" customHeight="1">
      <c r="B14" s="86" t="s">
        <v>79</v>
      </c>
      <c r="C14" s="10" t="s">
        <v>7</v>
      </c>
      <c r="D14" s="11">
        <v>1</v>
      </c>
      <c r="E14" s="16">
        <v>625414</v>
      </c>
      <c r="F14" s="17">
        <f t="shared" si="0"/>
        <v>625414</v>
      </c>
      <c r="G14" s="14">
        <v>634795</v>
      </c>
      <c r="H14" s="15">
        <f t="shared" si="1"/>
        <v>634795</v>
      </c>
      <c r="I14" s="62">
        <v>625414</v>
      </c>
      <c r="J14" s="117">
        <f t="shared" si="2"/>
        <v>625414</v>
      </c>
      <c r="K14" s="115"/>
    </row>
    <row r="15" spans="2:11" ht="75" customHeight="1">
      <c r="B15" s="83" t="s">
        <v>80</v>
      </c>
      <c r="C15" s="10" t="s">
        <v>7</v>
      </c>
      <c r="D15" s="11">
        <v>2</v>
      </c>
      <c r="E15" s="16">
        <v>625414</v>
      </c>
      <c r="F15" s="17">
        <f t="shared" si="0"/>
        <v>1250828</v>
      </c>
      <c r="G15" s="14">
        <v>634795</v>
      </c>
      <c r="H15" s="15">
        <f t="shared" si="1"/>
        <v>1269590</v>
      </c>
      <c r="I15" s="62">
        <v>625414</v>
      </c>
      <c r="J15" s="117">
        <f t="shared" si="2"/>
        <v>1250828</v>
      </c>
      <c r="K15" s="115"/>
    </row>
    <row r="16" spans="2:11" ht="57.75" customHeight="1">
      <c r="B16" s="84" t="s">
        <v>81</v>
      </c>
      <c r="C16" s="10" t="s">
        <v>7</v>
      </c>
      <c r="D16" s="11">
        <v>2</v>
      </c>
      <c r="E16" s="16">
        <v>30192</v>
      </c>
      <c r="F16" s="17">
        <f t="shared" si="0"/>
        <v>60384</v>
      </c>
      <c r="G16" s="14">
        <v>30645</v>
      </c>
      <c r="H16" s="15">
        <f t="shared" si="1"/>
        <v>61290</v>
      </c>
      <c r="I16" s="62">
        <v>30192</v>
      </c>
      <c r="J16" s="117">
        <f t="shared" si="2"/>
        <v>60384</v>
      </c>
      <c r="K16" s="115"/>
    </row>
    <row r="17" spans="2:11" ht="59.25" customHeight="1">
      <c r="B17" s="86" t="s">
        <v>82</v>
      </c>
      <c r="C17" s="10" t="s">
        <v>7</v>
      </c>
      <c r="D17" s="11">
        <v>1</v>
      </c>
      <c r="E17" s="16">
        <v>377405</v>
      </c>
      <c r="F17" s="17">
        <f t="shared" si="0"/>
        <v>377405</v>
      </c>
      <c r="G17" s="14">
        <v>383066</v>
      </c>
      <c r="H17" s="15">
        <f t="shared" si="1"/>
        <v>383066</v>
      </c>
      <c r="I17" s="62">
        <v>377405</v>
      </c>
      <c r="J17" s="117">
        <f t="shared" si="2"/>
        <v>377405</v>
      </c>
      <c r="K17" s="115"/>
    </row>
    <row r="18" spans="2:11" ht="28.5" customHeight="1">
      <c r="B18" s="19" t="s">
        <v>69</v>
      </c>
      <c r="C18" s="20"/>
      <c r="D18" s="20"/>
      <c r="E18" s="20"/>
      <c r="F18" s="20"/>
      <c r="G18" s="9"/>
      <c r="H18" s="15"/>
      <c r="I18" s="62">
        <v>0</v>
      </c>
      <c r="J18" s="117"/>
      <c r="K18" s="115"/>
    </row>
    <row r="19" spans="2:11" ht="60" customHeight="1">
      <c r="B19" s="21" t="s">
        <v>0</v>
      </c>
      <c r="C19" s="22" t="s">
        <v>1</v>
      </c>
      <c r="D19" s="23" t="s">
        <v>29</v>
      </c>
      <c r="E19" s="24"/>
      <c r="F19" s="24"/>
      <c r="G19" s="9"/>
      <c r="H19" s="15"/>
      <c r="I19" s="62">
        <v>0</v>
      </c>
      <c r="J19" s="117"/>
      <c r="K19" s="115"/>
    </row>
    <row r="20" spans="2:11" ht="15" customHeight="1">
      <c r="B20" s="25" t="s">
        <v>8</v>
      </c>
      <c r="C20" s="25" t="s">
        <v>3</v>
      </c>
      <c r="D20" s="26" t="s">
        <v>4</v>
      </c>
      <c r="E20" s="27" t="s">
        <v>5</v>
      </c>
      <c r="F20" s="28" t="s">
        <v>6</v>
      </c>
      <c r="G20" s="9"/>
      <c r="H20" s="15"/>
      <c r="I20" s="62">
        <v>0</v>
      </c>
      <c r="J20" s="117"/>
      <c r="K20" s="115"/>
    </row>
    <row r="21" spans="2:11" ht="38.25" customHeight="1">
      <c r="B21" s="81" t="s">
        <v>90</v>
      </c>
      <c r="C21" s="29" t="s">
        <v>3</v>
      </c>
      <c r="D21" s="30">
        <v>2</v>
      </c>
      <c r="E21" s="31">
        <v>129396</v>
      </c>
      <c r="F21" s="17">
        <f t="shared" ref="F21:F33" si="3">+E21*D21</f>
        <v>258792</v>
      </c>
      <c r="G21" s="14">
        <v>131337</v>
      </c>
      <c r="H21" s="15">
        <f t="shared" si="1"/>
        <v>262674</v>
      </c>
      <c r="I21" s="62">
        <v>129396</v>
      </c>
      <c r="J21" s="117">
        <f t="shared" si="2"/>
        <v>258792</v>
      </c>
      <c r="K21" s="115"/>
    </row>
    <row r="22" spans="2:11" ht="55.5" customHeight="1">
      <c r="B22" s="82" t="s">
        <v>78</v>
      </c>
      <c r="C22" s="29" t="s">
        <v>7</v>
      </c>
      <c r="D22" s="30">
        <v>2</v>
      </c>
      <c r="E22" s="31">
        <v>181154</v>
      </c>
      <c r="F22" s="17">
        <f t="shared" si="3"/>
        <v>362308</v>
      </c>
      <c r="G22" s="14">
        <v>183871</v>
      </c>
      <c r="H22" s="15">
        <f t="shared" si="1"/>
        <v>367742</v>
      </c>
      <c r="I22" s="62">
        <v>181154</v>
      </c>
      <c r="J22" s="117">
        <f t="shared" si="2"/>
        <v>362308</v>
      </c>
      <c r="K22" s="115"/>
    </row>
    <row r="23" spans="2:11" ht="85.5" customHeight="1">
      <c r="B23" s="82" t="s">
        <v>76</v>
      </c>
      <c r="C23" s="29" t="s">
        <v>7</v>
      </c>
      <c r="D23" s="30">
        <v>2</v>
      </c>
      <c r="E23" s="31">
        <v>132630</v>
      </c>
      <c r="F23" s="17">
        <f t="shared" si="3"/>
        <v>265260</v>
      </c>
      <c r="G23" s="14">
        <v>134619</v>
      </c>
      <c r="H23" s="15">
        <f t="shared" si="1"/>
        <v>269238</v>
      </c>
      <c r="I23" s="62">
        <v>132630</v>
      </c>
      <c r="J23" s="117">
        <f t="shared" si="2"/>
        <v>265260</v>
      </c>
      <c r="K23" s="115"/>
    </row>
    <row r="24" spans="2:11" ht="165.6">
      <c r="B24" s="83" t="s">
        <v>96</v>
      </c>
      <c r="C24" s="29" t="s">
        <v>7</v>
      </c>
      <c r="D24" s="30">
        <v>1</v>
      </c>
      <c r="E24" s="31">
        <v>210268</v>
      </c>
      <c r="F24" s="17">
        <f t="shared" si="3"/>
        <v>210268</v>
      </c>
      <c r="G24" s="14">
        <v>213422</v>
      </c>
      <c r="H24" s="15">
        <f t="shared" si="1"/>
        <v>213422</v>
      </c>
      <c r="I24" s="62">
        <v>210268</v>
      </c>
      <c r="J24" s="117">
        <f t="shared" si="2"/>
        <v>210268</v>
      </c>
      <c r="K24" s="115"/>
    </row>
    <row r="25" spans="2:11" ht="138">
      <c r="B25" s="82" t="s">
        <v>77</v>
      </c>
      <c r="C25" s="29" t="s">
        <v>7</v>
      </c>
      <c r="D25" s="30">
        <v>1</v>
      </c>
      <c r="E25" s="31">
        <v>145570</v>
      </c>
      <c r="F25" s="17">
        <f t="shared" si="3"/>
        <v>145570</v>
      </c>
      <c r="G25" s="14">
        <v>147754</v>
      </c>
      <c r="H25" s="15">
        <f t="shared" si="1"/>
        <v>147754</v>
      </c>
      <c r="I25" s="62">
        <v>145570</v>
      </c>
      <c r="J25" s="117">
        <f t="shared" si="2"/>
        <v>145570</v>
      </c>
      <c r="K25" s="115"/>
    </row>
    <row r="26" spans="2:11" ht="153" customHeight="1">
      <c r="B26" s="84" t="s">
        <v>97</v>
      </c>
      <c r="C26" s="29" t="s">
        <v>7</v>
      </c>
      <c r="D26" s="30">
        <v>2</v>
      </c>
      <c r="E26" s="31">
        <v>339664</v>
      </c>
      <c r="F26" s="17">
        <f t="shared" si="3"/>
        <v>679328</v>
      </c>
      <c r="G26" s="14">
        <v>344759</v>
      </c>
      <c r="H26" s="15">
        <f t="shared" si="1"/>
        <v>689518</v>
      </c>
      <c r="I26" s="62">
        <v>339664</v>
      </c>
      <c r="J26" s="117">
        <f t="shared" si="2"/>
        <v>679328</v>
      </c>
      <c r="K26" s="115"/>
    </row>
    <row r="27" spans="2:11" ht="53.4" customHeight="1">
      <c r="B27" s="85" t="s">
        <v>91</v>
      </c>
      <c r="C27" s="29" t="s">
        <v>3</v>
      </c>
      <c r="D27" s="30">
        <v>2</v>
      </c>
      <c r="E27" s="31">
        <v>331000</v>
      </c>
      <c r="F27" s="17">
        <f t="shared" si="3"/>
        <v>662000</v>
      </c>
      <c r="G27" s="14">
        <v>335965</v>
      </c>
      <c r="H27" s="15">
        <f t="shared" si="1"/>
        <v>671930</v>
      </c>
      <c r="I27" s="62">
        <v>331000</v>
      </c>
      <c r="J27" s="117">
        <f t="shared" si="2"/>
        <v>662000</v>
      </c>
      <c r="K27" s="115"/>
    </row>
    <row r="28" spans="2:11" ht="107.25" customHeight="1">
      <c r="B28" s="84" t="s">
        <v>98</v>
      </c>
      <c r="C28" s="29" t="s">
        <v>7</v>
      </c>
      <c r="D28" s="30">
        <v>2</v>
      </c>
      <c r="E28" s="31">
        <v>231834</v>
      </c>
      <c r="F28" s="17">
        <f t="shared" si="3"/>
        <v>463668</v>
      </c>
      <c r="G28" s="14">
        <v>235312</v>
      </c>
      <c r="H28" s="15">
        <f t="shared" si="1"/>
        <v>470624</v>
      </c>
      <c r="I28" s="62">
        <v>231834</v>
      </c>
      <c r="J28" s="117">
        <f t="shared" si="2"/>
        <v>463668</v>
      </c>
      <c r="K28" s="115"/>
    </row>
    <row r="29" spans="2:11" ht="81.75" customHeight="1">
      <c r="B29" s="84" t="s">
        <v>99</v>
      </c>
      <c r="C29" s="29" t="s">
        <v>7</v>
      </c>
      <c r="D29" s="30">
        <v>1</v>
      </c>
      <c r="E29" s="31">
        <v>242617</v>
      </c>
      <c r="F29" s="17">
        <f t="shared" si="3"/>
        <v>242617</v>
      </c>
      <c r="G29" s="14">
        <v>246256</v>
      </c>
      <c r="H29" s="15">
        <f t="shared" si="1"/>
        <v>246256</v>
      </c>
      <c r="I29" s="62">
        <v>242617</v>
      </c>
      <c r="J29" s="117">
        <f t="shared" si="2"/>
        <v>242617</v>
      </c>
      <c r="K29" s="115"/>
    </row>
    <row r="30" spans="2:11" ht="96" customHeight="1">
      <c r="B30" s="86" t="s">
        <v>79</v>
      </c>
      <c r="C30" s="29" t="s">
        <v>7</v>
      </c>
      <c r="D30" s="32">
        <v>1</v>
      </c>
      <c r="E30" s="18">
        <v>625414</v>
      </c>
      <c r="F30" s="17">
        <f t="shared" si="3"/>
        <v>625414</v>
      </c>
      <c r="G30" s="14">
        <v>634795</v>
      </c>
      <c r="H30" s="15">
        <f t="shared" si="1"/>
        <v>634795</v>
      </c>
      <c r="I30" s="62">
        <v>625414</v>
      </c>
      <c r="J30" s="117">
        <f t="shared" si="2"/>
        <v>625414</v>
      </c>
      <c r="K30" s="115"/>
    </row>
    <row r="31" spans="2:11" ht="81.75" customHeight="1">
      <c r="B31" s="83" t="s">
        <v>80</v>
      </c>
      <c r="C31" s="29" t="s">
        <v>7</v>
      </c>
      <c r="D31" s="32">
        <v>2</v>
      </c>
      <c r="E31" s="18">
        <v>625414</v>
      </c>
      <c r="F31" s="17">
        <f t="shared" si="3"/>
        <v>1250828</v>
      </c>
      <c r="G31" s="14">
        <v>634795</v>
      </c>
      <c r="H31" s="15">
        <f t="shared" si="1"/>
        <v>1269590</v>
      </c>
      <c r="I31" s="62">
        <v>625414</v>
      </c>
      <c r="J31" s="117">
        <f t="shared" si="2"/>
        <v>1250828</v>
      </c>
      <c r="K31" s="115"/>
    </row>
    <row r="32" spans="2:11" ht="58.5" customHeight="1">
      <c r="B32" s="84" t="s">
        <v>81</v>
      </c>
      <c r="C32" s="29" t="s">
        <v>7</v>
      </c>
      <c r="D32" s="32">
        <v>2</v>
      </c>
      <c r="E32" s="18">
        <v>30192</v>
      </c>
      <c r="F32" s="17">
        <f t="shared" si="3"/>
        <v>60384</v>
      </c>
      <c r="G32" s="14">
        <v>30645</v>
      </c>
      <c r="H32" s="15">
        <f t="shared" si="1"/>
        <v>61290</v>
      </c>
      <c r="I32" s="62">
        <v>30192</v>
      </c>
      <c r="J32" s="117">
        <f t="shared" si="2"/>
        <v>60384</v>
      </c>
      <c r="K32" s="115"/>
    </row>
    <row r="33" spans="2:11" ht="59.25" customHeight="1">
      <c r="B33" s="86" t="s">
        <v>82</v>
      </c>
      <c r="C33" s="29" t="s">
        <v>7</v>
      </c>
      <c r="D33" s="32">
        <v>1</v>
      </c>
      <c r="E33" s="18">
        <v>377405</v>
      </c>
      <c r="F33" s="17">
        <f t="shared" si="3"/>
        <v>377405</v>
      </c>
      <c r="G33" s="14">
        <v>383066</v>
      </c>
      <c r="H33" s="15">
        <f t="shared" si="1"/>
        <v>383066</v>
      </c>
      <c r="I33" s="62">
        <v>377405</v>
      </c>
      <c r="J33" s="117">
        <f t="shared" si="2"/>
        <v>377405</v>
      </c>
      <c r="K33" s="115"/>
    </row>
    <row r="34" spans="2:11" ht="29.1" customHeight="1">
      <c r="B34" s="19" t="s">
        <v>70</v>
      </c>
      <c r="C34" s="20"/>
      <c r="D34" s="20"/>
      <c r="E34" s="20"/>
      <c r="F34" s="20"/>
      <c r="G34" s="9"/>
      <c r="H34" s="15"/>
      <c r="I34" s="62">
        <v>0</v>
      </c>
      <c r="J34" s="117"/>
      <c r="K34" s="115"/>
    </row>
    <row r="35" spans="2:11" ht="51.6" customHeight="1">
      <c r="B35" s="21" t="s">
        <v>0</v>
      </c>
      <c r="C35" s="22" t="s">
        <v>1</v>
      </c>
      <c r="D35" s="23" t="s">
        <v>28</v>
      </c>
      <c r="E35" s="24"/>
      <c r="F35" s="24"/>
      <c r="G35" s="9"/>
      <c r="H35" s="15"/>
      <c r="I35" s="62">
        <v>0</v>
      </c>
      <c r="J35" s="117"/>
      <c r="K35" s="115"/>
    </row>
    <row r="36" spans="2:11">
      <c r="B36" s="25" t="s">
        <v>8</v>
      </c>
      <c r="C36" s="25" t="s">
        <v>3</v>
      </c>
      <c r="D36" s="26" t="s">
        <v>4</v>
      </c>
      <c r="E36" s="25" t="s">
        <v>5</v>
      </c>
      <c r="F36" s="28" t="s">
        <v>6</v>
      </c>
      <c r="G36" s="9"/>
      <c r="H36" s="15"/>
      <c r="I36" s="62">
        <v>0</v>
      </c>
      <c r="J36" s="117"/>
      <c r="K36" s="115"/>
    </row>
    <row r="37" spans="2:11" ht="37.5" customHeight="1">
      <c r="B37" s="81" t="s">
        <v>90</v>
      </c>
      <c r="C37" s="29" t="s">
        <v>3</v>
      </c>
      <c r="D37" s="30">
        <v>2</v>
      </c>
      <c r="E37" s="31">
        <v>129396</v>
      </c>
      <c r="F37" s="17">
        <f t="shared" ref="F37:F49" si="4">+E37*D37</f>
        <v>258792</v>
      </c>
      <c r="G37" s="9">
        <v>131337</v>
      </c>
      <c r="H37" s="15">
        <f t="shared" si="1"/>
        <v>262674</v>
      </c>
      <c r="I37" s="62">
        <v>129396</v>
      </c>
      <c r="J37" s="117">
        <f t="shared" si="2"/>
        <v>258792</v>
      </c>
      <c r="K37" s="115"/>
    </row>
    <row r="38" spans="2:11" ht="52.5" customHeight="1">
      <c r="B38" s="82" t="s">
        <v>78</v>
      </c>
      <c r="C38" s="29" t="s">
        <v>7</v>
      </c>
      <c r="D38" s="30">
        <v>2</v>
      </c>
      <c r="E38" s="31">
        <v>181154</v>
      </c>
      <c r="F38" s="17">
        <f t="shared" si="4"/>
        <v>362308</v>
      </c>
      <c r="G38" s="9">
        <v>183871</v>
      </c>
      <c r="H38" s="15">
        <f t="shared" si="1"/>
        <v>367742</v>
      </c>
      <c r="I38" s="62">
        <v>181154</v>
      </c>
      <c r="J38" s="117">
        <f t="shared" si="2"/>
        <v>362308</v>
      </c>
      <c r="K38" s="115"/>
    </row>
    <row r="39" spans="2:11" ht="123" customHeight="1">
      <c r="B39" s="82" t="s">
        <v>76</v>
      </c>
      <c r="C39" s="29" t="s">
        <v>7</v>
      </c>
      <c r="D39" s="30">
        <v>2</v>
      </c>
      <c r="E39" s="31">
        <v>132630</v>
      </c>
      <c r="F39" s="17">
        <f t="shared" si="4"/>
        <v>265260</v>
      </c>
      <c r="G39" s="9">
        <v>134619</v>
      </c>
      <c r="H39" s="15">
        <f t="shared" si="1"/>
        <v>269238</v>
      </c>
      <c r="I39" s="62">
        <v>132630</v>
      </c>
      <c r="J39" s="117">
        <f t="shared" si="2"/>
        <v>265260</v>
      </c>
      <c r="K39" s="115"/>
    </row>
    <row r="40" spans="2:11" ht="151.5" customHeight="1">
      <c r="B40" s="83" t="s">
        <v>96</v>
      </c>
      <c r="C40" s="29" t="s">
        <v>7</v>
      </c>
      <c r="D40" s="30">
        <v>1</v>
      </c>
      <c r="E40" s="31">
        <v>210268</v>
      </c>
      <c r="F40" s="17">
        <f t="shared" si="4"/>
        <v>210268</v>
      </c>
      <c r="G40" s="9">
        <v>213422</v>
      </c>
      <c r="H40" s="15">
        <f t="shared" si="1"/>
        <v>213422</v>
      </c>
      <c r="I40" s="62">
        <v>210268</v>
      </c>
      <c r="J40" s="117">
        <f t="shared" si="2"/>
        <v>210268</v>
      </c>
      <c r="K40" s="115"/>
    </row>
    <row r="41" spans="2:11" ht="121.5" customHeight="1">
      <c r="B41" s="82" t="s">
        <v>77</v>
      </c>
      <c r="C41" s="29" t="s">
        <v>7</v>
      </c>
      <c r="D41" s="30">
        <v>1</v>
      </c>
      <c r="E41" s="31">
        <v>145570</v>
      </c>
      <c r="F41" s="17">
        <f t="shared" si="4"/>
        <v>145570</v>
      </c>
      <c r="G41" s="9">
        <v>147754</v>
      </c>
      <c r="H41" s="15">
        <f t="shared" si="1"/>
        <v>147754</v>
      </c>
      <c r="I41" s="62">
        <v>145570</v>
      </c>
      <c r="J41" s="117">
        <f t="shared" si="2"/>
        <v>145570</v>
      </c>
      <c r="K41" s="115"/>
    </row>
    <row r="42" spans="2:11" ht="134.25" customHeight="1">
      <c r="B42" s="84" t="s">
        <v>97</v>
      </c>
      <c r="C42" s="29" t="s">
        <v>7</v>
      </c>
      <c r="D42" s="30">
        <v>2</v>
      </c>
      <c r="E42" s="31">
        <v>339664</v>
      </c>
      <c r="F42" s="17">
        <f t="shared" si="4"/>
        <v>679328</v>
      </c>
      <c r="G42" s="9">
        <v>344759</v>
      </c>
      <c r="H42" s="15">
        <f t="shared" si="1"/>
        <v>689518</v>
      </c>
      <c r="I42" s="62">
        <v>339664</v>
      </c>
      <c r="J42" s="117">
        <f t="shared" si="2"/>
        <v>679328</v>
      </c>
      <c r="K42" s="115"/>
    </row>
    <row r="43" spans="2:11" ht="55.2" customHeight="1">
      <c r="B43" s="85" t="s">
        <v>91</v>
      </c>
      <c r="C43" s="29" t="s">
        <v>3</v>
      </c>
      <c r="D43" s="30">
        <v>2</v>
      </c>
      <c r="E43" s="31">
        <v>331000</v>
      </c>
      <c r="F43" s="17">
        <f t="shared" si="4"/>
        <v>662000</v>
      </c>
      <c r="G43" s="9">
        <v>335965</v>
      </c>
      <c r="H43" s="15">
        <f t="shared" si="1"/>
        <v>671930</v>
      </c>
      <c r="I43" s="62">
        <v>331000</v>
      </c>
      <c r="J43" s="117">
        <f t="shared" si="2"/>
        <v>662000</v>
      </c>
      <c r="K43" s="115"/>
    </row>
    <row r="44" spans="2:11" ht="108" customHeight="1">
      <c r="B44" s="84" t="s">
        <v>98</v>
      </c>
      <c r="C44" s="29" t="s">
        <v>7</v>
      </c>
      <c r="D44" s="30">
        <v>2</v>
      </c>
      <c r="E44" s="31">
        <v>231834</v>
      </c>
      <c r="F44" s="17">
        <f t="shared" si="4"/>
        <v>463668</v>
      </c>
      <c r="G44" s="9">
        <v>235312</v>
      </c>
      <c r="H44" s="15">
        <f t="shared" si="1"/>
        <v>470624</v>
      </c>
      <c r="I44" s="62">
        <v>231834</v>
      </c>
      <c r="J44" s="117">
        <f t="shared" si="2"/>
        <v>463668</v>
      </c>
      <c r="K44" s="115"/>
    </row>
    <row r="45" spans="2:11" ht="136.5" customHeight="1">
      <c r="B45" s="84" t="s">
        <v>99</v>
      </c>
      <c r="C45" s="29" t="s">
        <v>7</v>
      </c>
      <c r="D45" s="32">
        <v>1</v>
      </c>
      <c r="E45" s="18">
        <v>242617</v>
      </c>
      <c r="F45" s="17">
        <f t="shared" si="4"/>
        <v>242617</v>
      </c>
      <c r="G45" s="9">
        <v>246256</v>
      </c>
      <c r="H45" s="15">
        <f t="shared" si="1"/>
        <v>246256</v>
      </c>
      <c r="I45" s="62">
        <v>242617</v>
      </c>
      <c r="J45" s="117">
        <f t="shared" si="2"/>
        <v>242617</v>
      </c>
      <c r="K45" s="115"/>
    </row>
    <row r="46" spans="2:11" ht="90" customHeight="1">
      <c r="B46" s="86" t="s">
        <v>79</v>
      </c>
      <c r="C46" s="29" t="s">
        <v>7</v>
      </c>
      <c r="D46" s="32">
        <v>1</v>
      </c>
      <c r="E46" s="18">
        <v>625414</v>
      </c>
      <c r="F46" s="17">
        <f t="shared" si="4"/>
        <v>625414</v>
      </c>
      <c r="G46" s="9">
        <v>634795</v>
      </c>
      <c r="H46" s="15">
        <f t="shared" si="1"/>
        <v>634795</v>
      </c>
      <c r="I46" s="62">
        <v>625414</v>
      </c>
      <c r="J46" s="117">
        <f t="shared" si="2"/>
        <v>625414</v>
      </c>
      <c r="K46" s="115"/>
    </row>
    <row r="47" spans="2:11" ht="73.5" customHeight="1">
      <c r="B47" s="83" t="s">
        <v>80</v>
      </c>
      <c r="C47" s="29" t="s">
        <v>7</v>
      </c>
      <c r="D47" s="32">
        <v>2</v>
      </c>
      <c r="E47" s="18">
        <v>625414</v>
      </c>
      <c r="F47" s="17">
        <f t="shared" si="4"/>
        <v>1250828</v>
      </c>
      <c r="G47" s="9">
        <v>634795</v>
      </c>
      <c r="H47" s="15">
        <f t="shared" si="1"/>
        <v>1269590</v>
      </c>
      <c r="I47" s="62">
        <v>625414</v>
      </c>
      <c r="J47" s="117">
        <f t="shared" si="2"/>
        <v>1250828</v>
      </c>
      <c r="K47" s="115"/>
    </row>
    <row r="48" spans="2:11" ht="53.25" customHeight="1">
      <c r="B48" s="84" t="s">
        <v>81</v>
      </c>
      <c r="C48" s="29" t="s">
        <v>7</v>
      </c>
      <c r="D48" s="32">
        <v>2</v>
      </c>
      <c r="E48" s="18">
        <v>30192</v>
      </c>
      <c r="F48" s="17">
        <f t="shared" si="4"/>
        <v>60384</v>
      </c>
      <c r="G48" s="9">
        <v>30645</v>
      </c>
      <c r="H48" s="15">
        <f t="shared" si="1"/>
        <v>61290</v>
      </c>
      <c r="I48" s="62">
        <v>30192</v>
      </c>
      <c r="J48" s="117">
        <f t="shared" si="2"/>
        <v>60384</v>
      </c>
      <c r="K48" s="115"/>
    </row>
    <row r="49" spans="2:11" ht="38.25" customHeight="1">
      <c r="B49" s="86" t="s">
        <v>82</v>
      </c>
      <c r="C49" s="29" t="s">
        <v>7</v>
      </c>
      <c r="D49" s="32">
        <v>1</v>
      </c>
      <c r="E49" s="18">
        <v>377405</v>
      </c>
      <c r="F49" s="17">
        <f t="shared" si="4"/>
        <v>377405</v>
      </c>
      <c r="G49" s="9">
        <v>383066</v>
      </c>
      <c r="H49" s="15">
        <f t="shared" si="1"/>
        <v>383066</v>
      </c>
      <c r="I49" s="62">
        <v>377405</v>
      </c>
      <c r="J49" s="117">
        <f t="shared" si="2"/>
        <v>377405</v>
      </c>
      <c r="K49" s="115"/>
    </row>
    <row r="50" spans="2:11" ht="24.9" customHeight="1">
      <c r="B50" s="87" t="s">
        <v>67</v>
      </c>
      <c r="C50" s="88"/>
      <c r="D50" s="88"/>
      <c r="E50" s="88"/>
      <c r="F50" s="89"/>
      <c r="G50" s="9"/>
      <c r="H50" s="15"/>
      <c r="I50" s="62">
        <v>0</v>
      </c>
      <c r="J50" s="117"/>
      <c r="K50" s="115"/>
    </row>
    <row r="51" spans="2:11" s="33" customFormat="1" ht="36.75" customHeight="1">
      <c r="B51" s="90" t="s">
        <v>71</v>
      </c>
      <c r="C51" s="91"/>
      <c r="D51" s="91"/>
      <c r="E51" s="91"/>
      <c r="F51" s="91"/>
      <c r="G51" s="34"/>
      <c r="H51" s="15"/>
      <c r="I51" s="62">
        <v>0</v>
      </c>
      <c r="J51" s="117"/>
      <c r="K51" s="115"/>
    </row>
    <row r="52" spans="2:11" s="33" customFormat="1" ht="20.100000000000001" customHeight="1">
      <c r="B52" s="92" t="s">
        <v>8</v>
      </c>
      <c r="C52" s="93" t="s">
        <v>3</v>
      </c>
      <c r="D52" s="94" t="s">
        <v>4</v>
      </c>
      <c r="E52" s="95" t="s">
        <v>5</v>
      </c>
      <c r="F52" s="95" t="s">
        <v>6</v>
      </c>
      <c r="G52" s="34"/>
      <c r="H52" s="15"/>
      <c r="I52" s="62">
        <v>0</v>
      </c>
      <c r="J52" s="117"/>
      <c r="K52" s="115"/>
    </row>
    <row r="53" spans="2:11" s="33" customFormat="1">
      <c r="B53" s="96" t="s">
        <v>9</v>
      </c>
      <c r="C53" s="64" t="s">
        <v>3</v>
      </c>
      <c r="D53" s="11">
        <v>200</v>
      </c>
      <c r="E53" s="97">
        <v>15375</v>
      </c>
      <c r="F53" s="98">
        <f t="shared" ref="F53:F70" si="5">+E53*D53</f>
        <v>3075000</v>
      </c>
      <c r="G53" s="34">
        <v>15606</v>
      </c>
      <c r="H53" s="15">
        <f t="shared" si="1"/>
        <v>3121200</v>
      </c>
      <c r="I53" s="62">
        <v>15375</v>
      </c>
      <c r="J53" s="117">
        <f t="shared" si="2"/>
        <v>3075000</v>
      </c>
      <c r="K53" s="115"/>
    </row>
    <row r="54" spans="2:11" s="33" customFormat="1">
      <c r="B54" s="96" t="s">
        <v>55</v>
      </c>
      <c r="C54" s="64" t="s">
        <v>3</v>
      </c>
      <c r="D54" s="11">
        <v>200</v>
      </c>
      <c r="E54" s="97">
        <v>15375</v>
      </c>
      <c r="F54" s="98">
        <f t="shared" si="5"/>
        <v>3075000</v>
      </c>
      <c r="G54" s="34">
        <v>15606</v>
      </c>
      <c r="H54" s="15">
        <f t="shared" si="1"/>
        <v>3121200</v>
      </c>
      <c r="I54" s="62">
        <v>15375</v>
      </c>
      <c r="J54" s="117">
        <f t="shared" si="2"/>
        <v>3075000</v>
      </c>
      <c r="K54" s="115"/>
    </row>
    <row r="55" spans="2:11" s="33" customFormat="1">
      <c r="B55" s="96" t="s">
        <v>56</v>
      </c>
      <c r="C55" s="64" t="s">
        <v>3</v>
      </c>
      <c r="D55" s="11">
        <v>200</v>
      </c>
      <c r="E55" s="97">
        <v>15375</v>
      </c>
      <c r="F55" s="98">
        <f t="shared" si="5"/>
        <v>3075000</v>
      </c>
      <c r="G55" s="34">
        <v>15606</v>
      </c>
      <c r="H55" s="15">
        <f t="shared" si="1"/>
        <v>3121200</v>
      </c>
      <c r="I55" s="62">
        <v>15375</v>
      </c>
      <c r="J55" s="117">
        <f t="shared" si="2"/>
        <v>3075000</v>
      </c>
      <c r="K55" s="115"/>
    </row>
    <row r="56" spans="2:11" s="33" customFormat="1">
      <c r="B56" s="96" t="s">
        <v>10</v>
      </c>
      <c r="C56" s="64" t="s">
        <v>3</v>
      </c>
      <c r="D56" s="11">
        <v>40</v>
      </c>
      <c r="E56" s="97">
        <v>399750</v>
      </c>
      <c r="F56" s="98">
        <f t="shared" si="5"/>
        <v>15990000</v>
      </c>
      <c r="G56" s="34">
        <v>405746</v>
      </c>
      <c r="H56" s="15">
        <f t="shared" si="1"/>
        <v>16229840</v>
      </c>
      <c r="I56" s="62">
        <v>399750</v>
      </c>
      <c r="J56" s="117">
        <f t="shared" si="2"/>
        <v>15990000</v>
      </c>
      <c r="K56" s="115"/>
    </row>
    <row r="57" spans="2:11" ht="47.4" customHeight="1">
      <c r="B57" s="81" t="s">
        <v>90</v>
      </c>
      <c r="C57" s="29" t="s">
        <v>3</v>
      </c>
      <c r="D57" s="30">
        <v>2</v>
      </c>
      <c r="E57" s="31">
        <v>129396</v>
      </c>
      <c r="F57" s="17">
        <f t="shared" si="5"/>
        <v>258792</v>
      </c>
      <c r="G57" s="9">
        <v>131337</v>
      </c>
      <c r="H57" s="15">
        <f t="shared" si="1"/>
        <v>262674</v>
      </c>
      <c r="I57" s="62">
        <v>129396</v>
      </c>
      <c r="J57" s="117">
        <f t="shared" si="2"/>
        <v>258792</v>
      </c>
      <c r="K57" s="115"/>
    </row>
    <row r="58" spans="2:11" ht="147.6" customHeight="1">
      <c r="B58" s="86" t="s">
        <v>100</v>
      </c>
      <c r="C58" s="29" t="s">
        <v>7</v>
      </c>
      <c r="D58" s="30">
        <v>2</v>
      </c>
      <c r="E58" s="31">
        <v>181154</v>
      </c>
      <c r="F58" s="17">
        <f t="shared" si="5"/>
        <v>362308</v>
      </c>
      <c r="G58" s="9">
        <v>183871</v>
      </c>
      <c r="H58" s="15">
        <f t="shared" si="1"/>
        <v>367742</v>
      </c>
      <c r="I58" s="62">
        <v>181154</v>
      </c>
      <c r="J58" s="117">
        <f t="shared" si="2"/>
        <v>362308</v>
      </c>
      <c r="K58" s="115"/>
    </row>
    <row r="59" spans="2:11" ht="140.4" customHeight="1">
      <c r="B59" s="83" t="s">
        <v>101</v>
      </c>
      <c r="C59" s="29" t="s">
        <v>7</v>
      </c>
      <c r="D59" s="30">
        <v>2</v>
      </c>
      <c r="E59" s="31">
        <v>132630</v>
      </c>
      <c r="F59" s="17">
        <f t="shared" si="5"/>
        <v>265260</v>
      </c>
      <c r="G59" s="9">
        <v>134619</v>
      </c>
      <c r="H59" s="15">
        <f t="shared" si="1"/>
        <v>269238</v>
      </c>
      <c r="I59" s="62">
        <v>132630</v>
      </c>
      <c r="J59" s="117">
        <f t="shared" si="2"/>
        <v>265260</v>
      </c>
      <c r="K59" s="115"/>
    </row>
    <row r="60" spans="2:11" ht="166.5" customHeight="1">
      <c r="B60" s="83" t="s">
        <v>96</v>
      </c>
      <c r="C60" s="29" t="s">
        <v>7</v>
      </c>
      <c r="D60" s="30">
        <v>1</v>
      </c>
      <c r="E60" s="31">
        <v>210268</v>
      </c>
      <c r="F60" s="17">
        <f t="shared" si="5"/>
        <v>210268</v>
      </c>
      <c r="G60" s="9">
        <v>213422</v>
      </c>
      <c r="H60" s="15">
        <f t="shared" si="1"/>
        <v>213422</v>
      </c>
      <c r="I60" s="62">
        <v>210268</v>
      </c>
      <c r="J60" s="117">
        <f t="shared" si="2"/>
        <v>210268</v>
      </c>
      <c r="K60" s="115"/>
    </row>
    <row r="61" spans="2:11" ht="138">
      <c r="B61" s="84" t="s">
        <v>102</v>
      </c>
      <c r="C61" s="29" t="s">
        <v>7</v>
      </c>
      <c r="D61" s="30">
        <v>1</v>
      </c>
      <c r="E61" s="31">
        <v>145570</v>
      </c>
      <c r="F61" s="17">
        <f t="shared" si="5"/>
        <v>145570</v>
      </c>
      <c r="G61" s="9">
        <v>147754</v>
      </c>
      <c r="H61" s="15">
        <f t="shared" si="1"/>
        <v>147754</v>
      </c>
      <c r="I61" s="62">
        <v>145570</v>
      </c>
      <c r="J61" s="117">
        <f t="shared" si="2"/>
        <v>145570</v>
      </c>
      <c r="K61" s="115"/>
    </row>
    <row r="62" spans="2:11" ht="126.75" customHeight="1">
      <c r="B62" s="84" t="s">
        <v>97</v>
      </c>
      <c r="C62" s="29" t="s">
        <v>7</v>
      </c>
      <c r="D62" s="30">
        <v>2</v>
      </c>
      <c r="E62" s="31">
        <v>339664</v>
      </c>
      <c r="F62" s="17">
        <f t="shared" si="5"/>
        <v>679328</v>
      </c>
      <c r="G62" s="9">
        <v>344759</v>
      </c>
      <c r="H62" s="15">
        <f t="shared" si="1"/>
        <v>689518</v>
      </c>
      <c r="I62" s="62">
        <v>339664</v>
      </c>
      <c r="J62" s="117">
        <f t="shared" si="2"/>
        <v>679328</v>
      </c>
      <c r="K62" s="115"/>
    </row>
    <row r="63" spans="2:11" ht="15" customHeight="1">
      <c r="B63" s="96" t="s">
        <v>37</v>
      </c>
      <c r="C63" s="29" t="s">
        <v>3</v>
      </c>
      <c r="D63" s="30">
        <v>2</v>
      </c>
      <c r="E63" s="31">
        <v>331000</v>
      </c>
      <c r="F63" s="17">
        <f t="shared" si="5"/>
        <v>662000</v>
      </c>
      <c r="G63" s="9">
        <v>335965</v>
      </c>
      <c r="H63" s="15">
        <f t="shared" si="1"/>
        <v>671930</v>
      </c>
      <c r="I63" s="62">
        <v>331000</v>
      </c>
      <c r="J63" s="117">
        <f t="shared" si="2"/>
        <v>662000</v>
      </c>
      <c r="K63" s="115"/>
    </row>
    <row r="64" spans="2:11" ht="111.75" customHeight="1">
      <c r="B64" s="84" t="s">
        <v>98</v>
      </c>
      <c r="C64" s="29" t="s">
        <v>7</v>
      </c>
      <c r="D64" s="30">
        <v>2</v>
      </c>
      <c r="E64" s="31">
        <v>231834</v>
      </c>
      <c r="F64" s="17">
        <f t="shared" si="5"/>
        <v>463668</v>
      </c>
      <c r="G64" s="9">
        <v>235312</v>
      </c>
      <c r="H64" s="15">
        <f t="shared" si="1"/>
        <v>470624</v>
      </c>
      <c r="I64" s="62">
        <v>231834</v>
      </c>
      <c r="J64" s="117">
        <f t="shared" si="2"/>
        <v>463668</v>
      </c>
      <c r="K64" s="115"/>
    </row>
    <row r="65" spans="2:11" ht="119.25" customHeight="1">
      <c r="B65" s="84" t="s">
        <v>99</v>
      </c>
      <c r="C65" s="29" t="s">
        <v>7</v>
      </c>
      <c r="D65" s="32">
        <v>1</v>
      </c>
      <c r="E65" s="18">
        <v>242617</v>
      </c>
      <c r="F65" s="17">
        <f t="shared" si="5"/>
        <v>242617</v>
      </c>
      <c r="G65" s="9">
        <v>246256</v>
      </c>
      <c r="H65" s="15">
        <f t="shared" si="1"/>
        <v>246256</v>
      </c>
      <c r="I65" s="62">
        <v>242617</v>
      </c>
      <c r="J65" s="117">
        <f t="shared" si="2"/>
        <v>242617</v>
      </c>
      <c r="K65" s="115"/>
    </row>
    <row r="66" spans="2:11" ht="87.75" customHeight="1">
      <c r="B66" s="86" t="s">
        <v>79</v>
      </c>
      <c r="C66" s="29" t="s">
        <v>7</v>
      </c>
      <c r="D66" s="32">
        <v>1</v>
      </c>
      <c r="E66" s="18">
        <v>625414</v>
      </c>
      <c r="F66" s="17">
        <f t="shared" si="5"/>
        <v>625414</v>
      </c>
      <c r="G66" s="9">
        <v>634795</v>
      </c>
      <c r="H66" s="15">
        <f t="shared" si="1"/>
        <v>634795</v>
      </c>
      <c r="I66" s="62">
        <v>625414</v>
      </c>
      <c r="J66" s="117">
        <f t="shared" si="2"/>
        <v>625414</v>
      </c>
      <c r="K66" s="115"/>
    </row>
    <row r="67" spans="2:11" ht="73.5" customHeight="1">
      <c r="B67" s="83" t="s">
        <v>80</v>
      </c>
      <c r="C67" s="29" t="s">
        <v>7</v>
      </c>
      <c r="D67" s="32">
        <v>2</v>
      </c>
      <c r="E67" s="18">
        <v>625414</v>
      </c>
      <c r="F67" s="17">
        <f t="shared" si="5"/>
        <v>1250828</v>
      </c>
      <c r="G67" s="9">
        <v>634795</v>
      </c>
      <c r="H67" s="15">
        <f t="shared" ref="H67:H126" si="6">G67*D67</f>
        <v>1269590</v>
      </c>
      <c r="I67" s="62">
        <v>625414</v>
      </c>
      <c r="J67" s="117">
        <f t="shared" si="2"/>
        <v>1250828</v>
      </c>
      <c r="K67" s="115"/>
    </row>
    <row r="68" spans="2:11" ht="58.5" customHeight="1">
      <c r="B68" s="84" t="s">
        <v>81</v>
      </c>
      <c r="C68" s="29" t="s">
        <v>7</v>
      </c>
      <c r="D68" s="32">
        <v>2</v>
      </c>
      <c r="E68" s="18">
        <v>30192</v>
      </c>
      <c r="F68" s="17">
        <f t="shared" si="5"/>
        <v>60384</v>
      </c>
      <c r="G68" s="9">
        <v>30645</v>
      </c>
      <c r="H68" s="15">
        <f t="shared" si="6"/>
        <v>61290</v>
      </c>
      <c r="I68" s="62">
        <v>30192</v>
      </c>
      <c r="J68" s="117">
        <f t="shared" si="2"/>
        <v>60384</v>
      </c>
      <c r="K68" s="115"/>
    </row>
    <row r="69" spans="2:11" ht="41.25" customHeight="1">
      <c r="B69" s="86" t="s">
        <v>82</v>
      </c>
      <c r="C69" s="29" t="s">
        <v>7</v>
      </c>
      <c r="D69" s="32">
        <v>1</v>
      </c>
      <c r="E69" s="18">
        <v>377405</v>
      </c>
      <c r="F69" s="17">
        <f t="shared" si="5"/>
        <v>377405</v>
      </c>
      <c r="G69" s="9">
        <v>383066</v>
      </c>
      <c r="H69" s="15">
        <f t="shared" si="6"/>
        <v>383066</v>
      </c>
      <c r="I69" s="62">
        <v>377405</v>
      </c>
      <c r="J69" s="117">
        <f t="shared" si="2"/>
        <v>377405</v>
      </c>
      <c r="K69" s="115"/>
    </row>
    <row r="70" spans="2:11" ht="179.4">
      <c r="B70" s="96" t="s">
        <v>64</v>
      </c>
      <c r="C70" s="29" t="s">
        <v>65</v>
      </c>
      <c r="D70" s="99">
        <v>30</v>
      </c>
      <c r="E70" s="100">
        <v>233500</v>
      </c>
      <c r="F70" s="101">
        <f t="shared" si="5"/>
        <v>7005000</v>
      </c>
      <c r="G70" s="9">
        <v>237003</v>
      </c>
      <c r="H70" s="15">
        <f t="shared" si="6"/>
        <v>7110090</v>
      </c>
      <c r="I70" s="62">
        <v>233500</v>
      </c>
      <c r="J70" s="117">
        <f t="shared" ref="J70:J126" si="7">I70*D70</f>
        <v>7005000</v>
      </c>
      <c r="K70" s="115"/>
    </row>
    <row r="71" spans="2:11" s="35" customFormat="1" ht="36.75" customHeight="1">
      <c r="B71" s="102" t="s">
        <v>72</v>
      </c>
      <c r="C71" s="103"/>
      <c r="D71" s="103"/>
      <c r="E71" s="103"/>
      <c r="F71" s="103"/>
      <c r="G71" s="36"/>
      <c r="H71" s="15"/>
      <c r="I71" s="62">
        <v>0</v>
      </c>
      <c r="J71" s="117"/>
      <c r="K71" s="115"/>
    </row>
    <row r="72" spans="2:11" s="35" customFormat="1">
      <c r="B72" s="104" t="s">
        <v>8</v>
      </c>
      <c r="C72" s="104" t="s">
        <v>11</v>
      </c>
      <c r="D72" s="105" t="s">
        <v>3</v>
      </c>
      <c r="E72" s="106" t="s">
        <v>12</v>
      </c>
      <c r="F72" s="107" t="s">
        <v>19</v>
      </c>
      <c r="G72" s="36"/>
      <c r="H72" s="15"/>
      <c r="I72" s="62">
        <v>0</v>
      </c>
      <c r="J72" s="117"/>
      <c r="K72" s="115"/>
    </row>
    <row r="73" spans="2:11" s="35" customFormat="1" ht="25.5" customHeight="1">
      <c r="B73" s="108" t="s">
        <v>63</v>
      </c>
      <c r="C73" s="109"/>
      <c r="D73" s="109"/>
      <c r="E73" s="109"/>
      <c r="F73" s="109"/>
      <c r="G73" s="36"/>
      <c r="H73" s="15"/>
      <c r="I73" s="62">
        <v>0</v>
      </c>
      <c r="J73" s="117"/>
      <c r="K73" s="115"/>
    </row>
    <row r="74" spans="2:11" s="35" customFormat="1" ht="74.25" customHeight="1">
      <c r="B74" s="110" t="s">
        <v>13</v>
      </c>
      <c r="C74" s="111" t="s">
        <v>3</v>
      </c>
      <c r="D74" s="11">
        <v>224</v>
      </c>
      <c r="E74" s="112">
        <v>99940</v>
      </c>
      <c r="F74" s="49">
        <f>D74*E74</f>
        <v>22386560</v>
      </c>
      <c r="G74" s="36">
        <v>101439</v>
      </c>
      <c r="H74" s="15">
        <f t="shared" si="6"/>
        <v>22722336</v>
      </c>
      <c r="I74" s="62">
        <v>99940</v>
      </c>
      <c r="J74" s="117">
        <f t="shared" si="7"/>
        <v>22386560</v>
      </c>
      <c r="K74" s="115"/>
    </row>
    <row r="75" spans="2:11" s="35" customFormat="1" ht="72.75" customHeight="1">
      <c r="B75" s="110" t="s">
        <v>14</v>
      </c>
      <c r="C75" s="111" t="s">
        <v>3</v>
      </c>
      <c r="D75" s="11">
        <v>224</v>
      </c>
      <c r="E75" s="47">
        <v>184000</v>
      </c>
      <c r="F75" s="49">
        <f>D75*E75</f>
        <v>41216000</v>
      </c>
      <c r="G75" s="36">
        <v>186760</v>
      </c>
      <c r="H75" s="15">
        <f t="shared" si="6"/>
        <v>41834240</v>
      </c>
      <c r="I75" s="62">
        <v>184000</v>
      </c>
      <c r="J75" s="117">
        <f t="shared" si="7"/>
        <v>41216000</v>
      </c>
      <c r="K75" s="115"/>
    </row>
    <row r="76" spans="2:11" s="35" customFormat="1" ht="42.75" customHeight="1">
      <c r="B76" s="110" t="s">
        <v>68</v>
      </c>
      <c r="C76" s="111" t="s">
        <v>3</v>
      </c>
      <c r="D76" s="11">
        <v>26</v>
      </c>
      <c r="E76" s="112">
        <v>184000</v>
      </c>
      <c r="F76" s="49">
        <f>D76*E76</f>
        <v>4784000</v>
      </c>
      <c r="G76" s="36">
        <v>186760</v>
      </c>
      <c r="H76" s="15">
        <f t="shared" si="6"/>
        <v>4855760</v>
      </c>
      <c r="I76" s="62">
        <v>184000</v>
      </c>
      <c r="J76" s="117">
        <f t="shared" si="7"/>
        <v>4784000</v>
      </c>
      <c r="K76" s="115"/>
    </row>
    <row r="77" spans="2:11" s="35" customFormat="1" ht="57.75" customHeight="1">
      <c r="B77" s="110" t="s">
        <v>27</v>
      </c>
      <c r="C77" s="111" t="s">
        <v>3</v>
      </c>
      <c r="D77" s="11">
        <v>19</v>
      </c>
      <c r="E77" s="112">
        <v>184000</v>
      </c>
      <c r="F77" s="49">
        <f>D77*E77</f>
        <v>3496000</v>
      </c>
      <c r="G77" s="36">
        <v>186760</v>
      </c>
      <c r="H77" s="15">
        <f t="shared" si="6"/>
        <v>3548440</v>
      </c>
      <c r="I77" s="62">
        <v>184000</v>
      </c>
      <c r="J77" s="117">
        <f t="shared" si="7"/>
        <v>3496000</v>
      </c>
      <c r="K77" s="115"/>
    </row>
    <row r="78" spans="2:11" s="35" customFormat="1" ht="29.4" customHeight="1">
      <c r="B78" s="37" t="s">
        <v>73</v>
      </c>
      <c r="C78" s="38"/>
      <c r="D78" s="38"/>
      <c r="E78" s="38"/>
      <c r="F78" s="38"/>
      <c r="G78" s="36"/>
      <c r="H78" s="15"/>
      <c r="I78" s="62">
        <v>0</v>
      </c>
      <c r="J78" s="117"/>
      <c r="K78" s="115"/>
    </row>
    <row r="79" spans="2:11" s="35" customFormat="1">
      <c r="B79" s="39" t="s">
        <v>8</v>
      </c>
      <c r="C79" s="39" t="s">
        <v>11</v>
      </c>
      <c r="D79" s="40" t="s">
        <v>3</v>
      </c>
      <c r="E79" s="41" t="s">
        <v>12</v>
      </c>
      <c r="F79" s="42" t="s">
        <v>19</v>
      </c>
      <c r="G79" s="36"/>
      <c r="H79" s="15"/>
      <c r="I79" s="62">
        <v>0</v>
      </c>
      <c r="J79" s="117"/>
      <c r="K79" s="115"/>
    </row>
    <row r="80" spans="2:11" s="35" customFormat="1" ht="24.9" customHeight="1">
      <c r="B80" s="43" t="s">
        <v>66</v>
      </c>
      <c r="C80" s="43"/>
      <c r="D80" s="43"/>
      <c r="E80" s="43"/>
      <c r="F80" s="44"/>
      <c r="G80" s="36"/>
      <c r="H80" s="15"/>
      <c r="I80" s="62">
        <v>0</v>
      </c>
      <c r="J80" s="117"/>
      <c r="K80" s="115"/>
    </row>
    <row r="81" spans="2:11" s="35" customFormat="1" ht="41.4">
      <c r="B81" s="45" t="s">
        <v>21</v>
      </c>
      <c r="C81" s="46" t="s">
        <v>3</v>
      </c>
      <c r="D81" s="11">
        <v>8</v>
      </c>
      <c r="E81" s="47">
        <v>257000</v>
      </c>
      <c r="F81" s="48">
        <f t="shared" ref="F81:F89" si="8">D81*E81</f>
        <v>2056000</v>
      </c>
      <c r="G81" s="36">
        <v>260855</v>
      </c>
      <c r="H81" s="15">
        <f t="shared" si="6"/>
        <v>2086840</v>
      </c>
      <c r="I81" s="62">
        <v>257000</v>
      </c>
      <c r="J81" s="117">
        <f t="shared" si="7"/>
        <v>2056000</v>
      </c>
      <c r="K81" s="115"/>
    </row>
    <row r="82" spans="2:11" s="35" customFormat="1" ht="27.6">
      <c r="B82" s="45" t="s">
        <v>15</v>
      </c>
      <c r="C82" s="46" t="s">
        <v>3</v>
      </c>
      <c r="D82" s="11">
        <v>36</v>
      </c>
      <c r="E82" s="47">
        <v>115000</v>
      </c>
      <c r="F82" s="48">
        <f t="shared" si="8"/>
        <v>4140000</v>
      </c>
      <c r="G82" s="36">
        <v>116725</v>
      </c>
      <c r="H82" s="15">
        <f t="shared" si="6"/>
        <v>4202100</v>
      </c>
      <c r="I82" s="62">
        <v>115000</v>
      </c>
      <c r="J82" s="117">
        <f t="shared" si="7"/>
        <v>4140000</v>
      </c>
      <c r="K82" s="115"/>
    </row>
    <row r="83" spans="2:11" s="35" customFormat="1" ht="55.2">
      <c r="B83" s="45" t="s">
        <v>31</v>
      </c>
      <c r="C83" s="46" t="s">
        <v>3</v>
      </c>
      <c r="D83" s="11">
        <v>4</v>
      </c>
      <c r="E83" s="47">
        <v>315000</v>
      </c>
      <c r="F83" s="49">
        <f t="shared" si="8"/>
        <v>1260000</v>
      </c>
      <c r="G83" s="36">
        <v>319725</v>
      </c>
      <c r="H83" s="15">
        <f t="shared" si="6"/>
        <v>1278900</v>
      </c>
      <c r="I83" s="62">
        <v>315000</v>
      </c>
      <c r="J83" s="117">
        <f t="shared" si="7"/>
        <v>1260000</v>
      </c>
      <c r="K83" s="115"/>
    </row>
    <row r="84" spans="2:11" s="35" customFormat="1" ht="43.5" customHeight="1">
      <c r="B84" s="45" t="s">
        <v>16</v>
      </c>
      <c r="C84" s="46" t="s">
        <v>3</v>
      </c>
      <c r="D84" s="11">
        <v>2</v>
      </c>
      <c r="E84" s="47">
        <v>400000</v>
      </c>
      <c r="F84" s="48">
        <f t="shared" si="8"/>
        <v>800000</v>
      </c>
      <c r="G84" s="36">
        <v>406000</v>
      </c>
      <c r="H84" s="15">
        <f t="shared" si="6"/>
        <v>812000</v>
      </c>
      <c r="I84" s="62">
        <v>400000</v>
      </c>
      <c r="J84" s="117">
        <f t="shared" si="7"/>
        <v>800000</v>
      </c>
      <c r="K84" s="115"/>
    </row>
    <row r="85" spans="2:11" s="35" customFormat="1" ht="41.4">
      <c r="B85" s="50" t="s">
        <v>17</v>
      </c>
      <c r="C85" s="51" t="s">
        <v>3</v>
      </c>
      <c r="D85" s="11">
        <v>44</v>
      </c>
      <c r="E85" s="47">
        <v>86000</v>
      </c>
      <c r="F85" s="48">
        <f t="shared" si="8"/>
        <v>3784000</v>
      </c>
      <c r="G85" s="36">
        <v>87290</v>
      </c>
      <c r="H85" s="15">
        <f t="shared" si="6"/>
        <v>3840760</v>
      </c>
      <c r="I85" s="62">
        <v>86000</v>
      </c>
      <c r="J85" s="117">
        <f t="shared" si="7"/>
        <v>3784000</v>
      </c>
      <c r="K85" s="115"/>
    </row>
    <row r="86" spans="2:11" s="35" customFormat="1" ht="27.6">
      <c r="B86" s="45" t="s">
        <v>95</v>
      </c>
      <c r="C86" s="46" t="s">
        <v>3</v>
      </c>
      <c r="D86" s="52">
        <v>6</v>
      </c>
      <c r="E86" s="53">
        <v>450000</v>
      </c>
      <c r="F86" s="54">
        <f t="shared" si="8"/>
        <v>2700000</v>
      </c>
      <c r="G86" s="36">
        <v>456750</v>
      </c>
      <c r="H86" s="15">
        <f t="shared" si="6"/>
        <v>2740500</v>
      </c>
      <c r="I86" s="62">
        <v>450000</v>
      </c>
      <c r="J86" s="117">
        <f t="shared" si="7"/>
        <v>2700000</v>
      </c>
      <c r="K86" s="115"/>
    </row>
    <row r="87" spans="2:11" s="35" customFormat="1" ht="41.4">
      <c r="B87" s="45" t="s">
        <v>22</v>
      </c>
      <c r="C87" s="46" t="s">
        <v>3</v>
      </c>
      <c r="D87" s="11">
        <v>12</v>
      </c>
      <c r="E87" s="47">
        <v>180000</v>
      </c>
      <c r="F87" s="48">
        <f t="shared" si="8"/>
        <v>2160000</v>
      </c>
      <c r="G87" s="36">
        <v>182700</v>
      </c>
      <c r="H87" s="15">
        <f t="shared" si="6"/>
        <v>2192400</v>
      </c>
      <c r="I87" s="62">
        <v>180000</v>
      </c>
      <c r="J87" s="117">
        <f t="shared" si="7"/>
        <v>2160000</v>
      </c>
      <c r="K87" s="115"/>
    </row>
    <row r="88" spans="2:11" s="35" customFormat="1" ht="27.6">
      <c r="B88" s="45" t="s">
        <v>23</v>
      </c>
      <c r="C88" s="46" t="s">
        <v>3</v>
      </c>
      <c r="D88" s="11">
        <v>12</v>
      </c>
      <c r="E88" s="47">
        <v>220000</v>
      </c>
      <c r="F88" s="48">
        <f t="shared" si="8"/>
        <v>2640000</v>
      </c>
      <c r="G88" s="36">
        <v>223300</v>
      </c>
      <c r="H88" s="15">
        <f t="shared" si="6"/>
        <v>2679600</v>
      </c>
      <c r="I88" s="62">
        <v>220000</v>
      </c>
      <c r="J88" s="117">
        <f t="shared" si="7"/>
        <v>2640000</v>
      </c>
      <c r="K88" s="115"/>
    </row>
    <row r="89" spans="2:11" s="35" customFormat="1" ht="41.4">
      <c r="B89" s="45" t="s">
        <v>18</v>
      </c>
      <c r="C89" s="46" t="s">
        <v>3</v>
      </c>
      <c r="D89" s="11">
        <v>24</v>
      </c>
      <c r="E89" s="47">
        <v>140000</v>
      </c>
      <c r="F89" s="49">
        <f t="shared" si="8"/>
        <v>3360000</v>
      </c>
      <c r="G89" s="36">
        <v>142100</v>
      </c>
      <c r="H89" s="15">
        <f t="shared" si="6"/>
        <v>3410400</v>
      </c>
      <c r="I89" s="62">
        <v>140000</v>
      </c>
      <c r="J89" s="117">
        <f t="shared" si="7"/>
        <v>3360000</v>
      </c>
      <c r="K89" s="115"/>
    </row>
    <row r="90" spans="2:11" s="35" customFormat="1" ht="27.6">
      <c r="B90" s="45" t="s">
        <v>24</v>
      </c>
      <c r="C90" s="46" t="s">
        <v>3</v>
      </c>
      <c r="D90" s="11">
        <v>6</v>
      </c>
      <c r="E90" s="47">
        <v>280000</v>
      </c>
      <c r="F90" s="48">
        <f>E90*D90</f>
        <v>1680000</v>
      </c>
      <c r="G90" s="36">
        <v>284200</v>
      </c>
      <c r="H90" s="15">
        <f t="shared" si="6"/>
        <v>1705200</v>
      </c>
      <c r="I90" s="62">
        <v>280000</v>
      </c>
      <c r="J90" s="117">
        <f t="shared" si="7"/>
        <v>1680000</v>
      </c>
      <c r="K90" s="115"/>
    </row>
    <row r="91" spans="2:11" s="35" customFormat="1" ht="41.4">
      <c r="B91" s="45" t="s">
        <v>25</v>
      </c>
      <c r="C91" s="46" t="s">
        <v>3</v>
      </c>
      <c r="D91" s="11">
        <v>16</v>
      </c>
      <c r="E91" s="47">
        <v>145000</v>
      </c>
      <c r="F91" s="48">
        <f t="shared" ref="F91:F97" si="9">D91*E91</f>
        <v>2320000</v>
      </c>
      <c r="G91" s="36">
        <v>147175</v>
      </c>
      <c r="H91" s="15">
        <f t="shared" si="6"/>
        <v>2354800</v>
      </c>
      <c r="I91" s="62">
        <v>145000</v>
      </c>
      <c r="J91" s="117">
        <f t="shared" si="7"/>
        <v>2320000</v>
      </c>
      <c r="K91" s="115"/>
    </row>
    <row r="92" spans="2:11" s="35" customFormat="1" ht="75.75" customHeight="1">
      <c r="B92" s="45" t="s">
        <v>32</v>
      </c>
      <c r="C92" s="46" t="s">
        <v>3</v>
      </c>
      <c r="D92" s="11">
        <v>8</v>
      </c>
      <c r="E92" s="47">
        <v>1400000</v>
      </c>
      <c r="F92" s="48">
        <f t="shared" si="9"/>
        <v>11200000</v>
      </c>
      <c r="G92" s="36">
        <v>1421000</v>
      </c>
      <c r="H92" s="15">
        <f t="shared" si="6"/>
        <v>11368000</v>
      </c>
      <c r="I92" s="62">
        <v>1400000</v>
      </c>
      <c r="J92" s="117">
        <f t="shared" si="7"/>
        <v>11200000</v>
      </c>
      <c r="K92" s="115"/>
    </row>
    <row r="93" spans="2:11" s="35" customFormat="1" ht="45.75" customHeight="1">
      <c r="B93" s="45" t="s">
        <v>33</v>
      </c>
      <c r="C93" s="46" t="s">
        <v>3</v>
      </c>
      <c r="D93" s="11">
        <v>8</v>
      </c>
      <c r="E93" s="47">
        <v>3180000</v>
      </c>
      <c r="F93" s="48">
        <f t="shared" si="9"/>
        <v>25440000</v>
      </c>
      <c r="G93" s="36">
        <v>3227700</v>
      </c>
      <c r="H93" s="15">
        <f t="shared" si="6"/>
        <v>25821600</v>
      </c>
      <c r="I93" s="62">
        <v>3180000</v>
      </c>
      <c r="J93" s="117">
        <f t="shared" si="7"/>
        <v>25440000</v>
      </c>
      <c r="K93" s="115"/>
    </row>
    <row r="94" spans="2:11" s="35" customFormat="1" ht="59.25" customHeight="1">
      <c r="B94" s="50" t="s">
        <v>34</v>
      </c>
      <c r="C94" s="46" t="s">
        <v>3</v>
      </c>
      <c r="D94" s="11">
        <v>8</v>
      </c>
      <c r="E94" s="47">
        <v>595000</v>
      </c>
      <c r="F94" s="48">
        <f t="shared" si="9"/>
        <v>4760000</v>
      </c>
      <c r="G94" s="36">
        <v>603925</v>
      </c>
      <c r="H94" s="15">
        <f t="shared" si="6"/>
        <v>4831400</v>
      </c>
      <c r="I94" s="62">
        <v>595000</v>
      </c>
      <c r="J94" s="117">
        <f t="shared" si="7"/>
        <v>4760000</v>
      </c>
      <c r="K94" s="115"/>
    </row>
    <row r="95" spans="2:11" s="35" customFormat="1" ht="21" customHeight="1">
      <c r="B95" s="50" t="s">
        <v>35</v>
      </c>
      <c r="C95" s="46" t="s">
        <v>3</v>
      </c>
      <c r="D95" s="11">
        <v>8</v>
      </c>
      <c r="E95" s="47">
        <v>700000</v>
      </c>
      <c r="F95" s="48">
        <f t="shared" si="9"/>
        <v>5600000</v>
      </c>
      <c r="G95" s="36">
        <v>710500</v>
      </c>
      <c r="H95" s="15">
        <f t="shared" si="6"/>
        <v>5684000</v>
      </c>
      <c r="I95" s="62">
        <v>700000</v>
      </c>
      <c r="J95" s="117">
        <f t="shared" si="7"/>
        <v>5600000</v>
      </c>
      <c r="K95" s="115"/>
    </row>
    <row r="96" spans="2:11" s="35" customFormat="1" ht="48" customHeight="1">
      <c r="B96" s="50" t="s">
        <v>20</v>
      </c>
      <c r="C96" s="46" t="s">
        <v>3</v>
      </c>
      <c r="D96" s="11">
        <v>300</v>
      </c>
      <c r="E96" s="47">
        <v>295000</v>
      </c>
      <c r="F96" s="48">
        <f t="shared" si="9"/>
        <v>88500000</v>
      </c>
      <c r="G96" s="36">
        <v>299425</v>
      </c>
      <c r="H96" s="15">
        <f t="shared" si="6"/>
        <v>89827500</v>
      </c>
      <c r="I96" s="62">
        <v>295000</v>
      </c>
      <c r="J96" s="117">
        <f t="shared" si="7"/>
        <v>88500000</v>
      </c>
      <c r="K96" s="115"/>
    </row>
    <row r="97" spans="2:11" s="35" customFormat="1">
      <c r="B97" s="50" t="s">
        <v>26</v>
      </c>
      <c r="C97" s="46" t="s">
        <v>3</v>
      </c>
      <c r="D97" s="11">
        <v>180</v>
      </c>
      <c r="E97" s="47">
        <v>115000</v>
      </c>
      <c r="F97" s="48">
        <f t="shared" si="9"/>
        <v>20700000</v>
      </c>
      <c r="G97" s="36">
        <v>116725</v>
      </c>
      <c r="H97" s="15">
        <f t="shared" si="6"/>
        <v>21010500</v>
      </c>
      <c r="I97" s="62">
        <v>115000</v>
      </c>
      <c r="J97" s="117">
        <f t="shared" si="7"/>
        <v>20700000</v>
      </c>
      <c r="K97" s="115"/>
    </row>
    <row r="98" spans="2:11" ht="67.5" customHeight="1">
      <c r="B98" s="55" t="s">
        <v>74</v>
      </c>
      <c r="C98" s="55"/>
      <c r="D98" s="55"/>
      <c r="E98" s="55"/>
      <c r="F98" s="56"/>
      <c r="G98" s="9"/>
      <c r="H98" s="15"/>
      <c r="I98" s="62">
        <v>0</v>
      </c>
      <c r="J98" s="117"/>
      <c r="K98" s="115"/>
    </row>
    <row r="99" spans="2:11" ht="19.5" customHeight="1">
      <c r="B99" s="57" t="s">
        <v>36</v>
      </c>
      <c r="C99" s="57" t="s">
        <v>3</v>
      </c>
      <c r="D99" s="58" t="s">
        <v>4</v>
      </c>
      <c r="E99" s="59" t="s">
        <v>12</v>
      </c>
      <c r="F99" s="60" t="s">
        <v>30</v>
      </c>
      <c r="G99" s="9"/>
      <c r="H99" s="15"/>
      <c r="I99" s="62">
        <v>0</v>
      </c>
      <c r="J99" s="117"/>
      <c r="K99" s="115"/>
    </row>
    <row r="100" spans="2:11" ht="27.6">
      <c r="B100" s="1" t="s">
        <v>83</v>
      </c>
      <c r="C100" s="29" t="s">
        <v>38</v>
      </c>
      <c r="D100" s="61">
        <v>6</v>
      </c>
      <c r="E100" s="62">
        <v>75800</v>
      </c>
      <c r="F100" s="63">
        <f t="shared" ref="F100:F126" si="10">D100*E100</f>
        <v>454800</v>
      </c>
      <c r="G100" s="9">
        <v>76937</v>
      </c>
      <c r="H100" s="15">
        <f t="shared" si="6"/>
        <v>461622</v>
      </c>
      <c r="I100" s="62">
        <v>75800</v>
      </c>
      <c r="J100" s="117">
        <f t="shared" si="7"/>
        <v>454800</v>
      </c>
      <c r="K100" s="115"/>
    </row>
    <row r="101" spans="2:11" ht="45.75" customHeight="1">
      <c r="B101" s="1" t="s">
        <v>85</v>
      </c>
      <c r="C101" s="29" t="s">
        <v>3</v>
      </c>
      <c r="D101" s="61">
        <v>12</v>
      </c>
      <c r="E101" s="62">
        <v>17000</v>
      </c>
      <c r="F101" s="63">
        <f t="shared" si="10"/>
        <v>204000</v>
      </c>
      <c r="G101" s="9">
        <v>17255</v>
      </c>
      <c r="H101" s="15">
        <f t="shared" si="6"/>
        <v>207060</v>
      </c>
      <c r="I101" s="62">
        <v>17000</v>
      </c>
      <c r="J101" s="117">
        <f t="shared" si="7"/>
        <v>204000</v>
      </c>
      <c r="K101" s="115"/>
    </row>
    <row r="102" spans="2:11">
      <c r="B102" s="64" t="s">
        <v>86</v>
      </c>
      <c r="C102" s="29" t="s">
        <v>3</v>
      </c>
      <c r="D102" s="61">
        <v>18</v>
      </c>
      <c r="E102" s="62">
        <v>87000</v>
      </c>
      <c r="F102" s="63">
        <f t="shared" si="10"/>
        <v>1566000</v>
      </c>
      <c r="G102" s="9">
        <v>88305</v>
      </c>
      <c r="H102" s="15">
        <f t="shared" si="6"/>
        <v>1589490</v>
      </c>
      <c r="I102" s="62">
        <v>87000</v>
      </c>
      <c r="J102" s="117">
        <f t="shared" si="7"/>
        <v>1566000</v>
      </c>
      <c r="K102" s="115"/>
    </row>
    <row r="103" spans="2:11" ht="53.25" customHeight="1">
      <c r="B103" s="64" t="s">
        <v>88</v>
      </c>
      <c r="C103" s="29" t="s">
        <v>3</v>
      </c>
      <c r="D103" s="61">
        <v>20</v>
      </c>
      <c r="E103" s="62">
        <v>42800</v>
      </c>
      <c r="F103" s="63">
        <f t="shared" si="10"/>
        <v>856000</v>
      </c>
      <c r="G103" s="9">
        <v>43442</v>
      </c>
      <c r="H103" s="15">
        <f t="shared" si="6"/>
        <v>868840</v>
      </c>
      <c r="I103" s="62">
        <v>42800</v>
      </c>
      <c r="J103" s="117">
        <f t="shared" si="7"/>
        <v>856000</v>
      </c>
      <c r="K103" s="115"/>
    </row>
    <row r="104" spans="2:11" ht="41.4">
      <c r="B104" s="64" t="s">
        <v>89</v>
      </c>
      <c r="C104" s="29" t="s">
        <v>3</v>
      </c>
      <c r="D104" s="61">
        <v>17</v>
      </c>
      <c r="E104" s="62">
        <v>172400</v>
      </c>
      <c r="F104" s="63">
        <f t="shared" si="10"/>
        <v>2930800</v>
      </c>
      <c r="G104" s="9">
        <v>174986</v>
      </c>
      <c r="H104" s="15">
        <f t="shared" si="6"/>
        <v>2974762</v>
      </c>
      <c r="I104" s="62">
        <v>172400</v>
      </c>
      <c r="J104" s="117">
        <f t="shared" si="7"/>
        <v>2930800</v>
      </c>
      <c r="K104" s="115"/>
    </row>
    <row r="105" spans="2:11" ht="23.25" customHeight="1">
      <c r="B105" s="64" t="s">
        <v>39</v>
      </c>
      <c r="C105" s="29" t="s">
        <v>3</v>
      </c>
      <c r="D105" s="61">
        <v>17</v>
      </c>
      <c r="E105" s="62">
        <v>13800</v>
      </c>
      <c r="F105" s="63">
        <f t="shared" si="10"/>
        <v>234600</v>
      </c>
      <c r="G105" s="9">
        <v>14007</v>
      </c>
      <c r="H105" s="15">
        <f t="shared" si="6"/>
        <v>238119</v>
      </c>
      <c r="I105" s="62">
        <v>13800</v>
      </c>
      <c r="J105" s="117">
        <f t="shared" si="7"/>
        <v>234600</v>
      </c>
      <c r="K105" s="115"/>
    </row>
    <row r="106" spans="2:11" ht="41.4">
      <c r="B106" s="1" t="s">
        <v>84</v>
      </c>
      <c r="C106" s="29" t="s">
        <v>3</v>
      </c>
      <c r="D106" s="61">
        <v>22</v>
      </c>
      <c r="E106" s="62">
        <v>4600</v>
      </c>
      <c r="F106" s="63">
        <f t="shared" si="10"/>
        <v>101200</v>
      </c>
      <c r="G106" s="9">
        <v>4669</v>
      </c>
      <c r="H106" s="15">
        <f t="shared" si="6"/>
        <v>102718</v>
      </c>
      <c r="I106" s="62">
        <v>4600</v>
      </c>
      <c r="J106" s="117">
        <f t="shared" si="7"/>
        <v>101200</v>
      </c>
      <c r="K106" s="115"/>
    </row>
    <row r="107" spans="2:11" ht="27.75" customHeight="1">
      <c r="B107" s="64" t="s">
        <v>87</v>
      </c>
      <c r="C107" s="29" t="s">
        <v>40</v>
      </c>
      <c r="D107" s="61">
        <v>12</v>
      </c>
      <c r="E107" s="62">
        <v>19400</v>
      </c>
      <c r="F107" s="63">
        <f t="shared" si="10"/>
        <v>232800</v>
      </c>
      <c r="G107" s="9">
        <v>19691</v>
      </c>
      <c r="H107" s="15">
        <f t="shared" si="6"/>
        <v>236292</v>
      </c>
      <c r="I107" s="62">
        <v>19400</v>
      </c>
      <c r="J107" s="117">
        <f t="shared" si="7"/>
        <v>232800</v>
      </c>
      <c r="K107" s="115"/>
    </row>
    <row r="108" spans="2:11">
      <c r="B108" s="64" t="s">
        <v>41</v>
      </c>
      <c r="C108" s="29" t="s">
        <v>40</v>
      </c>
      <c r="D108" s="61">
        <v>1</v>
      </c>
      <c r="E108" s="62">
        <v>80000</v>
      </c>
      <c r="F108" s="63">
        <f t="shared" si="10"/>
        <v>80000</v>
      </c>
      <c r="G108" s="9">
        <v>81200</v>
      </c>
      <c r="H108" s="15">
        <f t="shared" si="6"/>
        <v>81200</v>
      </c>
      <c r="I108" s="62">
        <v>80000</v>
      </c>
      <c r="J108" s="117">
        <f t="shared" si="7"/>
        <v>80000</v>
      </c>
      <c r="K108" s="115"/>
    </row>
    <row r="109" spans="2:11">
      <c r="B109" s="64" t="s">
        <v>42</v>
      </c>
      <c r="C109" s="29" t="s">
        <v>40</v>
      </c>
      <c r="D109" s="61">
        <v>20</v>
      </c>
      <c r="E109" s="62">
        <v>140000</v>
      </c>
      <c r="F109" s="63">
        <f t="shared" si="10"/>
        <v>2800000</v>
      </c>
      <c r="G109" s="9">
        <v>142100</v>
      </c>
      <c r="H109" s="15">
        <f t="shared" si="6"/>
        <v>2842000</v>
      </c>
      <c r="I109" s="62">
        <v>140000</v>
      </c>
      <c r="J109" s="117">
        <f t="shared" si="7"/>
        <v>2800000</v>
      </c>
      <c r="K109" s="115"/>
    </row>
    <row r="110" spans="2:11" ht="26.25" customHeight="1">
      <c r="B110" s="64" t="s">
        <v>43</v>
      </c>
      <c r="C110" s="29" t="s">
        <v>40</v>
      </c>
      <c r="D110" s="61">
        <v>1</v>
      </c>
      <c r="E110" s="62">
        <v>140000</v>
      </c>
      <c r="F110" s="63">
        <f t="shared" si="10"/>
        <v>140000</v>
      </c>
      <c r="G110" s="9">
        <v>142100</v>
      </c>
      <c r="H110" s="15">
        <f t="shared" si="6"/>
        <v>142100</v>
      </c>
      <c r="I110" s="62">
        <v>140000</v>
      </c>
      <c r="J110" s="117">
        <f t="shared" si="7"/>
        <v>140000</v>
      </c>
      <c r="K110" s="115"/>
    </row>
    <row r="111" spans="2:11" ht="28.5" customHeight="1">
      <c r="B111" s="64" t="s">
        <v>44</v>
      </c>
      <c r="C111" s="29" t="s">
        <v>3</v>
      </c>
      <c r="D111" s="61">
        <v>6</v>
      </c>
      <c r="E111" s="62">
        <v>11000</v>
      </c>
      <c r="F111" s="63">
        <f t="shared" si="10"/>
        <v>66000</v>
      </c>
      <c r="G111" s="9">
        <v>11165</v>
      </c>
      <c r="H111" s="15">
        <f t="shared" si="6"/>
        <v>66990</v>
      </c>
      <c r="I111" s="62">
        <v>11000</v>
      </c>
      <c r="J111" s="117">
        <f t="shared" si="7"/>
        <v>66000</v>
      </c>
      <c r="K111" s="115"/>
    </row>
    <row r="112" spans="2:11" ht="25.5" customHeight="1">
      <c r="B112" s="64" t="s">
        <v>45</v>
      </c>
      <c r="C112" s="29" t="s">
        <v>40</v>
      </c>
      <c r="D112" s="61">
        <v>1</v>
      </c>
      <c r="E112" s="62">
        <v>13200</v>
      </c>
      <c r="F112" s="63">
        <f t="shared" si="10"/>
        <v>13200</v>
      </c>
      <c r="G112" s="9">
        <v>13398</v>
      </c>
      <c r="H112" s="15">
        <f t="shared" si="6"/>
        <v>13398</v>
      </c>
      <c r="I112" s="62">
        <v>13200</v>
      </c>
      <c r="J112" s="117">
        <f t="shared" si="7"/>
        <v>13200</v>
      </c>
      <c r="K112" s="115"/>
    </row>
    <row r="113" spans="2:11" ht="27.75" customHeight="1">
      <c r="B113" s="64" t="s">
        <v>46</v>
      </c>
      <c r="C113" s="29" t="s">
        <v>40</v>
      </c>
      <c r="D113" s="61">
        <v>2</v>
      </c>
      <c r="E113" s="62">
        <v>81400</v>
      </c>
      <c r="F113" s="63">
        <f t="shared" si="10"/>
        <v>162800</v>
      </c>
      <c r="G113" s="9">
        <v>82621</v>
      </c>
      <c r="H113" s="15">
        <f t="shared" si="6"/>
        <v>165242</v>
      </c>
      <c r="I113" s="62">
        <v>81400</v>
      </c>
      <c r="J113" s="117">
        <f t="shared" si="7"/>
        <v>162800</v>
      </c>
      <c r="K113" s="115"/>
    </row>
    <row r="114" spans="2:11">
      <c r="B114" s="64" t="s">
        <v>47</v>
      </c>
      <c r="C114" s="29" t="s">
        <v>40</v>
      </c>
      <c r="D114" s="61">
        <v>1</v>
      </c>
      <c r="E114" s="62">
        <v>31600</v>
      </c>
      <c r="F114" s="63">
        <f t="shared" si="10"/>
        <v>31600</v>
      </c>
      <c r="G114" s="9">
        <v>32074</v>
      </c>
      <c r="H114" s="15">
        <f t="shared" si="6"/>
        <v>32074</v>
      </c>
      <c r="I114" s="62">
        <v>31600</v>
      </c>
      <c r="J114" s="117">
        <f t="shared" si="7"/>
        <v>31600</v>
      </c>
      <c r="K114" s="115"/>
    </row>
    <row r="115" spans="2:11" ht="24.75" customHeight="1">
      <c r="B115" s="64" t="s">
        <v>48</v>
      </c>
      <c r="C115" s="29" t="s">
        <v>49</v>
      </c>
      <c r="D115" s="61">
        <v>20</v>
      </c>
      <c r="E115" s="62">
        <v>32200</v>
      </c>
      <c r="F115" s="63">
        <f t="shared" si="10"/>
        <v>644000</v>
      </c>
      <c r="G115" s="9">
        <v>32683</v>
      </c>
      <c r="H115" s="15">
        <f t="shared" si="6"/>
        <v>653660</v>
      </c>
      <c r="I115" s="62">
        <v>32200</v>
      </c>
      <c r="J115" s="117">
        <f t="shared" si="7"/>
        <v>644000</v>
      </c>
      <c r="K115" s="115"/>
    </row>
    <row r="116" spans="2:11" ht="26.25" customHeight="1">
      <c r="B116" s="64" t="s">
        <v>60</v>
      </c>
      <c r="C116" s="29" t="s">
        <v>40</v>
      </c>
      <c r="D116" s="61">
        <v>8</v>
      </c>
      <c r="E116" s="62">
        <v>13800</v>
      </c>
      <c r="F116" s="63">
        <f t="shared" si="10"/>
        <v>110400</v>
      </c>
      <c r="G116" s="9">
        <v>14007</v>
      </c>
      <c r="H116" s="15">
        <f t="shared" si="6"/>
        <v>112056</v>
      </c>
      <c r="I116" s="62">
        <v>13800</v>
      </c>
      <c r="J116" s="117">
        <f t="shared" si="7"/>
        <v>110400</v>
      </c>
      <c r="K116" s="115"/>
    </row>
    <row r="117" spans="2:11" ht="19.5" customHeight="1">
      <c r="B117" s="64" t="s">
        <v>57</v>
      </c>
      <c r="C117" s="29" t="s">
        <v>40</v>
      </c>
      <c r="D117" s="61">
        <v>10</v>
      </c>
      <c r="E117" s="62">
        <v>68600</v>
      </c>
      <c r="F117" s="63">
        <f t="shared" si="10"/>
        <v>686000</v>
      </c>
      <c r="G117" s="9">
        <v>69629</v>
      </c>
      <c r="H117" s="15">
        <f t="shared" si="6"/>
        <v>696290</v>
      </c>
      <c r="I117" s="62">
        <v>68600</v>
      </c>
      <c r="J117" s="117">
        <f t="shared" si="7"/>
        <v>686000</v>
      </c>
      <c r="K117" s="115"/>
    </row>
    <row r="118" spans="2:11">
      <c r="B118" s="64" t="s">
        <v>61</v>
      </c>
      <c r="C118" s="29" t="s">
        <v>40</v>
      </c>
      <c r="D118" s="61">
        <v>1</v>
      </c>
      <c r="E118" s="62">
        <v>346053</v>
      </c>
      <c r="F118" s="63">
        <f t="shared" si="10"/>
        <v>346053</v>
      </c>
      <c r="G118" s="9">
        <v>351244</v>
      </c>
      <c r="H118" s="15">
        <f t="shared" si="6"/>
        <v>351244</v>
      </c>
      <c r="I118" s="62">
        <v>346053</v>
      </c>
      <c r="J118" s="117">
        <f t="shared" si="7"/>
        <v>346053</v>
      </c>
      <c r="K118" s="115"/>
    </row>
    <row r="119" spans="2:11">
      <c r="B119" s="64" t="s">
        <v>62</v>
      </c>
      <c r="C119" s="29" t="s">
        <v>40</v>
      </c>
      <c r="D119" s="61">
        <v>12</v>
      </c>
      <c r="E119" s="62">
        <v>17600</v>
      </c>
      <c r="F119" s="63">
        <f t="shared" si="10"/>
        <v>211200</v>
      </c>
      <c r="G119" s="9">
        <v>17864</v>
      </c>
      <c r="H119" s="15">
        <f t="shared" si="6"/>
        <v>214368</v>
      </c>
      <c r="I119" s="62">
        <v>17600</v>
      </c>
      <c r="J119" s="117">
        <f t="shared" si="7"/>
        <v>211200</v>
      </c>
      <c r="K119" s="115"/>
    </row>
    <row r="120" spans="2:11">
      <c r="B120" s="64" t="s">
        <v>58</v>
      </c>
      <c r="C120" s="29" t="s">
        <v>40</v>
      </c>
      <c r="D120" s="61">
        <v>10</v>
      </c>
      <c r="E120" s="62">
        <v>4600</v>
      </c>
      <c r="F120" s="63">
        <f t="shared" si="10"/>
        <v>46000</v>
      </c>
      <c r="G120" s="9">
        <v>4669</v>
      </c>
      <c r="H120" s="15">
        <f t="shared" si="6"/>
        <v>46690</v>
      </c>
      <c r="I120" s="62">
        <v>4600</v>
      </c>
      <c r="J120" s="117">
        <f t="shared" si="7"/>
        <v>46000</v>
      </c>
      <c r="K120" s="115"/>
    </row>
    <row r="121" spans="2:11">
      <c r="B121" s="64" t="s">
        <v>50</v>
      </c>
      <c r="C121" s="29" t="s">
        <v>40</v>
      </c>
      <c r="D121" s="61">
        <v>1</v>
      </c>
      <c r="E121" s="62">
        <v>288000</v>
      </c>
      <c r="F121" s="63">
        <f t="shared" si="10"/>
        <v>288000</v>
      </c>
      <c r="G121" s="9">
        <v>292320</v>
      </c>
      <c r="H121" s="15">
        <f t="shared" si="6"/>
        <v>292320</v>
      </c>
      <c r="I121" s="62">
        <v>288000</v>
      </c>
      <c r="J121" s="117">
        <f t="shared" si="7"/>
        <v>288000</v>
      </c>
      <c r="K121" s="115"/>
    </row>
    <row r="122" spans="2:11">
      <c r="B122" s="64" t="s">
        <v>51</v>
      </c>
      <c r="C122" s="29" t="s">
        <v>3</v>
      </c>
      <c r="D122" s="61">
        <v>6</v>
      </c>
      <c r="E122" s="62">
        <v>30000</v>
      </c>
      <c r="F122" s="63">
        <f t="shared" si="10"/>
        <v>180000</v>
      </c>
      <c r="G122" s="9">
        <v>30450</v>
      </c>
      <c r="H122" s="15">
        <f t="shared" si="6"/>
        <v>182700</v>
      </c>
      <c r="I122" s="62">
        <v>30000</v>
      </c>
      <c r="J122" s="117">
        <f t="shared" si="7"/>
        <v>180000</v>
      </c>
      <c r="K122" s="115"/>
    </row>
    <row r="123" spans="2:11">
      <c r="B123" s="64" t="s">
        <v>52</v>
      </c>
      <c r="C123" s="29" t="s">
        <v>3</v>
      </c>
      <c r="D123" s="61">
        <v>13</v>
      </c>
      <c r="E123" s="62">
        <v>7000</v>
      </c>
      <c r="F123" s="63">
        <f t="shared" si="10"/>
        <v>91000</v>
      </c>
      <c r="G123" s="9">
        <v>7105</v>
      </c>
      <c r="H123" s="15">
        <f t="shared" si="6"/>
        <v>92365</v>
      </c>
      <c r="I123" s="62">
        <v>7000</v>
      </c>
      <c r="J123" s="117">
        <f t="shared" si="7"/>
        <v>91000</v>
      </c>
      <c r="K123" s="115"/>
    </row>
    <row r="124" spans="2:11">
      <c r="B124" s="64" t="s">
        <v>53</v>
      </c>
      <c r="C124" s="29" t="s">
        <v>3</v>
      </c>
      <c r="D124" s="61">
        <v>20</v>
      </c>
      <c r="E124" s="62">
        <v>5600</v>
      </c>
      <c r="F124" s="63">
        <f t="shared" si="10"/>
        <v>112000</v>
      </c>
      <c r="G124" s="9">
        <v>5684</v>
      </c>
      <c r="H124" s="15">
        <f t="shared" si="6"/>
        <v>113680</v>
      </c>
      <c r="I124" s="62">
        <v>5600</v>
      </c>
      <c r="J124" s="117">
        <f t="shared" si="7"/>
        <v>112000</v>
      </c>
      <c r="K124" s="115"/>
    </row>
    <row r="125" spans="2:11">
      <c r="B125" s="64" t="s">
        <v>54</v>
      </c>
      <c r="C125" s="29" t="s">
        <v>40</v>
      </c>
      <c r="D125" s="61">
        <v>2</v>
      </c>
      <c r="E125" s="62">
        <v>36400</v>
      </c>
      <c r="F125" s="63">
        <f t="shared" si="10"/>
        <v>72800</v>
      </c>
      <c r="G125" s="9">
        <v>36946</v>
      </c>
      <c r="H125" s="15">
        <f t="shared" si="6"/>
        <v>73892</v>
      </c>
      <c r="I125" s="62">
        <v>36400</v>
      </c>
      <c r="J125" s="117">
        <f t="shared" si="7"/>
        <v>72800</v>
      </c>
      <c r="K125" s="115"/>
    </row>
    <row r="126" spans="2:11">
      <c r="B126" s="64" t="s">
        <v>59</v>
      </c>
      <c r="C126" s="29" t="s">
        <v>3</v>
      </c>
      <c r="D126" s="61">
        <v>8</v>
      </c>
      <c r="E126" s="62">
        <v>5400</v>
      </c>
      <c r="F126" s="63">
        <f t="shared" si="10"/>
        <v>43200</v>
      </c>
      <c r="G126" s="9">
        <v>5481</v>
      </c>
      <c r="H126" s="15">
        <f t="shared" si="6"/>
        <v>43848</v>
      </c>
      <c r="I126" s="62">
        <v>5400</v>
      </c>
      <c r="J126" s="117">
        <f t="shared" si="7"/>
        <v>43200</v>
      </c>
      <c r="K126" s="115"/>
    </row>
    <row r="127" spans="2:11" s="65" customFormat="1" ht="36.6" customHeight="1">
      <c r="B127" s="66" t="s">
        <v>75</v>
      </c>
      <c r="C127" s="66"/>
      <c r="D127" s="66"/>
      <c r="E127" s="113"/>
      <c r="F127" s="114">
        <f>SUM(F5:F126)</f>
        <v>322322381</v>
      </c>
      <c r="G127" s="67"/>
      <c r="H127" s="113">
        <f>SUM(H5:H126)</f>
        <v>327157422</v>
      </c>
      <c r="J127" s="118">
        <f>SUM(J5:J126)</f>
        <v>322322381</v>
      </c>
    </row>
    <row r="129" spans="7:7">
      <c r="G129" s="73"/>
    </row>
  </sheetData>
  <mergeCells count="15">
    <mergeCell ref="G2:H2"/>
    <mergeCell ref="B50:E50"/>
    <mergeCell ref="B18:F18"/>
    <mergeCell ref="D19:F19"/>
    <mergeCell ref="B34:F34"/>
    <mergeCell ref="D35:F35"/>
    <mergeCell ref="D4:F4"/>
    <mergeCell ref="E2:F2"/>
    <mergeCell ref="B51:F51"/>
    <mergeCell ref="B71:F71"/>
    <mergeCell ref="B73:F73"/>
    <mergeCell ref="B127:D127"/>
    <mergeCell ref="B78:F78"/>
    <mergeCell ref="B80:F80"/>
    <mergeCell ref="B98:F98"/>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Katerine RSanchez</dc:creator>
  <cp:lastModifiedBy>YOLEIMA CARDENAS MENDOZA</cp:lastModifiedBy>
  <cp:lastPrinted>2026-06-18T21:45:11Z</cp:lastPrinted>
  <dcterms:created xsi:type="dcterms:W3CDTF">2025-02-05T14:22:59Z</dcterms:created>
  <dcterms:modified xsi:type="dcterms:W3CDTF">2026-07-15T20:18:31Z</dcterms:modified>
</cp:coreProperties>
</file>