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Usuario\Desktop\CALARCA 2026\SELECCION ABREVIADA\S.A. RAMPAS Y ANDENES\documentos rampas y andenes 2026\"/>
    </mc:Choice>
  </mc:AlternateContent>
  <bookViews>
    <workbookView xWindow="0" yWindow="0" windowWidth="10512" windowHeight="8280" tabRatio="906"/>
  </bookViews>
  <sheets>
    <sheet name="PRESUPUESTO OFICIAL" sheetId="265" r:id="rId1"/>
    <sheet name="PROPUESTA ECONOMICA"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OFICIAL'!$I$9:$I$64</definedName>
    <definedName name="_xlnm._FilterDatabase" localSheetId="1" hidden="1">'PROPUESTA ECONOMICA'!$I$9:$I$57</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OFICIAL'!$A$1:$M$78</definedName>
    <definedName name="_xlnm.Print_Area" localSheetId="1">'PROPUESTA ECONOMICA'!$A$1:$M$78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OFICIAL'!#REF!</definedName>
    <definedName name="solver_adj" localSheetId="1" hidden="1">'PROPUESTA ECONOMICA'!$K$59</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OFICIAL'!$K$73</definedName>
    <definedName name="solver_lhs1" localSheetId="1" hidden="1">'PROPUESTA ECONOMICA'!$K$71</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OFICIAL'!$K$73</definedName>
    <definedName name="solver_opt" localSheetId="1" hidden="1">'PROPUESTA ECONOMICA'!$K$71</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OFICIAL'!$K$74</definedName>
    <definedName name="solver_rhs1" localSheetId="1" hidden="1">'PROPUESTA ECONOMICA'!$K$72</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62913"/>
</workbook>
</file>

<file path=xl/calcChain.xml><?xml version="1.0" encoding="utf-8"?>
<calcChain xmlns="http://schemas.openxmlformats.org/spreadsheetml/2006/main">
  <c r="K62" i="269" l="1"/>
  <c r="K61" i="269"/>
  <c r="K60" i="269"/>
  <c r="K59" i="269"/>
  <c r="K58" i="269"/>
  <c r="K56" i="269"/>
  <c r="K55" i="269"/>
  <c r="K54" i="269"/>
  <c r="K53" i="269"/>
  <c r="K49" i="269"/>
  <c r="K48" i="269"/>
  <c r="K46" i="269"/>
  <c r="K45" i="269"/>
  <c r="K44" i="269"/>
  <c r="K43" i="269"/>
  <c r="K42" i="269"/>
  <c r="K41" i="269"/>
  <c r="K37" i="269"/>
  <c r="K35" i="269"/>
  <c r="K34" i="269"/>
  <c r="K33" i="269"/>
  <c r="K32" i="269"/>
  <c r="K31" i="269"/>
  <c r="K30" i="269"/>
  <c r="K26" i="269"/>
  <c r="K25" i="269"/>
  <c r="K24" i="269"/>
  <c r="K23" i="269"/>
  <c r="K22" i="269"/>
  <c r="K21" i="269"/>
  <c r="K19" i="269"/>
  <c r="K18" i="269"/>
  <c r="K17" i="269"/>
  <c r="K16" i="269"/>
  <c r="K15" i="269"/>
  <c r="K14" i="269"/>
  <c r="K13" i="269"/>
  <c r="K27" i="269" s="1"/>
  <c r="K59" i="265"/>
  <c r="K60" i="265"/>
  <c r="K61" i="265"/>
  <c r="K62" i="265"/>
  <c r="K58" i="265"/>
  <c r="K56" i="265"/>
  <c r="K55" i="265"/>
  <c r="K54" i="265"/>
  <c r="K53" i="265"/>
  <c r="K49" i="265"/>
  <c r="K48" i="265"/>
  <c r="K46" i="265"/>
  <c r="K45" i="265"/>
  <c r="K44" i="265"/>
  <c r="K43" i="265"/>
  <c r="K42" i="265"/>
  <c r="K41" i="265"/>
  <c r="K37" i="265"/>
  <c r="K35" i="265"/>
  <c r="K34" i="265"/>
  <c r="K33" i="265"/>
  <c r="K32" i="265"/>
  <c r="K31" i="265"/>
  <c r="K30" i="265"/>
  <c r="K22" i="265"/>
  <c r="K23" i="265"/>
  <c r="K24" i="265"/>
  <c r="K25" i="265"/>
  <c r="K26" i="265"/>
  <c r="K21" i="265"/>
  <c r="K14" i="265"/>
  <c r="K15" i="265"/>
  <c r="K16" i="265"/>
  <c r="K17" i="265"/>
  <c r="K18" i="265"/>
  <c r="K19" i="265"/>
  <c r="K13" i="265"/>
  <c r="K63" i="265" l="1"/>
  <c r="K38" i="269"/>
  <c r="K50" i="269"/>
  <c r="K63" i="269"/>
  <c r="K50" i="265"/>
  <c r="K38" i="265"/>
  <c r="K27" i="265"/>
  <c r="K64" i="265" l="1"/>
  <c r="K68" i="265" s="1"/>
  <c r="K64" i="269"/>
  <c r="K68" i="269" s="1"/>
</calcChain>
</file>

<file path=xl/sharedStrings.xml><?xml version="1.0" encoding="utf-8"?>
<sst xmlns="http://schemas.openxmlformats.org/spreadsheetml/2006/main" count="397" uniqueCount="122">
  <si>
    <t>Código</t>
  </si>
  <si>
    <t>CCE-EICP-FM-25</t>
  </si>
  <si>
    <t>Versión</t>
  </si>
  <si>
    <t>FORMULARIO 1</t>
  </si>
  <si>
    <t>PRESUPUESTO OFICIAL</t>
  </si>
  <si>
    <t>[El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precio]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</si>
  <si>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</si>
  <si>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</si>
  <si>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</si>
  <si>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</si>
  <si>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</si>
  <si>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</si>
  <si>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</si>
  <si>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</si>
  <si>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</si>
  <si>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</si>
  <si>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</si>
  <si>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</si>
  <si>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</si>
  <si>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</si>
  <si>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</si>
  <si>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</si>
  <si>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</si>
  <si>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</si>
  <si>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</si>
  <si>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</si>
  <si>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</si>
  <si>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</si>
  <si>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r>
      <rPr>
        <b/>
        <sz val="12"/>
        <rFont val="Arial Narrow"/>
        <family val="2"/>
      </rPr>
      <t>NOTA 4:</t>
    </r>
    <r>
      <rPr>
        <sz val="12"/>
        <rFont val="Arial Narrow"/>
        <family val="2"/>
      </rPr>
      <t xml:space="preserve">  [Determinar por la Entidad] </t>
    </r>
  </si>
  <si>
    <t xml:space="preserve">UTILIDAD
</t>
  </si>
  <si>
    <t>U=</t>
  </si>
  <si>
    <r>
      <rPr>
        <b/>
        <sz val="12"/>
        <rFont val="Arial Narrow"/>
        <family val="2"/>
      </rPr>
      <t>NOTA 5:</t>
    </r>
    <r>
      <rPr>
        <sz val="12"/>
        <rFont val="Arial Narrow"/>
        <family val="2"/>
      </rPr>
      <t xml:space="preserve"> [Determinar por la Entidad]</t>
    </r>
  </si>
  <si>
    <t>TOTAL A.I.U</t>
  </si>
  <si>
    <t>A.I.U.=</t>
  </si>
  <si>
    <r>
      <t xml:space="preserve">NOTA 6: </t>
    </r>
    <r>
      <rPr>
        <sz val="12"/>
        <rFont val="Arial Narrow"/>
        <family val="2"/>
      </rPr>
      <t xml:space="preserve"> [Determinar por la Entidad]</t>
    </r>
  </si>
  <si>
    <t>PROPUESTA ECONOMICA</t>
  </si>
  <si>
    <t xml:space="preserve">[Los proponentes deben usar el presente formulario para determinar su propuesta económica conforme al Formulario 1 - Presupuesto Oficial publicado por la Entidad]
[El presente formato aplica para los procesos de contratación que tengan como forma de pago precios unitarios ,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</si>
  <si>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</si>
  <si>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</si>
  <si>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</si>
  <si>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</si>
  <si>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</si>
  <si>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</si>
  <si>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</si>
  <si>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</si>
  <si>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</si>
  <si>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</si>
  <si>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</si>
  <si>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</si>
  <si>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</si>
  <si>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</si>
  <si>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</si>
  <si>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</si>
  <si>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</si>
  <si>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</si>
  <si>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</si>
  <si>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</si>
  <si>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</si>
  <si>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</si>
  <si>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</si>
  <si>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</si>
  <si>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</si>
  <si>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</si>
  <si>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</si>
  <si>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</si>
  <si>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</si>
  <si>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</si>
  <si>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</si>
  <si>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</si>
  <si>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</si>
  <si>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</si>
  <si>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</si>
  <si>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</si>
  <si>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</si>
  <si>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</si>
  <si>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</si>
  <si>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</si>
  <si>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</si>
  <si>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</si>
  <si>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</si>
  <si>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</si>
  <si>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</si>
  <si>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</si>
  <si>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</si>
  <si>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</si>
  <si>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</si>
  <si>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</si>
  <si>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</si>
  <si>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</si>
  <si>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</si>
  <si>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</si>
  <si>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</si>
  <si>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</si>
  <si>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ESPACIO PUBLICO BARRIO EL RECUERDO</t>
  </si>
  <si>
    <t>1. PRELIMINARES</t>
  </si>
  <si>
    <t>LOCALIZACION Y REPLANTEO A MANO</t>
  </si>
  <si>
    <t>M2</t>
  </si>
  <si>
    <t>DEMOLICION DE PISOS Y ANDENES EN CONCRETO HASTA E ≤ 10 CM</t>
  </si>
  <si>
    <t xml:space="preserve">EXCAVACION EN MATERIAL COMUN MANUAL (RANGO DE PROFUNDIDAD 0-2M) </t>
  </si>
  <si>
    <t>M3</t>
  </si>
  <si>
    <t>CARGUE Y TRANSPORTE DE TIERRA INC. DISPOSICION EN BOTADERO</t>
  </si>
  <si>
    <t>CARGUE Y TRANSPORTE DE ESCOMBROS INC. DISPOSICION EN BOTADERO</t>
  </si>
  <si>
    <t>DEMOLICION DE SARDINEL ANCHO ≤ 0.20 M y ALTO ≤ 0.20 M</t>
  </si>
  <si>
    <t>ML</t>
  </si>
  <si>
    <t>CERRAMIENTO PROVISIONAL CON GUADUA CADA 2M Y TELA PREVENTIVA H= 2M</t>
  </si>
  <si>
    <t>1. PAVIMENTOS</t>
  </si>
  <si>
    <t>ANDEN EN CONCRETO DE 20.7 MPA E= 0.10 M, INC. REFUERZO EN MALLA ELECTROSOLDADA 15X15 D=4MM</t>
  </si>
  <si>
    <t>SUMINISTRO E INSTALACIÓN DE LOSETA TACTIL ALERTA 0.40 M X 0.40 M</t>
  </si>
  <si>
    <t>SUMINISTRO E INSTALACIÓN DE LOSETA GUIA ALERTA 0.40 M X 0.40 M</t>
  </si>
  <si>
    <t>SOLADO EN COCNRETO DE 3000 PSI (20,7 MPA) PARA SOPORTE DE LOSETAS E=4 CM (incluye malla electrosoladada de 15x15x4)</t>
  </si>
  <si>
    <t xml:space="preserve">SUMINISTRO, INSTALACION Y COMPACTADO MANUAL DE SUB-BASE GRANULAR TRITURADA TIPO INVIAS (SBG-50), INC. TRANSPORTE </t>
  </si>
  <si>
    <t>SARDINEL EN CONCRETO 20.7 MPA DE 0.15 M X 0.20 M, INC. ACERO DE REFUERZO</t>
  </si>
  <si>
    <t>ESPACIO PUBLICO PARA PARADERO</t>
  </si>
  <si>
    <t>3. PARADERO</t>
  </si>
  <si>
    <t>SUMINISTRO E INSTALACION DE PARADERO EN ACERO INOXIDABLE 304 CALIBRE 16, SOPORTES ELABORADOS EN ACERO INOXIDABLE CALIBRE 16 Y ACEIENTO EN LAMINA DE AERO INOXIDABLE CALIBRE 14, INCLUYE CONCRETO DE 21MPA</t>
  </si>
  <si>
    <t>ESPACIO PUBLICO ARREGLO PARQUE PRINCIPAL</t>
  </si>
  <si>
    <t>4. ELEMENTOS PARQUE</t>
  </si>
  <si>
    <t>REJA METALICA CON TRES TUBOS HORIZONTALES MET. 1 1/2" CON APOYO EN TUBO 1 1/2" CADA 2,15M ANCHADO, CON VARILLAS VERTICALES ENTORCHADAS DE 1/2" CADA 0,18 M INC PEDESTALES EN CONCRETO DE ,15*,15*,3 M</t>
  </si>
  <si>
    <t>LOSA DE CONCRETO DE 20,7 MPA DE E=8CM PARA URBANISMO, INCLUYE FORMALETA Y MALLA ELECTROSOLDADA DE 4MM</t>
  </si>
  <si>
    <t>ESPACIO PUBLICO BARRIO PRADERA ALTA</t>
  </si>
  <si>
    <t>2. PAVIMENTOS</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</si>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</sst>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0">
    <numFmt numFmtId="43" formatCode="_-* #,##0.00_-;\-* #,##0.00_-;_-* &quot;-&quot;??_-;_-@_-"/>
    <numFmt numFmtId="164" formatCode="_-* #,##0.00\ &quot;€&quot;_-;\-* #,##0.00\ &quot;€&quot;_-;_-* &quot;-&quot;??\ &quot;€&quot;_-;_-@_-"/>
    <numFmt numFmtId="165" formatCode="_-* #,##0.00\ _€_-;\-* #,##0.00\ _€_-;_-* &quot;-&quot;??\ _€_-;_-@_-"/>
    <numFmt numFmtId="166" formatCode="_-&quot;$&quot;* #,##0.00_-;\-&quot;$&quot;* #,##0.00_-;_-&quot;$&quot;* &quot;-&quot;??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55">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34998626667073579"/>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uble">
        <color auto="1"/>
      </left>
      <right style="dotted">
        <color indexed="64"/>
      </right>
      <top style="double">
        <color auto="1"/>
      </top>
      <bottom style="dotted">
        <color indexed="64"/>
      </bottom>
      <diagonal/>
    </border>
    <border>
      <left style="dotted">
        <color indexed="64"/>
      </left>
      <right style="dotted">
        <color indexed="64"/>
      </right>
      <top style="double">
        <color auto="1"/>
      </top>
      <bottom style="dotted">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8">
      <alignment horizontal="right"/>
    </xf>
    <xf numFmtId="187" fontId="6" fillId="0" borderId="48">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8">
      <alignment horizontal="right"/>
    </xf>
    <xf numFmtId="190" fontId="4" fillId="0" borderId="0">
      <protection locked="0"/>
    </xf>
    <xf numFmtId="3" fontId="34" fillId="0" borderId="0" applyFont="0" applyFill="0" applyBorder="0" applyAlignment="0" applyProtection="0"/>
    <xf numFmtId="191" fontId="4" fillId="0" borderId="0">
      <protection locked="0"/>
    </xf>
    <xf numFmtId="192" fontId="34"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4" fontId="35" fillId="0" borderId="0">
      <protection locked="0"/>
    </xf>
    <xf numFmtId="195" fontId="4"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6"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6" fontId="4" fillId="0" borderId="0" applyFont="0" applyFill="0" applyBorder="0" applyAlignment="0" applyProtection="0"/>
    <xf numFmtId="168" fontId="8" fillId="0" borderId="0" applyFont="0" applyFill="0" applyBorder="0" applyAlignment="0" applyProtection="0"/>
    <xf numFmtId="192" fontId="39"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8" fillId="0" borderId="0"/>
    <xf numFmtId="0" fontId="1" fillId="0" borderId="0"/>
    <xf numFmtId="0" fontId="38" fillId="0" borderId="0"/>
    <xf numFmtId="0" fontId="4" fillId="0" borderId="0"/>
    <xf numFmtId="0" fontId="4" fillId="0" borderId="0"/>
    <xf numFmtId="0" fontId="4" fillId="0" borderId="0"/>
    <xf numFmtId="0" fontId="4" fillId="0" borderId="0"/>
    <xf numFmtId="0" fontId="40"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3">
      <protection locked="0"/>
    </xf>
    <xf numFmtId="0" fontId="48" fillId="0" borderId="0"/>
    <xf numFmtId="0" fontId="49" fillId="0" borderId="0" applyNumberFormat="0" applyFill="0" applyBorder="0" applyAlignment="0" applyProtection="0">
      <alignment vertical="top"/>
      <protection locked="0"/>
    </xf>
  </cellStyleXfs>
  <cellXfs count="328">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42" xfId="73" applyFont="1" applyFill="1" applyBorder="1" applyAlignment="1">
      <alignment vertical="center"/>
    </xf>
    <xf numFmtId="0" fontId="30" fillId="24" borderId="43" xfId="73" applyFont="1" applyFill="1" applyBorder="1" applyAlignment="1">
      <alignment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0" fontId="33" fillId="0" borderId="14" xfId="73" applyFont="1" applyBorder="1" applyAlignment="1">
      <alignment horizontal="center" vertical="center"/>
    </xf>
    <xf numFmtId="167" fontId="33" fillId="0" borderId="24" xfId="62" applyNumberFormat="1" applyFont="1" applyBorder="1" applyAlignment="1">
      <alignment horizontal="right" vertical="center" wrapText="1"/>
    </xf>
    <xf numFmtId="176" fontId="30" fillId="0" borderId="39" xfId="39" applyNumberFormat="1" applyFont="1" applyBorder="1" applyAlignment="1">
      <alignment horizontal="right" vertical="center"/>
    </xf>
    <xf numFmtId="0" fontId="33" fillId="0" borderId="51" xfId="73" applyFont="1" applyBorder="1" applyAlignment="1">
      <alignment horizontal="center" vertical="center"/>
    </xf>
    <xf numFmtId="167" fontId="33" fillId="0" borderId="46"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167" fontId="33" fillId="0" borderId="44" xfId="62" applyNumberFormat="1" applyFont="1" applyBorder="1" applyAlignment="1">
      <alignment horizontal="right" vertical="center" wrapText="1"/>
    </xf>
    <xf numFmtId="0" fontId="33" fillId="0" borderId="0" xfId="90" applyFont="1"/>
    <xf numFmtId="0" fontId="33" fillId="0" borderId="36" xfId="90" applyFont="1" applyBorder="1"/>
    <xf numFmtId="186" fontId="30" fillId="24" borderId="43" xfId="73" applyNumberFormat="1" applyFont="1" applyFill="1" applyBorder="1" applyAlignment="1">
      <alignment vertical="center"/>
    </xf>
    <xf numFmtId="0" fontId="33" fillId="0" borderId="37" xfId="90" applyFont="1" applyBorder="1"/>
    <xf numFmtId="0" fontId="30" fillId="0" borderId="34" xfId="79" applyFont="1" applyBorder="1" applyAlignment="1">
      <alignment vertical="center"/>
    </xf>
    <xf numFmtId="181" fontId="33" fillId="0" borderId="37" xfId="90" applyNumberFormat="1" applyFont="1" applyBorder="1"/>
    <xf numFmtId="183" fontId="33" fillId="0" borderId="37" xfId="90" applyNumberFormat="1" applyFont="1" applyBorder="1"/>
    <xf numFmtId="180"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0" fontId="33" fillId="0" borderId="22" xfId="129" applyNumberFormat="1" applyFont="1" applyBorder="1" applyAlignment="1">
      <alignment vertical="center"/>
    </xf>
    <xf numFmtId="180"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0"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4" xfId="0" applyFont="1" applyBorder="1"/>
    <xf numFmtId="0" fontId="31" fillId="0" borderId="55" xfId="0" applyFont="1" applyBorder="1"/>
    <xf numFmtId="0" fontId="31" fillId="0" borderId="11" xfId="0" applyFont="1" applyBorder="1" applyAlignment="1">
      <alignment horizontal="center"/>
    </xf>
    <xf numFmtId="0" fontId="43" fillId="0" borderId="11" xfId="0" applyFont="1" applyBorder="1" applyAlignment="1">
      <alignment horizontal="left"/>
    </xf>
    <xf numFmtId="0" fontId="31" fillId="0" borderId="56" xfId="0" applyFont="1" applyBorder="1"/>
    <xf numFmtId="0" fontId="44" fillId="0" borderId="21" xfId="0" applyFont="1" applyBorder="1"/>
    <xf numFmtId="0" fontId="32" fillId="0" borderId="12" xfId="0" applyFont="1" applyBorder="1"/>
    <xf numFmtId="0" fontId="32" fillId="0" borderId="11" xfId="0" applyFont="1" applyBorder="1"/>
    <xf numFmtId="0" fontId="31" fillId="0" borderId="57" xfId="0" applyFont="1" applyBorder="1"/>
    <xf numFmtId="0" fontId="31" fillId="0" borderId="58" xfId="0" applyFont="1" applyBorder="1"/>
    <xf numFmtId="0" fontId="31" fillId="0" borderId="59" xfId="0" applyFont="1" applyBorder="1"/>
    <xf numFmtId="43" fontId="31" fillId="24" borderId="60" xfId="0" applyNumberFormat="1" applyFont="1" applyFill="1" applyBorder="1"/>
    <xf numFmtId="43" fontId="31" fillId="0" borderId="60"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2" xfId="0" applyFont="1" applyBorder="1"/>
    <xf numFmtId="0" fontId="44" fillId="24" borderId="35" xfId="0" applyFont="1" applyFill="1" applyBorder="1" applyAlignment="1">
      <alignment horizontal="center" wrapText="1"/>
    </xf>
    <xf numFmtId="0" fontId="44" fillId="24" borderId="29" xfId="0" applyFont="1" applyFill="1" applyBorder="1" applyAlignment="1">
      <alignment horizontal="center" wrapText="1"/>
    </xf>
    <xf numFmtId="165" fontId="31" fillId="24" borderId="60" xfId="0" applyNumberFormat="1" applyFont="1" applyFill="1" applyBorder="1"/>
    <xf numFmtId="173" fontId="31" fillId="0" borderId="60" xfId="34" applyFont="1" applyBorder="1"/>
    <xf numFmtId="173" fontId="31" fillId="0" borderId="39" xfId="34" applyFont="1" applyBorder="1"/>
    <xf numFmtId="0" fontId="31" fillId="0" borderId="63" xfId="0" applyFont="1" applyBorder="1"/>
    <xf numFmtId="173" fontId="31" fillId="0" borderId="46" xfId="34" applyFont="1" applyBorder="1" applyAlignment="1">
      <alignment horizontal="center" wrapText="1"/>
    </xf>
    <xf numFmtId="165"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4" fillId="24" borderId="16" xfId="0" applyFont="1" applyFill="1" applyBorder="1" applyAlignment="1">
      <alignment horizontal="center" wrapText="1"/>
    </xf>
    <xf numFmtId="0" fontId="44" fillId="24" borderId="29" xfId="0" applyFont="1" applyFill="1" applyBorder="1" applyAlignment="1">
      <alignment horizontal="center"/>
    </xf>
    <xf numFmtId="173" fontId="31" fillId="0" borderId="60"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4" fillId="24" borderId="35" xfId="0" applyFont="1" applyFill="1" applyBorder="1" applyAlignment="1">
      <alignment horizontal="center"/>
    </xf>
    <xf numFmtId="0" fontId="44" fillId="24" borderId="29" xfId="0" applyFont="1" applyFill="1" applyBorder="1"/>
    <xf numFmtId="173" fontId="31" fillId="0" borderId="41" xfId="34" applyFont="1" applyBorder="1"/>
    <xf numFmtId="0" fontId="31" fillId="0" borderId="20" xfId="0" applyFont="1" applyBorder="1"/>
    <xf numFmtId="2" fontId="31" fillId="0" borderId="18" xfId="0" applyNumberFormat="1" applyFont="1" applyBorder="1"/>
    <xf numFmtId="173" fontId="31" fillId="0" borderId="63" xfId="34" applyFont="1" applyBorder="1"/>
    <xf numFmtId="173" fontId="31" fillId="0" borderId="18" xfId="34" applyFont="1" applyBorder="1"/>
    <xf numFmtId="0" fontId="31" fillId="0" borderId="64" xfId="0" applyFont="1" applyBorder="1"/>
    <xf numFmtId="0" fontId="31" fillId="0" borderId="65" xfId="0" applyFont="1" applyBorder="1"/>
    <xf numFmtId="4" fontId="31" fillId="24" borderId="68" xfId="0" applyNumberFormat="1" applyFont="1" applyFill="1" applyBorder="1" applyAlignment="1">
      <alignment horizontal="center" vertical="center"/>
    </xf>
    <xf numFmtId="0" fontId="31" fillId="24" borderId="68" xfId="0" applyFont="1" applyFill="1" applyBorder="1" applyAlignment="1">
      <alignment horizontal="center" vertical="center"/>
    </xf>
    <xf numFmtId="0" fontId="31" fillId="0" borderId="69" xfId="0" applyFont="1" applyBorder="1"/>
    <xf numFmtId="0" fontId="47" fillId="0" borderId="71" xfId="0" applyFont="1" applyBorder="1" applyAlignment="1">
      <alignment horizontal="center"/>
    </xf>
    <xf numFmtId="0" fontId="47" fillId="0" borderId="55" xfId="0" applyFont="1" applyBorder="1" applyAlignment="1">
      <alignment horizontal="center"/>
    </xf>
    <xf numFmtId="0" fontId="47" fillId="0" borderId="72" xfId="0" applyFont="1" applyBorder="1" applyAlignment="1">
      <alignment horizontal="left"/>
    </xf>
    <xf numFmtId="1" fontId="47" fillId="0" borderId="12"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8" xfId="0" applyNumberFormat="1" applyFont="1" applyBorder="1" applyAlignment="1">
      <alignment horizontal="center" vertical="center"/>
    </xf>
    <xf numFmtId="0" fontId="47" fillId="0" borderId="35" xfId="0" applyFont="1" applyBorder="1" applyAlignment="1">
      <alignment horizontal="center" vertical="center"/>
    </xf>
    <xf numFmtId="0" fontId="47" fillId="0" borderId="29" xfId="0" applyFont="1" applyBorder="1" applyAlignment="1">
      <alignment horizontal="center" vertical="center"/>
    </xf>
    <xf numFmtId="0" fontId="47" fillId="0" borderId="58" xfId="0" applyFont="1" applyBorder="1" applyAlignment="1">
      <alignment horizontal="right" vertical="center"/>
    </xf>
    <xf numFmtId="0" fontId="45" fillId="0" borderId="58" xfId="0" applyFont="1" applyBorder="1" applyAlignment="1">
      <alignment horizontal="center"/>
    </xf>
    <xf numFmtId="0" fontId="31" fillId="0" borderId="59" xfId="0" applyFont="1" applyBorder="1" applyAlignment="1">
      <alignment horizontal="center"/>
    </xf>
    <xf numFmtId="0" fontId="47" fillId="0" borderId="73" xfId="0" applyFont="1" applyBorder="1" applyAlignment="1">
      <alignment vertical="center"/>
    </xf>
    <xf numFmtId="0" fontId="47" fillId="0" borderId="54" xfId="0" applyFont="1" applyBorder="1" applyAlignment="1">
      <alignment vertical="center"/>
    </xf>
    <xf numFmtId="0" fontId="45" fillId="0" borderId="54" xfId="0" applyFont="1" applyBorder="1" applyAlignment="1">
      <alignment horizontal="center"/>
    </xf>
    <xf numFmtId="0" fontId="31" fillId="0" borderId="62"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5" fontId="30" fillId="26" borderId="46" xfId="60" applyNumberFormat="1" applyFont="1" applyFill="1" applyBorder="1" applyAlignment="1">
      <alignment horizontal="center" vertical="center"/>
    </xf>
    <xf numFmtId="185"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4" fillId="24" borderId="16" xfId="0" applyFont="1" applyFill="1" applyBorder="1" applyAlignment="1">
      <alignment horizontal="center"/>
    </xf>
    <xf numFmtId="0" fontId="44" fillId="24" borderId="17" xfId="0" applyFont="1" applyFill="1" applyBorder="1" applyAlignment="1">
      <alignment horizontal="center" wrapText="1"/>
    </xf>
    <xf numFmtId="0" fontId="44" fillId="24" borderId="45" xfId="0" applyFont="1" applyFill="1" applyBorder="1" applyAlignment="1">
      <alignment horizontal="center"/>
    </xf>
    <xf numFmtId="0" fontId="52" fillId="0" borderId="80" xfId="0" applyFont="1" applyBorder="1" applyAlignment="1">
      <alignment horizontal="left"/>
    </xf>
    <xf numFmtId="0" fontId="53" fillId="0" borderId="81" xfId="0" applyFont="1" applyBorder="1" applyAlignment="1">
      <alignment horizontal="left"/>
    </xf>
    <xf numFmtId="0" fontId="52" fillId="0" borderId="81" xfId="0" applyFont="1" applyBorder="1" applyAlignment="1">
      <alignment horizontal="left"/>
    </xf>
    <xf numFmtId="0" fontId="31" fillId="0" borderId="82" xfId="0" applyFont="1" applyBorder="1"/>
    <xf numFmtId="0" fontId="31" fillId="0" borderId="83" xfId="0" applyFont="1" applyBorder="1"/>
    <xf numFmtId="0" fontId="31" fillId="0" borderId="36" xfId="0" applyFont="1" applyBorder="1"/>
    <xf numFmtId="0" fontId="31" fillId="0" borderId="37" xfId="0" applyFont="1" applyBorder="1"/>
    <xf numFmtId="0" fontId="45" fillId="0" borderId="0" xfId="0" applyFont="1" applyAlignment="1">
      <alignment horizontal="center"/>
    </xf>
    <xf numFmtId="0" fontId="47"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2" fillId="0" borderId="0" xfId="0" applyFont="1" applyAlignment="1">
      <alignment horizontal="left"/>
    </xf>
    <xf numFmtId="0" fontId="31" fillId="0" borderId="84" xfId="0" applyFont="1" applyBorder="1"/>
    <xf numFmtId="0" fontId="31" fillId="0" borderId="85" xfId="0" applyFont="1" applyBorder="1"/>
    <xf numFmtId="0" fontId="31" fillId="0" borderId="86" xfId="0" applyFont="1" applyBorder="1"/>
    <xf numFmtId="0" fontId="52" fillId="0" borderId="0" xfId="0" applyFont="1" applyAlignment="1">
      <alignment horizontal="left"/>
    </xf>
    <xf numFmtId="0" fontId="53" fillId="0" borderId="0" xfId="0" applyFont="1" applyAlignment="1">
      <alignment horizontal="left"/>
    </xf>
    <xf numFmtId="0" fontId="33" fillId="0" borderId="0" xfId="73" applyFont="1" applyAlignment="1">
      <alignment horizontal="center" vertical="center"/>
    </xf>
    <xf numFmtId="49" fontId="30" fillId="0" borderId="0" xfId="131" applyNumberFormat="1" applyFont="1" applyAlignment="1">
      <alignment horizontal="right" vertical="center"/>
    </xf>
    <xf numFmtId="185"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2" fontId="33" fillId="0" borderId="0" xfId="128" applyNumberFormat="1" applyFont="1"/>
    <xf numFmtId="180" fontId="33" fillId="0" borderId="0" xfId="129" applyNumberFormat="1" applyFont="1" applyBorder="1"/>
    <xf numFmtId="39" fontId="30" fillId="0" borderId="0" xfId="129" applyNumberFormat="1" applyFont="1" applyBorder="1" applyAlignment="1">
      <alignment vertical="center"/>
    </xf>
    <xf numFmtId="0" fontId="33" fillId="0" borderId="82" xfId="89" applyFont="1" applyBorder="1"/>
    <xf numFmtId="0" fontId="33" fillId="0" borderId="83" xfId="89" applyFont="1" applyBorder="1"/>
    <xf numFmtId="0" fontId="33" fillId="0" borderId="84" xfId="90" applyFont="1" applyBorder="1"/>
    <xf numFmtId="0" fontId="33" fillId="0" borderId="85" xfId="89" applyFont="1" applyBorder="1"/>
    <xf numFmtId="0" fontId="33" fillId="0" borderId="85" xfId="89" applyFont="1" applyBorder="1" applyAlignment="1">
      <alignment horizontal="center"/>
    </xf>
    <xf numFmtId="184" fontId="33" fillId="0" borderId="85" xfId="34" applyNumberFormat="1" applyFont="1" applyBorder="1"/>
    <xf numFmtId="0" fontId="33" fillId="0" borderId="86" xfId="89" applyFont="1" applyBorder="1"/>
    <xf numFmtId="0" fontId="54" fillId="24" borderId="70" xfId="0" applyFont="1" applyFill="1" applyBorder="1" applyAlignment="1">
      <alignment horizontal="center" vertical="center"/>
    </xf>
    <xf numFmtId="0" fontId="33" fillId="28" borderId="18" xfId="74" applyFont="1" applyFill="1" applyBorder="1" applyAlignment="1">
      <alignment horizontal="center" vertical="center"/>
    </xf>
    <xf numFmtId="4" fontId="33" fillId="28" borderId="18" xfId="39" applyNumberFormat="1" applyFont="1" applyFill="1" applyBorder="1" applyAlignment="1">
      <alignment vertical="center" wrapText="1"/>
    </xf>
    <xf numFmtId="167" fontId="33" fillId="28" borderId="18" xfId="62" applyNumberFormat="1" applyFont="1" applyFill="1" applyBorder="1" applyAlignment="1">
      <alignment horizontal="right" vertical="center" wrapText="1"/>
    </xf>
    <xf numFmtId="167" fontId="33" fillId="28" borderId="46" xfId="62" applyNumberFormat="1" applyFont="1" applyFill="1" applyBorder="1" applyAlignment="1">
      <alignment horizontal="right" vertic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1"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7"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18" xfId="89" applyFont="1" applyFill="1" applyBorder="1" applyAlignment="1">
      <alignment horizontal="left" wrapText="1"/>
    </xf>
    <xf numFmtId="0" fontId="33" fillId="26" borderId="19" xfId="89" applyFont="1" applyFill="1" applyBorder="1" applyAlignment="1">
      <alignment horizontal="center" wrapText="1"/>
    </xf>
    <xf numFmtId="0" fontId="33" fillId="26" borderId="22" xfId="89" applyFont="1" applyFill="1" applyBorder="1" applyAlignment="1">
      <alignment horizontal="center" wrapText="1"/>
    </xf>
    <xf numFmtId="0" fontId="33" fillId="26" borderId="23"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40" xfId="73" applyFont="1" applyFill="1" applyBorder="1" applyAlignment="1">
      <alignment horizontal="right" vertical="center"/>
    </xf>
    <xf numFmtId="0" fontId="30" fillId="24" borderId="42" xfId="73" applyFont="1" applyFill="1" applyBorder="1" applyAlignment="1">
      <alignment horizontal="right" vertical="center"/>
    </xf>
    <xf numFmtId="0" fontId="30" fillId="24" borderId="52" xfId="73" applyFont="1" applyFill="1" applyBorder="1" applyAlignment="1">
      <alignment horizontal="right" vertical="center"/>
    </xf>
    <xf numFmtId="0" fontId="30" fillId="27" borderId="33" xfId="130" applyFont="1" applyFill="1" applyBorder="1" applyAlignment="1">
      <alignment vertical="center" wrapText="1"/>
    </xf>
    <xf numFmtId="0" fontId="33" fillId="27" borderId="18" xfId="130" applyFont="1" applyFill="1" applyBorder="1" applyAlignment="1">
      <alignment vertical="center" wrapText="1"/>
    </xf>
    <xf numFmtId="0" fontId="33" fillId="25" borderId="18" xfId="130" applyFont="1" applyFill="1" applyBorder="1" applyAlignment="1">
      <alignment horizontal="center" vertical="center" wrapText="1"/>
    </xf>
    <xf numFmtId="0" fontId="33" fillId="25" borderId="3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0" fontId="33" fillId="27" borderId="33" xfId="0" applyFont="1" applyFill="1" applyBorder="1" applyAlignment="1">
      <alignment vertical="center" wrapText="1"/>
    </xf>
    <xf numFmtId="0" fontId="33" fillId="27" borderId="18" xfId="0" applyFont="1" applyFill="1" applyBorder="1" applyAlignment="1">
      <alignment vertical="center" wrapText="1"/>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27" borderId="33" xfId="130" applyFont="1" applyFill="1" applyBorder="1" applyAlignment="1">
      <alignment vertical="center" wrapText="1"/>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0" fillId="24" borderId="40" xfId="73" applyFont="1" applyFill="1" applyBorder="1" applyAlignment="1">
      <alignment horizontal="left" vertical="center"/>
    </xf>
    <xf numFmtId="0" fontId="30" fillId="24" borderId="42" xfId="73" applyFont="1" applyFill="1" applyBorder="1" applyAlignment="1">
      <alignment horizontal="left" vertical="center"/>
    </xf>
    <xf numFmtId="0" fontId="33" fillId="0" borderId="27" xfId="73" applyFont="1" applyBorder="1" applyAlignment="1">
      <alignment horizontal="left" vertical="center"/>
    </xf>
    <xf numFmtId="0" fontId="33" fillId="0" borderId="31" xfId="73" applyFont="1" applyBorder="1" applyAlignment="1">
      <alignment horizontal="left" vertical="center"/>
    </xf>
    <xf numFmtId="0" fontId="30" fillId="28" borderId="34" xfId="73" applyFont="1" applyFill="1" applyBorder="1" applyAlignment="1">
      <alignment horizontal="left" vertical="center"/>
    </xf>
    <xf numFmtId="0" fontId="30" fillId="28" borderId="16" xfId="73" applyFont="1" applyFill="1" applyBorder="1" applyAlignment="1">
      <alignment horizontal="left" vertical="center"/>
    </xf>
    <xf numFmtId="0" fontId="30" fillId="28" borderId="17" xfId="73" applyFont="1" applyFill="1" applyBorder="1" applyAlignment="1">
      <alignment horizontal="left" vertical="center"/>
    </xf>
    <xf numFmtId="0" fontId="29" fillId="27" borderId="18" xfId="89" applyFont="1" applyFill="1" applyBorder="1" applyAlignment="1">
      <alignment horizontal="left"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2" fillId="0" borderId="13" xfId="0" applyFont="1" applyBorder="1" applyAlignment="1">
      <alignment horizontal="left"/>
    </xf>
    <xf numFmtId="0" fontId="42"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6"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1" xfId="34" applyNumberFormat="1" applyFont="1" applyBorder="1" applyAlignment="1">
      <alignment horizontal="center"/>
    </xf>
    <xf numFmtId="43" fontId="31" fillId="0" borderId="28" xfId="34" applyNumberFormat="1" applyFont="1" applyBorder="1" applyAlignment="1">
      <alignment horizontal="center"/>
    </xf>
    <xf numFmtId="0" fontId="44" fillId="0" borderId="40" xfId="0" applyFont="1" applyBorder="1" applyAlignment="1">
      <alignment horizontal="right"/>
    </xf>
    <xf numFmtId="0" fontId="44" fillId="0" borderId="42" xfId="0" applyFont="1" applyBorder="1" applyAlignment="1">
      <alignment horizontal="right"/>
    </xf>
    <xf numFmtId="0" fontId="44" fillId="0" borderId="43" xfId="0" applyFont="1" applyBorder="1" applyAlignment="1">
      <alignment horizontal="right"/>
    </xf>
    <xf numFmtId="0" fontId="45" fillId="24" borderId="40" xfId="0" applyFont="1" applyFill="1" applyBorder="1" applyAlignment="1">
      <alignment horizontal="right"/>
    </xf>
    <xf numFmtId="0" fontId="45" fillId="24" borderId="42" xfId="0" applyFont="1" applyFill="1" applyBorder="1" applyAlignment="1">
      <alignment horizontal="right"/>
    </xf>
    <xf numFmtId="0" fontId="45" fillId="24" borderId="43" xfId="0" applyFont="1" applyFill="1" applyBorder="1" applyAlignment="1">
      <alignment horizontal="right"/>
    </xf>
    <xf numFmtId="0" fontId="31" fillId="0" borderId="27" xfId="0" applyFont="1" applyBorder="1"/>
    <xf numFmtId="0" fontId="31" fillId="0" borderId="31" xfId="0" applyFont="1" applyBorder="1"/>
    <xf numFmtId="0" fontId="31" fillId="0" borderId="61" xfId="0" applyFont="1" applyBorder="1" applyAlignment="1">
      <alignment horizontal="center"/>
    </xf>
    <xf numFmtId="0" fontId="31" fillId="0" borderId="28" xfId="0" applyFont="1" applyBorder="1" applyAlignment="1">
      <alignment horizontal="center"/>
    </xf>
    <xf numFmtId="0" fontId="44" fillId="24" borderId="34" xfId="0" applyFont="1" applyFill="1" applyBorder="1" applyAlignment="1">
      <alignment horizontal="center"/>
    </xf>
    <xf numFmtId="0" fontId="44" fillId="24" borderId="16" xfId="0" applyFont="1" applyFill="1" applyBorder="1" applyAlignment="1">
      <alignment horizontal="center"/>
    </xf>
    <xf numFmtId="0" fontId="44" fillId="24" borderId="45" xfId="0" applyFont="1" applyFill="1" applyBorder="1" applyAlignment="1">
      <alignment horizontal="center" wrapText="1"/>
    </xf>
    <xf numFmtId="0" fontId="44"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4" fillId="24" borderId="45" xfId="0" applyFont="1" applyFill="1" applyBorder="1" applyAlignment="1">
      <alignment horizontal="center"/>
    </xf>
    <xf numFmtId="0" fontId="44"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4" fillId="24" borderId="67" xfId="0" applyFont="1" applyFill="1" applyBorder="1" applyAlignment="1">
      <alignment horizontal="center"/>
    </xf>
    <xf numFmtId="0" fontId="44" fillId="24" borderId="66"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9" xfId="0" applyFont="1" applyFill="1" applyBorder="1" applyAlignment="1">
      <alignment horizontal="center" vertical="center"/>
    </xf>
    <xf numFmtId="0" fontId="44" fillId="0" borderId="59" xfId="0" applyFont="1" applyBorder="1" applyAlignment="1">
      <alignment horizontal="left" vertical="center"/>
    </xf>
    <xf numFmtId="0" fontId="44" fillId="0" borderId="58" xfId="0" applyFont="1" applyBorder="1" applyAlignment="1">
      <alignment horizontal="left" vertical="center"/>
    </xf>
    <xf numFmtId="0" fontId="44" fillId="0" borderId="57" xfId="0" applyFont="1" applyBorder="1" applyAlignment="1">
      <alignment horizontal="left" vertical="center"/>
    </xf>
    <xf numFmtId="0" fontId="44" fillId="0" borderId="11" xfId="0" applyFont="1" applyBorder="1" applyAlignment="1">
      <alignment horizontal="left" vertical="center"/>
    </xf>
    <xf numFmtId="0" fontId="44" fillId="0" borderId="0" xfId="0" applyFont="1" applyAlignment="1">
      <alignment horizontal="left" vertical="center"/>
    </xf>
    <xf numFmtId="0" fontId="44" fillId="0" borderId="12" xfId="0" applyFont="1" applyBorder="1" applyAlignment="1">
      <alignment horizontal="left" vertical="center"/>
    </xf>
    <xf numFmtId="0" fontId="44" fillId="0" borderId="13" xfId="0" applyFont="1" applyBorder="1" applyAlignment="1">
      <alignment horizontal="left" vertical="center"/>
    </xf>
    <xf numFmtId="0" fontId="44" fillId="0" borderId="14" xfId="0" applyFont="1" applyBorder="1" applyAlignment="1">
      <alignment horizontal="left" vertical="center"/>
    </xf>
    <xf numFmtId="0" fontId="44" fillId="0" borderId="15" xfId="0" applyFont="1" applyBorder="1" applyAlignment="1">
      <alignment horizontal="left" vertical="center"/>
    </xf>
    <xf numFmtId="0" fontId="31" fillId="0" borderId="28" xfId="0" applyFont="1" applyBorder="1"/>
    <xf numFmtId="0" fontId="31" fillId="0" borderId="61" xfId="0" applyFont="1" applyBorder="1"/>
    <xf numFmtId="2" fontId="31" fillId="0" borderId="61" xfId="0" applyNumberFormat="1" applyFont="1" applyBorder="1" applyAlignment="1">
      <alignment horizontal="center"/>
    </xf>
    <xf numFmtId="2" fontId="31" fillId="0" borderId="28" xfId="0" applyNumberFormat="1" applyFont="1" applyBorder="1" applyAlignment="1">
      <alignment horizontal="center"/>
    </xf>
    <xf numFmtId="0" fontId="50" fillId="0" borderId="79" xfId="256" applyFont="1" applyBorder="1" applyAlignment="1" applyProtection="1">
      <alignment horizontal="center"/>
    </xf>
    <xf numFmtId="0" fontId="50" fillId="0" borderId="50" xfId="256" applyFont="1" applyBorder="1" applyAlignment="1" applyProtection="1">
      <alignment horizontal="center"/>
    </xf>
    <xf numFmtId="0" fontId="51" fillId="0" borderId="77" xfId="0" applyFont="1" applyBorder="1" applyAlignment="1">
      <alignment horizontal="center"/>
    </xf>
    <xf numFmtId="0" fontId="51" fillId="0" borderId="58" xfId="0" applyFont="1" applyBorder="1" applyAlignment="1">
      <alignment horizontal="center"/>
    </xf>
    <xf numFmtId="0" fontId="51" fillId="0" borderId="78" xfId="0" applyFont="1" applyBorder="1" applyAlignment="1">
      <alignment horizontal="center"/>
    </xf>
    <xf numFmtId="0" fontId="45" fillId="0" borderId="74" xfId="0" applyFont="1" applyBorder="1" applyAlignment="1">
      <alignment horizontal="center"/>
    </xf>
    <xf numFmtId="0" fontId="45" fillId="0" borderId="0" xfId="0" applyFont="1" applyAlignment="1">
      <alignment horizontal="center"/>
    </xf>
    <xf numFmtId="0" fontId="45" fillId="0" borderId="44" xfId="0" applyFont="1" applyBorder="1" applyAlignment="1">
      <alignment horizontal="center"/>
    </xf>
    <xf numFmtId="0" fontId="44" fillId="0" borderId="74" xfId="0" applyFont="1" applyBorder="1" applyAlignment="1">
      <alignment horizontal="center"/>
    </xf>
    <xf numFmtId="0" fontId="44" fillId="0" borderId="0" xfId="0" applyFont="1" applyAlignment="1">
      <alignment horizontal="center"/>
    </xf>
    <xf numFmtId="0" fontId="44" fillId="0" borderId="44" xfId="0" applyFont="1" applyBorder="1" applyAlignment="1">
      <alignment horizontal="center"/>
    </xf>
    <xf numFmtId="0" fontId="47" fillId="0" borderId="76" xfId="255" applyFont="1" applyBorder="1" applyAlignment="1">
      <alignment horizontal="center" vertical="center"/>
    </xf>
    <xf numFmtId="0" fontId="47" fillId="0" borderId="25" xfId="0" applyFont="1" applyBorder="1" applyAlignment="1">
      <alignment horizontal="center" vertical="center"/>
    </xf>
    <xf numFmtId="0" fontId="54" fillId="24" borderId="34" xfId="0" applyFont="1" applyFill="1" applyBorder="1" applyAlignment="1">
      <alignment horizontal="center" vertical="center" wrapText="1"/>
    </xf>
    <xf numFmtId="0" fontId="54" fillId="24" borderId="16" xfId="0" applyFont="1" applyFill="1" applyBorder="1" applyAlignment="1">
      <alignment horizontal="center" vertical="center" wrapText="1"/>
    </xf>
    <xf numFmtId="0" fontId="54" fillId="24" borderId="26" xfId="0" applyFont="1" applyFill="1" applyBorder="1" applyAlignment="1">
      <alignment horizontal="center" vertical="center" wrapText="1"/>
    </xf>
    <xf numFmtId="0" fontId="47" fillId="0" borderId="75" xfId="255" applyFont="1" applyBorder="1" applyAlignment="1">
      <alignment horizontal="center" vertical="center"/>
    </xf>
    <xf numFmtId="0" fontId="47" fillId="0" borderId="49" xfId="255" applyFont="1" applyBorder="1" applyAlignment="1">
      <alignment horizontal="center" vertical="center"/>
    </xf>
    <xf numFmtId="0" fontId="47" fillId="0" borderId="77" xfId="255" applyFont="1" applyBorder="1" applyAlignment="1">
      <alignment horizontal="center" vertical="center"/>
    </xf>
    <xf numFmtId="0" fontId="47" fillId="0" borderId="58" xfId="255" applyFont="1" applyBorder="1" applyAlignment="1">
      <alignment horizontal="center" vertical="center"/>
    </xf>
    <xf numFmtId="0" fontId="47" fillId="0" borderId="57" xfId="255" applyFont="1" applyBorder="1" applyAlignment="1">
      <alignment horizontal="center" vertical="center"/>
    </xf>
    <xf numFmtId="0" fontId="47" fillId="0" borderId="67" xfId="255" applyFont="1" applyBorder="1" applyAlignment="1">
      <alignment horizontal="center" vertical="center"/>
    </xf>
    <xf numFmtId="0" fontId="47" fillId="0" borderId="55" xfId="255" applyFont="1" applyBorder="1" applyAlignment="1">
      <alignment horizontal="center" vertical="center"/>
    </xf>
    <xf numFmtId="0" fontId="47" fillId="0" borderId="71" xfId="255" applyFont="1" applyBorder="1" applyAlignment="1">
      <alignment horizontal="center" vertical="center"/>
    </xf>
    <xf numFmtId="0" fontId="47" fillId="0" borderId="65" xfId="255" applyFont="1" applyBorder="1" applyAlignment="1">
      <alignment horizontal="center" vertical="center"/>
    </xf>
    <xf numFmtId="0" fontId="47" fillId="0" borderId="54" xfId="255" applyFont="1" applyBorder="1" applyAlignment="1">
      <alignment horizontal="center" vertical="center"/>
    </xf>
    <xf numFmtId="0" fontId="47" fillId="0" borderId="73" xfId="255" applyFont="1" applyBorder="1" applyAlignment="1">
      <alignment horizontal="center" vertical="center"/>
    </xf>
    <xf numFmtId="0" fontId="47" fillId="0" borderId="67" xfId="0" applyFont="1" applyBorder="1" applyAlignment="1">
      <alignment horizontal="center" vertical="center"/>
    </xf>
    <xf numFmtId="0" fontId="47" fillId="0" borderId="55" xfId="0" applyFont="1" applyBorder="1" applyAlignment="1">
      <alignment horizontal="center" vertical="center"/>
    </xf>
    <xf numFmtId="0" fontId="47" fillId="0" borderId="71" xfId="0" applyFont="1" applyBorder="1" applyAlignment="1">
      <alignment horizontal="center" vertical="center"/>
    </xf>
    <xf numFmtId="0" fontId="47" fillId="0" borderId="48" xfId="255" applyFont="1" applyBorder="1" applyAlignment="1">
      <alignment horizontal="center" vertical="center"/>
    </xf>
    <xf numFmtId="0" fontId="54" fillId="24" borderId="34" xfId="0" applyFont="1" applyFill="1" applyBorder="1" applyAlignment="1">
      <alignment horizontal="center" vertical="center"/>
    </xf>
    <xf numFmtId="0" fontId="54" fillId="24" borderId="26" xfId="0" applyFont="1" applyFill="1" applyBorder="1" applyAlignment="1">
      <alignment horizontal="center" vertical="center"/>
    </xf>
    <xf numFmtId="0" fontId="44" fillId="0" borderId="59" xfId="0" applyFont="1" applyBorder="1" applyAlignment="1" applyProtection="1">
      <alignment horizontal="center"/>
      <protection locked="0"/>
    </xf>
    <xf numFmtId="0" fontId="44" fillId="0" borderId="58" xfId="0" applyFont="1" applyBorder="1" applyAlignment="1" applyProtection="1">
      <alignment horizontal="center"/>
      <protection locked="0"/>
    </xf>
    <xf numFmtId="0" fontId="44" fillId="0" borderId="57" xfId="0" applyFont="1" applyBorder="1" applyAlignment="1" applyProtection="1">
      <alignment horizontal="center"/>
      <protection locked="0"/>
    </xf>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5" fillId="0" borderId="74" xfId="0" applyFont="1" applyBorder="1" applyAlignment="1">
      <alignment horizontal="center" vertical="center" wrapText="1"/>
    </xf>
    <xf numFmtId="0" fontId="45" fillId="0" borderId="0" xfId="0" applyFont="1" applyAlignment="1">
      <alignment horizontal="center" vertical="center" wrapText="1"/>
    </xf>
    <xf numFmtId="0" fontId="45" fillId="0" borderId="44" xfId="0" applyFont="1" applyBorder="1" applyAlignment="1">
      <alignment horizontal="center" vertical="center" wrapText="1"/>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1_j0$#j.$#L_x0012_Óu"/>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Paral. 1"/>
      <sheetName val="Paral. 2"/>
      <sheetName val="Paral. 3"/>
      <sheetName val="Paral.4"/>
      <sheetName val="Lista ICCU"/>
      <sheetName val="BASE DE DATOS DE PRECIOS"/>
      <sheetName val="Accidentalidad"/>
      <sheetName val="Causa Posible"/>
      <sheetName val="Base de Datos"/>
      <sheetName val="Elementos Involucrados"/>
      <sheetName val="CRA.MODI"/>
      <sheetName val="MYE OBRA"/>
      <sheetName val="LISTADO_APU"/>
      <sheetName val="Operation"/>
      <sheetName val="Inputs"/>
      <sheetName val="Concesionaria_-_Administrativo1"/>
      <sheetName val="Concesionaria_-_Sistemas1"/>
      <sheetName val="Control"/>
      <sheetName val="Construction"/>
      <sheetName val="SNP7 Anclajes pasivos6j"/>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LISTA"/>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ARIFAS_MATERIALES"/>
      <sheetName val="TARIFAS_EQUIPOS_"/>
      <sheetName val="TARIFA_SALARIO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ARIFAS_MATERIALES1"/>
      <sheetName val="TARIFAS_EQUIPOS_1"/>
      <sheetName val="TARIFA_SALARIOS1"/>
      <sheetName val="Tramo_21"/>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ARIFAS_MATERIALES3"/>
      <sheetName val="TARIFAS_EQUIPOS_3"/>
      <sheetName val="TARIFA_SALARIOS3"/>
      <sheetName val="Tramo_23"/>
      <sheetName val="INSUMOS"/>
      <sheetName val="EQUIPOS"/>
      <sheetName val="TRANS"/>
      <sheetName val="CUADRI"/>
      <sheetName val="EQUI"/>
      <sheetName val="RESISTENCIA_"/>
      <sheetName val="Memorias"/>
      <sheetName val="CANOBRA"/>
      <sheetName val="INCREMENTOS"/>
      <sheetName val="LISTMATE"/>
      <sheetName val="MATERIALES"/>
      <sheetName val="CONSTANTES"/>
      <sheetName val="LISTAS"/>
      <sheetName val="CONSTANTES_"/>
      <sheetName val="41"/>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AI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efreshError="1"/>
      <sheetData sheetId="753" refreshError="1"/>
      <sheetData sheetId="754" refreshError="1"/>
      <sheetData sheetId="755" refreshError="1"/>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efreshError="1"/>
      <sheetData sheetId="872" refreshError="1"/>
      <sheetData sheetId="873" refreshError="1"/>
      <sheetData sheetId="874" refreshError="1"/>
      <sheetData sheetId="875" refreshError="1"/>
      <sheetData sheetId="876" refreshError="1"/>
      <sheetData sheetId="877" refreshError="1"/>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sheetData sheetId="920"/>
      <sheetData sheetId="921"/>
      <sheetData sheetId="922"/>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sheetData sheetId="952"/>
      <sheetData sheetId="953"/>
      <sheetData sheetId="954"/>
      <sheetData sheetId="955"/>
      <sheetData sheetId="956"/>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sheetData sheetId="965"/>
      <sheetData sheetId="966"/>
      <sheetData sheetId="967"/>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sheetData sheetId="980"/>
      <sheetData sheetId="981"/>
      <sheetData sheetId="982"/>
      <sheetData sheetId="983"/>
      <sheetData sheetId="984"/>
      <sheetData sheetId="985"/>
      <sheetData sheetId="986"/>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sheetData sheetId="996"/>
      <sheetData sheetId="997"/>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row r="2">
          <cell r="A2">
            <v>0</v>
          </cell>
        </row>
      </sheetData>
      <sheetData sheetId="1019">
        <row r="2">
          <cell r="A2">
            <v>0</v>
          </cell>
        </row>
      </sheetData>
      <sheetData sheetId="1020"/>
      <sheetData sheetId="1021">
        <row r="2">
          <cell r="A2">
            <v>0</v>
          </cell>
        </row>
      </sheetData>
      <sheetData sheetId="1022">
        <row r="2">
          <cell r="A2">
            <v>0</v>
          </cell>
        </row>
      </sheetData>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sheetData sheetId="1042"/>
      <sheetData sheetId="1043"/>
      <sheetData sheetId="1044"/>
      <sheetData sheetId="1045" refreshError="1"/>
      <sheetData sheetId="1046"/>
      <sheetData sheetId="1047"/>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row r="2">
          <cell r="A2">
            <v>0</v>
          </cell>
        </row>
      </sheetData>
      <sheetData sheetId="1084"/>
      <sheetData sheetId="1085"/>
      <sheetData sheetId="1086"/>
      <sheetData sheetId="1087"/>
      <sheetData sheetId="1088"/>
      <sheetData sheetId="1089"/>
      <sheetData sheetId="1090"/>
      <sheetData sheetId="1091"/>
      <sheetData sheetId="1092"/>
      <sheetData sheetId="1093"/>
      <sheetData sheetId="1094">
        <row r="2">
          <cell r="A2">
            <v>0</v>
          </cell>
        </row>
      </sheetData>
      <sheetData sheetId="1095"/>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sheetData sheetId="1236">
        <row r="2">
          <cell r="A2">
            <v>0</v>
          </cell>
        </row>
      </sheetData>
      <sheetData sheetId="1237"/>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sheetData sheetId="1245">
        <row r="2">
          <cell r="A2">
            <v>0</v>
          </cell>
        </row>
      </sheetData>
      <sheetData sheetId="1246">
        <row r="2">
          <cell r="A2">
            <v>0</v>
          </cell>
        </row>
      </sheetData>
      <sheetData sheetId="1247"/>
      <sheetData sheetId="1248"/>
      <sheetData sheetId="1249">
        <row r="2">
          <cell r="A2">
            <v>0</v>
          </cell>
        </row>
      </sheetData>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row r="2">
          <cell r="A2">
            <v>0</v>
          </cell>
        </row>
      </sheetData>
      <sheetData sheetId="1272"/>
      <sheetData sheetId="1273"/>
      <sheetData sheetId="1274"/>
      <sheetData sheetId="1275"/>
      <sheetData sheetId="1276"/>
      <sheetData sheetId="1277"/>
      <sheetData sheetId="1278"/>
      <sheetData sheetId="1279"/>
      <sheetData sheetId="1280"/>
      <sheetData sheetId="1281"/>
      <sheetData sheetId="1282">
        <row r="2">
          <cell r="A2">
            <v>0</v>
          </cell>
        </row>
      </sheetData>
      <sheetData sheetId="1283"/>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sheetData sheetId="1424">
        <row r="2">
          <cell r="A2">
            <v>0</v>
          </cell>
        </row>
      </sheetData>
      <sheetData sheetId="1425"/>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sheetData sheetId="1433">
        <row r="2">
          <cell r="A2">
            <v>0</v>
          </cell>
        </row>
      </sheetData>
      <sheetData sheetId="1434">
        <row r="2">
          <cell r="A2">
            <v>0</v>
          </cell>
        </row>
      </sheetData>
      <sheetData sheetId="1435"/>
      <sheetData sheetId="1436"/>
      <sheetData sheetId="1437">
        <row r="2">
          <cell r="A2">
            <v>0</v>
          </cell>
        </row>
      </sheetData>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row r="2">
          <cell r="A2">
            <v>0</v>
          </cell>
        </row>
      </sheetData>
      <sheetData sheetId="1460"/>
      <sheetData sheetId="1461"/>
      <sheetData sheetId="1462"/>
      <sheetData sheetId="1463"/>
      <sheetData sheetId="1464"/>
      <sheetData sheetId="1465"/>
      <sheetData sheetId="1466"/>
      <sheetData sheetId="1467"/>
      <sheetData sheetId="1468"/>
      <sheetData sheetId="1469"/>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sheetData sheetId="1612">
        <row r="2">
          <cell r="A2">
            <v>0</v>
          </cell>
        </row>
      </sheetData>
      <sheetData sheetId="1613"/>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sheetData sheetId="1621">
        <row r="2">
          <cell r="A2">
            <v>0</v>
          </cell>
        </row>
      </sheetData>
      <sheetData sheetId="1622">
        <row r="2">
          <cell r="A2">
            <v>0</v>
          </cell>
        </row>
      </sheetData>
      <sheetData sheetId="1623"/>
      <sheetData sheetId="1624"/>
      <sheetData sheetId="1625">
        <row r="2">
          <cell r="A2">
            <v>0</v>
          </cell>
        </row>
      </sheetData>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row r="2">
          <cell r="A2">
            <v>0</v>
          </cell>
        </row>
      </sheetData>
      <sheetData sheetId="1648"/>
      <sheetData sheetId="1649"/>
      <sheetData sheetId="1650"/>
      <sheetData sheetId="1651"/>
      <sheetData sheetId="1652"/>
      <sheetData sheetId="1653"/>
      <sheetData sheetId="1654"/>
      <sheetData sheetId="1655"/>
      <sheetData sheetId="1656"/>
      <sheetData sheetId="1657"/>
      <sheetData sheetId="1658">
        <row r="2">
          <cell r="A2">
            <v>0</v>
          </cell>
        </row>
      </sheetData>
      <sheetData sheetId="1659"/>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sheetData sheetId="1800">
        <row r="2">
          <cell r="A2">
            <v>0</v>
          </cell>
        </row>
      </sheetData>
      <sheetData sheetId="1801"/>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sheetData sheetId="1809">
        <row r="2">
          <cell r="A2">
            <v>0</v>
          </cell>
        </row>
      </sheetData>
      <sheetData sheetId="1810">
        <row r="2">
          <cell r="A2">
            <v>0</v>
          </cell>
        </row>
      </sheetData>
      <sheetData sheetId="1811"/>
      <sheetData sheetId="1812"/>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refreshError="1"/>
      <sheetData sheetId="1923" refreshError="1"/>
      <sheetData sheetId="1924" refreshError="1"/>
      <sheetData sheetId="1925"/>
      <sheetData sheetId="1926"/>
      <sheetData sheetId="1927"/>
      <sheetData sheetId="1928"/>
      <sheetData sheetId="1929"/>
      <sheetData sheetId="1930"/>
      <sheetData sheetId="1931"/>
      <sheetData sheetId="1932"/>
      <sheetData sheetId="1933"/>
      <sheetData sheetId="1934"/>
      <sheetData sheetId="1935"/>
      <sheetData sheetId="1936" refreshError="1"/>
      <sheetData sheetId="1937" refreshError="1"/>
      <sheetData sheetId="1938" refreshError="1"/>
      <sheetData sheetId="1939"/>
      <sheetData sheetId="1940"/>
      <sheetData sheetId="1941"/>
      <sheetData sheetId="1942"/>
      <sheetData sheetId="1943"/>
      <sheetData sheetId="1944"/>
      <sheetData sheetId="1945"/>
      <sheetData sheetId="1946"/>
      <sheetData sheetId="1947"/>
      <sheetData sheetId="1948"/>
      <sheetData sheetId="1949" refreshError="1"/>
      <sheetData sheetId="195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Base de Diseño"/>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V%C3%ADnculoExternoRecuperado1"/>
      <sheetName val="T133-134"/>
      <sheetName val="T132-133"/>
      <sheetName val="T130-131"/>
      <sheetName val="4. G2. Sur - LOS PARRAS  3472"/>
      <sheetName val="SABANETA 3335"/>
      <sheetName val="AJIZAL 3335"/>
      <sheetName val="XXXXX"/>
      <sheetName val="110.1 P"/>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PRECIOS (2)"/>
      <sheetName val="A. P. U."/>
      <sheetName val="PESOS"/>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TARIF2002"/>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VR-PROP MOD 1"/>
      <sheetName val="FORMULA"/>
      <sheetName val="PRECIO"/>
      <sheetName val="I M"/>
      <sheetName val="SOÑANDO"/>
      <sheetName val="EV 424 CON 5 (2)"/>
      <sheetName val="Precios no oficial"/>
      <sheetName val="aCCIDENTES DE 19"/>
      <sheetName val="\Users\aljipego\Downloads\Víncu"/>
      <sheetName val="Apertura"/>
      <sheetName val="Negociación"/>
      <sheetName val="Form8_bombas"/>
      <sheetName val="Form8_h2"/>
      <sheetName val="Form8_lubricacion"/>
      <sheetName val="Form8_regeneracion"/>
      <sheetName val="tub"/>
      <sheetName val="val"/>
      <sheetName val="tub_lub"/>
      <sheetName val="pintura"/>
      <sheetName val="partidas_cant_tub_final_04"/>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resumen carcel x 16.7%"/>
      <sheetName val="resumen carcel "/>
      <sheetName val="resumen carcel con baño x 16.7%"/>
      <sheetName val="resumen carcel con baño"/>
      <sheetName val="Unitario "/>
      <sheetName val="Materiales "/>
      <sheetName val="Auxiliares "/>
      <sheetName val="Análisis de cuadrillas"/>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G.G"/>
      <sheetName val="TIEMPO-TRAB"/>
      <sheetName val="COLILLAS"/>
      <sheetName val="CONSO-PERSON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Obras"/>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derrumbes"/>
      <sheetName val="cercas de alambre"/>
      <sheetName val="Geotextil para separacion de su"/>
      <sheetName val="Lleno de Cajeo "/>
      <sheetName val="Excavaciones varias"/>
      <sheetName val="Excavaciones en Roca"/>
      <sheetName val="Placa de concreto MR"/>
      <sheetName val="Base Granular"/>
      <sheetName val="Material filtrante"/>
      <sheetName val="Material de Cobertura"/>
      <sheetName val="Geiotextil para Filtros"/>
      <sheetName val="Tuberia de 36"/>
      <sheetName val="Concreto D"/>
      <sheetName val="Concreto F"/>
      <sheetName val="Concreto G"/>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Maquinaria"/>
      <sheetName val="TRANSPORTE  X ESTACION DE DERRU"/>
      <sheetName val="Mejoramiento suelo existente"/>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Reciclaje"/>
      <sheetName val="MDC-2 Bacheo"/>
      <sheetName val="MDC-2-Imprimación"/>
      <sheetName val="Exc. Obras"/>
      <sheetName val="Rell. Cunetas"/>
      <sheetName val="Rell. Obras"/>
      <sheetName val="Cncreto  D"/>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Users\JoseGabriel\Downloads\Ví"/>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Formulario N°1"/>
      <sheetName val="Formulario 1"/>
      <sheetName val="Anexo N°1-F6"/>
      <sheetName val="Anexo N°2"/>
      <sheetName val="Anexo N°4-F8"/>
      <sheetName val="Anexo N°3-F7"/>
      <sheetName val="Anexo N°5-F9"/>
      <sheetName val="Anexo N°6-F10"/>
      <sheetName val="DESPIECE REDES"/>
      <sheetName val="4.1 EBAC"/>
      <sheetName val="4.2 IMPULSION"/>
      <sheetName val="4.3 CONDUCCION"/>
      <sheetName val="4.4 TANQUES"/>
      <sheetName val="4.6 REDES"/>
      <sheetName val="4.7 RESUMEN"/>
      <sheetName val="APU PART"/>
      <sheetName val="PPTOS"/>
      <sheetName val="Borrable"/>
      <sheetName val="Analisis de Precios Unitarios A"/>
      <sheetName val="INDICMICROEMP"/>
      <sheetName val="Analisis%20de%20Precios%20Unita"/>
      <sheetName val="APU_PART1"/>
      <sheetName val="A__P__U_1"/>
      <sheetName val="Analisis_de_Precios_Unitarios_1"/>
      <sheetName val="APU_PART"/>
      <sheetName val="A__P__U_"/>
      <sheetName val="Analisis_de_Precios_Unitarios_A"/>
      <sheetName val="A_ P_ U_"/>
      <sheetName val="Puntajes"/>
      <sheetName val="Anexo No. 5"/>
      <sheetName val="5094-2003"/>
      <sheetName val="FINANCIERA"/>
      <sheetName val="PACC Contratacion"/>
      <sheetName val="Contratacion PME v021"/>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PreDES"/>
      <sheetName val="Ba Da"/>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CUADRO PRODUCTOS "/>
      <sheetName val="OBRA TOT (2)"/>
      <sheetName val="INTERV."/>
      <sheetName val="Cronograma2020"/>
      <sheetName val="PO Y CRONOGRAMA EJE CAFETERO RE"/>
      <sheetName val="PU (2)"/>
      <sheetName val="INSUMOS (2)"/>
      <sheetName val="ITEM"/>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row r="1">
          <cell r="A1" t="str">
            <v>ITEM</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ow r="5">
          <cell r="E5" t="str">
            <v>CANTIDAD</v>
          </cell>
        </row>
      </sheetData>
      <sheetData sheetId="189">
        <row r="5">
          <cell r="E5" t="str">
            <v>CANTIDAD</v>
          </cell>
        </row>
      </sheetData>
      <sheetData sheetId="190">
        <row r="1">
          <cell r="A1" t="str">
            <v>ITEM</v>
          </cell>
        </row>
      </sheetData>
      <sheetData sheetId="191">
        <row r="1">
          <cell r="A1" t="str">
            <v>EQUIPO</v>
          </cell>
        </row>
      </sheetData>
      <sheetData sheetId="192">
        <row r="1">
          <cell r="A1" t="str">
            <v>ADMINISTRACION</v>
          </cell>
        </row>
      </sheetData>
      <sheetData sheetId="193">
        <row r="5">
          <cell r="E5" t="str">
            <v>CANTIDAD</v>
          </cell>
        </row>
      </sheetData>
      <sheetData sheetId="194">
        <row r="5">
          <cell r="E5" t="str">
            <v>CANTIDAD</v>
          </cell>
        </row>
      </sheetData>
      <sheetData sheetId="195">
        <row r="5">
          <cell r="E5" t="str">
            <v>CANTIDAD</v>
          </cell>
        </row>
      </sheetData>
      <sheetData sheetId="196"/>
      <sheetData sheetId="197" refreshError="1"/>
      <sheetData sheetId="198" refreshError="1"/>
      <sheetData sheetId="199" refreshError="1"/>
      <sheetData sheetId="200">
        <row r="33">
          <cell r="C33">
            <v>0.77967625899280601</v>
          </cell>
        </row>
      </sheetData>
      <sheetData sheetId="201"/>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row r="1">
          <cell r="A1" t="str">
            <v>ADMINISTRACION</v>
          </cell>
        </row>
      </sheetData>
      <sheetData sheetId="220"/>
      <sheetData sheetId="221">
        <row r="1">
          <cell r="A1" t="str">
            <v>ADMINISTRACION</v>
          </cell>
        </row>
      </sheetData>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row r="1">
          <cell r="A1" t="str">
            <v>ITEM</v>
          </cell>
        </row>
      </sheetData>
      <sheetData sheetId="230">
        <row r="1">
          <cell r="A1" t="str">
            <v>EQUIPO</v>
          </cell>
        </row>
      </sheetData>
      <sheetData sheetId="231">
        <row r="1">
          <cell r="A1" t="str">
            <v>ADMINISTRACION</v>
          </cell>
        </row>
      </sheetData>
      <sheetData sheetId="232"/>
      <sheetData sheetId="233"/>
      <sheetData sheetId="234"/>
      <sheetData sheetId="235"/>
      <sheetData sheetId="236"/>
      <sheetData sheetId="237"/>
      <sheetData sheetId="238">
        <row r="1">
          <cell r="A1" t="str">
            <v>ITEM</v>
          </cell>
        </row>
      </sheetData>
      <sheetData sheetId="239">
        <row r="1">
          <cell r="A1" t="str">
            <v>EQUIPO</v>
          </cell>
        </row>
      </sheetData>
      <sheetData sheetId="240">
        <row r="1">
          <cell r="A1" t="str">
            <v>ADMINISTRACION</v>
          </cell>
        </row>
      </sheetData>
      <sheetData sheetId="241"/>
      <sheetData sheetId="242">
        <row r="1">
          <cell r="A1" t="str">
            <v>ITEM</v>
          </cell>
        </row>
      </sheetData>
      <sheetData sheetId="243">
        <row r="1">
          <cell r="A1" t="str">
            <v>EQUIPO</v>
          </cell>
        </row>
      </sheetData>
      <sheetData sheetId="244">
        <row r="1">
          <cell r="A1" t="str">
            <v>ADMINISTRACION</v>
          </cell>
        </row>
      </sheetData>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row r="1">
          <cell r="A1" t="str">
            <v>ADMINISTRACION</v>
          </cell>
        </row>
      </sheetData>
      <sheetData sheetId="267"/>
      <sheetData sheetId="268"/>
      <sheetData sheetId="269"/>
      <sheetData sheetId="270"/>
      <sheetData sheetId="271"/>
      <sheetData sheetId="272">
        <row r="1">
          <cell r="A1" t="str">
            <v>ITEM</v>
          </cell>
        </row>
      </sheetData>
      <sheetData sheetId="273">
        <row r="1">
          <cell r="A1" t="str">
            <v>EQUIPO</v>
          </cell>
        </row>
      </sheetData>
      <sheetData sheetId="274">
        <row r="1">
          <cell r="A1" t="str">
            <v>ADMINISTRACION</v>
          </cell>
        </row>
      </sheetData>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ow r="33">
          <cell r="C33">
            <v>0.77967625899280601</v>
          </cell>
        </row>
      </sheetData>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ow r="33">
          <cell r="C33">
            <v>0.77967625899280601</v>
          </cell>
        </row>
      </sheetData>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ow r="1">
          <cell r="A1" t="str">
            <v>ITEM</v>
          </cell>
        </row>
      </sheetData>
      <sheetData sheetId="469">
        <row r="1">
          <cell r="A1" t="str">
            <v>EQUIPO</v>
          </cell>
        </row>
      </sheetData>
      <sheetData sheetId="470">
        <row r="1">
          <cell r="A1" t="str">
            <v>ADMINISTRACION</v>
          </cell>
        </row>
      </sheetData>
      <sheetData sheetId="471"/>
      <sheetData sheetId="472"/>
      <sheetData sheetId="473"/>
      <sheetData sheetId="474"/>
      <sheetData sheetId="475"/>
      <sheetData sheetId="476"/>
      <sheetData sheetId="477"/>
      <sheetData sheetId="478"/>
      <sheetData sheetId="479"/>
      <sheetData sheetId="480"/>
      <sheetData sheetId="481">
        <row r="1">
          <cell r="A1" t="str">
            <v>ITEM</v>
          </cell>
        </row>
      </sheetData>
      <sheetData sheetId="482">
        <row r="1">
          <cell r="A1" t="str">
            <v>EQUIPO</v>
          </cell>
        </row>
      </sheetData>
      <sheetData sheetId="483">
        <row r="1">
          <cell r="A1" t="str">
            <v>ADMINISTRACION</v>
          </cell>
        </row>
      </sheetData>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sheetData sheetId="495"/>
      <sheetData sheetId="496"/>
      <sheetData sheetId="497"/>
      <sheetData sheetId="498"/>
      <sheetData sheetId="499"/>
      <sheetData sheetId="500"/>
      <sheetData sheetId="501"/>
      <sheetData sheetId="502">
        <row r="1">
          <cell r="A1" t="str">
            <v>ITEM</v>
          </cell>
        </row>
      </sheetData>
      <sheetData sheetId="503">
        <row r="1">
          <cell r="A1" t="str">
            <v>EQUIPO</v>
          </cell>
        </row>
      </sheetData>
      <sheetData sheetId="504">
        <row r="1">
          <cell r="A1" t="str">
            <v>ADMINISTRACION</v>
          </cell>
        </row>
      </sheetData>
      <sheetData sheetId="505">
        <row r="1">
          <cell r="A1" t="str">
            <v>ADMINISTRACION</v>
          </cell>
        </row>
      </sheetData>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sheetData sheetId="534">
        <row r="5">
          <cell r="A5">
            <v>1</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sheetData sheetId="566"/>
      <sheetData sheetId="567" refreshError="1"/>
      <sheetData sheetId="568" refreshError="1"/>
      <sheetData sheetId="569" refreshError="1"/>
      <sheetData sheetId="570" refreshError="1"/>
      <sheetData sheetId="571">
        <row r="1">
          <cell r="B1" t="str">
            <v>CTO-102-2002</v>
          </cell>
        </row>
      </sheetData>
      <sheetData sheetId="572">
        <row r="168">
          <cell r="D168">
            <v>10046</v>
          </cell>
        </row>
      </sheetData>
      <sheetData sheetId="573"/>
      <sheetData sheetId="574">
        <row r="1">
          <cell r="A1" t="str">
            <v>ABRAZADERA DE SALIDA TIPO 1</v>
          </cell>
        </row>
      </sheetData>
      <sheetData sheetId="575"/>
      <sheetData sheetId="576"/>
      <sheetData sheetId="577"/>
      <sheetData sheetId="578"/>
      <sheetData sheetId="579">
        <row r="33">
          <cell r="C33">
            <v>0.77967625899280601</v>
          </cell>
        </row>
      </sheetData>
      <sheetData sheetId="580"/>
      <sheetData sheetId="581"/>
      <sheetData sheetId="582" refreshError="1"/>
      <sheetData sheetId="583" refreshError="1"/>
      <sheetData sheetId="584"/>
      <sheetData sheetId="585" refreshError="1"/>
      <sheetData sheetId="586" refreshError="1"/>
      <sheetData sheetId="587" refreshError="1"/>
      <sheetData sheetId="588" refreshError="1"/>
      <sheetData sheetId="589"/>
      <sheetData sheetId="590" refreshError="1"/>
      <sheetData sheetId="591" refreshError="1"/>
      <sheetData sheetId="592"/>
      <sheetData sheetId="593">
        <row r="2">
          <cell r="A2" t="str">
            <v>ACTA No</v>
          </cell>
        </row>
      </sheetData>
      <sheetData sheetId="594" refreshError="1"/>
      <sheetData sheetId="595"/>
      <sheetData sheetId="596"/>
      <sheetData sheetId="597"/>
      <sheetData sheetId="598"/>
      <sheetData sheetId="599"/>
      <sheetData sheetId="600"/>
      <sheetData sheetId="601"/>
      <sheetData sheetId="602"/>
      <sheetData sheetId="603"/>
      <sheetData sheetId="604"/>
      <sheetData sheetId="605">
        <row r="33">
          <cell r="C33">
            <v>0.77967625899280601</v>
          </cell>
        </row>
      </sheetData>
      <sheetData sheetId="606"/>
      <sheetData sheetId="607">
        <row r="4">
          <cell r="B4" t="str">
            <v xml:space="preserve"> Bisagra Pivotante </v>
          </cell>
        </row>
      </sheetData>
      <sheetData sheetId="608"/>
      <sheetData sheetId="609"/>
      <sheetData sheetId="610"/>
      <sheetData sheetId="611">
        <row r="1">
          <cell r="B1" t="str">
            <v>CTO-102-2002</v>
          </cell>
        </row>
      </sheetData>
      <sheetData sheetId="612"/>
      <sheetData sheetId="613">
        <row r="1">
          <cell r="B1" t="str">
            <v>CTO-102-2002</v>
          </cell>
        </row>
      </sheetData>
      <sheetData sheetId="614"/>
      <sheetData sheetId="615"/>
      <sheetData sheetId="616"/>
      <sheetData sheetId="617">
        <row r="50">
          <cell r="H50">
            <v>971</v>
          </cell>
        </row>
      </sheetData>
      <sheetData sheetId="618">
        <row r="50">
          <cell r="H50">
            <v>1192</v>
          </cell>
        </row>
      </sheetData>
      <sheetData sheetId="619"/>
      <sheetData sheetId="620">
        <row r="168">
          <cell r="D168">
            <v>10046</v>
          </cell>
        </row>
      </sheetData>
      <sheetData sheetId="621">
        <row r="51">
          <cell r="D51">
            <v>698</v>
          </cell>
        </row>
      </sheetData>
      <sheetData sheetId="622"/>
      <sheetData sheetId="623"/>
      <sheetData sheetId="624"/>
      <sheetData sheetId="625"/>
      <sheetData sheetId="626"/>
      <sheetData sheetId="627"/>
      <sheetData sheetId="628"/>
      <sheetData sheetId="629"/>
      <sheetData sheetId="630"/>
      <sheetData sheetId="631">
        <row r="4">
          <cell r="B4" t="str">
            <v xml:space="preserve"> Bisagra Pivotante </v>
          </cell>
        </row>
      </sheetData>
      <sheetData sheetId="632"/>
      <sheetData sheetId="633"/>
      <sheetData sheetId="634"/>
      <sheetData sheetId="635"/>
      <sheetData sheetId="636"/>
      <sheetData sheetId="637">
        <row r="1">
          <cell r="A1" t="str">
            <v>INSTITUTO NACIONAL DE VIAS</v>
          </cell>
        </row>
      </sheetData>
      <sheetData sheetId="638"/>
      <sheetData sheetId="639"/>
      <sheetData sheetId="640">
        <row r="1">
          <cell r="A1" t="str">
            <v>ITEM</v>
          </cell>
        </row>
      </sheetData>
      <sheetData sheetId="641">
        <row r="1">
          <cell r="A1" t="str">
            <v>EQUIPO</v>
          </cell>
        </row>
      </sheetData>
      <sheetData sheetId="642">
        <row r="1">
          <cell r="A1" t="str">
            <v>ADMINISTRACION</v>
          </cell>
        </row>
      </sheetData>
      <sheetData sheetId="643">
        <row r="52">
          <cell r="H52">
            <v>117768</v>
          </cell>
        </row>
      </sheetData>
      <sheetData sheetId="644" refreshError="1"/>
      <sheetData sheetId="645"/>
      <sheetData sheetId="646">
        <row r="52">
          <cell r="H52">
            <v>117768</v>
          </cell>
        </row>
      </sheetData>
      <sheetData sheetId="647"/>
      <sheetData sheetId="648" refreshError="1"/>
      <sheetData sheetId="649">
        <row r="33">
          <cell r="C33">
            <v>0.77967625899280601</v>
          </cell>
        </row>
      </sheetData>
      <sheetData sheetId="650">
        <row r="33">
          <cell r="C33">
            <v>0.77967625899280601</v>
          </cell>
        </row>
      </sheetData>
      <sheetData sheetId="651"/>
      <sheetData sheetId="652">
        <row r="33">
          <cell r="C33">
            <v>0.77967625899280601</v>
          </cell>
        </row>
      </sheetData>
      <sheetData sheetId="653"/>
      <sheetData sheetId="654"/>
      <sheetData sheetId="655"/>
      <sheetData sheetId="656"/>
      <sheetData sheetId="657"/>
      <sheetData sheetId="658"/>
      <sheetData sheetId="659"/>
      <sheetData sheetId="660"/>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refreshError="1"/>
      <sheetData sheetId="708" refreshError="1"/>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row r="1">
          <cell r="A1" t="str">
            <v>ITEM</v>
          </cell>
        </row>
      </sheetData>
      <sheetData sheetId="907">
        <row r="1">
          <cell r="A1" t="str">
            <v>EQUIPO</v>
          </cell>
        </row>
      </sheetData>
      <sheetData sheetId="908">
        <row r="1">
          <cell r="A1" t="str">
            <v>ADMINISTRACION</v>
          </cell>
        </row>
      </sheetData>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ow r="1">
          <cell r="A1" t="str">
            <v>ITEM</v>
          </cell>
        </row>
      </sheetData>
      <sheetData sheetId="928">
        <row r="1">
          <cell r="A1" t="str">
            <v>EQUIPO</v>
          </cell>
        </row>
      </sheetData>
      <sheetData sheetId="929">
        <row r="1">
          <cell r="A1" t="str">
            <v>ADMINISTRACION</v>
          </cell>
        </row>
      </sheetData>
      <sheetData sheetId="930"/>
      <sheetData sheetId="931"/>
      <sheetData sheetId="932"/>
      <sheetData sheetId="933"/>
      <sheetData sheetId="934"/>
      <sheetData sheetId="935"/>
      <sheetData sheetId="936">
        <row r="1">
          <cell r="A1" t="str">
            <v>ITEM</v>
          </cell>
        </row>
      </sheetData>
      <sheetData sheetId="937">
        <row r="1">
          <cell r="A1" t="str">
            <v>EQUIPO</v>
          </cell>
        </row>
      </sheetData>
      <sheetData sheetId="938">
        <row r="1">
          <cell r="A1" t="str">
            <v>ADMINISTRACION</v>
          </cell>
        </row>
      </sheetData>
      <sheetData sheetId="939"/>
      <sheetData sheetId="940"/>
      <sheetData sheetId="941"/>
      <sheetData sheetId="942"/>
      <sheetData sheetId="943"/>
      <sheetData sheetId="944"/>
      <sheetData sheetId="945"/>
      <sheetData sheetId="946"/>
      <sheetData sheetId="947">
        <row r="1">
          <cell r="A1" t="str">
            <v>ITEM</v>
          </cell>
        </row>
      </sheetData>
      <sheetData sheetId="948">
        <row r="1">
          <cell r="A1" t="str">
            <v>ITEM</v>
          </cell>
        </row>
      </sheetData>
      <sheetData sheetId="949">
        <row r="1">
          <cell r="A1" t="str">
            <v>EQUIPO</v>
          </cell>
        </row>
      </sheetData>
      <sheetData sheetId="950">
        <row r="1">
          <cell r="A1" t="str">
            <v>ADMINISTRACION</v>
          </cell>
        </row>
      </sheetData>
      <sheetData sheetId="951" refreshError="1"/>
      <sheetData sheetId="952"/>
      <sheetData sheetId="953"/>
      <sheetData sheetId="954"/>
      <sheetData sheetId="955"/>
      <sheetData sheetId="956"/>
      <sheetData sheetId="957">
        <row r="1">
          <cell r="A1" t="str">
            <v>ITEM</v>
          </cell>
        </row>
      </sheetData>
      <sheetData sheetId="958">
        <row r="1">
          <cell r="A1" t="str">
            <v>EQUIPO</v>
          </cell>
        </row>
      </sheetData>
      <sheetData sheetId="959">
        <row r="1">
          <cell r="A1" t="str">
            <v>ADMINISTRACION</v>
          </cell>
        </row>
      </sheetData>
      <sheetData sheetId="960"/>
      <sheetData sheetId="961"/>
      <sheetData sheetId="962" refreshError="1"/>
      <sheetData sheetId="963"/>
      <sheetData sheetId="964"/>
      <sheetData sheetId="965"/>
      <sheetData sheetId="966"/>
      <sheetData sheetId="967"/>
      <sheetData sheetId="968"/>
      <sheetData sheetId="969">
        <row r="1">
          <cell r="A1" t="str">
            <v>ITEM</v>
          </cell>
        </row>
      </sheetData>
      <sheetData sheetId="970">
        <row r="1">
          <cell r="A1" t="str">
            <v>EQUIPO</v>
          </cell>
        </row>
      </sheetData>
      <sheetData sheetId="971">
        <row r="1">
          <cell r="A1" t="str">
            <v>ADMINISTRACION</v>
          </cell>
        </row>
      </sheetData>
      <sheetData sheetId="972"/>
      <sheetData sheetId="973"/>
      <sheetData sheetId="974"/>
      <sheetData sheetId="975"/>
      <sheetData sheetId="976"/>
      <sheetData sheetId="977"/>
      <sheetData sheetId="978"/>
      <sheetData sheetId="979"/>
      <sheetData sheetId="980"/>
      <sheetData sheetId="981"/>
      <sheetData sheetId="982"/>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sheetData sheetId="1012"/>
      <sheetData sheetId="1013" refreshError="1"/>
      <sheetData sheetId="1014" refreshError="1"/>
      <sheetData sheetId="1015" refreshError="1"/>
      <sheetData sheetId="1016" refreshError="1"/>
      <sheetData sheetId="1017"/>
      <sheetData sheetId="1018" refreshError="1"/>
      <sheetData sheetId="1019" refreshError="1"/>
      <sheetData sheetId="1020" refreshError="1"/>
      <sheetData sheetId="1021" refreshError="1"/>
      <sheetData sheetId="1022" refreshError="1"/>
      <sheetData sheetId="1023" refreshError="1"/>
      <sheetData sheetId="1024" refreshError="1"/>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sheetData sheetId="1053" refreshError="1"/>
      <sheetData sheetId="1054"/>
      <sheetData sheetId="1055">
        <row r="1">
          <cell r="A1" t="str">
            <v>EQUIPO</v>
          </cell>
        </row>
      </sheetData>
      <sheetData sheetId="1056">
        <row r="1">
          <cell r="A1" t="str">
            <v>ADMINISTRACION</v>
          </cell>
        </row>
      </sheetData>
      <sheetData sheetId="1057"/>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ow r="1">
          <cell r="B1" t="str">
            <v>CTO-102-2002</v>
          </cell>
        </row>
      </sheetData>
      <sheetData sheetId="1224"/>
      <sheetData sheetId="1225" refreshError="1"/>
      <sheetData sheetId="1226"/>
      <sheetData sheetId="1227"/>
      <sheetData sheetId="1228"/>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sheetData sheetId="1275"/>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sheetData sheetId="1311"/>
      <sheetData sheetId="1312"/>
      <sheetData sheetId="1313">
        <row r="5">
          <cell r="E5" t="str">
            <v>CANTIDAD</v>
          </cell>
        </row>
      </sheetData>
      <sheetData sheetId="1314">
        <row r="5">
          <cell r="E5" t="str">
            <v>CANTIDAD</v>
          </cell>
        </row>
      </sheetData>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row r="18">
          <cell r="C18">
            <v>7000</v>
          </cell>
        </row>
      </sheetData>
      <sheetData sheetId="1330"/>
      <sheetData sheetId="1331"/>
      <sheetData sheetId="1332"/>
      <sheetData sheetId="1333"/>
      <sheetData sheetId="1334"/>
      <sheetData sheetId="1335">
        <row r="21">
          <cell r="G21" t="b">
            <v>0</v>
          </cell>
        </row>
      </sheetData>
      <sheetData sheetId="1336"/>
      <sheetData sheetId="1337"/>
      <sheetData sheetId="1338"/>
      <sheetData sheetId="1339"/>
      <sheetData sheetId="1340"/>
      <sheetData sheetId="1341">
        <row r="18">
          <cell r="C18">
            <v>7000</v>
          </cell>
        </row>
      </sheetData>
      <sheetData sheetId="1342"/>
      <sheetData sheetId="1343" refreshError="1"/>
      <sheetData sheetId="1344"/>
      <sheetData sheetId="1345" refreshError="1"/>
      <sheetData sheetId="1346"/>
      <sheetData sheetId="1347"/>
      <sheetData sheetId="1348"/>
      <sheetData sheetId="1349"/>
      <sheetData sheetId="1350"/>
      <sheetData sheetId="1351" refreshError="1"/>
      <sheetData sheetId="1352" refreshError="1"/>
      <sheetData sheetId="1353"/>
      <sheetData sheetId="1354"/>
      <sheetData sheetId="1355" refreshError="1"/>
      <sheetData sheetId="1356"/>
      <sheetData sheetId="1357" refreshError="1"/>
      <sheetData sheetId="1358" refreshError="1"/>
      <sheetData sheetId="1359" refreshError="1"/>
      <sheetData sheetId="1360" refreshError="1"/>
      <sheetData sheetId="1361" refreshError="1"/>
      <sheetData sheetId="1362"/>
      <sheetData sheetId="1363"/>
      <sheetData sheetId="1364"/>
      <sheetData sheetId="1365"/>
      <sheetData sheetId="1366"/>
      <sheetData sheetId="1367"/>
      <sheetData sheetId="1368"/>
      <sheetData sheetId="1369"/>
      <sheetData sheetId="1370"/>
      <sheetData sheetId="1371"/>
      <sheetData sheetId="1372"/>
      <sheetData sheetId="1373">
        <row r="18">
          <cell r="C18">
            <v>7000</v>
          </cell>
        </row>
      </sheetData>
      <sheetData sheetId="1374"/>
      <sheetData sheetId="1375"/>
      <sheetData sheetId="1376"/>
      <sheetData sheetId="1377"/>
      <sheetData sheetId="1378"/>
      <sheetData sheetId="1379"/>
      <sheetData sheetId="1380" refreshError="1"/>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refreshError="1"/>
      <sheetData sheetId="1404"/>
      <sheetData sheetId="1405"/>
      <sheetData sheetId="1406"/>
      <sheetData sheetId="1407"/>
      <sheetData sheetId="1408"/>
      <sheetData sheetId="1409"/>
      <sheetData sheetId="1410"/>
      <sheetData sheetId="1411"/>
      <sheetData sheetId="1412" refreshError="1"/>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refreshError="1"/>
      <sheetData sheetId="1431" refreshError="1"/>
      <sheetData sheetId="1432" refreshError="1"/>
      <sheetData sheetId="1433" refreshError="1"/>
      <sheetData sheetId="1434" refreshError="1"/>
      <sheetData sheetId="1435" refreshError="1"/>
      <sheetData sheetId="1436"/>
      <sheetData sheetId="1437" refreshError="1"/>
      <sheetData sheetId="1438" refreshError="1"/>
      <sheetData sheetId="1439"/>
      <sheetData sheetId="1440" refreshError="1"/>
      <sheetData sheetId="1441" refreshError="1"/>
      <sheetData sheetId="1442" refreshError="1"/>
      <sheetData sheetId="1443" refreshError="1"/>
      <sheetData sheetId="1444" refreshError="1"/>
      <sheetData sheetId="1445" refreshError="1"/>
      <sheetData sheetId="1446" refreshError="1"/>
      <sheetData sheetId="1447"/>
      <sheetData sheetId="1448"/>
      <sheetData sheetId="1449"/>
      <sheetData sheetId="1450"/>
      <sheetData sheetId="1451" refreshError="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ow r="5">
          <cell r="E5" t="str">
            <v>CANTIDAD</v>
          </cell>
        </row>
      </sheetData>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ow r="1">
          <cell r="B1" t="str">
            <v>CTO-102-2002</v>
          </cell>
        </row>
      </sheetData>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row r="2">
          <cell r="A2" t="str">
            <v>ACTA No</v>
          </cell>
        </row>
      </sheetData>
      <sheetData sheetId="2022"/>
      <sheetData sheetId="2023"/>
      <sheetData sheetId="2024"/>
      <sheetData sheetId="2025"/>
      <sheetData sheetId="2026"/>
      <sheetData sheetId="2027"/>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sheetData sheetId="2136"/>
      <sheetData sheetId="2137" refreshError="1"/>
      <sheetData sheetId="2138" refreshError="1"/>
      <sheetData sheetId="2139" refreshError="1"/>
      <sheetData sheetId="2140" refreshError="1"/>
      <sheetData sheetId="2141" refreshError="1"/>
      <sheetData sheetId="2142" refreshError="1"/>
      <sheetData sheetId="2143"/>
      <sheetData sheetId="2144"/>
      <sheetData sheetId="2145"/>
      <sheetData sheetId="2146">
        <row r="1">
          <cell r="A1" t="str">
            <v>INSTITUTO NACIONAL DE VIAS</v>
          </cell>
        </row>
      </sheetData>
      <sheetData sheetId="2147" refreshError="1"/>
      <sheetData sheetId="2148" refreshError="1"/>
      <sheetData sheetId="2149" refreshError="1"/>
      <sheetData sheetId="2150"/>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sheetData sheetId="2339"/>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sheetData sheetId="2359"/>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ow r="1">
          <cell r="B1" t="str">
            <v>CTO-102-2002</v>
          </cell>
        </row>
      </sheetData>
      <sheetData sheetId="2376"/>
      <sheetData sheetId="2377"/>
      <sheetData sheetId="2378"/>
      <sheetData sheetId="2379" refreshError="1"/>
      <sheetData sheetId="2380"/>
      <sheetData sheetId="2381"/>
      <sheetData sheetId="2382"/>
      <sheetData sheetId="2383"/>
      <sheetData sheetId="2384"/>
      <sheetData sheetId="2385"/>
      <sheetData sheetId="2386"/>
      <sheetData sheetId="2387"/>
      <sheetData sheetId="2388"/>
      <sheetData sheetId="2389"/>
      <sheetData sheetId="2390" refreshError="1"/>
      <sheetData sheetId="2391" refreshError="1"/>
      <sheetData sheetId="2392"/>
      <sheetData sheetId="2393" refreshError="1"/>
      <sheetData sheetId="2394" refreshError="1"/>
      <sheetData sheetId="2395" refreshError="1"/>
      <sheetData sheetId="2396" refreshError="1"/>
      <sheetData sheetId="2397"/>
      <sheetData sheetId="2398" refreshError="1"/>
      <sheetData sheetId="2399" refreshError="1"/>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sheetData sheetId="2440"/>
      <sheetData sheetId="2441"/>
      <sheetData sheetId="2442">
        <row r="1">
          <cell r="A1" t="str">
            <v>Nombre</v>
          </cell>
        </row>
      </sheetData>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sheetData sheetId="2741"/>
      <sheetData sheetId="2742"/>
      <sheetData sheetId="2743"/>
      <sheetData sheetId="2744"/>
      <sheetData sheetId="2745"/>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sheetData sheetId="3347"/>
      <sheetData sheetId="3348"/>
      <sheetData sheetId="3349"/>
      <sheetData sheetId="3350"/>
      <sheetData sheetId="3351"/>
      <sheetData sheetId="3352"/>
      <sheetData sheetId="3353"/>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sheetData sheetId="3451">
        <row r="168">
          <cell r="D168">
            <v>0.16</v>
          </cell>
        </row>
      </sheetData>
      <sheetData sheetId="3452"/>
      <sheetData sheetId="3453">
        <row r="7">
          <cell r="B7">
            <v>1</v>
          </cell>
        </row>
      </sheetData>
      <sheetData sheetId="3454">
        <row r="33">
          <cell r="G33">
            <v>0.59504299999999999</v>
          </cell>
        </row>
      </sheetData>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row r="5">
          <cell r="A5">
            <v>1</v>
          </cell>
        </row>
      </sheetData>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sheetData sheetId="3542"/>
      <sheetData sheetId="3543"/>
      <sheetData sheetId="3544"/>
      <sheetData sheetId="3545"/>
      <sheetData sheetId="3546"/>
      <sheetData sheetId="3547"/>
      <sheetData sheetId="3548"/>
      <sheetData sheetId="3549"/>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row r="8">
          <cell r="A8">
            <v>2.1</v>
          </cell>
        </row>
      </sheetData>
      <sheetData sheetId="4183">
        <row r="8">
          <cell r="A8">
            <v>3.1</v>
          </cell>
        </row>
      </sheetData>
      <sheetData sheetId="4184"/>
      <sheetData sheetId="4185"/>
      <sheetData sheetId="4186"/>
      <sheetData sheetId="4187"/>
      <sheetData sheetId="4188"/>
      <sheetData sheetId="4189">
        <row r="3">
          <cell r="A3">
            <v>1</v>
          </cell>
        </row>
      </sheetData>
      <sheetData sheetId="4190"/>
      <sheetData sheetId="4191"/>
      <sheetData sheetId="4192"/>
      <sheetData sheetId="4193"/>
      <sheetData sheetId="4194"/>
      <sheetData sheetId="4195"/>
      <sheetData sheetId="4196">
        <row r="1">
          <cell r="A1" t="str">
            <v>LISTADO DE INSUMOS GENERAL</v>
          </cell>
        </row>
      </sheetData>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row r="8">
          <cell r="A8">
            <v>2.1</v>
          </cell>
        </row>
      </sheetData>
      <sheetData sheetId="4213">
        <row r="8">
          <cell r="A8">
            <v>3.1</v>
          </cell>
        </row>
      </sheetData>
      <sheetData sheetId="4214"/>
      <sheetData sheetId="4215"/>
      <sheetData sheetId="4216"/>
      <sheetData sheetId="4217"/>
      <sheetData sheetId="4218">
        <row r="3">
          <cell r="A3">
            <v>1</v>
          </cell>
        </row>
      </sheetData>
      <sheetData sheetId="4219"/>
      <sheetData sheetId="4220"/>
      <sheetData sheetId="4221"/>
      <sheetData sheetId="4222"/>
      <sheetData sheetId="4223"/>
      <sheetData sheetId="4224" refreshError="1"/>
      <sheetData sheetId="4225">
        <row r="1">
          <cell r="A1" t="str">
            <v>LISTADO DE INSUMOS GENERAL</v>
          </cell>
        </row>
      </sheetData>
      <sheetData sheetId="4226" refreshError="1"/>
      <sheetData sheetId="4227"/>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refreshError="1"/>
      <sheetData sheetId="4435"/>
      <sheetData sheetId="4436"/>
      <sheetData sheetId="4437" refreshError="1"/>
      <sheetData sheetId="4438" refreshError="1"/>
      <sheetData sheetId="4439" refreshError="1"/>
      <sheetData sheetId="4440" refreshError="1"/>
      <sheetData sheetId="444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sheetData sheetId="4487"/>
      <sheetData sheetId="4488"/>
      <sheetData sheetId="4489"/>
      <sheetData sheetId="4490"/>
      <sheetData sheetId="449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sheetData sheetId="4531">
        <row r="6">
          <cell r="A6" t="str">
            <v>TOPÓGRAFO</v>
          </cell>
        </row>
      </sheetData>
      <sheetData sheetId="4532"/>
      <sheetData sheetId="4533"/>
      <sheetData sheetId="4534"/>
      <sheetData sheetId="4535"/>
      <sheetData sheetId="4536"/>
      <sheetData sheetId="4537"/>
      <sheetData sheetId="4538"/>
      <sheetData sheetId="4539">
        <row r="5">
          <cell r="E5" t="str">
            <v>CANTIDAD</v>
          </cell>
        </row>
      </sheetData>
      <sheetData sheetId="4540">
        <row r="5">
          <cell r="E5" t="str">
            <v>CANTIDAD</v>
          </cell>
        </row>
      </sheetData>
      <sheetData sheetId="4541">
        <row r="5">
          <cell r="E5" t="str">
            <v>CANTIDAD</v>
          </cell>
        </row>
      </sheetData>
      <sheetData sheetId="4542">
        <row r="5">
          <cell r="E5" t="str">
            <v>CANTIDAD</v>
          </cell>
        </row>
      </sheetData>
      <sheetData sheetId="4543">
        <row r="5">
          <cell r="E5" t="str">
            <v>CANTIDAD</v>
          </cell>
        </row>
      </sheetData>
      <sheetData sheetId="4544">
        <row r="5">
          <cell r="E5" t="str">
            <v>CANTIDAD</v>
          </cell>
        </row>
      </sheetData>
      <sheetData sheetId="4545">
        <row r="5">
          <cell r="E5" t="str">
            <v>CANTIDAD</v>
          </cell>
        </row>
      </sheetData>
      <sheetData sheetId="4546">
        <row r="5">
          <cell r="E5" t="str">
            <v>CANTIDAD</v>
          </cell>
        </row>
      </sheetData>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row r="1">
          <cell r="A1" t="str">
            <v>INSTITUTO NACIONAL DE VIAS</v>
          </cell>
        </row>
      </sheetData>
      <sheetData sheetId="4560"/>
      <sheetData sheetId="4561"/>
      <sheetData sheetId="4562"/>
      <sheetData sheetId="4563"/>
      <sheetData sheetId="4564"/>
      <sheetData sheetId="4565"/>
      <sheetData sheetId="4566"/>
      <sheetData sheetId="4567">
        <row r="1">
          <cell r="A1" t="str">
            <v>INSTITUTO NACIONAL DE VIAS</v>
          </cell>
        </row>
      </sheetData>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row r="1">
          <cell r="A1" t="str">
            <v>EQUIPO</v>
          </cell>
        </row>
      </sheetData>
      <sheetData sheetId="4657">
        <row r="1">
          <cell r="A1" t="str">
            <v>ADMINISTRACION</v>
          </cell>
        </row>
      </sheetData>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row r="1">
          <cell r="A1" t="str">
            <v>ITEM</v>
          </cell>
        </row>
      </sheetData>
      <sheetData sheetId="4701">
        <row r="1">
          <cell r="A1" t="str">
            <v>EQUIPO</v>
          </cell>
        </row>
      </sheetData>
      <sheetData sheetId="4702">
        <row r="1">
          <cell r="A1" t="str">
            <v>ADMINISTRACION</v>
          </cell>
        </row>
      </sheetData>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row r="16">
          <cell r="A16" t="str">
            <v>ABONO 10-30-10</v>
          </cell>
        </row>
      </sheetData>
      <sheetData sheetId="4750"/>
      <sheetData sheetId="4751"/>
      <sheetData sheetId="4752"/>
      <sheetData sheetId="4753" refreshError="1"/>
      <sheetData sheetId="4754" refreshError="1"/>
      <sheetData sheetId="4755" refreshError="1"/>
      <sheetData sheetId="4756" refreshError="1"/>
      <sheetData sheetId="4757" refreshError="1"/>
      <sheetData sheetId="4758" refreshError="1"/>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sheetData sheetId="4790" refreshError="1"/>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sheetData sheetId="4837" refreshError="1"/>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refreshError="1"/>
      <sheetData sheetId="4874" refreshError="1"/>
      <sheetData sheetId="4875" refreshError="1"/>
      <sheetData sheetId="4876"/>
      <sheetData sheetId="4877"/>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sheetData sheetId="4889" refreshError="1"/>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refreshError="1"/>
      <sheetData sheetId="4903" refreshError="1"/>
      <sheetData sheetId="4904" refreshError="1"/>
      <sheetData sheetId="4905" refreshError="1"/>
      <sheetData sheetId="4906" refreshError="1"/>
      <sheetData sheetId="4907"/>
      <sheetData sheetId="4908"/>
      <sheetData sheetId="4909"/>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sheetData sheetId="4934" refreshError="1"/>
      <sheetData sheetId="4935"/>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sheetData sheetId="5056"/>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ow r="1">
          <cell r="C1">
            <v>0.2</v>
          </cell>
        </row>
      </sheetData>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sheetData sheetId="5156"/>
      <sheetData sheetId="5157"/>
      <sheetData sheetId="5158"/>
      <sheetData sheetId="5159">
        <row r="47">
          <cell r="H47">
            <v>17098.051632633331</v>
          </cell>
        </row>
      </sheetData>
      <sheetData sheetId="5160">
        <row r="47">
          <cell r="H47">
            <v>13407.454219619998</v>
          </cell>
        </row>
      </sheetData>
      <sheetData sheetId="5161">
        <row r="47">
          <cell r="H47">
            <v>13178.048204541665</v>
          </cell>
        </row>
      </sheetData>
      <sheetData sheetId="5162">
        <row r="47">
          <cell r="H47">
            <v>17098.051632633331</v>
          </cell>
        </row>
      </sheetData>
      <sheetData sheetId="5163">
        <row r="47">
          <cell r="H47">
            <v>13407.454219619998</v>
          </cell>
        </row>
      </sheetData>
      <sheetData sheetId="5164">
        <row r="47">
          <cell r="H47">
            <v>13178.048204541665</v>
          </cell>
        </row>
      </sheetData>
      <sheetData sheetId="5165">
        <row r="47">
          <cell r="H47">
            <v>19729.199486104168</v>
          </cell>
        </row>
      </sheetData>
      <sheetData sheetId="5166">
        <row r="47">
          <cell r="H47">
            <v>38405.002915416662</v>
          </cell>
        </row>
      </sheetData>
      <sheetData sheetId="5167">
        <row r="47">
          <cell r="H47">
            <v>41159.979021230996</v>
          </cell>
        </row>
      </sheetData>
      <sheetData sheetId="5168">
        <row r="47">
          <cell r="H47">
            <v>16020</v>
          </cell>
        </row>
      </sheetData>
      <sheetData sheetId="5169">
        <row r="47">
          <cell r="H47">
            <v>11675</v>
          </cell>
        </row>
      </sheetData>
      <sheetData sheetId="5170">
        <row r="47">
          <cell r="H47">
            <v>382683.1643235588</v>
          </cell>
        </row>
      </sheetData>
      <sheetData sheetId="5171">
        <row r="47">
          <cell r="H47">
            <v>27108.482479999999</v>
          </cell>
        </row>
      </sheetData>
      <sheetData sheetId="5172">
        <row r="47">
          <cell r="H47">
            <v>18945.0351992</v>
          </cell>
        </row>
      </sheetData>
      <sheetData sheetId="5173">
        <row r="47">
          <cell r="H47">
            <v>88016.225274879995</v>
          </cell>
        </row>
      </sheetData>
      <sheetData sheetId="5174">
        <row r="47">
          <cell r="H47">
            <v>11296.680928966078</v>
          </cell>
        </row>
      </sheetData>
      <sheetData sheetId="5175">
        <row r="47">
          <cell r="H47">
            <v>19660.483631249997</v>
          </cell>
        </row>
      </sheetData>
      <sheetData sheetId="5176">
        <row r="47">
          <cell r="H47">
            <v>19660.483631249997</v>
          </cell>
        </row>
      </sheetData>
      <sheetData sheetId="5177">
        <row r="47">
          <cell r="H47">
            <v>19660.483631249997</v>
          </cell>
        </row>
      </sheetData>
      <sheetData sheetId="5178">
        <row r="47">
          <cell r="H47">
            <v>39947.116768272004</v>
          </cell>
        </row>
      </sheetData>
      <sheetData sheetId="5179">
        <row r="47">
          <cell r="H47">
            <v>37450.421970255004</v>
          </cell>
        </row>
      </sheetData>
      <sheetData sheetId="5180">
        <row r="47">
          <cell r="H47">
            <v>5631.4338221939006</v>
          </cell>
        </row>
      </sheetData>
      <sheetData sheetId="5181">
        <row r="47">
          <cell r="H47">
            <v>29691.867138751997</v>
          </cell>
        </row>
      </sheetData>
      <sheetData sheetId="5182">
        <row r="47">
          <cell r="H47">
            <v>10601.359883464</v>
          </cell>
        </row>
      </sheetData>
      <sheetData sheetId="5183">
        <row r="47">
          <cell r="H47">
            <v>16440.07876665</v>
          </cell>
        </row>
      </sheetData>
      <sheetData sheetId="5184">
        <row r="47">
          <cell r="H47">
            <v>7502.6541280530009</v>
          </cell>
        </row>
      </sheetData>
      <sheetData sheetId="5185">
        <row r="47">
          <cell r="H47">
            <v>63269.394041350002</v>
          </cell>
        </row>
      </sheetData>
      <sheetData sheetId="5186">
        <row r="47">
          <cell r="H47">
            <v>38708.912732384997</v>
          </cell>
        </row>
      </sheetData>
      <sheetData sheetId="5187">
        <row r="47">
          <cell r="H47">
            <v>30140.654422727453</v>
          </cell>
        </row>
      </sheetData>
      <sheetData sheetId="5188">
        <row r="47">
          <cell r="H47">
            <v>39628.094655192057</v>
          </cell>
        </row>
      </sheetData>
      <sheetData sheetId="5189">
        <row r="47">
          <cell r="H47">
            <v>38729.542446049003</v>
          </cell>
        </row>
      </sheetData>
      <sheetData sheetId="5190">
        <row r="47">
          <cell r="H47">
            <v>7116.936965586</v>
          </cell>
        </row>
      </sheetData>
      <sheetData sheetId="5191">
        <row r="47">
          <cell r="H47">
            <v>9391.2743470000005</v>
          </cell>
        </row>
      </sheetData>
      <sheetData sheetId="5192">
        <row r="47">
          <cell r="H47">
            <v>8500.0189065630984</v>
          </cell>
        </row>
      </sheetData>
      <sheetData sheetId="5193">
        <row r="47">
          <cell r="H47">
            <v>32499.094423904498</v>
          </cell>
        </row>
      </sheetData>
      <sheetData sheetId="5194">
        <row r="47">
          <cell r="H47">
            <v>51817.028777055006</v>
          </cell>
        </row>
      </sheetData>
      <sheetData sheetId="5195">
        <row r="47">
          <cell r="H47">
            <v>55430.1575333</v>
          </cell>
        </row>
      </sheetData>
      <sheetData sheetId="5196">
        <row r="47">
          <cell r="H47">
            <v>25786.003498499998</v>
          </cell>
        </row>
      </sheetData>
      <sheetData sheetId="5197">
        <row r="47">
          <cell r="H47">
            <v>21993.806973733335</v>
          </cell>
        </row>
      </sheetData>
      <sheetData sheetId="5198"/>
      <sheetData sheetId="5199"/>
      <sheetData sheetId="5200"/>
      <sheetData sheetId="5201">
        <row r="47">
          <cell r="H47">
            <v>21941.348275</v>
          </cell>
        </row>
      </sheetData>
      <sheetData sheetId="5202">
        <row r="47">
          <cell r="H47">
            <v>576269.26239999989</v>
          </cell>
        </row>
      </sheetData>
      <sheetData sheetId="5203">
        <row r="48">
          <cell r="H48">
            <v>640370.66537874995</v>
          </cell>
        </row>
      </sheetData>
      <sheetData sheetId="5204">
        <row r="47">
          <cell r="H47">
            <v>21941.348275</v>
          </cell>
        </row>
      </sheetData>
      <sheetData sheetId="5205">
        <row r="47">
          <cell r="H47">
            <v>576269.26239999989</v>
          </cell>
        </row>
      </sheetData>
      <sheetData sheetId="5206">
        <row r="47">
          <cell r="H47">
            <v>9078.6352040999991</v>
          </cell>
        </row>
      </sheetData>
      <sheetData sheetId="5207">
        <row r="49">
          <cell r="H49">
            <v>83961.133243064003</v>
          </cell>
        </row>
      </sheetData>
      <sheetData sheetId="5208">
        <row r="47">
          <cell r="H47">
            <v>14670.136122054002</v>
          </cell>
        </row>
      </sheetData>
      <sheetData sheetId="5209">
        <row r="47">
          <cell r="H47">
            <v>9078.6352040999991</v>
          </cell>
        </row>
      </sheetData>
      <sheetData sheetId="5210">
        <row r="51">
          <cell r="H51">
            <v>117309.4992738</v>
          </cell>
        </row>
      </sheetData>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refreshError="1"/>
      <sheetData sheetId="5269"/>
      <sheetData sheetId="5270" refreshError="1"/>
      <sheetData sheetId="5271" refreshError="1"/>
      <sheetData sheetId="5272" refreshError="1"/>
      <sheetData sheetId="5273" refreshError="1"/>
      <sheetData sheetId="5274"/>
      <sheetData sheetId="5275"/>
      <sheetData sheetId="5276" refreshError="1"/>
      <sheetData sheetId="5277"/>
      <sheetData sheetId="5278"/>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sheetData sheetId="5336" refreshError="1"/>
      <sheetData sheetId="5337" refreshError="1"/>
      <sheetData sheetId="5338"/>
      <sheetData sheetId="5339" refreshError="1"/>
      <sheetData sheetId="5340" refreshError="1"/>
      <sheetData sheetId="5341" refreshError="1"/>
      <sheetData sheetId="5342" refreshError="1"/>
      <sheetData sheetId="5343"/>
      <sheetData sheetId="5344"/>
      <sheetData sheetId="5345"/>
      <sheetData sheetId="5346" refreshError="1"/>
      <sheetData sheetId="5347" refreshError="1"/>
      <sheetData sheetId="5348" refreshError="1"/>
      <sheetData sheetId="5349"/>
      <sheetData sheetId="5350"/>
      <sheetData sheetId="5351"/>
      <sheetData sheetId="5352"/>
      <sheetData sheetId="5353">
        <row r="33">
          <cell r="C33">
            <v>0.77967625899280601</v>
          </cell>
        </row>
      </sheetData>
      <sheetData sheetId="5354"/>
      <sheetData sheetId="5355"/>
      <sheetData sheetId="5356"/>
      <sheetData sheetId="5357"/>
      <sheetData sheetId="5358"/>
      <sheetData sheetId="5359"/>
      <sheetData sheetId="5360"/>
      <sheetData sheetId="5361"/>
      <sheetData sheetId="5362"/>
      <sheetData sheetId="5363"/>
      <sheetData sheetId="5364"/>
      <sheetData sheetId="5365" refreshError="1"/>
      <sheetData sheetId="5366" refreshError="1"/>
      <sheetData sheetId="5367" refreshError="1"/>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sheetData sheetId="5408" refreshError="1"/>
      <sheetData sheetId="5409" refreshError="1"/>
      <sheetData sheetId="5410" refreshError="1"/>
      <sheetData sheetId="5411" refreshError="1"/>
      <sheetData sheetId="5412" refreshError="1"/>
      <sheetData sheetId="5413"/>
      <sheetData sheetId="5414"/>
      <sheetData sheetId="5415"/>
      <sheetData sheetId="5416"/>
      <sheetData sheetId="5417"/>
      <sheetData sheetId="5418"/>
      <sheetData sheetId="5419"/>
      <sheetData sheetId="5420"/>
      <sheetData sheetId="542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ow r="1">
          <cell r="C1">
            <v>0.2</v>
          </cell>
        </row>
      </sheetData>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sheetData sheetId="5688"/>
      <sheetData sheetId="5689" refreshError="1"/>
      <sheetData sheetId="5690"/>
      <sheetData sheetId="5691" refreshError="1"/>
      <sheetData sheetId="5692"/>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sheetData sheetId="5728"/>
      <sheetData sheetId="5729"/>
      <sheetData sheetId="5730"/>
      <sheetData sheetId="573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sheetData sheetId="5747"/>
      <sheetData sheetId="5748"/>
      <sheetData sheetId="5749"/>
      <sheetData sheetId="5750"/>
      <sheetData sheetId="5751"/>
      <sheetData sheetId="5752"/>
      <sheetData sheetId="5753"/>
      <sheetData sheetId="5754"/>
      <sheetData sheetId="5755"/>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sheetData sheetId="5791"/>
      <sheetData sheetId="5792">
        <row r="1">
          <cell r="A1" t="str">
            <v>ITEM</v>
          </cell>
        </row>
      </sheetData>
      <sheetData sheetId="5793">
        <row r="1">
          <cell r="A1" t="str">
            <v>EQUIPO</v>
          </cell>
        </row>
      </sheetData>
      <sheetData sheetId="5794">
        <row r="1">
          <cell r="A1" t="str">
            <v>ADMINISTRACION</v>
          </cell>
        </row>
      </sheetData>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refreshError="1"/>
      <sheetData sheetId="5864" refreshError="1"/>
      <sheetData sheetId="5865"/>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sheetData sheetId="590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sheetData sheetId="5969"/>
      <sheetData sheetId="5970" refreshError="1"/>
      <sheetData sheetId="5971" refreshError="1"/>
      <sheetData sheetId="5972"/>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sheetData sheetId="6011"/>
      <sheetData sheetId="6012"/>
      <sheetData sheetId="6013"/>
      <sheetData sheetId="6014"/>
      <sheetData sheetId="6015"/>
      <sheetData sheetId="6016"/>
      <sheetData sheetId="6017"/>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row r="1">
          <cell r="A1" t="str">
            <v>INSTITUTO NACIONAL DE VIAS</v>
          </cell>
        </row>
      </sheetData>
      <sheetData sheetId="6053" refreshError="1"/>
      <sheetData sheetId="6054" refreshError="1"/>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row r="1">
          <cell r="A1" t="str">
            <v>INSTITUTO NACIONAL DE VIAS</v>
          </cell>
        </row>
      </sheetData>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refreshError="1"/>
      <sheetData sheetId="6114"/>
      <sheetData sheetId="6115"/>
      <sheetData sheetId="6116"/>
      <sheetData sheetId="6117">
        <row r="45">
          <cell r="B45" t="str">
            <v>P-002</v>
          </cell>
        </row>
      </sheetData>
      <sheetData sheetId="6118"/>
      <sheetData sheetId="6119"/>
      <sheetData sheetId="6120"/>
      <sheetData sheetId="6121"/>
      <sheetData sheetId="6122"/>
      <sheetData sheetId="6123"/>
      <sheetData sheetId="6124"/>
      <sheetData sheetId="6125">
        <row r="1">
          <cell r="A1" t="str">
            <v>Name</v>
          </cell>
        </row>
      </sheetData>
      <sheetData sheetId="6126"/>
      <sheetData sheetId="6127"/>
      <sheetData sheetId="6128"/>
      <sheetData sheetId="6129"/>
      <sheetData sheetId="6130"/>
      <sheetData sheetId="6131"/>
      <sheetData sheetId="6132"/>
      <sheetData sheetId="6133"/>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sheetData sheetId="6149"/>
      <sheetData sheetId="6150"/>
      <sheetData sheetId="6151" refreshError="1"/>
      <sheetData sheetId="6152" refreshError="1"/>
      <sheetData sheetId="6153" refreshError="1"/>
      <sheetData sheetId="6154"/>
      <sheetData sheetId="6155"/>
      <sheetData sheetId="6156"/>
      <sheetData sheetId="6157"/>
      <sheetData sheetId="6158"/>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sheetData sheetId="6288"/>
      <sheetData sheetId="6289"/>
      <sheetData sheetId="6290" refreshError="1"/>
      <sheetData sheetId="6291" refreshError="1"/>
      <sheetData sheetId="6292" refreshError="1"/>
      <sheetData sheetId="6293" refreshError="1"/>
      <sheetData sheetId="6294" refreshError="1"/>
      <sheetData sheetId="6295" refreshError="1"/>
      <sheetData sheetId="6296"/>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sheetData sheetId="6397">
        <row r="1">
          <cell r="A1" t="str">
            <v>ITEM</v>
          </cell>
        </row>
      </sheetData>
      <sheetData sheetId="6398">
        <row r="1">
          <cell r="A1" t="str">
            <v>EQUIPO</v>
          </cell>
        </row>
      </sheetData>
      <sheetData sheetId="6399">
        <row r="1">
          <cell r="A1" t="str">
            <v>ITEM</v>
          </cell>
        </row>
      </sheetData>
      <sheetData sheetId="6400">
        <row r="1">
          <cell r="A1" t="str">
            <v>EQUIPO</v>
          </cell>
        </row>
      </sheetData>
      <sheetData sheetId="6401">
        <row r="1">
          <cell r="A1" t="str">
            <v>ADMINISTRACION</v>
          </cell>
        </row>
      </sheetData>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row r="1">
          <cell r="A1" t="str">
            <v>ITEM</v>
          </cell>
        </row>
      </sheetData>
      <sheetData sheetId="6415">
        <row r="1">
          <cell r="A1" t="str">
            <v>EQUIPO</v>
          </cell>
        </row>
      </sheetData>
      <sheetData sheetId="6416">
        <row r="1">
          <cell r="A1" t="str">
            <v>ADMINISTRACION</v>
          </cell>
        </row>
      </sheetData>
      <sheetData sheetId="6417">
        <row r="1">
          <cell r="A1" t="str">
            <v>EQUIPO</v>
          </cell>
        </row>
      </sheetData>
      <sheetData sheetId="6418">
        <row r="1">
          <cell r="A1" t="str">
            <v>ADMINISTRACION</v>
          </cell>
        </row>
      </sheetData>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row r="1">
          <cell r="A1" t="str">
            <v>EQUIPO</v>
          </cell>
        </row>
      </sheetData>
      <sheetData sheetId="6462">
        <row r="1">
          <cell r="A1" t="str">
            <v>ADMINISTRACION</v>
          </cell>
        </row>
      </sheetData>
      <sheetData sheetId="6463"/>
      <sheetData sheetId="6464"/>
      <sheetData sheetId="6465"/>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ow r="5">
          <cell r="E5" t="str">
            <v>CANTIDAD</v>
          </cell>
        </row>
      </sheetData>
      <sheetData sheetId="6542"/>
      <sheetData sheetId="6543">
        <row r="21">
          <cell r="G21" t="b">
            <v>0</v>
          </cell>
        </row>
      </sheetData>
      <sheetData sheetId="6544"/>
      <sheetData sheetId="6545"/>
      <sheetData sheetId="6546">
        <row r="5">
          <cell r="A5" t="str">
            <v>Desperdicio</v>
          </cell>
        </row>
      </sheetData>
      <sheetData sheetId="6547">
        <row r="7">
          <cell r="A7" t="str">
            <v>Herramientas Menores</v>
          </cell>
        </row>
      </sheetData>
      <sheetData sheetId="6548">
        <row r="6">
          <cell r="A6" t="str">
            <v>TOPÓGRAFO</v>
          </cell>
        </row>
      </sheetData>
      <sheetData sheetId="6549">
        <row r="5">
          <cell r="A5" t="str">
            <v>Desperdicio</v>
          </cell>
        </row>
      </sheetData>
      <sheetData sheetId="6550"/>
      <sheetData sheetId="655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sheetData sheetId="6662" refreshError="1"/>
      <sheetData sheetId="6663">
        <row r="5">
          <cell r="E5" t="str">
            <v>CANTIDAD</v>
          </cell>
        </row>
      </sheetData>
      <sheetData sheetId="6664">
        <row r="7">
          <cell r="B7">
            <v>0.1</v>
          </cell>
        </row>
      </sheetData>
      <sheetData sheetId="6665">
        <row r="7">
          <cell r="B7">
            <v>0.1</v>
          </cell>
        </row>
      </sheetData>
      <sheetData sheetId="6666"/>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sheetData sheetId="6772"/>
      <sheetData sheetId="6773"/>
      <sheetData sheetId="6774"/>
      <sheetData sheetId="6775" refreshError="1"/>
      <sheetData sheetId="6776" refreshError="1"/>
      <sheetData sheetId="6777"/>
      <sheetData sheetId="6778"/>
      <sheetData sheetId="6779"/>
      <sheetData sheetId="6780"/>
      <sheetData sheetId="6781"/>
      <sheetData sheetId="6782"/>
      <sheetData sheetId="6783"/>
      <sheetData sheetId="6784" refreshError="1"/>
      <sheetData sheetId="6785" refreshError="1"/>
      <sheetData sheetId="6786" refreshError="1"/>
      <sheetData sheetId="6787" refreshError="1"/>
      <sheetData sheetId="6788" refreshError="1"/>
      <sheetData sheetId="6789"/>
      <sheetData sheetId="6790"/>
      <sheetData sheetId="679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SEGUIM Y REPROG MES 1 (2)"/>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REF"/>
      <sheetName val="Hoja1 (2)"/>
      <sheetName val="Hoja1 (3)"/>
      <sheetName val="Hoja2"/>
      <sheetName val="precios-básicos2002"/>
      <sheetName val="APUs"/>
      <sheetName val="_a  aaInformación GRUPO 4_A MI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2"/>
      <sheetName val="//ccefici"/>
      <sheetName val="//d.docs.live.net/a  aaInformac"/>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LISTADO "/>
      <sheetName val="M.O."/>
      <sheetName val=" ACTA FINAL + MODIFICATORIA "/>
      <sheetName val="_aCCIDENTES_DE_1995___1996_xl_4"/>
      <sheetName val="_aCCIDENTES_DE_1995___1996_xl_3"/>
      <sheetName val="HISTORICOS FUEL OIL EXP"/>
      <sheetName val="ACTA No.1 "/>
      <sheetName val="_aCCIDENTES_DE_1995___1996_xl_5"/>
      <sheetName val="PLAN DE INVERSION ANTICIPO"/>
      <sheetName val="inv mensual"/>
      <sheetName val="borrador flujo inv"/>
      <sheetName val="social-ambiental"/>
      <sheetName val="AU"/>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AC2-AG96"/>
      <sheetName val="MURO PR25+221-235"/>
      <sheetName val="MURO PR25+261-267"/>
      <sheetName val="Base_Muestras"/>
      <sheetName val="Formulario_N°_4"/>
      <sheetName val="ESTADO VÍA-CRIT.TECNICO"/>
      <sheetName val="CANT OBRA"/>
      <sheetName val="_aCCIDENTES_DE_1995___1996_xl_6"/>
      <sheetName val="_aCCIDENTES_DE_1995___1996_xl_8"/>
      <sheetName val="_aCCIDENTES_DE_1995___1996_xl_7"/>
      <sheetName val="_aCCIDENTES_DE_1995___1996_xl_9"/>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Users\ANDRES FELIPE MUÑOZ\Down"/>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TERIAL"/>
      <sheetName val="\Nuevos APU Córdoba\a  aaInform"/>
      <sheetName val="\E\Nuevos APU Córdoba\a  aaInfo"/>
      <sheetName val="\Users\JoseGabriel\Documents\Mi"/>
      <sheetName val="_aCCIDENTES_DE_1995___1996_x_10"/>
      <sheetName val="_aCCIDENTES_DE_1995___1996_x_15"/>
      <sheetName val="_aCCIDENTES_DE_1995___1996_x_11"/>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G.G"/>
      <sheetName val="ACTA No.5"/>
      <sheetName val="ACTA MAYORES - GENERAL"/>
      <sheetName val="INDICE"/>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Tabla CONPES 3714"/>
      <sheetName val="MAT"/>
      <sheetName val="HER"/>
      <sheetName val="PER"/>
      <sheetName val="TRANS"/>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INFORME SEMANAL"/>
      <sheetName val="SISOMA"/>
      <sheetName val="\E\a  aaInformación GRUPO 4\A M"/>
      <sheetName val="aCCIDENTES%2520DE%25201995%2520"/>
      <sheetName val="REQUISITOS INF INTERVENTORÍA"/>
      <sheetName val="DUB-823"/>
      <sheetName val="GPI 526"/>
      <sheetName val="SKJ452"/>
      <sheetName val="ITA878"/>
      <sheetName val="AEA-944"/>
      <sheetName val="XXJ617"/>
      <sheetName val="SNG_855"/>
      <sheetName val="VEA 374"/>
      <sheetName val="HFB024"/>
      <sheetName val="PAJ825"/>
      <sheetName val="aactividad"/>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STADO_VÍA-CRIT_TECNICO"/>
      <sheetName val="CANT_OBRA"/>
      <sheetName val="\Users\ANDRES_FELIPE_MUÑOZ\Down"/>
      <sheetName val="Paral__1"/>
      <sheetName val="Paral__2"/>
      <sheetName val="Paral__3"/>
      <sheetName val="PU (2)"/>
      <sheetName val="liquidacion"/>
      <sheetName val="__Giovanni_administracion vial_"/>
      <sheetName val="_MONTO AGOTABLE 2010_a  aaInfor"/>
      <sheetName val="_AMV _ no borrar_PRESUPUESTOS_a"/>
      <sheetName val="_I_AMV _ no borrar_PRESUPUESTOS"/>
      <sheetName val="_G_I_AMV _ no borrar_PRESUPUEST"/>
      <sheetName val="_A_a  aaInformación GRUPO 4_A M"/>
      <sheetName val="_G_A_a  aaInformación GRUPO 4_A"/>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_Ing-her"/>
      <sheetName val="__Escritorio_amv 2011_a  aaInfo"/>
      <sheetName val="_Users_cmeza_Documents_INVIAS_D"/>
      <sheetName val="_Documents and Settings_jviteri"/>
      <sheetName val="_aCCIDENTES DE 1995 - 1996.xls_"/>
      <sheetName val="_Users_Administrador_Desktop_AM"/>
      <sheetName val="_Users_avargase_AppData_Local_M"/>
      <sheetName val="_Mini HP Enero 2015_Proyectos i"/>
      <sheetName val="_C_Users_avargase_AppData_Local"/>
      <sheetName val="_Volumes_USB PIOLIN_Escritorio_"/>
      <sheetName val="__Sistemas_serv1_xx_Documents a"/>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ANALISIS RESUMIDOS"/>
      <sheetName val="_E_a  aaInformación GRUPO 4_A M"/>
      <sheetName val="_aCCIDENTES_DE_1995___1996_x_21"/>
      <sheetName val="_aCCIDENTES_DE_1995___1996_x_22"/>
      <sheetName val="sistema proteccion a tierra equ"/>
      <sheetName val="INFORMES"/>
      <sheetName val="8_Aparato"/>
      <sheetName val="2_3_Cimentación_Est.Met"/>
      <sheetName val="9_Cubierta"/>
      <sheetName val="12_Elect_GA"/>
      <sheetName val="6_Hidro (2)"/>
      <sheetName val="6_Hidro"/>
      <sheetName val="4_Mampost"/>
      <sheetName val="11_Pintura_13"/>
      <sheetName val="5_Pisos"/>
      <sheetName val="7_Enchapes"/>
      <sheetName val="\\Gabrielaapabone\d copias\a  a"/>
      <sheetName val="Equipo_Trans "/>
      <sheetName val="_aCCIDENTES_DE_1995___1996_x_23"/>
      <sheetName val="_aCCIDENTES_DE_1995___1996_x_24"/>
      <sheetName val="_aCCIDENTES_DE_1995___1996_x_25"/>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7"/>
      <sheetName val="_aCCIDENTES_DE_1995___1996_x_36"/>
      <sheetName val="_aCCIDENTES_DE_1995___1996_x_38"/>
      <sheetName val="_aCCIDENTES_DE_1995___1996_x_39"/>
      <sheetName val="_aCCIDENTES_DE_1995___1996_x_40"/>
      <sheetName val="_aCCIDENTES_DE_1995___1996_x_4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sheetData sheetId="315" refreshError="1"/>
      <sheetData sheetId="316" refreshError="1"/>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efreshError="1"/>
      <sheetData sheetId="346"/>
      <sheetData sheetId="347"/>
      <sheetData sheetId="348"/>
      <sheetData sheetId="349"/>
      <sheetData sheetId="350"/>
      <sheetData sheetId="351" refreshError="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refreshError="1"/>
      <sheetData sheetId="475"/>
      <sheetData sheetId="476"/>
      <sheetData sheetId="477" refreshError="1"/>
      <sheetData sheetId="478"/>
      <sheetData sheetId="479"/>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sheetData sheetId="490"/>
      <sheetData sheetId="491"/>
      <sheetData sheetId="492"/>
      <sheetData sheetId="493" refreshError="1"/>
      <sheetData sheetId="494"/>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refreshError="1"/>
      <sheetData sheetId="524"/>
      <sheetData sheetId="525" refreshError="1"/>
      <sheetData sheetId="526" refreshError="1"/>
      <sheetData sheetId="527"/>
      <sheetData sheetId="528"/>
      <sheetData sheetId="529" refreshError="1"/>
      <sheetData sheetId="530" refreshError="1"/>
      <sheetData sheetId="531" refreshError="1"/>
      <sheetData sheetId="532" refreshError="1"/>
      <sheetData sheetId="533" refreshError="1"/>
      <sheetData sheetId="534"/>
      <sheetData sheetId="535"/>
      <sheetData sheetId="536"/>
      <sheetData sheetId="537"/>
      <sheetData sheetId="538" refreshError="1"/>
      <sheetData sheetId="539"/>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sheetData sheetId="1308"/>
      <sheetData sheetId="1309" refreshError="1"/>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refreshError="1"/>
      <sheetData sheetId="1414" refreshError="1"/>
      <sheetData sheetId="1415" refreshError="1"/>
      <sheetData sheetId="1416" refreshError="1"/>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refreshError="1"/>
      <sheetData sheetId="1478" refreshError="1"/>
      <sheetData sheetId="1479" refreshError="1"/>
      <sheetData sheetId="1480"/>
      <sheetData sheetId="1481" refreshError="1"/>
      <sheetData sheetId="1482" refreshError="1"/>
      <sheetData sheetId="1483"/>
      <sheetData sheetId="1484" refreshError="1"/>
      <sheetData sheetId="1485"/>
      <sheetData sheetId="1486"/>
      <sheetData sheetId="1487"/>
      <sheetData sheetId="1488"/>
      <sheetData sheetId="1489"/>
      <sheetData sheetId="1490" refreshError="1"/>
      <sheetData sheetId="1491" refreshError="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refreshError="1"/>
      <sheetData sheetId="1742" refreshError="1"/>
      <sheetData sheetId="1743" refreshError="1"/>
      <sheetData sheetId="1744" refreshError="1"/>
      <sheetData sheetId="1745" refreshError="1"/>
      <sheetData sheetId="1746"/>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OCTUBRE"/>
      <sheetName val="210.2.2"/>
      <sheetName val="Sheet1"/>
      <sheetName val="TARIFAS"/>
      <sheetName val="PrecRec"/>
      <sheetName val="PESOS"/>
      <sheetName val="Sanitario"/>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LIQ.TRANSPORTE%20DE%20MATERIALE"/>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_a  aaInformación GRUPO 4_A MIn"/>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CANT OBR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Users\ANDRES FELIPE MUÑOZ\Down"/>
      <sheetName val="HISTORICOS FUEL OIL EXP"/>
      <sheetName val="PR 1"/>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precios-básicos2002"/>
      <sheetName val="APUs"/>
      <sheetName val="DUB-823"/>
      <sheetName val="GPI 526"/>
      <sheetName val="SKJ452"/>
      <sheetName val="ITA878"/>
      <sheetName val="AEA-944"/>
      <sheetName val="XXJ617"/>
      <sheetName val="SNG_855"/>
      <sheetName val="VEA 374"/>
      <sheetName val="HFB024"/>
      <sheetName val="PAJ825"/>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_aCCIDENTES DE 1995 - 1996.xls_"/>
      <sheetName val="_Users_avargase_AppData_Local_M"/>
      <sheetName val="__Escritorio_amv 2011_a  aaInfo"/>
      <sheetName val="_Mini HP Enero 2015_Proyectos i"/>
      <sheetName val="_C_Users_avargase_AppData_Local"/>
      <sheetName val="_Volumes_USB PIOLIN_Escritorio_"/>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BASES"/>
      <sheetName val="aCCIDENTES_DE_1995_-_199634"/>
      <sheetName val="\Users\HP\AppData\Local\Microso"/>
      <sheetName val="SEGUIM Y REPROG MES 1 (2)"/>
      <sheetName val="ARBOL DE PROBLEMAS final"/>
      <sheetName val="IDENTIFICACION DEL PROBLEMA fin"/>
      <sheetName val="OBJETIVOS FINALES"/>
      <sheetName val="ESTRUCTURA DE PROYECTO"/>
      <sheetName val="OBJETIVOS ESPECIFICOS final"/>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220"/>
      <sheetName val="REQUISITOS INF INTERVENTORÍ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efreshError="1"/>
      <sheetData sheetId="399" refreshError="1"/>
      <sheetData sheetId="400" refreshError="1"/>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sheetData sheetId="543" refreshError="1"/>
      <sheetData sheetId="544" refreshError="1"/>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refreshError="1"/>
      <sheetData sheetId="564" refreshError="1"/>
      <sheetData sheetId="565" refreshError="1"/>
      <sheetData sheetId="566" refreshError="1"/>
      <sheetData sheetId="567" refreshError="1"/>
      <sheetData sheetId="568"/>
      <sheetData sheetId="569"/>
      <sheetData sheetId="570"/>
      <sheetData sheetId="571" refreshError="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sheetData sheetId="632"/>
      <sheetData sheetId="633"/>
      <sheetData sheetId="634"/>
      <sheetData sheetId="635"/>
      <sheetData sheetId="636"/>
      <sheetData sheetId="637"/>
      <sheetData sheetId="638"/>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sheetData sheetId="659"/>
      <sheetData sheetId="660"/>
      <sheetData sheetId="661"/>
      <sheetData sheetId="662"/>
      <sheetData sheetId="663" refreshError="1"/>
      <sheetData sheetId="664"/>
      <sheetData sheetId="665"/>
      <sheetData sheetId="666"/>
      <sheetData sheetId="667"/>
      <sheetData sheetId="668"/>
      <sheetData sheetId="669"/>
      <sheetData sheetId="670"/>
      <sheetData sheetId="671"/>
      <sheetData sheetId="672"/>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sheetData sheetId="688"/>
      <sheetData sheetId="689"/>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refreshError="1"/>
      <sheetData sheetId="781" refreshError="1"/>
      <sheetData sheetId="78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a  aaInformación][a  aaInforma"/>
      <sheetName val="lisprecios"/>
      <sheetName val="PERSONAL"/>
      <sheetName val="PRESTACIONES SOCIALES"/>
      <sheetName val="CONT_ADI"/>
      <sheetName val="Formulario N° 4"/>
      <sheetName val="Dato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a  aaInformación]__cceficien_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M.O."/>
      <sheetName val="PRECIOS"/>
      <sheetName val="[a  aaInformación]__cceficien_6"/>
      <sheetName val="[a  aaInformación]__cceficien_3"/>
      <sheetName val="[a  aaInformación]//cceficiente"/>
      <sheetName val="[a  aaInformación]__cceficien_5"/>
      <sheetName val="[a  aaInformación]__cceficien_4"/>
      <sheetName val="[a  aaInformación]__cceficien_7"/>
      <sheetName val="[a  aaInformación]__cceficien_9"/>
      <sheetName val="[a  aaInformación]__cceficien_8"/>
      <sheetName val="[a  aaInformación]__cceficie_10"/>
      <sheetName val="[a  aaInformación]__cceficie_11"/>
      <sheetName val="precios-básicos2002"/>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cceficie_12"/>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Emboquillar"/>
      <sheetName val="Acometidacobrerígido"/>
      <sheetName val="Acometidatoma"/>
      <sheetName val="Acometidahasta1&quot;"/>
      <sheetName val="ITEMS"/>
      <sheetName val="[a  aaInformación]__192_168__18"/>
      <sheetName val="PANEL"/>
      <sheetName val="_MANTENIMIENTO RUTA 1001_MARZO "/>
      <sheetName val="_I_MANTENIMIENTO RUTA 1001_MARZ"/>
      <sheetName val="\Users\LENOVO\Downloads\Users\A"/>
      <sheetName val="INFORME SEMANAL"/>
      <sheetName val="AVANCE SEMANAL"/>
      <sheetName val="CLIMA mes"/>
      <sheetName val="REG FOTO"/>
      <sheetName val="SISOMA"/>
      <sheetName val="PLAN DE INVERSION ANTICIPO"/>
      <sheetName val="inv mensual"/>
      <sheetName val="borrador flujo inv"/>
      <sheetName val="social-ambiental"/>
      <sheetName val="AU"/>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G\MANTENIMIENTO RUTA 1001_MARZ"/>
      <sheetName val="AJIZAL 3335"/>
      <sheetName val="SABANETA 3335"/>
      <sheetName val="Datos Generales"/>
      <sheetName val="Hoja 1 "/>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1"/>
      <sheetName val="A. P. U."/>
      <sheetName val="Análisis de precios"/>
      <sheetName val="ANEXO 7"/>
      <sheetName val="DATOS"/>
      <sheetName val="PREACTA"/>
      <sheetName val="Mat"/>
      <sheetName val="Equi"/>
      <sheetName val="Otros"/>
      <sheetName val="AiuApoSaraBrut2000.xls"/>
      <sheetName val="\\Lucho\transfer lucho\Mis docu"/>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AiuApoSaraBrut2000.xls"/>
      <sheetName val="\\Lucho\transfer lucho\Mis docu"/>
      <sheetName val="Informacion"/>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INSUMOS"/>
      <sheetName val="ESTADO RED"/>
      <sheetName val="CDItem"/>
      <sheetName val="Acc Ago-Sep.xls"/>
      <sheetName val="Materiales"/>
      <sheetName val="Cuadrillas"/>
      <sheetName val="Concretos y morteros"/>
      <sheetName val="Equipo"/>
      <sheetName val="Datos iniciales "/>
      <sheetName val="Transporte"/>
      <sheetName val="Acc%20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lan auditoría"/>
      <sheetName val="Presupuesto"/>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ANEXO 7"/>
      <sheetName val="DATOS"/>
      <sheetName val="precios-básicos2002"/>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refreshError="1"/>
      <sheetData sheetId="99">
        <row r="2">
          <cell r="R2">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RESUPUESTO "/>
      <sheetName val="Cuadrillas"/>
      <sheetName val="Equ"/>
      <sheetName val="Trans"/>
      <sheetName val="Mat"/>
      <sheetName val="Salarios"/>
      <sheetName val="FLUJOS"/>
      <sheetName val="HOJA BAS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PRESUPUESTO"/>
      <sheetName val="MANO"/>
      <sheetName val="EQUIPO"/>
      <sheetName val="MATERIAL"/>
      <sheetName val="TRANSPORTE"/>
      <sheetName val="BASES"/>
      <sheetName val="BASE"/>
      <sheetName val="Civil work"/>
      <sheetName val="LISTADO APU"/>
      <sheetName val="310 B  (2)"/>
      <sheetName val="Index"/>
      <sheetName val="NPV Summary"/>
      <sheetName val="Equip Data"/>
      <sheetName val="Royalties"/>
      <sheetName val="Title"/>
      <sheetName val="COSTOS OFICINA"/>
      <sheetName val="COSTOS CAMPAMENTO"/>
      <sheetName val="calidad"/>
      <sheetName val="Capitulos"/>
      <sheetName val="Maqui Equip"/>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210.2.2"/>
      <sheetName val="Itemes Renovación"/>
      <sheetName val="General"/>
      <sheetName val="Estructura"/>
      <sheetName val="Hoja1"/>
      <sheetName val="GENERALIDADES "/>
      <sheetName val="Duitama-La_Palmera"/>
      <sheetName val="Análisis_de_precios"/>
      <sheetName val="BASEDuitama-La_Palmera"/>
      <sheetName val="Ppto completo"/>
      <sheetName val="apu"/>
      <sheetName val="Auxiliares"/>
      <sheetName val="CO Teatro"/>
      <sheetName val="Insumos"/>
      <sheetName val="Circuitos"/>
      <sheetName val="A_P_U_"/>
      <sheetName val="Formular"/>
      <sheetName val="Recursos"/>
      <sheetName val="PREACTA"/>
      <sheetName val="inst"/>
      <sheetName val="CONT_ADI"/>
      <sheetName val="PROGR_VER02"/>
      <sheetName val="Itemes_Renovación"/>
      <sheetName val="Pivot"/>
      <sheetName val="CONTRATO"/>
      <sheetName val="LIQUIDA-NOMINA"/>
      <sheetName val="EMPRESA"/>
      <sheetName val="NOMINA 1"/>
      <sheetName val="res-accide-10"/>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Coloc. e Interc. Tapones"/>
      <sheetName val="Cambio de Valv."/>
      <sheetName val="Interc de Hidr."/>
      <sheetName val="Interc.tapones"/>
      <sheetName val="Interc.válv."/>
      <sheetName val="Paral. 1"/>
      <sheetName val="Paral. 2"/>
      <sheetName val="Paral. 3"/>
      <sheetName val="Paral.4"/>
      <sheetName val="Varios."/>
      <sheetName val="SUB_APU6"/>
      <sheetName val="Cantidades_de_Obra6"/>
      <sheetName val="Itemes_Renovación1"/>
      <sheetName val="Sábana"/>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ALC PROD MENSUAL"/>
      <sheetName val="Base de Diseño"/>
      <sheetName val="experiencia especifica"/>
      <sheetName val="experiencia general"/>
      <sheetName val="FORMULARIO N° 14"/>
      <sheetName val="FORMULARIO N°7"/>
      <sheetName val="contrato en ejecución"/>
      <sheetName val="Calculo capacidad residual"/>
      <sheetName val="CIC-NOV"/>
      <sheetName val="LISTA_CÓDIGOS"/>
      <sheetName val="BASE_APU"/>
      <sheetName val="MANO_DE_OBRA"/>
      <sheetName val="TABLAS"/>
      <sheetName val="10_HS"/>
      <sheetName val="Banderas"/>
      <sheetName val="Datos"/>
      <sheetName val="a. p. u."/>
      <sheetName val="Insum"/>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EMPRESA"/>
      <sheetName val="DATOS CONTRATO"/>
      <sheetName val="LIQ-NOM"/>
      <sheetName val="NOMINA-1"/>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PRESUPUESTAL"/>
      <sheetName val="CONTRATO"/>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refreshError="1"/>
      <sheetData sheetId="15"/>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row r="1">
          <cell r="A1">
            <v>0</v>
          </cell>
        </row>
      </sheetData>
      <sheetData sheetId="46"/>
      <sheetData sheetId="47"/>
      <sheetData sheetId="48"/>
      <sheetData sheetId="49"/>
      <sheetData sheetId="50">
        <row r="1">
          <cell r="A1" t="str">
            <v>CODIGO</v>
          </cell>
        </row>
      </sheetData>
      <sheetData sheetId="51"/>
      <sheetData sheetId="52"/>
      <sheetData sheetId="53">
        <row r="1">
          <cell r="A1" t="str">
            <v>CODIGO</v>
          </cell>
        </row>
      </sheetData>
      <sheetData sheetId="54"/>
      <sheetData sheetId="55"/>
      <sheetData sheetId="56"/>
      <sheetData sheetId="57"/>
      <sheetData sheetId="58"/>
      <sheetData sheetId="59" refreshError="1"/>
      <sheetData sheetId="60" refreshError="1"/>
      <sheetData sheetId="61">
        <row r="2">
          <cell r="A2" t="str">
            <v>MUNICIPIO DE SONSON ANTIOQUIA</v>
          </cell>
        </row>
      </sheetData>
      <sheetData sheetId="62"/>
      <sheetData sheetId="63"/>
      <sheetData sheetId="64"/>
      <sheetData sheetId="65"/>
      <sheetData sheetId="66"/>
      <sheetData sheetId="67" refreshError="1"/>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ow r="1">
          <cell r="A1">
            <v>0</v>
          </cell>
        </row>
      </sheetData>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sheetData sheetId="111"/>
      <sheetData sheetId="112"/>
      <sheetData sheetId="113">
        <row r="1">
          <cell r="A1">
            <v>0</v>
          </cell>
        </row>
      </sheetData>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Hoja1"/>
      <sheetName val="FIBRA ÓPTICA"/>
      <sheetName val="Formulas"/>
      <sheetName val="2103mar%20.xls"/>
      <sheetName val="ELECTRICO"/>
      <sheetName val="Vuelt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Análisis de precios"/>
      <sheetName val="BASE"/>
      <sheetName val="1_Preliminares"/>
      <sheetName val="M.Obra"/>
      <sheetName val="2103mar_"/>
      <sheetName val="A__P__U_"/>
      <sheetName val="TRAYECTO_1"/>
      <sheetName val="2103mar_1"/>
      <sheetName val="A__P__U_1"/>
      <sheetName val="TRAYECTO_11"/>
      <sheetName val="PARA INFORME"/>
      <sheetName val="Circuitos"/>
      <sheetName val="días habiles 2015"/>
      <sheetName val="INS"/>
      <sheetName val="Ppto"/>
      <sheetName val="Plan auditorí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ManoDeObra"/>
      <sheetName val="Precios"/>
      <sheetName val="320.1"/>
      <sheetName val="330.2"/>
      <sheetName val="700.1"/>
      <sheetName val="tablas"/>
      <sheetName val="PLAN DE INVERSION ANTICIPO"/>
      <sheetName val="inv mensual"/>
      <sheetName val="borrador flujo inv"/>
      <sheetName val="social-ambiental"/>
      <sheetName val="AU"/>
      <sheetName val="Itemes_Renovación"/>
      <sheetName val="FECHAS_DE_CORTE"/>
      <sheetName val="Informacion_General"/>
      <sheetName val="FIBRA_ÓPTICA"/>
      <sheetName val="Análisis_de_precios"/>
      <sheetName val="2103mar%20_xls"/>
      <sheetName val="M_Obra"/>
      <sheetName val="Distanc"/>
      <sheetName val="220.1"/>
      <sheetName val="330.1"/>
      <sheetName val="640.1.2"/>
      <sheetName val="673.1"/>
      <sheetName val="673.2"/>
      <sheetName val="Ejecutado$"/>
      <sheetName val="Programado$"/>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row r="2">
          <cell r="A2" t="str">
            <v>INVÍAS - TERRITORIAL CORDOBA - GRUPO 3</v>
          </cell>
        </row>
      </sheetData>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2">
          <cell r="A2" t="str">
            <v>INVÍAS - TERRITORIAL CORDOBA - GRUPO 3</v>
          </cell>
        </row>
      </sheetData>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ow r="2">
          <cell r="A2" t="str">
            <v>INVÍAS - TERRITORIAL CORDOBA - GRUPO 3</v>
          </cell>
        </row>
      </sheetData>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row r="2">
          <cell r="A2" t="str">
            <v>INVÍAS - TERRITORIAL CORDOBA - GRUPO 3</v>
          </cell>
        </row>
      </sheetData>
      <sheetData sheetId="226"/>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2">
          <cell r="A2" t="str">
            <v>INVÍAS - TERRITORIAL CORDOBA - GRUPO 3</v>
          </cell>
        </row>
      </sheetData>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efreshError="1"/>
      <sheetData sheetId="344" refreshError="1"/>
      <sheetData sheetId="345"/>
      <sheetData sheetId="346" refreshError="1"/>
      <sheetData sheetId="347" refreshError="1"/>
      <sheetData sheetId="348" refreshError="1"/>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todos"/>
      <sheetName val="GPI 526"/>
      <sheetName val="SKJ452"/>
      <sheetName val="ITA878"/>
      <sheetName val="AEA-944"/>
      <sheetName val="DUB-823"/>
      <sheetName val="XXJ617"/>
      <sheetName val="SNG_855"/>
      <sheetName val="VEA 374"/>
      <sheetName val="HFB024"/>
      <sheetName val="PAJ825"/>
      <sheetName val="LISTADO"/>
      <sheetName val="Análisis de precios"/>
      <sheetName val="Desmonte_y_Limpieza"/>
      <sheetName val="Reprograma_4"/>
      <sheetName val="PR_1"/>
      <sheetName val="5_2"/>
      <sheetName val="MC_SF_GAVIONES"/>
      <sheetName val="ACTA_DE_OBRA"/>
      <sheetName val="LISTADO OBRAS"/>
      <sheetName val="Dto Equipos"/>
      <sheetName val="PRESUPUESTO"/>
      <sheetName val="Reprograma_44"/>
      <sheetName val="Desmonte_y_Limpieza4"/>
      <sheetName val="PR_14"/>
      <sheetName val="5_24"/>
      <sheetName val="MC_SF_GAVIONES4"/>
      <sheetName val="Reprograma_41"/>
      <sheetName val="Desmonte_y_Limpieza1"/>
      <sheetName val="PR_11"/>
      <sheetName val="5_21"/>
      <sheetName val="MC_SF_GAVIONES1"/>
      <sheetName val="Reprograma_42"/>
      <sheetName val="Desmonte_y_Limpieza2"/>
      <sheetName val="PR_12"/>
      <sheetName val="5_22"/>
      <sheetName val="MC_SF_GAVIONES2"/>
      <sheetName val="Reprograma_43"/>
      <sheetName val="Desmonte_y_Limpieza3"/>
      <sheetName val="PR_13"/>
      <sheetName val="5_23"/>
      <sheetName val="MC_SF_GAVIONES3"/>
      <sheetName val="1"/>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PROG-96"/>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Presup_Cancha"/>
      <sheetName val="CLASIFICACION"/>
      <sheetName val="FORMULA"/>
      <sheetName val="062"/>
      <sheetName val="REC-COD,"/>
      <sheetName val="2,2,6,1 Pilotes 0,30"/>
      <sheetName val="LISTA DE PRECIOS"/>
      <sheetName val="Listado"/>
      <sheetName val="Lp"/>
      <sheetName val="Bajadas"/>
      <sheetName val="CRA.MODI"/>
      <sheetName val="K16+000 AL K18+500"/>
      <sheetName val="K23+200 AL K24+700"/>
      <sheetName val="k18+500 AL K23+050"/>
      <sheetName val="Presupuesto PUENTE"/>
      <sheetName val="VOLUMENES (4)"/>
      <sheetName val="VOLUMENES (4SA)"/>
      <sheetName val="c2.5y2.6"/>
      <sheetName val="OCTUBRE"/>
      <sheetName val=" Liquidacion de Obra por Tramos"/>
      <sheetName val="CODCONST"/>
      <sheetName val="PREACTA Y CONTRATISTAS"/>
      <sheetName val="5. ELECTRICO"/>
      <sheetName val="Summary"/>
      <sheetName val="PREACTA_61"/>
      <sheetName val="A_P_U1"/>
      <sheetName val="PREACTA_6"/>
      <sheetName val="A_P_U"/>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NARIÑO"/>
      <sheetName val="SUB_APU"/>
      <sheetName val="ESTADO_VÍA-CRIT_TECNICO"/>
      <sheetName val="TABLA_2008"/>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kj452"/>
      <sheetName val="ita878"/>
      <sheetName val="aea-944"/>
      <sheetName val="dub-823"/>
      <sheetName val="gpi 526"/>
      <sheetName val="xxj617"/>
      <sheetName val="sng_855"/>
      <sheetName val="vea 374"/>
      <sheetName val="hfb024"/>
      <sheetName val="paj825"/>
      <sheetName val="BALANCE"/>
      <sheetName val="ITEMS NO REVISTOS"/>
      <sheetName val="APU ELECTRICOS"/>
      <sheetName val="CONT_ADI"/>
      <sheetName val="Requisición1"/>
      <sheetName val="glvc"/>
      <sheetName val="PERSONAL"/>
      <sheetName val="Tarifa MT"/>
      <sheetName val="SALARIOS"/>
      <sheetName val="Proveedores y acreedores"/>
      <sheetName val="c2_5y2_613"/>
      <sheetName val="PREACTA_62"/>
      <sheetName val="TABLA_20082"/>
      <sheetName val="c2_5y2_612"/>
      <sheetName val="TABLA_20081"/>
      <sheetName val="c2_5y2_611"/>
      <sheetName val="7.1.8.1.1"/>
      <sheetName val="APU NO PREVISTO"/>
      <sheetName val="PPTA (3)"/>
      <sheetName val="PPTA (2)"/>
      <sheetName val="PPTA"/>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Hoja2"/>
      <sheetName val="Cuadr."/>
      <sheetName val="PUNITARIOS PARA 241201 2S.xls"/>
      <sheetName val="OBRAS SES"/>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ronograma"/>
      <sheetName val="CÁLCULOS"/>
      <sheetName val="materiales"/>
      <sheetName val="otros"/>
      <sheetName val="mh"/>
      <sheetName val="DEST. MEDIOS"/>
      <sheetName val="COMBUASF"/>
      <sheetName val="BALCRUDO"/>
      <sheetName val="CARGASPROC."/>
      <sheetName val="G L P  FINAL"/>
      <sheetName val="for 6"/>
      <sheetName val="mdo"/>
      <sheetName val="equip"/>
      <sheetName val="mat"/>
      <sheetName val="CIRCUITOS CODENSA"/>
      <sheetName val="APU"/>
      <sheetName val="inst"/>
      <sheetName val="PLAN DE INVERSION ANTICIPO"/>
      <sheetName val="inv mensual"/>
      <sheetName val="borrador flujo inv"/>
      <sheetName val="social-ambiental"/>
      <sheetName val="AU"/>
      <sheetName val="BASE"/>
      <sheetName val="CURVA"/>
      <sheetName val="c2_5y2_614"/>
      <sheetName val="Poblacion"/>
      <sheetName val="ACTA MODIFICACIÓN CIVIL"/>
      <sheetName val="costos oficina"/>
      <sheetName val="costos campamento"/>
      <sheetName val="días habiles 2015"/>
      <sheetName val="gpi_526"/>
      <sheetName val="vea_374"/>
      <sheetName val="5__ELECTRIC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TABLAS"/>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ITACORA"/>
      <sheetName val="CHINCHINA FINAL . A CEROS"/>
      <sheetName val="Memoria de calculo"/>
      <sheetName val="F.Prestacional"/>
      <sheetName val="espec"/>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sheetData sheetId="113"/>
      <sheetData sheetId="114"/>
      <sheetData sheetId="115"/>
      <sheetData sheetId="116"/>
      <sheetData sheetId="117"/>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sheetData sheetId="134"/>
      <sheetData sheetId="135" refreshError="1"/>
      <sheetData sheetId="136" refreshError="1"/>
      <sheetData sheetId="137" refreshError="1"/>
      <sheetData sheetId="138" refreshError="1"/>
      <sheetData sheetId="139"/>
      <sheetData sheetId="140"/>
      <sheetData sheetId="141"/>
      <sheetData sheetId="142"/>
      <sheetData sheetId="143"/>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ow r="48">
          <cell r="E48">
            <v>0</v>
          </cell>
        </row>
      </sheetData>
      <sheetData sheetId="165"/>
      <sheetData sheetId="166"/>
      <sheetData sheetId="167" refreshError="1"/>
      <sheetData sheetId="168" refreshError="1"/>
      <sheetData sheetId="169" refreshError="1"/>
      <sheetData sheetId="170"/>
      <sheetData sheetId="171" refreshError="1"/>
      <sheetData sheetId="172" refreshError="1"/>
      <sheetData sheetId="173"/>
      <sheetData sheetId="174"/>
      <sheetData sheetId="175"/>
      <sheetData sheetId="176"/>
      <sheetData sheetId="177" refreshError="1"/>
      <sheetData sheetId="178" refreshError="1"/>
      <sheetData sheetId="179" refreshError="1"/>
      <sheetData sheetId="180" refreshError="1"/>
      <sheetData sheetId="181"/>
      <sheetData sheetId="182">
        <row r="48">
          <cell r="E48">
            <v>0</v>
          </cell>
        </row>
      </sheetData>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refreshError="1"/>
      <sheetData sheetId="218" refreshError="1"/>
      <sheetData sheetId="219" refreshError="1"/>
      <sheetData sheetId="220" refreshError="1"/>
      <sheetData sheetId="221"/>
      <sheetData sheetId="222"/>
      <sheetData sheetId="223"/>
      <sheetData sheetId="224"/>
      <sheetData sheetId="225" refreshError="1"/>
      <sheetData sheetId="226" refreshError="1"/>
      <sheetData sheetId="227" refreshError="1"/>
      <sheetData sheetId="228" refreshError="1"/>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refreshError="1"/>
      <sheetData sheetId="316" refreshError="1"/>
      <sheetData sheetId="317"/>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sheetData sheetId="341">
        <row r="48">
          <cell r="E48">
            <v>0</v>
          </cell>
        </row>
      </sheetData>
      <sheetData sheetId="342"/>
      <sheetData sheetId="343"/>
      <sheetData sheetId="344"/>
      <sheetData sheetId="345">
        <row r="48">
          <cell r="E48">
            <v>0</v>
          </cell>
        </row>
      </sheetData>
      <sheetData sheetId="346"/>
      <sheetData sheetId="347"/>
      <sheetData sheetId="348"/>
      <sheetData sheetId="349">
        <row r="48">
          <cell r="E48">
            <v>0</v>
          </cell>
        </row>
      </sheetData>
      <sheetData sheetId="350"/>
      <sheetData sheetId="351"/>
      <sheetData sheetId="352"/>
      <sheetData sheetId="353">
        <row r="48">
          <cell r="E48">
            <v>0</v>
          </cell>
        </row>
      </sheetData>
      <sheetData sheetId="354"/>
      <sheetData sheetId="355"/>
      <sheetData sheetId="356"/>
      <sheetData sheetId="357">
        <row r="48">
          <cell r="E48">
            <v>0</v>
          </cell>
        </row>
      </sheetData>
      <sheetData sheetId="358"/>
      <sheetData sheetId="359"/>
      <sheetData sheetId="360"/>
      <sheetData sheetId="361"/>
      <sheetData sheetId="362">
        <row r="48">
          <cell r="E48">
            <v>0</v>
          </cell>
        </row>
      </sheetData>
      <sheetData sheetId="363"/>
      <sheetData sheetId="364"/>
      <sheetData sheetId="365"/>
      <sheetData sheetId="366"/>
      <sheetData sheetId="367"/>
      <sheetData sheetId="368">
        <row r="48">
          <cell r="E48">
            <v>0</v>
          </cell>
        </row>
      </sheetData>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row r="48">
          <cell r="E48">
            <v>0</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48">
          <cell r="E48">
            <v>0</v>
          </cell>
        </row>
      </sheetData>
      <sheetData sheetId="399"/>
      <sheetData sheetId="400"/>
      <sheetData sheetId="401"/>
      <sheetData sheetId="402"/>
      <sheetData sheetId="403"/>
      <sheetData sheetId="404"/>
      <sheetData sheetId="405"/>
      <sheetData sheetId="406"/>
      <sheetData sheetId="407"/>
      <sheetData sheetId="408"/>
      <sheetData sheetId="409"/>
      <sheetData sheetId="410"/>
      <sheetData sheetId="411" refreshError="1"/>
      <sheetData sheetId="412"/>
      <sheetData sheetId="413">
        <row r="48">
          <cell r="E48">
            <v>0</v>
          </cell>
        </row>
      </sheetData>
      <sheetData sheetId="414" refreshError="1"/>
      <sheetData sheetId="41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CRA.MODI"/>
      <sheetName val="devdics"/>
      <sheetName val="Cuadro p. Capital Vs estimado"/>
      <sheetName val="1,01"/>
      <sheetName val="PROGR_2"/>
      <sheetName val="PROGR_3"/>
      <sheetName val="UNIT."/>
      <sheetName val="items"/>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78"/>
  <sheetViews>
    <sheetView showGridLines="0" tabSelected="1" zoomScale="55" zoomScaleNormal="55" zoomScaleSheetLayoutView="70" zoomScalePageLayoutView="55" workbookViewId="0">
      <selection activeCell="N1" sqref="N1:N1048576"/>
    </sheetView>
  </sheetViews>
  <sheetFormatPr baseColWidth="10" defaultColWidth="11.44140625" defaultRowHeight="13.8"/>
  <cols>
    <col min="1" max="2" width="4.44140625" style="1" customWidth="1"/>
    <col min="3" max="3" width="14.6640625" style="1" customWidth="1"/>
    <col min="4" max="4" width="11.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51"/>
      <c r="C1" s="152"/>
      <c r="D1" s="151"/>
      <c r="E1" s="152"/>
      <c r="F1" s="5"/>
      <c r="G1" s="5"/>
      <c r="H1" s="5"/>
      <c r="I1" s="5"/>
      <c r="J1" s="5"/>
      <c r="K1" s="5"/>
      <c r="L1" s="5"/>
      <c r="M1" s="5"/>
    </row>
    <row r="2" spans="1:13" ht="16.2" thickTop="1">
      <c r="A2" s="5"/>
      <c r="B2" s="7"/>
      <c r="C2" s="137" t="s">
        <v>0</v>
      </c>
      <c r="D2" s="136" t="s">
        <v>1</v>
      </c>
      <c r="E2" s="137" t="s">
        <v>2</v>
      </c>
      <c r="F2" s="136">
        <v>1</v>
      </c>
      <c r="G2" s="161"/>
      <c r="H2" s="161"/>
      <c r="I2" s="161"/>
      <c r="J2" s="161"/>
      <c r="K2" s="161"/>
      <c r="L2" s="162"/>
      <c r="M2" s="5"/>
    </row>
    <row r="3" spans="1:13" ht="31.5" customHeight="1">
      <c r="A3" s="5"/>
      <c r="B3" s="8"/>
      <c r="C3" s="173" t="s">
        <v>3</v>
      </c>
      <c r="D3" s="174"/>
      <c r="E3" s="174"/>
      <c r="F3" s="174"/>
      <c r="G3" s="174"/>
      <c r="H3" s="174"/>
      <c r="I3" s="174"/>
      <c r="J3" s="174"/>
      <c r="K3" s="175"/>
      <c r="L3" s="9"/>
      <c r="M3" s="5"/>
    </row>
    <row r="4" spans="1:13" ht="15.6">
      <c r="A4" s="5"/>
      <c r="B4" s="8"/>
      <c r="C4" s="173" t="s">
        <v>4</v>
      </c>
      <c r="D4" s="174"/>
      <c r="E4" s="174"/>
      <c r="F4" s="174"/>
      <c r="G4" s="174"/>
      <c r="H4" s="174"/>
      <c r="I4" s="174"/>
      <c r="J4" s="174"/>
      <c r="K4" s="175"/>
      <c r="L4" s="9"/>
      <c r="M4" s="5"/>
    </row>
    <row r="5" spans="1:13" s="122" customFormat="1" ht="15.6">
      <c r="A5" s="120"/>
      <c r="B5" s="121"/>
      <c r="C5" s="185" t="s">
        <v>5</v>
      </c>
      <c r="D5" s="185"/>
      <c r="E5" s="185"/>
      <c r="F5" s="185"/>
      <c r="G5" s="185"/>
      <c r="H5" s="185"/>
      <c r="I5" s="185"/>
      <c r="J5" s="185"/>
      <c r="K5" s="185"/>
      <c r="L5" s="123"/>
      <c r="M5" s="120"/>
    </row>
    <row r="6" spans="1:13" ht="15.6">
      <c r="A6" s="5"/>
      <c r="B6" s="8"/>
      <c r="C6" s="185"/>
      <c r="D6" s="185"/>
      <c r="E6" s="185"/>
      <c r="F6" s="185"/>
      <c r="G6" s="185"/>
      <c r="H6" s="185"/>
      <c r="I6" s="185"/>
      <c r="J6" s="185"/>
      <c r="K6" s="185"/>
      <c r="L6" s="9"/>
      <c r="M6" s="5"/>
    </row>
    <row r="7" spans="1:13" ht="34.5" customHeight="1">
      <c r="A7" s="5"/>
      <c r="B7" s="8"/>
      <c r="C7" s="186" t="s">
        <v>6</v>
      </c>
      <c r="D7" s="187"/>
      <c r="E7" s="187"/>
      <c r="F7" s="187"/>
      <c r="G7" s="187"/>
      <c r="H7" s="187"/>
      <c r="I7" s="187"/>
      <c r="J7" s="187"/>
      <c r="K7" s="188"/>
      <c r="L7" s="9"/>
      <c r="M7" s="5"/>
    </row>
    <row r="8" spans="1:13" ht="30" customHeight="1" thickBot="1">
      <c r="A8" s="5"/>
      <c r="B8" s="8"/>
      <c r="C8" s="191"/>
      <c r="D8" s="192"/>
      <c r="E8" s="192"/>
      <c r="F8" s="192"/>
      <c r="G8" s="192"/>
      <c r="H8" s="192"/>
      <c r="I8" s="192"/>
      <c r="J8" s="192"/>
      <c r="K8" s="193"/>
      <c r="L8" s="9"/>
      <c r="M8" s="5"/>
    </row>
    <row r="9" spans="1:13" ht="30" customHeight="1">
      <c r="A9" s="5"/>
      <c r="B9" s="8"/>
      <c r="C9" s="182" t="s">
        <v>7</v>
      </c>
      <c r="D9" s="176" t="s">
        <v>8</v>
      </c>
      <c r="E9" s="184" t="s">
        <v>9</v>
      </c>
      <c r="F9" s="184"/>
      <c r="G9" s="182" t="s">
        <v>10</v>
      </c>
      <c r="H9" s="176" t="s">
        <v>11</v>
      </c>
      <c r="I9" s="176" t="s">
        <v>12</v>
      </c>
      <c r="J9" s="178" t="s">
        <v>13</v>
      </c>
      <c r="K9" s="180" t="s">
        <v>14</v>
      </c>
      <c r="L9" s="9"/>
      <c r="M9" s="5"/>
    </row>
    <row r="10" spans="1:13" ht="30" customHeight="1" thickBot="1">
      <c r="A10" s="5"/>
      <c r="B10" s="8"/>
      <c r="C10" s="183"/>
      <c r="D10" s="177"/>
      <c r="E10" s="10" t="s">
        <v>15</v>
      </c>
      <c r="F10" s="10" t="s">
        <v>16</v>
      </c>
      <c r="G10" s="183"/>
      <c r="H10" s="177"/>
      <c r="I10" s="177"/>
      <c r="J10" s="179"/>
      <c r="K10" s="181"/>
      <c r="L10" s="9"/>
      <c r="M10" s="5"/>
    </row>
    <row r="11" spans="1:13" ht="30" customHeight="1" thickBot="1">
      <c r="A11" s="5"/>
      <c r="B11" s="8"/>
      <c r="C11" s="211" t="s">
        <v>93</v>
      </c>
      <c r="D11" s="212"/>
      <c r="E11" s="212"/>
      <c r="F11" s="212"/>
      <c r="G11" s="212"/>
      <c r="H11" s="11"/>
      <c r="I11" s="11"/>
      <c r="J11" s="11"/>
      <c r="K11" s="12"/>
      <c r="L11" s="9"/>
      <c r="M11" s="5"/>
    </row>
    <row r="12" spans="1:13" ht="30" customHeight="1">
      <c r="A12" s="5"/>
      <c r="B12" s="8"/>
      <c r="C12" s="215" t="s">
        <v>94</v>
      </c>
      <c r="D12" s="216"/>
      <c r="E12" s="216"/>
      <c r="F12" s="216"/>
      <c r="G12" s="217"/>
      <c r="H12" s="169"/>
      <c r="I12" s="170"/>
      <c r="J12" s="171"/>
      <c r="K12" s="172"/>
      <c r="L12" s="9"/>
      <c r="M12" s="5"/>
    </row>
    <row r="13" spans="1:13" ht="30" customHeight="1">
      <c r="A13" s="5"/>
      <c r="B13" s="8"/>
      <c r="C13" s="20">
        <v>1.1000000000000001</v>
      </c>
      <c r="D13" s="20">
        <v>1.1000000000000001</v>
      </c>
      <c r="E13" s="22"/>
      <c r="F13" s="22" t="s">
        <v>121</v>
      </c>
      <c r="G13" s="23" t="s">
        <v>95</v>
      </c>
      <c r="H13" s="22" t="s">
        <v>96</v>
      </c>
      <c r="I13" s="15">
        <v>94.5</v>
      </c>
      <c r="J13" s="16">
        <v>5257</v>
      </c>
      <c r="K13" s="21">
        <f>+ROUND(J13*I13,2)</f>
        <v>496786.5</v>
      </c>
      <c r="L13" s="9"/>
      <c r="M13" s="5"/>
    </row>
    <row r="14" spans="1:13" ht="30" customHeight="1">
      <c r="A14" s="5"/>
      <c r="B14" s="8"/>
      <c r="C14" s="20">
        <v>1.2</v>
      </c>
      <c r="D14" s="20">
        <v>1.2</v>
      </c>
      <c r="E14" s="22"/>
      <c r="F14" s="22" t="s">
        <v>121</v>
      </c>
      <c r="G14" s="23" t="s">
        <v>97</v>
      </c>
      <c r="H14" s="22" t="s">
        <v>96</v>
      </c>
      <c r="I14" s="15">
        <v>2.4</v>
      </c>
      <c r="J14" s="16">
        <v>23948</v>
      </c>
      <c r="K14" s="21">
        <f t="shared" ref="K14:K26" si="0">+ROUND(J14*I14,2)</f>
        <v>57475.199999999997</v>
      </c>
      <c r="L14" s="9"/>
      <c r="M14" s="5"/>
    </row>
    <row r="15" spans="1:13" ht="30" customHeight="1">
      <c r="A15" s="5"/>
      <c r="B15" s="8"/>
      <c r="C15" s="20">
        <v>1.3</v>
      </c>
      <c r="D15" s="20">
        <v>1.3</v>
      </c>
      <c r="E15" s="22"/>
      <c r="F15" s="22" t="s">
        <v>121</v>
      </c>
      <c r="G15" s="23" t="s">
        <v>98</v>
      </c>
      <c r="H15" s="22" t="s">
        <v>99</v>
      </c>
      <c r="I15" s="15">
        <v>30.62</v>
      </c>
      <c r="J15" s="16">
        <v>54963</v>
      </c>
      <c r="K15" s="21">
        <f t="shared" si="0"/>
        <v>1682967.06</v>
      </c>
      <c r="L15" s="9"/>
      <c r="M15" s="5"/>
    </row>
    <row r="16" spans="1:13" ht="30" customHeight="1">
      <c r="A16" s="5"/>
      <c r="B16" s="8"/>
      <c r="C16" s="20">
        <v>1.4</v>
      </c>
      <c r="D16" s="20">
        <v>1.4</v>
      </c>
      <c r="E16" s="22"/>
      <c r="F16" s="22" t="s">
        <v>121</v>
      </c>
      <c r="G16" s="23" t="s">
        <v>100</v>
      </c>
      <c r="H16" s="22" t="s">
        <v>99</v>
      </c>
      <c r="I16" s="15">
        <v>39.81</v>
      </c>
      <c r="J16" s="16">
        <v>79896</v>
      </c>
      <c r="K16" s="21">
        <f t="shared" si="0"/>
        <v>3180659.76</v>
      </c>
      <c r="L16" s="9"/>
      <c r="M16" s="5"/>
    </row>
    <row r="17" spans="1:13" ht="30" customHeight="1">
      <c r="A17" s="5"/>
      <c r="B17" s="8"/>
      <c r="C17" s="20">
        <v>1.5</v>
      </c>
      <c r="D17" s="20">
        <v>1.5</v>
      </c>
      <c r="E17" s="22"/>
      <c r="F17" s="22" t="s">
        <v>121</v>
      </c>
      <c r="G17" s="23" t="s">
        <v>101</v>
      </c>
      <c r="H17" s="22" t="s">
        <v>99</v>
      </c>
      <c r="I17" s="15">
        <v>0.62</v>
      </c>
      <c r="J17" s="16">
        <v>136431</v>
      </c>
      <c r="K17" s="21">
        <f t="shared" si="0"/>
        <v>84587.22</v>
      </c>
      <c r="L17" s="9"/>
      <c r="M17" s="5"/>
    </row>
    <row r="18" spans="1:13" ht="30" customHeight="1">
      <c r="A18" s="5"/>
      <c r="B18" s="8"/>
      <c r="C18" s="20">
        <v>1.6</v>
      </c>
      <c r="D18" s="20">
        <v>1.6</v>
      </c>
      <c r="E18" s="22"/>
      <c r="F18" s="22" t="s">
        <v>121</v>
      </c>
      <c r="G18" s="23" t="s">
        <v>102</v>
      </c>
      <c r="H18" s="22" t="s">
        <v>103</v>
      </c>
      <c r="I18" s="15">
        <v>6</v>
      </c>
      <c r="J18" s="16">
        <v>9919</v>
      </c>
      <c r="K18" s="21">
        <f t="shared" si="0"/>
        <v>59514</v>
      </c>
      <c r="L18" s="9"/>
      <c r="M18" s="5"/>
    </row>
    <row r="19" spans="1:13" ht="30" customHeight="1" thickBot="1">
      <c r="A19" s="5"/>
      <c r="B19" s="8"/>
      <c r="C19" s="20">
        <v>1.7</v>
      </c>
      <c r="D19" s="20">
        <v>1.7</v>
      </c>
      <c r="E19" s="22"/>
      <c r="F19" s="22" t="s">
        <v>121</v>
      </c>
      <c r="G19" s="23" t="s">
        <v>104</v>
      </c>
      <c r="H19" s="22" t="s">
        <v>103</v>
      </c>
      <c r="I19" s="15">
        <v>68</v>
      </c>
      <c r="J19" s="16">
        <v>18746</v>
      </c>
      <c r="K19" s="21">
        <f t="shared" si="0"/>
        <v>1274728</v>
      </c>
      <c r="L19" s="9"/>
      <c r="M19" s="5"/>
    </row>
    <row r="20" spans="1:13" ht="30" customHeight="1">
      <c r="A20" s="5"/>
      <c r="B20" s="8"/>
      <c r="C20" s="215" t="s">
        <v>120</v>
      </c>
      <c r="D20" s="216"/>
      <c r="E20" s="216"/>
      <c r="F20" s="216"/>
      <c r="G20" s="217"/>
      <c r="H20" s="169"/>
      <c r="I20" s="170"/>
      <c r="J20" s="171"/>
      <c r="K20" s="172"/>
      <c r="L20" s="9"/>
      <c r="M20" s="5"/>
    </row>
    <row r="21" spans="1:13" ht="30" customHeight="1">
      <c r="A21" s="5"/>
      <c r="B21" s="8"/>
      <c r="C21" s="20">
        <v>2.1</v>
      </c>
      <c r="D21" s="20">
        <v>2.1</v>
      </c>
      <c r="E21" s="22"/>
      <c r="F21" s="22" t="s">
        <v>121</v>
      </c>
      <c r="G21" s="23" t="s">
        <v>106</v>
      </c>
      <c r="H21" s="22" t="s">
        <v>96</v>
      </c>
      <c r="I21" s="15">
        <v>55.72</v>
      </c>
      <c r="J21" s="16">
        <v>186108</v>
      </c>
      <c r="K21" s="21">
        <f t="shared" si="0"/>
        <v>10369937.76</v>
      </c>
      <c r="L21" s="9"/>
      <c r="M21" s="5"/>
    </row>
    <row r="22" spans="1:13" ht="30" customHeight="1">
      <c r="A22" s="5"/>
      <c r="B22" s="8"/>
      <c r="C22" s="20">
        <v>2.2000000000000002</v>
      </c>
      <c r="D22" s="20">
        <v>2.2000000000000002</v>
      </c>
      <c r="E22" s="22"/>
      <c r="F22" s="22" t="s">
        <v>121</v>
      </c>
      <c r="G22" s="23" t="s">
        <v>107</v>
      </c>
      <c r="H22" s="22" t="s">
        <v>96</v>
      </c>
      <c r="I22" s="15">
        <v>3.36</v>
      </c>
      <c r="J22" s="16">
        <v>227277</v>
      </c>
      <c r="K22" s="21">
        <f t="shared" si="0"/>
        <v>763650.72</v>
      </c>
      <c r="L22" s="9"/>
      <c r="M22" s="5"/>
    </row>
    <row r="23" spans="1:13" ht="30" customHeight="1">
      <c r="A23" s="5"/>
      <c r="B23" s="8"/>
      <c r="C23" s="20">
        <v>2.2999999999999998</v>
      </c>
      <c r="D23" s="20">
        <v>2.2999999999999998</v>
      </c>
      <c r="E23" s="22"/>
      <c r="F23" s="22" t="s">
        <v>121</v>
      </c>
      <c r="G23" s="23" t="s">
        <v>108</v>
      </c>
      <c r="H23" s="22" t="s">
        <v>96</v>
      </c>
      <c r="I23" s="15">
        <v>26.16</v>
      </c>
      <c r="J23" s="16">
        <v>227277</v>
      </c>
      <c r="K23" s="21">
        <f t="shared" si="0"/>
        <v>5945566.3200000003</v>
      </c>
      <c r="L23" s="9"/>
      <c r="M23" s="5"/>
    </row>
    <row r="24" spans="1:13" ht="30" customHeight="1">
      <c r="A24" s="5"/>
      <c r="B24" s="8"/>
      <c r="C24" s="20">
        <v>2.4</v>
      </c>
      <c r="D24" s="20">
        <v>2.4</v>
      </c>
      <c r="E24" s="22"/>
      <c r="F24" s="22" t="s">
        <v>121</v>
      </c>
      <c r="G24" s="23" t="s">
        <v>109</v>
      </c>
      <c r="H24" s="22" t="s">
        <v>96</v>
      </c>
      <c r="I24" s="15">
        <v>29.52</v>
      </c>
      <c r="J24" s="16">
        <v>89407</v>
      </c>
      <c r="K24" s="21">
        <f t="shared" si="0"/>
        <v>2639294.64</v>
      </c>
      <c r="L24" s="9"/>
      <c r="M24" s="5"/>
    </row>
    <row r="25" spans="1:13" ht="30" customHeight="1">
      <c r="A25" s="5"/>
      <c r="B25" s="8"/>
      <c r="C25" s="20">
        <v>2.5</v>
      </c>
      <c r="D25" s="20">
        <v>2.5</v>
      </c>
      <c r="E25" s="22"/>
      <c r="F25" s="22" t="s">
        <v>121</v>
      </c>
      <c r="G25" s="23" t="s">
        <v>110</v>
      </c>
      <c r="H25" s="22" t="s">
        <v>99</v>
      </c>
      <c r="I25" s="15">
        <v>8.52</v>
      </c>
      <c r="J25" s="16">
        <v>245395</v>
      </c>
      <c r="K25" s="21">
        <f t="shared" si="0"/>
        <v>2090765.4</v>
      </c>
      <c r="L25" s="9"/>
      <c r="M25" s="5"/>
    </row>
    <row r="26" spans="1:13" ht="30" customHeight="1">
      <c r="A26" s="5"/>
      <c r="B26" s="8"/>
      <c r="C26" s="20">
        <v>2.6</v>
      </c>
      <c r="D26" s="20">
        <v>2.6</v>
      </c>
      <c r="E26" s="22"/>
      <c r="F26" s="22" t="s">
        <v>121</v>
      </c>
      <c r="G26" s="23" t="s">
        <v>111</v>
      </c>
      <c r="H26" s="22" t="s">
        <v>103</v>
      </c>
      <c r="I26" s="15">
        <v>6</v>
      </c>
      <c r="J26" s="16">
        <v>101029</v>
      </c>
      <c r="K26" s="21">
        <f t="shared" si="0"/>
        <v>606174</v>
      </c>
      <c r="L26" s="9"/>
      <c r="M26" s="5"/>
    </row>
    <row r="27" spans="1:13" ht="30" customHeight="1" thickBot="1">
      <c r="A27" s="5"/>
      <c r="B27" s="8"/>
      <c r="C27" s="213" t="s">
        <v>17</v>
      </c>
      <c r="D27" s="214"/>
      <c r="E27" s="214"/>
      <c r="F27" s="214"/>
      <c r="G27" s="214"/>
      <c r="H27" s="24"/>
      <c r="I27" s="15"/>
      <c r="J27" s="18"/>
      <c r="K27" s="19">
        <f>SUM(K13:K26)</f>
        <v>29252106.579999998</v>
      </c>
      <c r="L27" s="9"/>
      <c r="M27" s="5"/>
    </row>
    <row r="28" spans="1:13" ht="30" customHeight="1" thickBot="1">
      <c r="A28" s="5"/>
      <c r="B28" s="8"/>
      <c r="C28" s="211" t="s">
        <v>112</v>
      </c>
      <c r="D28" s="212"/>
      <c r="E28" s="212"/>
      <c r="F28" s="212"/>
      <c r="G28" s="212"/>
      <c r="H28" s="11"/>
      <c r="I28" s="11"/>
      <c r="J28" s="11"/>
      <c r="K28" s="12"/>
      <c r="L28" s="9"/>
      <c r="M28" s="5"/>
    </row>
    <row r="29" spans="1:13" ht="30" customHeight="1">
      <c r="A29" s="5"/>
      <c r="B29" s="8"/>
      <c r="C29" s="215" t="s">
        <v>94</v>
      </c>
      <c r="D29" s="216"/>
      <c r="E29" s="216"/>
      <c r="F29" s="216"/>
      <c r="G29" s="217"/>
      <c r="H29" s="169"/>
      <c r="I29" s="170"/>
      <c r="J29" s="171"/>
      <c r="K29" s="172"/>
      <c r="L29" s="9"/>
      <c r="M29" s="5"/>
    </row>
    <row r="30" spans="1:13" ht="30" customHeight="1">
      <c r="A30" s="5"/>
      <c r="B30" s="8"/>
      <c r="C30" s="20">
        <v>1.1000000000000001</v>
      </c>
      <c r="D30" s="20">
        <v>1.1000000000000001</v>
      </c>
      <c r="E30" s="22"/>
      <c r="F30" s="22" t="s">
        <v>121</v>
      </c>
      <c r="G30" s="23" t="s">
        <v>95</v>
      </c>
      <c r="H30" s="22" t="s">
        <v>96</v>
      </c>
      <c r="I30" s="15">
        <v>9.6</v>
      </c>
      <c r="J30" s="16">
        <v>5257</v>
      </c>
      <c r="K30" s="21">
        <f>+ROUND(J30*I30,2)</f>
        <v>50467.199999999997</v>
      </c>
      <c r="L30" s="9"/>
      <c r="M30" s="5"/>
    </row>
    <row r="31" spans="1:13" ht="30" customHeight="1">
      <c r="A31" s="5"/>
      <c r="B31" s="8"/>
      <c r="C31" s="20">
        <v>1.2</v>
      </c>
      <c r="D31" s="20">
        <v>1.2</v>
      </c>
      <c r="E31" s="22"/>
      <c r="F31" s="22" t="s">
        <v>121</v>
      </c>
      <c r="G31" s="23" t="s">
        <v>97</v>
      </c>
      <c r="H31" s="22" t="s">
        <v>96</v>
      </c>
      <c r="I31" s="15">
        <v>0.56000000000000005</v>
      </c>
      <c r="J31" s="16">
        <v>23948</v>
      </c>
      <c r="K31" s="21">
        <f t="shared" ref="K31:K37" si="1">+ROUND(J31*I31,2)</f>
        <v>13410.88</v>
      </c>
      <c r="L31" s="9"/>
      <c r="M31" s="5"/>
    </row>
    <row r="32" spans="1:13" ht="30" customHeight="1">
      <c r="A32" s="5"/>
      <c r="B32" s="8"/>
      <c r="C32" s="20">
        <v>1.3</v>
      </c>
      <c r="D32" s="20">
        <v>1.3</v>
      </c>
      <c r="E32" s="22"/>
      <c r="F32" s="22" t="s">
        <v>121</v>
      </c>
      <c r="G32" s="23" t="s">
        <v>98</v>
      </c>
      <c r="H32" s="22" t="s">
        <v>99</v>
      </c>
      <c r="I32" s="15">
        <v>0.1</v>
      </c>
      <c r="J32" s="16">
        <v>54963</v>
      </c>
      <c r="K32" s="21">
        <f t="shared" si="1"/>
        <v>5496.3</v>
      </c>
      <c r="L32" s="9"/>
      <c r="M32" s="5"/>
    </row>
    <row r="33" spans="1:13" ht="30" customHeight="1">
      <c r="A33" s="5"/>
      <c r="B33" s="8"/>
      <c r="C33" s="20">
        <v>1.4</v>
      </c>
      <c r="D33" s="20">
        <v>1.4</v>
      </c>
      <c r="E33" s="22"/>
      <c r="F33" s="22" t="s">
        <v>121</v>
      </c>
      <c r="G33" s="23" t="s">
        <v>100</v>
      </c>
      <c r="H33" s="22" t="s">
        <v>99</v>
      </c>
      <c r="I33" s="15">
        <v>0.13</v>
      </c>
      <c r="J33" s="16">
        <v>79896</v>
      </c>
      <c r="K33" s="21">
        <f t="shared" si="1"/>
        <v>10386.48</v>
      </c>
      <c r="L33" s="9"/>
      <c r="M33" s="5"/>
    </row>
    <row r="34" spans="1:13" ht="30" customHeight="1">
      <c r="A34" s="5"/>
      <c r="B34" s="8"/>
      <c r="C34" s="20">
        <v>1.5</v>
      </c>
      <c r="D34" s="20">
        <v>1.5</v>
      </c>
      <c r="E34" s="22"/>
      <c r="F34" s="22" t="s">
        <v>121</v>
      </c>
      <c r="G34" s="23" t="s">
        <v>101</v>
      </c>
      <c r="H34" s="22" t="s">
        <v>99</v>
      </c>
      <c r="I34" s="15">
        <v>7.0000000000000007E-2</v>
      </c>
      <c r="J34" s="16">
        <v>136431</v>
      </c>
      <c r="K34" s="21">
        <f t="shared" si="1"/>
        <v>9550.17</v>
      </c>
      <c r="L34" s="9"/>
      <c r="M34" s="5"/>
    </row>
    <row r="35" spans="1:13" ht="30" customHeight="1" thickBot="1">
      <c r="A35" s="5"/>
      <c r="B35" s="8"/>
      <c r="C35" s="20">
        <v>1.7</v>
      </c>
      <c r="D35" s="20">
        <v>1.7</v>
      </c>
      <c r="E35" s="22"/>
      <c r="F35" s="22"/>
      <c r="G35" s="23" t="s">
        <v>104</v>
      </c>
      <c r="H35" s="22" t="s">
        <v>103</v>
      </c>
      <c r="I35" s="15">
        <v>16</v>
      </c>
      <c r="J35" s="16">
        <v>18746</v>
      </c>
      <c r="K35" s="21">
        <f t="shared" si="1"/>
        <v>299936</v>
      </c>
      <c r="L35" s="9"/>
      <c r="M35" s="5"/>
    </row>
    <row r="36" spans="1:13" ht="30" customHeight="1">
      <c r="A36" s="5"/>
      <c r="B36" s="8"/>
      <c r="C36" s="215" t="s">
        <v>113</v>
      </c>
      <c r="D36" s="216"/>
      <c r="E36" s="216"/>
      <c r="F36" s="216"/>
      <c r="G36" s="217"/>
      <c r="H36" s="169"/>
      <c r="I36" s="170"/>
      <c r="J36" s="171"/>
      <c r="K36" s="172"/>
      <c r="L36" s="9"/>
      <c r="M36" s="5"/>
    </row>
    <row r="37" spans="1:13" ht="62.4">
      <c r="A37" s="5"/>
      <c r="B37" s="8"/>
      <c r="C37" s="20">
        <v>3.1</v>
      </c>
      <c r="D37" s="20">
        <v>3.1</v>
      </c>
      <c r="E37" s="22"/>
      <c r="F37" s="22" t="s">
        <v>121</v>
      </c>
      <c r="G37" s="23" t="s">
        <v>114</v>
      </c>
      <c r="H37" s="22" t="s">
        <v>96</v>
      </c>
      <c r="I37" s="15">
        <v>1</v>
      </c>
      <c r="J37" s="16">
        <v>14751773</v>
      </c>
      <c r="K37" s="21">
        <f t="shared" si="1"/>
        <v>14751773</v>
      </c>
      <c r="L37" s="9"/>
      <c r="M37" s="5"/>
    </row>
    <row r="38" spans="1:13" ht="30" customHeight="1" thickBot="1">
      <c r="A38" s="5"/>
      <c r="B38" s="8"/>
      <c r="C38" s="213" t="s">
        <v>17</v>
      </c>
      <c r="D38" s="214"/>
      <c r="E38" s="214"/>
      <c r="F38" s="214"/>
      <c r="G38" s="214"/>
      <c r="H38" s="27"/>
      <c r="I38" s="15"/>
      <c r="J38" s="27"/>
      <c r="K38" s="19">
        <f>SUM(K30:K37)</f>
        <v>15141020.029999999</v>
      </c>
      <c r="L38" s="9"/>
      <c r="M38" s="5"/>
    </row>
    <row r="39" spans="1:13" ht="30" customHeight="1" thickBot="1">
      <c r="A39" s="5"/>
      <c r="B39" s="8"/>
      <c r="C39" s="211" t="s">
        <v>115</v>
      </c>
      <c r="D39" s="212"/>
      <c r="E39" s="212"/>
      <c r="F39" s="212"/>
      <c r="G39" s="212"/>
      <c r="H39" s="11"/>
      <c r="I39" s="11"/>
      <c r="J39" s="11"/>
      <c r="K39" s="12"/>
      <c r="L39" s="9"/>
      <c r="M39" s="5"/>
    </row>
    <row r="40" spans="1:13" ht="30" customHeight="1">
      <c r="A40" s="5"/>
      <c r="B40" s="8"/>
      <c r="C40" s="215" t="s">
        <v>94</v>
      </c>
      <c r="D40" s="216"/>
      <c r="E40" s="216"/>
      <c r="F40" s="216"/>
      <c r="G40" s="217"/>
      <c r="H40" s="169"/>
      <c r="I40" s="170"/>
      <c r="J40" s="171"/>
      <c r="K40" s="172"/>
      <c r="L40" s="9"/>
      <c r="M40" s="5"/>
    </row>
    <row r="41" spans="1:13" ht="30" customHeight="1">
      <c r="A41" s="5"/>
      <c r="B41" s="8"/>
      <c r="C41" s="20">
        <v>1.1000000000000001</v>
      </c>
      <c r="D41" s="20">
        <v>1.1000000000000001</v>
      </c>
      <c r="E41" s="22"/>
      <c r="F41" s="22" t="s">
        <v>121</v>
      </c>
      <c r="G41" s="23" t="s">
        <v>95</v>
      </c>
      <c r="H41" s="22" t="s">
        <v>96</v>
      </c>
      <c r="I41" s="15">
        <v>9.6</v>
      </c>
      <c r="J41" s="16">
        <v>5257</v>
      </c>
      <c r="K41" s="21">
        <f>+ROUND(J41*I41,2)</f>
        <v>50467.199999999997</v>
      </c>
      <c r="L41" s="9"/>
      <c r="M41" s="5"/>
    </row>
    <row r="42" spans="1:13" ht="30" customHeight="1">
      <c r="A42" s="5"/>
      <c r="B42" s="8"/>
      <c r="C42" s="20">
        <v>1.2</v>
      </c>
      <c r="D42" s="20">
        <v>1.2</v>
      </c>
      <c r="E42" s="22"/>
      <c r="F42" s="22" t="s">
        <v>121</v>
      </c>
      <c r="G42" s="23" t="s">
        <v>97</v>
      </c>
      <c r="H42" s="22" t="s">
        <v>96</v>
      </c>
      <c r="I42" s="15">
        <v>1.65</v>
      </c>
      <c r="J42" s="16">
        <v>23948</v>
      </c>
      <c r="K42" s="21">
        <f t="shared" ref="K42:K49" si="2">+ROUND(J42*I42,2)</f>
        <v>39514.199999999997</v>
      </c>
      <c r="L42" s="9"/>
      <c r="M42" s="5"/>
    </row>
    <row r="43" spans="1:13" s="5" customFormat="1" ht="30" customHeight="1">
      <c r="B43" s="8"/>
      <c r="C43" s="20">
        <v>1.3</v>
      </c>
      <c r="D43" s="20">
        <v>1.3</v>
      </c>
      <c r="E43" s="22"/>
      <c r="F43" s="22" t="s">
        <v>121</v>
      </c>
      <c r="G43" s="23" t="s">
        <v>98</v>
      </c>
      <c r="H43" s="22" t="s">
        <v>99</v>
      </c>
      <c r="I43" s="15">
        <v>0.1</v>
      </c>
      <c r="J43" s="16">
        <v>54963</v>
      </c>
      <c r="K43" s="21">
        <f t="shared" si="2"/>
        <v>5496.3</v>
      </c>
      <c r="L43" s="9"/>
    </row>
    <row r="44" spans="1:13" s="5" customFormat="1" ht="30" customHeight="1">
      <c r="B44" s="8"/>
      <c r="C44" s="20">
        <v>1.4</v>
      </c>
      <c r="D44" s="20">
        <v>1.4</v>
      </c>
      <c r="E44" s="22"/>
      <c r="F44" s="22" t="s">
        <v>121</v>
      </c>
      <c r="G44" s="23" t="s">
        <v>100</v>
      </c>
      <c r="H44" s="22" t="s">
        <v>99</v>
      </c>
      <c r="I44" s="15">
        <v>0.13</v>
      </c>
      <c r="J44" s="16">
        <v>79896</v>
      </c>
      <c r="K44" s="21">
        <f t="shared" si="2"/>
        <v>10386.48</v>
      </c>
      <c r="L44" s="9"/>
    </row>
    <row r="45" spans="1:13" s="5" customFormat="1" ht="30" customHeight="1">
      <c r="B45" s="8"/>
      <c r="C45" s="20">
        <v>1.5</v>
      </c>
      <c r="D45" s="20">
        <v>1.5</v>
      </c>
      <c r="E45" s="22"/>
      <c r="F45" s="22" t="s">
        <v>121</v>
      </c>
      <c r="G45" s="23" t="s">
        <v>101</v>
      </c>
      <c r="H45" s="22" t="s">
        <v>99</v>
      </c>
      <c r="I45" s="15">
        <v>0.21</v>
      </c>
      <c r="J45" s="16">
        <v>136431</v>
      </c>
      <c r="K45" s="21">
        <f t="shared" si="2"/>
        <v>28650.51</v>
      </c>
      <c r="L45" s="9"/>
    </row>
    <row r="46" spans="1:13" s="5" customFormat="1" ht="30" customHeight="1" thickBot="1">
      <c r="B46" s="8"/>
      <c r="C46" s="20">
        <v>1.7</v>
      </c>
      <c r="D46" s="20">
        <v>1.7</v>
      </c>
      <c r="E46" s="22"/>
      <c r="F46" s="22" t="s">
        <v>121</v>
      </c>
      <c r="G46" s="23" t="s">
        <v>104</v>
      </c>
      <c r="H46" s="22" t="s">
        <v>103</v>
      </c>
      <c r="I46" s="15">
        <v>15</v>
      </c>
      <c r="J46" s="16">
        <v>18746</v>
      </c>
      <c r="K46" s="21">
        <f t="shared" si="2"/>
        <v>281190</v>
      </c>
      <c r="L46" s="9"/>
    </row>
    <row r="47" spans="1:13" s="5" customFormat="1" ht="30" customHeight="1">
      <c r="B47" s="8"/>
      <c r="C47" s="215" t="s">
        <v>116</v>
      </c>
      <c r="D47" s="216"/>
      <c r="E47" s="216"/>
      <c r="F47" s="216"/>
      <c r="G47" s="217"/>
      <c r="H47" s="169"/>
      <c r="I47" s="170"/>
      <c r="J47" s="171"/>
      <c r="K47" s="172"/>
      <c r="L47" s="9"/>
    </row>
    <row r="48" spans="1:13" s="5" customFormat="1" ht="30" customHeight="1">
      <c r="B48" s="8"/>
      <c r="C48" s="20">
        <v>4.0999999999999996</v>
      </c>
      <c r="D48" s="20">
        <v>4.0999999999999996</v>
      </c>
      <c r="E48" s="25"/>
      <c r="F48" s="25" t="s">
        <v>121</v>
      </c>
      <c r="G48" s="26" t="s">
        <v>117</v>
      </c>
      <c r="H48" s="25" t="s">
        <v>103</v>
      </c>
      <c r="I48" s="15">
        <v>30.6</v>
      </c>
      <c r="J48" s="16">
        <v>246088</v>
      </c>
      <c r="K48" s="21">
        <f t="shared" si="2"/>
        <v>7530292.7999999998</v>
      </c>
      <c r="L48" s="9"/>
    </row>
    <row r="49" spans="1:13" s="5" customFormat="1" ht="30" customHeight="1">
      <c r="B49" s="8"/>
      <c r="C49" s="20">
        <v>4.2</v>
      </c>
      <c r="D49" s="20">
        <v>4.2</v>
      </c>
      <c r="E49" s="25"/>
      <c r="F49" s="25" t="s">
        <v>121</v>
      </c>
      <c r="G49" s="26" t="s">
        <v>118</v>
      </c>
      <c r="H49" s="25" t="s">
        <v>96</v>
      </c>
      <c r="I49" s="15">
        <v>1.65</v>
      </c>
      <c r="J49" s="16">
        <v>226182</v>
      </c>
      <c r="K49" s="21">
        <f t="shared" si="2"/>
        <v>373200.3</v>
      </c>
      <c r="L49" s="9"/>
    </row>
    <row r="50" spans="1:13" ht="30" customHeight="1" thickBot="1">
      <c r="A50" s="5"/>
      <c r="B50" s="8"/>
      <c r="C50" s="213" t="s">
        <v>17</v>
      </c>
      <c r="D50" s="214"/>
      <c r="E50" s="214"/>
      <c r="F50" s="214"/>
      <c r="G50" s="214"/>
      <c r="H50" s="153"/>
      <c r="I50" s="15"/>
      <c r="J50" s="28"/>
      <c r="K50" s="19">
        <f>SUM(K41:K49)</f>
        <v>8319197.79</v>
      </c>
      <c r="L50" s="9"/>
      <c r="M50" s="5"/>
    </row>
    <row r="51" spans="1:13" ht="30" customHeight="1" thickBot="1">
      <c r="A51" s="5"/>
      <c r="B51" s="8"/>
      <c r="C51" s="211" t="s">
        <v>119</v>
      </c>
      <c r="D51" s="212"/>
      <c r="E51" s="212"/>
      <c r="F51" s="212"/>
      <c r="G51" s="212"/>
      <c r="H51" s="11"/>
      <c r="I51" s="11"/>
      <c r="J51" s="11"/>
      <c r="K51" s="12"/>
      <c r="L51" s="9"/>
      <c r="M51" s="5"/>
    </row>
    <row r="52" spans="1:13" ht="30" customHeight="1">
      <c r="A52" s="5"/>
      <c r="B52" s="8"/>
      <c r="C52" s="215" t="s">
        <v>94</v>
      </c>
      <c r="D52" s="216"/>
      <c r="E52" s="216"/>
      <c r="F52" s="216"/>
      <c r="G52" s="217"/>
      <c r="H52" s="169"/>
      <c r="I52" s="170"/>
      <c r="J52" s="171"/>
      <c r="K52" s="172"/>
      <c r="L52" s="9"/>
      <c r="M52" s="5"/>
    </row>
    <row r="53" spans="1:13" ht="30" customHeight="1">
      <c r="A53" s="5"/>
      <c r="B53" s="8"/>
      <c r="C53" s="20">
        <v>1.1000000000000001</v>
      </c>
      <c r="D53" s="20">
        <v>1.1000000000000001</v>
      </c>
      <c r="E53" s="13"/>
      <c r="F53" s="13" t="s">
        <v>121</v>
      </c>
      <c r="G53" s="14" t="s">
        <v>95</v>
      </c>
      <c r="H53" s="13" t="s">
        <v>96</v>
      </c>
      <c r="I53" s="15">
        <v>19.5</v>
      </c>
      <c r="J53" s="16">
        <v>5257</v>
      </c>
      <c r="K53" s="21">
        <f>+ROUND(J53*I53,2)</f>
        <v>102511.5</v>
      </c>
      <c r="L53" s="9"/>
      <c r="M53" s="5"/>
    </row>
    <row r="54" spans="1:13" ht="30" customHeight="1">
      <c r="A54" s="5"/>
      <c r="B54" s="8"/>
      <c r="C54" s="20">
        <v>1.3</v>
      </c>
      <c r="D54" s="20">
        <v>1.3</v>
      </c>
      <c r="E54" s="13"/>
      <c r="F54" s="13" t="s">
        <v>121</v>
      </c>
      <c r="G54" s="14" t="s">
        <v>98</v>
      </c>
      <c r="H54" s="13" t="s">
        <v>99</v>
      </c>
      <c r="I54" s="15">
        <v>3.9</v>
      </c>
      <c r="J54" s="16">
        <v>54963</v>
      </c>
      <c r="K54" s="21">
        <f t="shared" ref="K54:K56" si="3">+ROUND(J54*I54,2)</f>
        <v>214355.7</v>
      </c>
      <c r="L54" s="9"/>
      <c r="M54" s="5"/>
    </row>
    <row r="55" spans="1:13" ht="30" customHeight="1">
      <c r="A55" s="5"/>
      <c r="B55" s="8"/>
      <c r="C55" s="20">
        <v>1.4</v>
      </c>
      <c r="D55" s="20">
        <v>1.4</v>
      </c>
      <c r="E55" s="13"/>
      <c r="F55" s="13" t="s">
        <v>121</v>
      </c>
      <c r="G55" s="14" t="s">
        <v>100</v>
      </c>
      <c r="H55" s="13" t="s">
        <v>99</v>
      </c>
      <c r="I55" s="15">
        <v>5.07</v>
      </c>
      <c r="J55" s="16">
        <v>79896</v>
      </c>
      <c r="K55" s="21">
        <f t="shared" si="3"/>
        <v>405072.72</v>
      </c>
      <c r="L55" s="9"/>
      <c r="M55" s="5"/>
    </row>
    <row r="56" spans="1:13" ht="30" customHeight="1" thickBot="1">
      <c r="A56" s="5"/>
      <c r="B56" s="8"/>
      <c r="C56" s="20">
        <v>1.7</v>
      </c>
      <c r="D56" s="20">
        <v>1.7</v>
      </c>
      <c r="E56" s="13"/>
      <c r="F56" s="13" t="s">
        <v>121</v>
      </c>
      <c r="G56" s="14" t="s">
        <v>104</v>
      </c>
      <c r="H56" s="13" t="s">
        <v>103</v>
      </c>
      <c r="I56" s="15">
        <v>15</v>
      </c>
      <c r="J56" s="16">
        <v>18746</v>
      </c>
      <c r="K56" s="21">
        <f t="shared" si="3"/>
        <v>281190</v>
      </c>
      <c r="L56" s="9"/>
      <c r="M56" s="5"/>
    </row>
    <row r="57" spans="1:13" ht="30" customHeight="1">
      <c r="A57" s="5"/>
      <c r="B57" s="8"/>
      <c r="C57" s="215" t="s">
        <v>105</v>
      </c>
      <c r="D57" s="216"/>
      <c r="E57" s="216"/>
      <c r="F57" s="216"/>
      <c r="G57" s="217"/>
      <c r="H57" s="169"/>
      <c r="I57" s="170"/>
      <c r="J57" s="171"/>
      <c r="K57" s="172"/>
      <c r="L57" s="9"/>
      <c r="M57" s="5"/>
    </row>
    <row r="58" spans="1:13" ht="30" customHeight="1">
      <c r="A58" s="5"/>
      <c r="B58" s="8"/>
      <c r="C58" s="20">
        <v>2.1</v>
      </c>
      <c r="D58" s="20">
        <v>2.1</v>
      </c>
      <c r="E58" s="22"/>
      <c r="F58" s="22" t="s">
        <v>121</v>
      </c>
      <c r="G58" s="23" t="s">
        <v>106</v>
      </c>
      <c r="H58" s="22" t="s">
        <v>96</v>
      </c>
      <c r="I58" s="15">
        <v>13.34</v>
      </c>
      <c r="J58" s="16">
        <v>186108</v>
      </c>
      <c r="K58" s="21">
        <f>+ROUND(J58*I58,2)</f>
        <v>2482680.7200000002</v>
      </c>
      <c r="L58" s="9"/>
      <c r="M58" s="5"/>
    </row>
    <row r="59" spans="1:13" ht="30" customHeight="1">
      <c r="A59" s="5"/>
      <c r="B59" s="8"/>
      <c r="C59" s="20">
        <v>2.2000000000000002</v>
      </c>
      <c r="D59" s="20">
        <v>2.2000000000000002</v>
      </c>
      <c r="E59" s="22"/>
      <c r="F59" s="22" t="s">
        <v>121</v>
      </c>
      <c r="G59" s="23" t="s">
        <v>107</v>
      </c>
      <c r="H59" s="22" t="s">
        <v>96</v>
      </c>
      <c r="I59" s="15">
        <v>1.44</v>
      </c>
      <c r="J59" s="16">
        <v>227277</v>
      </c>
      <c r="K59" s="21">
        <f t="shared" ref="K59:K62" si="4">+ROUND(J59*I59,2)</f>
        <v>327278.88</v>
      </c>
      <c r="L59" s="9"/>
      <c r="M59" s="5"/>
    </row>
    <row r="60" spans="1:13" ht="30" customHeight="1">
      <c r="A60" s="5"/>
      <c r="B60" s="8"/>
      <c r="C60" s="20">
        <v>2.2999999999999998</v>
      </c>
      <c r="D60" s="20">
        <v>2.2999999999999998</v>
      </c>
      <c r="E60" s="22"/>
      <c r="F60" s="22" t="s">
        <v>121</v>
      </c>
      <c r="G60" s="23" t="s">
        <v>108</v>
      </c>
      <c r="H60" s="22" t="s">
        <v>96</v>
      </c>
      <c r="I60" s="15">
        <v>4.72</v>
      </c>
      <c r="J60" s="16">
        <v>227277</v>
      </c>
      <c r="K60" s="21">
        <f t="shared" si="4"/>
        <v>1072747.44</v>
      </c>
      <c r="L60" s="9"/>
      <c r="M60" s="5"/>
    </row>
    <row r="61" spans="1:13" ht="30" customHeight="1">
      <c r="A61" s="5"/>
      <c r="B61" s="8"/>
      <c r="C61" s="20">
        <v>2.4</v>
      </c>
      <c r="D61" s="20">
        <v>2.4</v>
      </c>
      <c r="E61" s="22"/>
      <c r="F61" s="22" t="s">
        <v>121</v>
      </c>
      <c r="G61" s="23" t="s">
        <v>109</v>
      </c>
      <c r="H61" s="22" t="s">
        <v>96</v>
      </c>
      <c r="I61" s="15">
        <v>6.16</v>
      </c>
      <c r="J61" s="16">
        <v>89407</v>
      </c>
      <c r="K61" s="21">
        <f t="shared" si="4"/>
        <v>550747.12</v>
      </c>
      <c r="L61" s="9"/>
      <c r="M61" s="5"/>
    </row>
    <row r="62" spans="1:13" ht="30" customHeight="1">
      <c r="A62" s="5"/>
      <c r="B62" s="8"/>
      <c r="C62" s="20">
        <v>2.5</v>
      </c>
      <c r="D62" s="20">
        <v>2.5</v>
      </c>
      <c r="E62" s="22"/>
      <c r="F62" s="22" t="s">
        <v>121</v>
      </c>
      <c r="G62" s="23" t="s">
        <v>110</v>
      </c>
      <c r="H62" s="22" t="s">
        <v>99</v>
      </c>
      <c r="I62" s="15">
        <v>1.95</v>
      </c>
      <c r="J62" s="16">
        <v>245395</v>
      </c>
      <c r="K62" s="21">
        <f t="shared" si="4"/>
        <v>478520.25</v>
      </c>
      <c r="L62" s="9"/>
      <c r="M62" s="5"/>
    </row>
    <row r="63" spans="1:13" ht="30" customHeight="1" thickBot="1">
      <c r="A63" s="5"/>
      <c r="B63" s="8"/>
      <c r="C63" s="213" t="s">
        <v>17</v>
      </c>
      <c r="D63" s="214"/>
      <c r="E63" s="214"/>
      <c r="F63" s="214"/>
      <c r="G63" s="214"/>
      <c r="H63" s="17"/>
      <c r="I63" s="15"/>
      <c r="J63" s="18"/>
      <c r="K63" s="19">
        <f>SUM(K53:K62)</f>
        <v>5915104.3300000001</v>
      </c>
      <c r="L63" s="9"/>
      <c r="M63" s="5"/>
    </row>
    <row r="64" spans="1:13" s="3" customFormat="1" ht="30" customHeight="1" thickBot="1">
      <c r="A64" s="29"/>
      <c r="B64" s="30"/>
      <c r="C64" s="194" t="s">
        <v>18</v>
      </c>
      <c r="D64" s="195"/>
      <c r="E64" s="195"/>
      <c r="F64" s="195"/>
      <c r="G64" s="195"/>
      <c r="H64" s="195"/>
      <c r="I64" s="195"/>
      <c r="J64" s="196"/>
      <c r="K64" s="31">
        <f>+K63+K50+K38+K27</f>
        <v>58627428.729999997</v>
      </c>
      <c r="L64" s="32"/>
      <c r="M64" s="29"/>
    </row>
    <row r="65" spans="1:13" s="3" customFormat="1" ht="15.6">
      <c r="A65" s="29"/>
      <c r="B65" s="30"/>
      <c r="C65" s="154"/>
      <c r="D65" s="154"/>
      <c r="E65" s="154"/>
      <c r="F65" s="154"/>
      <c r="G65" s="154"/>
      <c r="H65" s="154"/>
      <c r="I65" s="154"/>
      <c r="J65" s="154"/>
      <c r="K65" s="155"/>
      <c r="L65" s="32"/>
      <c r="M65" s="29"/>
    </row>
    <row r="66" spans="1:13" s="3" customFormat="1" ht="30" customHeight="1">
      <c r="A66" s="29"/>
      <c r="B66" s="30"/>
      <c r="C66" s="156"/>
      <c r="D66" s="157"/>
      <c r="E66" s="156"/>
      <c r="F66" s="156"/>
      <c r="G66" s="47"/>
      <c r="H66" s="37"/>
      <c r="I66" s="38"/>
      <c r="J66" s="40"/>
      <c r="K66" s="36"/>
      <c r="L66" s="32"/>
      <c r="M66" s="29"/>
    </row>
    <row r="67" spans="1:13" s="3" customFormat="1" ht="30" customHeight="1" thickBot="1">
      <c r="A67" s="29"/>
      <c r="B67" s="30"/>
      <c r="C67" s="156"/>
      <c r="D67" s="157"/>
      <c r="E67" s="156"/>
      <c r="F67" s="127"/>
      <c r="G67" s="47"/>
      <c r="H67" s="37"/>
      <c r="I67" s="38"/>
      <c r="J67" s="40"/>
      <c r="K67" s="39"/>
      <c r="L67" s="32"/>
      <c r="M67" s="29"/>
    </row>
    <row r="68" spans="1:13" s="3" customFormat="1" ht="30" customHeight="1" thickBot="1">
      <c r="A68" s="29"/>
      <c r="B68" s="30"/>
      <c r="C68" s="156"/>
      <c r="D68" s="157"/>
      <c r="E68" s="156"/>
      <c r="F68" s="156"/>
      <c r="G68" s="41" t="s">
        <v>19</v>
      </c>
      <c r="H68" s="42"/>
      <c r="I68" s="43"/>
      <c r="J68" s="44"/>
      <c r="K68" s="31">
        <f>+K64</f>
        <v>58627428.729999997</v>
      </c>
      <c r="L68" s="32"/>
      <c r="M68" s="29"/>
    </row>
    <row r="69" spans="1:13" s="3" customFormat="1" ht="16.2" thickBot="1">
      <c r="A69" s="29"/>
      <c r="B69" s="30"/>
      <c r="C69" s="156"/>
      <c r="D69" s="157"/>
      <c r="E69" s="157"/>
      <c r="F69" s="157"/>
      <c r="G69" s="156"/>
      <c r="H69" s="156"/>
      <c r="I69" s="158"/>
      <c r="J69" s="159"/>
      <c r="K69" s="160"/>
      <c r="L69" s="32"/>
      <c r="M69" s="29"/>
    </row>
    <row r="70" spans="1:13" s="3" customFormat="1" ht="15.6">
      <c r="A70" s="29"/>
      <c r="B70" s="30"/>
      <c r="C70" s="33"/>
      <c r="D70" s="209"/>
      <c r="E70" s="209"/>
      <c r="F70" s="209"/>
      <c r="G70" s="209"/>
      <c r="H70" s="209"/>
      <c r="I70" s="209"/>
      <c r="J70" s="209"/>
      <c r="K70" s="210"/>
      <c r="L70" s="34"/>
      <c r="M70" s="29"/>
    </row>
    <row r="71" spans="1:13" s="3" customFormat="1" ht="46.5" customHeight="1">
      <c r="A71" s="29"/>
      <c r="B71" s="30"/>
      <c r="C71" s="189" t="s">
        <v>20</v>
      </c>
      <c r="D71" s="190"/>
      <c r="E71" s="190"/>
      <c r="F71" s="190"/>
      <c r="G71" s="190"/>
      <c r="H71" s="208" t="s">
        <v>10</v>
      </c>
      <c r="I71" s="208"/>
      <c r="J71" s="208"/>
      <c r="K71" s="125" t="s">
        <v>21</v>
      </c>
      <c r="L71" s="35"/>
      <c r="M71" s="29"/>
    </row>
    <row r="72" spans="1:13" s="3" customFormat="1" ht="32.25" customHeight="1">
      <c r="A72" s="29"/>
      <c r="B72" s="30"/>
      <c r="C72" s="189" t="s">
        <v>22</v>
      </c>
      <c r="D72" s="190"/>
      <c r="E72" s="190"/>
      <c r="F72" s="190"/>
      <c r="G72" s="190"/>
      <c r="H72" s="206" t="s">
        <v>23</v>
      </c>
      <c r="I72" s="206"/>
      <c r="J72" s="126" t="s">
        <v>24</v>
      </c>
      <c r="K72" s="124">
        <v>0.33</v>
      </c>
      <c r="L72" s="35"/>
      <c r="M72" s="29"/>
    </row>
    <row r="73" spans="1:13" s="3" customFormat="1" ht="30" customHeight="1">
      <c r="A73" s="29"/>
      <c r="B73" s="30"/>
      <c r="C73" s="189" t="s">
        <v>25</v>
      </c>
      <c r="D73" s="190"/>
      <c r="E73" s="190"/>
      <c r="F73" s="190"/>
      <c r="G73" s="190"/>
      <c r="H73" s="201" t="s">
        <v>26</v>
      </c>
      <c r="I73" s="202"/>
      <c r="J73" s="126" t="s">
        <v>27</v>
      </c>
      <c r="K73" s="124">
        <v>0.01</v>
      </c>
      <c r="L73" s="35"/>
      <c r="M73" s="29"/>
    </row>
    <row r="74" spans="1:13" s="4" customFormat="1" ht="58.5" customHeight="1">
      <c r="A74" s="29"/>
      <c r="B74" s="30"/>
      <c r="C74" s="203" t="s">
        <v>28</v>
      </c>
      <c r="D74" s="204"/>
      <c r="E74" s="204"/>
      <c r="F74" s="204"/>
      <c r="G74" s="204"/>
      <c r="H74" s="205" t="s">
        <v>29</v>
      </c>
      <c r="I74" s="206"/>
      <c r="J74" s="126" t="s">
        <v>30</v>
      </c>
      <c r="K74" s="124">
        <v>0.05</v>
      </c>
      <c r="L74" s="32"/>
      <c r="M74" s="29"/>
    </row>
    <row r="75" spans="1:13" ht="39" customHeight="1">
      <c r="A75" s="5"/>
      <c r="B75" s="8"/>
      <c r="C75" s="207" t="s">
        <v>31</v>
      </c>
      <c r="D75" s="198"/>
      <c r="E75" s="198"/>
      <c r="F75" s="198"/>
      <c r="G75" s="198"/>
      <c r="H75" s="206" t="s">
        <v>32</v>
      </c>
      <c r="I75" s="206"/>
      <c r="J75" s="126" t="s">
        <v>33</v>
      </c>
      <c r="K75" s="124">
        <v>0.39</v>
      </c>
      <c r="L75" s="9"/>
      <c r="M75" s="5"/>
    </row>
    <row r="76" spans="1:13" ht="47.25" customHeight="1">
      <c r="A76" s="5"/>
      <c r="B76" s="8"/>
      <c r="C76" s="197" t="s">
        <v>34</v>
      </c>
      <c r="D76" s="198"/>
      <c r="E76" s="198"/>
      <c r="F76" s="198"/>
      <c r="G76" s="198"/>
      <c r="H76" s="199"/>
      <c r="I76" s="199"/>
      <c r="J76" s="199"/>
      <c r="K76" s="200"/>
      <c r="L76" s="9"/>
      <c r="M76" s="5"/>
    </row>
    <row r="77" spans="1:13" ht="16.2" thickBot="1">
      <c r="A77" s="5"/>
      <c r="B77" s="163"/>
      <c r="C77" s="164"/>
      <c r="D77" s="164"/>
      <c r="E77" s="165"/>
      <c r="F77" s="164"/>
      <c r="G77" s="166"/>
      <c r="H77" s="164"/>
      <c r="I77" s="164"/>
      <c r="J77" s="164"/>
      <c r="K77" s="164"/>
      <c r="L77" s="167"/>
      <c r="M77" s="5"/>
    </row>
    <row r="78" spans="1:13" ht="16.2" thickTop="1">
      <c r="A78" s="5"/>
      <c r="B78" s="5"/>
      <c r="C78" s="5"/>
      <c r="D78" s="5"/>
      <c r="E78" s="6"/>
      <c r="F78" s="5"/>
      <c r="G78" s="5"/>
      <c r="H78" s="5"/>
      <c r="I78" s="5"/>
      <c r="J78" s="5"/>
      <c r="K78" s="5"/>
      <c r="L78" s="5"/>
      <c r="M78" s="5"/>
    </row>
  </sheetData>
  <mergeCells count="43">
    <mergeCell ref="C63:G63"/>
    <mergeCell ref="C12:G12"/>
    <mergeCell ref="C20:G20"/>
    <mergeCell ref="C28:G28"/>
    <mergeCell ref="C29:G29"/>
    <mergeCell ref="C36:G36"/>
    <mergeCell ref="C39:G39"/>
    <mergeCell ref="C40:G40"/>
    <mergeCell ref="C47:G47"/>
    <mergeCell ref="C51:G51"/>
    <mergeCell ref="C57:G57"/>
    <mergeCell ref="C52:G52"/>
    <mergeCell ref="C27:G27"/>
    <mergeCell ref="C38:G38"/>
    <mergeCell ref="C50:G50"/>
    <mergeCell ref="C72:G72"/>
    <mergeCell ref="C8:K8"/>
    <mergeCell ref="C64:J64"/>
    <mergeCell ref="C76:G76"/>
    <mergeCell ref="H76:K76"/>
    <mergeCell ref="C73:G73"/>
    <mergeCell ref="H73:I73"/>
    <mergeCell ref="C74:G74"/>
    <mergeCell ref="H74:I74"/>
    <mergeCell ref="C75:G75"/>
    <mergeCell ref="H75:I75"/>
    <mergeCell ref="C71:G71"/>
    <mergeCell ref="H71:J71"/>
    <mergeCell ref="H72:I72"/>
    <mergeCell ref="D70:K70"/>
    <mergeCell ref="C11:G11"/>
    <mergeCell ref="C4:K4"/>
    <mergeCell ref="I9:I10"/>
    <mergeCell ref="C3:K3"/>
    <mergeCell ref="J9:J10"/>
    <mergeCell ref="K9:K10"/>
    <mergeCell ref="C9:C10"/>
    <mergeCell ref="D9:D10"/>
    <mergeCell ref="G9:G10"/>
    <mergeCell ref="H9:H10"/>
    <mergeCell ref="E9:F9"/>
    <mergeCell ref="C5:K6"/>
    <mergeCell ref="C7:K7"/>
  </mergeCells>
  <pageMargins left="0.11811023622047245" right="0.11811023622047245" top="0.15748031496062992" bottom="0.15748031496062992" header="0.31496062992125984" footer="0.31496062992125984"/>
  <pageSetup scale="45"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8"/>
  <sheetViews>
    <sheetView showGridLines="0" view="pageLayout" topLeftCell="A70" zoomScale="55" zoomScaleNormal="100" zoomScaleSheetLayoutView="85" zoomScalePageLayoutView="55" workbookViewId="0">
      <selection activeCell="K72" sqref="K72"/>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51"/>
      <c r="D1" s="152"/>
      <c r="E1" s="151"/>
      <c r="F1" s="152"/>
      <c r="G1" s="5"/>
      <c r="H1" s="5"/>
      <c r="I1" s="5"/>
      <c r="J1" s="5"/>
      <c r="K1" s="5"/>
      <c r="L1" s="5"/>
      <c r="M1" s="5"/>
    </row>
    <row r="2" spans="1:13" ht="16.2" thickTop="1">
      <c r="A2" s="5"/>
      <c r="B2" s="7"/>
      <c r="C2" s="137" t="s">
        <v>0</v>
      </c>
      <c r="D2" s="136" t="s">
        <v>1</v>
      </c>
      <c r="E2" s="137" t="s">
        <v>2</v>
      </c>
      <c r="F2" s="136">
        <v>1</v>
      </c>
      <c r="G2" s="161"/>
      <c r="H2" s="161"/>
      <c r="I2" s="161"/>
      <c r="J2" s="161"/>
      <c r="K2" s="161"/>
      <c r="L2" s="162"/>
      <c r="M2" s="5"/>
    </row>
    <row r="3" spans="1:13" ht="31.5" customHeight="1">
      <c r="A3" s="5"/>
      <c r="B3" s="8"/>
      <c r="C3" s="173" t="s">
        <v>3</v>
      </c>
      <c r="D3" s="174"/>
      <c r="E3" s="174"/>
      <c r="F3" s="174"/>
      <c r="G3" s="174"/>
      <c r="H3" s="174"/>
      <c r="I3" s="174"/>
      <c r="J3" s="174"/>
      <c r="K3" s="175"/>
      <c r="L3" s="9"/>
      <c r="M3" s="5"/>
    </row>
    <row r="4" spans="1:13" ht="15.6">
      <c r="A4" s="5"/>
      <c r="B4" s="8"/>
      <c r="C4" s="173" t="s">
        <v>35</v>
      </c>
      <c r="D4" s="174"/>
      <c r="E4" s="174"/>
      <c r="F4" s="174"/>
      <c r="G4" s="174"/>
      <c r="H4" s="174"/>
      <c r="I4" s="174"/>
      <c r="J4" s="174"/>
      <c r="K4" s="175"/>
      <c r="L4" s="9"/>
      <c r="M4" s="5"/>
    </row>
    <row r="5" spans="1:13" s="122" customFormat="1" ht="15.6">
      <c r="A5" s="120"/>
      <c r="B5" s="121"/>
      <c r="C5" s="218" t="s">
        <v>36</v>
      </c>
      <c r="D5" s="218"/>
      <c r="E5" s="218"/>
      <c r="F5" s="218"/>
      <c r="G5" s="218"/>
      <c r="H5" s="218"/>
      <c r="I5" s="218"/>
      <c r="J5" s="218"/>
      <c r="K5" s="218"/>
      <c r="L5" s="123"/>
      <c r="M5" s="120"/>
    </row>
    <row r="6" spans="1:13" ht="55.5" customHeight="1">
      <c r="A6" s="5"/>
      <c r="B6" s="8"/>
      <c r="C6" s="218"/>
      <c r="D6" s="218"/>
      <c r="E6" s="218"/>
      <c r="F6" s="218"/>
      <c r="G6" s="218"/>
      <c r="H6" s="218"/>
      <c r="I6" s="218"/>
      <c r="J6" s="218"/>
      <c r="K6" s="218"/>
      <c r="L6" s="9"/>
      <c r="M6" s="5"/>
    </row>
    <row r="7" spans="1:13" ht="34.5" customHeight="1">
      <c r="A7" s="5"/>
      <c r="B7" s="8"/>
      <c r="C7" s="219" t="s">
        <v>37</v>
      </c>
      <c r="D7" s="220"/>
      <c r="E7" s="220"/>
      <c r="F7" s="220"/>
      <c r="G7" s="220"/>
      <c r="H7" s="220"/>
      <c r="I7" s="220"/>
      <c r="J7" s="220"/>
      <c r="K7" s="221"/>
      <c r="L7" s="9"/>
      <c r="M7" s="5"/>
    </row>
    <row r="8" spans="1:13" ht="30" customHeight="1" thickBot="1">
      <c r="A8" s="5"/>
      <c r="B8" s="8"/>
      <c r="C8" s="191"/>
      <c r="D8" s="192"/>
      <c r="E8" s="192"/>
      <c r="F8" s="192"/>
      <c r="G8" s="192"/>
      <c r="H8" s="192"/>
      <c r="I8" s="192"/>
      <c r="J8" s="192"/>
      <c r="K8" s="193"/>
      <c r="L8" s="9"/>
      <c r="M8" s="5"/>
    </row>
    <row r="9" spans="1:13" ht="30" customHeight="1">
      <c r="A9" s="5"/>
      <c r="B9" s="8"/>
      <c r="C9" s="182" t="s">
        <v>7</v>
      </c>
      <c r="D9" s="176" t="s">
        <v>8</v>
      </c>
      <c r="E9" s="184" t="s">
        <v>9</v>
      </c>
      <c r="F9" s="184"/>
      <c r="G9" s="182" t="s">
        <v>10</v>
      </c>
      <c r="H9" s="176" t="s">
        <v>11</v>
      </c>
      <c r="I9" s="176" t="s">
        <v>12</v>
      </c>
      <c r="J9" s="178" t="s">
        <v>13</v>
      </c>
      <c r="K9" s="180" t="s">
        <v>14</v>
      </c>
      <c r="L9" s="9"/>
      <c r="M9" s="5"/>
    </row>
    <row r="10" spans="1:13" ht="30" customHeight="1" thickBot="1">
      <c r="A10" s="5"/>
      <c r="B10" s="8"/>
      <c r="C10" s="183"/>
      <c r="D10" s="177"/>
      <c r="E10" s="10" t="s">
        <v>15</v>
      </c>
      <c r="F10" s="10" t="s">
        <v>16</v>
      </c>
      <c r="G10" s="183"/>
      <c r="H10" s="177"/>
      <c r="I10" s="177"/>
      <c r="J10" s="179"/>
      <c r="K10" s="181"/>
      <c r="L10" s="9"/>
      <c r="M10" s="5"/>
    </row>
    <row r="11" spans="1:13" ht="30" customHeight="1" thickBot="1">
      <c r="A11" s="5"/>
      <c r="B11" s="8"/>
      <c r="C11" s="211" t="s">
        <v>93</v>
      </c>
      <c r="D11" s="212"/>
      <c r="E11" s="212"/>
      <c r="F11" s="212"/>
      <c r="G11" s="212"/>
      <c r="H11" s="11"/>
      <c r="I11" s="11"/>
      <c r="J11" s="11"/>
      <c r="K11" s="12"/>
      <c r="L11" s="9"/>
      <c r="M11" s="5"/>
    </row>
    <row r="12" spans="1:13" ht="30" customHeight="1">
      <c r="A12" s="5"/>
      <c r="B12" s="8"/>
      <c r="C12" s="215" t="s">
        <v>94</v>
      </c>
      <c r="D12" s="216"/>
      <c r="E12" s="216"/>
      <c r="F12" s="216"/>
      <c r="G12" s="217"/>
      <c r="H12" s="169"/>
      <c r="I12" s="170"/>
      <c r="J12" s="171"/>
      <c r="K12" s="172"/>
      <c r="L12" s="9"/>
      <c r="M12" s="5"/>
    </row>
    <row r="13" spans="1:13" ht="30" customHeight="1">
      <c r="A13" s="5"/>
      <c r="B13" s="8"/>
      <c r="C13" s="20">
        <v>1.1000000000000001</v>
      </c>
      <c r="D13" s="20">
        <v>1.1000000000000001</v>
      </c>
      <c r="E13" s="22"/>
      <c r="F13" s="22" t="s">
        <v>121</v>
      </c>
      <c r="G13" s="23" t="s">
        <v>95</v>
      </c>
      <c r="H13" s="22" t="s">
        <v>96</v>
      </c>
      <c r="I13" s="15">
        <v>94.5</v>
      </c>
      <c r="J13" s="16"/>
      <c r="K13" s="21">
        <f>+ROUND(J13*I13,2)</f>
        <v>0</v>
      </c>
      <c r="L13" s="9"/>
      <c r="M13" s="5"/>
    </row>
    <row r="14" spans="1:13" ht="30" customHeight="1">
      <c r="A14" s="5"/>
      <c r="B14" s="8"/>
      <c r="C14" s="20">
        <v>1.2</v>
      </c>
      <c r="D14" s="20">
        <v>1.2</v>
      </c>
      <c r="E14" s="22"/>
      <c r="F14" s="22" t="s">
        <v>121</v>
      </c>
      <c r="G14" s="23" t="s">
        <v>97</v>
      </c>
      <c r="H14" s="22" t="s">
        <v>96</v>
      </c>
      <c r="I14" s="15">
        <v>2.4</v>
      </c>
      <c r="J14" s="16"/>
      <c r="K14" s="21">
        <f t="shared" ref="K14:K26" si="0">+ROUND(J14*I14,2)</f>
        <v>0</v>
      </c>
      <c r="L14" s="9"/>
      <c r="M14" s="5"/>
    </row>
    <row r="15" spans="1:13" ht="30" customHeight="1">
      <c r="A15" s="5"/>
      <c r="B15" s="8"/>
      <c r="C15" s="20">
        <v>1.3</v>
      </c>
      <c r="D15" s="20">
        <v>1.3</v>
      </c>
      <c r="E15" s="22"/>
      <c r="F15" s="22" t="s">
        <v>121</v>
      </c>
      <c r="G15" s="23" t="s">
        <v>98</v>
      </c>
      <c r="H15" s="22" t="s">
        <v>99</v>
      </c>
      <c r="I15" s="15">
        <v>30.62</v>
      </c>
      <c r="J15" s="16"/>
      <c r="K15" s="21">
        <f t="shared" si="0"/>
        <v>0</v>
      </c>
      <c r="L15" s="9"/>
      <c r="M15" s="5"/>
    </row>
    <row r="16" spans="1:13" ht="30" customHeight="1">
      <c r="A16" s="5"/>
      <c r="B16" s="8"/>
      <c r="C16" s="20">
        <v>1.4</v>
      </c>
      <c r="D16" s="20">
        <v>1.4</v>
      </c>
      <c r="E16" s="22"/>
      <c r="F16" s="22" t="s">
        <v>121</v>
      </c>
      <c r="G16" s="23" t="s">
        <v>100</v>
      </c>
      <c r="H16" s="22" t="s">
        <v>99</v>
      </c>
      <c r="I16" s="15">
        <v>39.81</v>
      </c>
      <c r="J16" s="16"/>
      <c r="K16" s="21">
        <f t="shared" si="0"/>
        <v>0</v>
      </c>
      <c r="L16" s="9"/>
      <c r="M16" s="5"/>
    </row>
    <row r="17" spans="1:13" ht="30" customHeight="1">
      <c r="A17" s="5"/>
      <c r="B17" s="8"/>
      <c r="C17" s="20">
        <v>1.5</v>
      </c>
      <c r="D17" s="20">
        <v>1.5</v>
      </c>
      <c r="E17" s="22"/>
      <c r="F17" s="22" t="s">
        <v>121</v>
      </c>
      <c r="G17" s="23" t="s">
        <v>101</v>
      </c>
      <c r="H17" s="22" t="s">
        <v>99</v>
      </c>
      <c r="I17" s="15">
        <v>0.62</v>
      </c>
      <c r="J17" s="16"/>
      <c r="K17" s="21">
        <f t="shared" si="0"/>
        <v>0</v>
      </c>
      <c r="L17" s="9"/>
      <c r="M17" s="5"/>
    </row>
    <row r="18" spans="1:13" ht="30" customHeight="1">
      <c r="A18" s="5"/>
      <c r="B18" s="8"/>
      <c r="C18" s="20">
        <v>1.6</v>
      </c>
      <c r="D18" s="20">
        <v>1.6</v>
      </c>
      <c r="E18" s="22"/>
      <c r="F18" s="22" t="s">
        <v>121</v>
      </c>
      <c r="G18" s="23" t="s">
        <v>102</v>
      </c>
      <c r="H18" s="22" t="s">
        <v>103</v>
      </c>
      <c r="I18" s="15">
        <v>6</v>
      </c>
      <c r="J18" s="16"/>
      <c r="K18" s="21">
        <f t="shared" si="0"/>
        <v>0</v>
      </c>
      <c r="L18" s="9"/>
      <c r="M18" s="5"/>
    </row>
    <row r="19" spans="1:13" ht="30" customHeight="1" thickBot="1">
      <c r="A19" s="5"/>
      <c r="B19" s="8"/>
      <c r="C19" s="20">
        <v>1.7</v>
      </c>
      <c r="D19" s="20">
        <v>1.7</v>
      </c>
      <c r="E19" s="22"/>
      <c r="F19" s="22" t="s">
        <v>121</v>
      </c>
      <c r="G19" s="23" t="s">
        <v>104</v>
      </c>
      <c r="H19" s="22" t="s">
        <v>103</v>
      </c>
      <c r="I19" s="15">
        <v>68</v>
      </c>
      <c r="J19" s="16"/>
      <c r="K19" s="21">
        <f t="shared" si="0"/>
        <v>0</v>
      </c>
      <c r="L19" s="9"/>
      <c r="M19" s="5"/>
    </row>
    <row r="20" spans="1:13" ht="30" customHeight="1">
      <c r="A20" s="5"/>
      <c r="B20" s="8"/>
      <c r="C20" s="215" t="s">
        <v>120</v>
      </c>
      <c r="D20" s="216"/>
      <c r="E20" s="216"/>
      <c r="F20" s="216"/>
      <c r="G20" s="217"/>
      <c r="H20" s="169"/>
      <c r="I20" s="170"/>
      <c r="J20" s="171"/>
      <c r="K20" s="172"/>
      <c r="L20" s="9"/>
      <c r="M20" s="5"/>
    </row>
    <row r="21" spans="1:13" ht="30" customHeight="1">
      <c r="A21" s="5"/>
      <c r="B21" s="8"/>
      <c r="C21" s="20">
        <v>2.1</v>
      </c>
      <c r="D21" s="20">
        <v>2.1</v>
      </c>
      <c r="E21" s="22"/>
      <c r="F21" s="22" t="s">
        <v>121</v>
      </c>
      <c r="G21" s="23" t="s">
        <v>106</v>
      </c>
      <c r="H21" s="22" t="s">
        <v>96</v>
      </c>
      <c r="I21" s="15">
        <v>55.72</v>
      </c>
      <c r="J21" s="16"/>
      <c r="K21" s="21">
        <f t="shared" si="0"/>
        <v>0</v>
      </c>
      <c r="L21" s="9"/>
      <c r="M21" s="5"/>
    </row>
    <row r="22" spans="1:13" ht="30" customHeight="1">
      <c r="A22" s="5"/>
      <c r="B22" s="8"/>
      <c r="C22" s="20">
        <v>2.2000000000000002</v>
      </c>
      <c r="D22" s="20">
        <v>2.2000000000000002</v>
      </c>
      <c r="E22" s="22"/>
      <c r="F22" s="22" t="s">
        <v>121</v>
      </c>
      <c r="G22" s="23" t="s">
        <v>107</v>
      </c>
      <c r="H22" s="22" t="s">
        <v>96</v>
      </c>
      <c r="I22" s="15">
        <v>3.36</v>
      </c>
      <c r="J22" s="16"/>
      <c r="K22" s="21">
        <f t="shared" si="0"/>
        <v>0</v>
      </c>
      <c r="L22" s="9"/>
      <c r="M22" s="5"/>
    </row>
    <row r="23" spans="1:13" ht="30" customHeight="1">
      <c r="A23" s="5"/>
      <c r="B23" s="8"/>
      <c r="C23" s="20">
        <v>2.2999999999999998</v>
      </c>
      <c r="D23" s="20">
        <v>2.2999999999999998</v>
      </c>
      <c r="E23" s="22"/>
      <c r="F23" s="22" t="s">
        <v>121</v>
      </c>
      <c r="G23" s="23" t="s">
        <v>108</v>
      </c>
      <c r="H23" s="22" t="s">
        <v>96</v>
      </c>
      <c r="I23" s="15">
        <v>26.16</v>
      </c>
      <c r="J23" s="16"/>
      <c r="K23" s="21">
        <f t="shared" si="0"/>
        <v>0</v>
      </c>
      <c r="L23" s="9"/>
      <c r="M23" s="5"/>
    </row>
    <row r="24" spans="1:13" ht="30" customHeight="1">
      <c r="A24" s="5"/>
      <c r="B24" s="8"/>
      <c r="C24" s="20">
        <v>2.4</v>
      </c>
      <c r="D24" s="20">
        <v>2.4</v>
      </c>
      <c r="E24" s="22"/>
      <c r="F24" s="22" t="s">
        <v>121</v>
      </c>
      <c r="G24" s="23" t="s">
        <v>109</v>
      </c>
      <c r="H24" s="22" t="s">
        <v>96</v>
      </c>
      <c r="I24" s="15">
        <v>29.52</v>
      </c>
      <c r="J24" s="16"/>
      <c r="K24" s="21">
        <f t="shared" si="0"/>
        <v>0</v>
      </c>
      <c r="L24" s="9"/>
      <c r="M24" s="5"/>
    </row>
    <row r="25" spans="1:13" ht="30" customHeight="1">
      <c r="A25" s="5"/>
      <c r="B25" s="8"/>
      <c r="C25" s="20">
        <v>2.5</v>
      </c>
      <c r="D25" s="20">
        <v>2.5</v>
      </c>
      <c r="E25" s="22"/>
      <c r="F25" s="22" t="s">
        <v>121</v>
      </c>
      <c r="G25" s="23" t="s">
        <v>110</v>
      </c>
      <c r="H25" s="22" t="s">
        <v>99</v>
      </c>
      <c r="I25" s="15">
        <v>8.52</v>
      </c>
      <c r="J25" s="16"/>
      <c r="K25" s="21">
        <f t="shared" si="0"/>
        <v>0</v>
      </c>
      <c r="L25" s="9"/>
      <c r="M25" s="5"/>
    </row>
    <row r="26" spans="1:13" ht="30" customHeight="1">
      <c r="A26" s="5"/>
      <c r="B26" s="8"/>
      <c r="C26" s="20">
        <v>2.6</v>
      </c>
      <c r="D26" s="20">
        <v>2.6</v>
      </c>
      <c r="E26" s="22"/>
      <c r="F26" s="22" t="s">
        <v>121</v>
      </c>
      <c r="G26" s="23" t="s">
        <v>111</v>
      </c>
      <c r="H26" s="22" t="s">
        <v>103</v>
      </c>
      <c r="I26" s="15">
        <v>6</v>
      </c>
      <c r="J26" s="16"/>
      <c r="K26" s="21">
        <f t="shared" si="0"/>
        <v>0</v>
      </c>
      <c r="L26" s="9"/>
      <c r="M26" s="5"/>
    </row>
    <row r="27" spans="1:13" ht="30" customHeight="1" thickBot="1">
      <c r="A27" s="5"/>
      <c r="B27" s="8"/>
      <c r="C27" s="213" t="s">
        <v>17</v>
      </c>
      <c r="D27" s="214"/>
      <c r="E27" s="214"/>
      <c r="F27" s="214"/>
      <c r="G27" s="214"/>
      <c r="H27" s="24"/>
      <c r="I27" s="15"/>
      <c r="J27" s="18"/>
      <c r="K27" s="19">
        <f>SUM(K13:K26)</f>
        <v>0</v>
      </c>
      <c r="L27" s="9"/>
      <c r="M27" s="5"/>
    </row>
    <row r="28" spans="1:13" ht="30" customHeight="1" thickBot="1">
      <c r="A28" s="5"/>
      <c r="B28" s="8"/>
      <c r="C28" s="211" t="s">
        <v>112</v>
      </c>
      <c r="D28" s="212"/>
      <c r="E28" s="212"/>
      <c r="F28" s="212"/>
      <c r="G28" s="212"/>
      <c r="H28" s="11"/>
      <c r="I28" s="11"/>
      <c r="J28" s="11"/>
      <c r="K28" s="12"/>
      <c r="L28" s="9"/>
      <c r="M28" s="5"/>
    </row>
    <row r="29" spans="1:13" ht="30" customHeight="1">
      <c r="A29" s="5"/>
      <c r="B29" s="8"/>
      <c r="C29" s="215" t="s">
        <v>94</v>
      </c>
      <c r="D29" s="216"/>
      <c r="E29" s="216"/>
      <c r="F29" s="216"/>
      <c r="G29" s="217"/>
      <c r="H29" s="169"/>
      <c r="I29" s="170"/>
      <c r="J29" s="171"/>
      <c r="K29" s="172"/>
      <c r="L29" s="9"/>
      <c r="M29" s="5"/>
    </row>
    <row r="30" spans="1:13" ht="30" customHeight="1">
      <c r="A30" s="5"/>
      <c r="B30" s="8"/>
      <c r="C30" s="20">
        <v>1.1000000000000001</v>
      </c>
      <c r="D30" s="20">
        <v>1.1000000000000001</v>
      </c>
      <c r="E30" s="22"/>
      <c r="F30" s="22" t="s">
        <v>121</v>
      </c>
      <c r="G30" s="23" t="s">
        <v>95</v>
      </c>
      <c r="H30" s="22" t="s">
        <v>96</v>
      </c>
      <c r="I30" s="15">
        <v>9.6</v>
      </c>
      <c r="J30" s="16"/>
      <c r="K30" s="21">
        <f>+ROUND(J30*I30,2)</f>
        <v>0</v>
      </c>
      <c r="L30" s="9"/>
      <c r="M30" s="5"/>
    </row>
    <row r="31" spans="1:13" ht="30" customHeight="1">
      <c r="A31" s="5"/>
      <c r="B31" s="8"/>
      <c r="C31" s="20">
        <v>1.2</v>
      </c>
      <c r="D31" s="20">
        <v>1.2</v>
      </c>
      <c r="E31" s="22"/>
      <c r="F31" s="22" t="s">
        <v>121</v>
      </c>
      <c r="G31" s="23" t="s">
        <v>97</v>
      </c>
      <c r="H31" s="22" t="s">
        <v>96</v>
      </c>
      <c r="I31" s="15">
        <v>0.56000000000000005</v>
      </c>
      <c r="J31" s="16"/>
      <c r="K31" s="21">
        <f t="shared" ref="K31:K37" si="1">+ROUND(J31*I31,2)</f>
        <v>0</v>
      </c>
      <c r="L31" s="9"/>
      <c r="M31" s="5"/>
    </row>
    <row r="32" spans="1:13" ht="30" customHeight="1">
      <c r="A32" s="5"/>
      <c r="B32" s="8"/>
      <c r="C32" s="20">
        <v>1.3</v>
      </c>
      <c r="D32" s="20">
        <v>1.3</v>
      </c>
      <c r="E32" s="22"/>
      <c r="F32" s="22" t="s">
        <v>121</v>
      </c>
      <c r="G32" s="23" t="s">
        <v>98</v>
      </c>
      <c r="H32" s="22" t="s">
        <v>99</v>
      </c>
      <c r="I32" s="15">
        <v>0.1</v>
      </c>
      <c r="J32" s="16"/>
      <c r="K32" s="21">
        <f t="shared" si="1"/>
        <v>0</v>
      </c>
      <c r="L32" s="9"/>
      <c r="M32" s="5"/>
    </row>
    <row r="33" spans="1:13" ht="30" customHeight="1">
      <c r="A33" s="5"/>
      <c r="B33" s="8"/>
      <c r="C33" s="20">
        <v>1.4</v>
      </c>
      <c r="D33" s="20">
        <v>1.4</v>
      </c>
      <c r="E33" s="22"/>
      <c r="F33" s="22" t="s">
        <v>121</v>
      </c>
      <c r="G33" s="23" t="s">
        <v>100</v>
      </c>
      <c r="H33" s="22" t="s">
        <v>99</v>
      </c>
      <c r="I33" s="15">
        <v>0.13</v>
      </c>
      <c r="J33" s="16"/>
      <c r="K33" s="21">
        <f t="shared" si="1"/>
        <v>0</v>
      </c>
      <c r="L33" s="9"/>
      <c r="M33" s="5"/>
    </row>
    <row r="34" spans="1:13" ht="30" customHeight="1">
      <c r="A34" s="5"/>
      <c r="B34" s="8"/>
      <c r="C34" s="20">
        <v>1.5</v>
      </c>
      <c r="D34" s="20">
        <v>1.5</v>
      </c>
      <c r="E34" s="22"/>
      <c r="F34" s="22" t="s">
        <v>121</v>
      </c>
      <c r="G34" s="23" t="s">
        <v>101</v>
      </c>
      <c r="H34" s="22" t="s">
        <v>99</v>
      </c>
      <c r="I34" s="15">
        <v>7.0000000000000007E-2</v>
      </c>
      <c r="J34" s="16"/>
      <c r="K34" s="21">
        <f t="shared" si="1"/>
        <v>0</v>
      </c>
      <c r="L34" s="9"/>
      <c r="M34" s="5"/>
    </row>
    <row r="35" spans="1:13" ht="30" customHeight="1" thickBot="1">
      <c r="A35" s="5"/>
      <c r="B35" s="8"/>
      <c r="C35" s="20">
        <v>1.7</v>
      </c>
      <c r="D35" s="20">
        <v>1.7</v>
      </c>
      <c r="E35" s="22"/>
      <c r="F35" s="22"/>
      <c r="G35" s="23" t="s">
        <v>104</v>
      </c>
      <c r="H35" s="22" t="s">
        <v>103</v>
      </c>
      <c r="I35" s="15">
        <v>16</v>
      </c>
      <c r="J35" s="16"/>
      <c r="K35" s="21">
        <f t="shared" si="1"/>
        <v>0</v>
      </c>
      <c r="L35" s="9"/>
      <c r="M35" s="5"/>
    </row>
    <row r="36" spans="1:13" s="5" customFormat="1" ht="30" customHeight="1">
      <c r="B36" s="8"/>
      <c r="C36" s="215" t="s">
        <v>113</v>
      </c>
      <c r="D36" s="216"/>
      <c r="E36" s="216"/>
      <c r="F36" s="216"/>
      <c r="G36" s="217"/>
      <c r="H36" s="169"/>
      <c r="I36" s="170"/>
      <c r="J36" s="171"/>
      <c r="K36" s="172"/>
      <c r="L36" s="9"/>
    </row>
    <row r="37" spans="1:13" ht="30" customHeight="1">
      <c r="B37" s="45"/>
      <c r="C37" s="20">
        <v>3.1</v>
      </c>
      <c r="D37" s="20">
        <v>3.1</v>
      </c>
      <c r="E37" s="22"/>
      <c r="F37" s="22" t="s">
        <v>121</v>
      </c>
      <c r="G37" s="23" t="s">
        <v>114</v>
      </c>
      <c r="H37" s="22" t="s">
        <v>96</v>
      </c>
      <c r="I37" s="15">
        <v>1</v>
      </c>
      <c r="J37" s="16"/>
      <c r="K37" s="21">
        <f t="shared" si="1"/>
        <v>0</v>
      </c>
      <c r="L37" s="46"/>
    </row>
    <row r="38" spans="1:13" ht="30" customHeight="1" thickBot="1">
      <c r="A38" s="5"/>
      <c r="B38" s="8"/>
      <c r="C38" s="213" t="s">
        <v>17</v>
      </c>
      <c r="D38" s="214"/>
      <c r="E38" s="214"/>
      <c r="F38" s="214"/>
      <c r="G38" s="214"/>
      <c r="H38" s="27"/>
      <c r="I38" s="15"/>
      <c r="J38" s="27"/>
      <c r="K38" s="19">
        <f>SUM(K30:K37)</f>
        <v>0</v>
      </c>
      <c r="L38" s="9"/>
      <c r="M38" s="5"/>
    </row>
    <row r="39" spans="1:13" ht="30" customHeight="1" thickBot="1">
      <c r="A39" s="5"/>
      <c r="B39" s="8"/>
      <c r="C39" s="211" t="s">
        <v>115</v>
      </c>
      <c r="D39" s="212"/>
      <c r="E39" s="212"/>
      <c r="F39" s="212"/>
      <c r="G39" s="212"/>
      <c r="H39" s="11"/>
      <c r="I39" s="11"/>
      <c r="J39" s="11"/>
      <c r="K39" s="12"/>
      <c r="L39" s="9"/>
      <c r="M39" s="5"/>
    </row>
    <row r="40" spans="1:13" ht="30" customHeight="1">
      <c r="A40" s="5"/>
      <c r="B40" s="8"/>
      <c r="C40" s="215" t="s">
        <v>94</v>
      </c>
      <c r="D40" s="216"/>
      <c r="E40" s="216"/>
      <c r="F40" s="216"/>
      <c r="G40" s="217"/>
      <c r="H40" s="169"/>
      <c r="I40" s="170"/>
      <c r="J40" s="171"/>
      <c r="K40" s="172"/>
      <c r="L40" s="9"/>
      <c r="M40" s="5"/>
    </row>
    <row r="41" spans="1:13" ht="30" customHeight="1">
      <c r="A41" s="5"/>
      <c r="B41" s="8"/>
      <c r="C41" s="20">
        <v>1.1000000000000001</v>
      </c>
      <c r="D41" s="20">
        <v>1.1000000000000001</v>
      </c>
      <c r="E41" s="22"/>
      <c r="F41" s="22" t="s">
        <v>121</v>
      </c>
      <c r="G41" s="23" t="s">
        <v>95</v>
      </c>
      <c r="H41" s="22" t="s">
        <v>96</v>
      </c>
      <c r="I41" s="15">
        <v>9.6</v>
      </c>
      <c r="J41" s="16"/>
      <c r="K41" s="21">
        <f>+ROUND(J41*I41,2)</f>
        <v>0</v>
      </c>
      <c r="L41" s="9"/>
      <c r="M41" s="5"/>
    </row>
    <row r="42" spans="1:13" ht="30" customHeight="1">
      <c r="A42" s="5"/>
      <c r="B42" s="8"/>
      <c r="C42" s="20">
        <v>1.2</v>
      </c>
      <c r="D42" s="20">
        <v>1.2</v>
      </c>
      <c r="E42" s="22"/>
      <c r="F42" s="22" t="s">
        <v>121</v>
      </c>
      <c r="G42" s="23" t="s">
        <v>97</v>
      </c>
      <c r="H42" s="22" t="s">
        <v>96</v>
      </c>
      <c r="I42" s="15">
        <v>1.65</v>
      </c>
      <c r="J42" s="16"/>
      <c r="K42" s="21">
        <f t="shared" ref="K42:K49" si="2">+ROUND(J42*I42,2)</f>
        <v>0</v>
      </c>
      <c r="L42" s="9"/>
      <c r="M42" s="5"/>
    </row>
    <row r="43" spans="1:13" s="5" customFormat="1" ht="30" customHeight="1">
      <c r="B43" s="8"/>
      <c r="C43" s="20">
        <v>1.3</v>
      </c>
      <c r="D43" s="20">
        <v>1.3</v>
      </c>
      <c r="E43" s="22"/>
      <c r="F43" s="22" t="s">
        <v>121</v>
      </c>
      <c r="G43" s="23" t="s">
        <v>98</v>
      </c>
      <c r="H43" s="22" t="s">
        <v>99</v>
      </c>
      <c r="I43" s="15">
        <v>0.1</v>
      </c>
      <c r="J43" s="16"/>
      <c r="K43" s="21">
        <f t="shared" si="2"/>
        <v>0</v>
      </c>
      <c r="L43" s="9"/>
    </row>
    <row r="44" spans="1:13" ht="30" customHeight="1">
      <c r="A44" s="5"/>
      <c r="B44" s="8"/>
      <c r="C44" s="20">
        <v>1.4</v>
      </c>
      <c r="D44" s="20">
        <v>1.4</v>
      </c>
      <c r="E44" s="22"/>
      <c r="F44" s="22" t="s">
        <v>121</v>
      </c>
      <c r="G44" s="23" t="s">
        <v>100</v>
      </c>
      <c r="H44" s="22" t="s">
        <v>99</v>
      </c>
      <c r="I44" s="15">
        <v>0.13</v>
      </c>
      <c r="J44" s="16"/>
      <c r="K44" s="21">
        <f t="shared" si="2"/>
        <v>0</v>
      </c>
      <c r="L44" s="9"/>
      <c r="M44" s="5"/>
    </row>
    <row r="45" spans="1:13" s="5" customFormat="1" ht="30" customHeight="1">
      <c r="B45" s="8"/>
      <c r="C45" s="20">
        <v>1.5</v>
      </c>
      <c r="D45" s="20">
        <v>1.5</v>
      </c>
      <c r="E45" s="22"/>
      <c r="F45" s="22" t="s">
        <v>121</v>
      </c>
      <c r="G45" s="23" t="s">
        <v>101</v>
      </c>
      <c r="H45" s="22" t="s">
        <v>99</v>
      </c>
      <c r="I45" s="15">
        <v>0.21</v>
      </c>
      <c r="J45" s="16"/>
      <c r="K45" s="21">
        <f t="shared" si="2"/>
        <v>0</v>
      </c>
      <c r="L45" s="9"/>
    </row>
    <row r="46" spans="1:13" ht="30" customHeight="1" thickBot="1">
      <c r="A46" s="5"/>
      <c r="B46" s="8"/>
      <c r="C46" s="20">
        <v>1.7</v>
      </c>
      <c r="D46" s="20">
        <v>1.7</v>
      </c>
      <c r="E46" s="22"/>
      <c r="F46" s="22" t="s">
        <v>121</v>
      </c>
      <c r="G46" s="23" t="s">
        <v>104</v>
      </c>
      <c r="H46" s="22" t="s">
        <v>103</v>
      </c>
      <c r="I46" s="15">
        <v>15</v>
      </c>
      <c r="J46" s="16"/>
      <c r="K46" s="21">
        <f t="shared" si="2"/>
        <v>0</v>
      </c>
      <c r="L46" s="9"/>
      <c r="M46" s="5"/>
    </row>
    <row r="47" spans="1:13" ht="30" customHeight="1">
      <c r="A47" s="5"/>
      <c r="B47" s="8"/>
      <c r="C47" s="215" t="s">
        <v>116</v>
      </c>
      <c r="D47" s="216"/>
      <c r="E47" s="216"/>
      <c r="F47" s="216"/>
      <c r="G47" s="217"/>
      <c r="H47" s="169"/>
      <c r="I47" s="170"/>
      <c r="J47" s="171"/>
      <c r="K47" s="172"/>
      <c r="L47" s="9"/>
      <c r="M47" s="5"/>
    </row>
    <row r="48" spans="1:13" ht="30" customHeight="1">
      <c r="A48" s="5"/>
      <c r="B48" s="8"/>
      <c r="C48" s="20">
        <v>4.0999999999999996</v>
      </c>
      <c r="D48" s="20">
        <v>4.0999999999999996</v>
      </c>
      <c r="E48" s="25"/>
      <c r="F48" s="25" t="s">
        <v>121</v>
      </c>
      <c r="G48" s="26" t="s">
        <v>117</v>
      </c>
      <c r="H48" s="25" t="s">
        <v>103</v>
      </c>
      <c r="I48" s="15">
        <v>30.6</v>
      </c>
      <c r="J48" s="16"/>
      <c r="K48" s="21">
        <f t="shared" si="2"/>
        <v>0</v>
      </c>
      <c r="L48" s="9"/>
      <c r="M48" s="5"/>
    </row>
    <row r="49" spans="1:13" ht="30" customHeight="1">
      <c r="A49" s="5"/>
      <c r="B49" s="8"/>
      <c r="C49" s="20">
        <v>4.2</v>
      </c>
      <c r="D49" s="20">
        <v>4.2</v>
      </c>
      <c r="E49" s="25"/>
      <c r="F49" s="25" t="s">
        <v>121</v>
      </c>
      <c r="G49" s="26" t="s">
        <v>118</v>
      </c>
      <c r="H49" s="25" t="s">
        <v>96</v>
      </c>
      <c r="I49" s="15">
        <v>1.65</v>
      </c>
      <c r="J49" s="16"/>
      <c r="K49" s="21">
        <f t="shared" si="2"/>
        <v>0</v>
      </c>
      <c r="L49" s="9"/>
      <c r="M49" s="5"/>
    </row>
    <row r="50" spans="1:13" ht="30" customHeight="1" thickBot="1">
      <c r="A50" s="5"/>
      <c r="B50" s="8"/>
      <c r="C50" s="213" t="s">
        <v>17</v>
      </c>
      <c r="D50" s="214"/>
      <c r="E50" s="214"/>
      <c r="F50" s="214"/>
      <c r="G50" s="214"/>
      <c r="H50" s="153"/>
      <c r="I50" s="15"/>
      <c r="J50" s="28"/>
      <c r="K50" s="19">
        <f>SUM(K41:K49)</f>
        <v>0</v>
      </c>
      <c r="L50" s="9"/>
      <c r="M50" s="5"/>
    </row>
    <row r="51" spans="1:13" ht="30" customHeight="1" thickBot="1">
      <c r="A51" s="5"/>
      <c r="B51" s="8"/>
      <c r="C51" s="211" t="s">
        <v>119</v>
      </c>
      <c r="D51" s="212"/>
      <c r="E51" s="212"/>
      <c r="F51" s="212"/>
      <c r="G51" s="212"/>
      <c r="H51" s="11"/>
      <c r="I51" s="11"/>
      <c r="J51" s="11"/>
      <c r="K51" s="12"/>
      <c r="L51" s="9"/>
      <c r="M51" s="5"/>
    </row>
    <row r="52" spans="1:13" ht="30" customHeight="1">
      <c r="A52" s="5"/>
      <c r="B52" s="8"/>
      <c r="C52" s="215" t="s">
        <v>94</v>
      </c>
      <c r="D52" s="216"/>
      <c r="E52" s="216"/>
      <c r="F52" s="216"/>
      <c r="G52" s="217"/>
      <c r="H52" s="169"/>
      <c r="I52" s="170"/>
      <c r="J52" s="171"/>
      <c r="K52" s="172"/>
      <c r="L52" s="9"/>
      <c r="M52" s="5"/>
    </row>
    <row r="53" spans="1:13" ht="30" customHeight="1">
      <c r="A53" s="5"/>
      <c r="B53" s="8"/>
      <c r="C53" s="20">
        <v>1.1000000000000001</v>
      </c>
      <c r="D53" s="20">
        <v>1.1000000000000001</v>
      </c>
      <c r="E53" s="13"/>
      <c r="F53" s="13" t="s">
        <v>121</v>
      </c>
      <c r="G53" s="14" t="s">
        <v>95</v>
      </c>
      <c r="H53" s="13" t="s">
        <v>96</v>
      </c>
      <c r="I53" s="15">
        <v>19.5</v>
      </c>
      <c r="J53" s="16"/>
      <c r="K53" s="21">
        <f>+ROUND(J53*I53,2)</f>
        <v>0</v>
      </c>
      <c r="L53" s="9"/>
      <c r="M53" s="5"/>
    </row>
    <row r="54" spans="1:13" ht="30" customHeight="1">
      <c r="A54" s="5"/>
      <c r="B54" s="8"/>
      <c r="C54" s="20">
        <v>1.3</v>
      </c>
      <c r="D54" s="20">
        <v>1.3</v>
      </c>
      <c r="E54" s="13"/>
      <c r="F54" s="13" t="s">
        <v>121</v>
      </c>
      <c r="G54" s="14" t="s">
        <v>98</v>
      </c>
      <c r="H54" s="13" t="s">
        <v>99</v>
      </c>
      <c r="I54" s="15">
        <v>3.9</v>
      </c>
      <c r="J54" s="16"/>
      <c r="K54" s="21">
        <f t="shared" ref="K54:K56" si="3">+ROUND(J54*I54,2)</f>
        <v>0</v>
      </c>
      <c r="L54" s="9"/>
      <c r="M54" s="5"/>
    </row>
    <row r="55" spans="1:13" ht="30" customHeight="1">
      <c r="A55" s="5"/>
      <c r="B55" s="8"/>
      <c r="C55" s="20">
        <v>1.4</v>
      </c>
      <c r="D55" s="20">
        <v>1.4</v>
      </c>
      <c r="E55" s="13"/>
      <c r="F55" s="13" t="s">
        <v>121</v>
      </c>
      <c r="G55" s="14" t="s">
        <v>100</v>
      </c>
      <c r="H55" s="13" t="s">
        <v>99</v>
      </c>
      <c r="I55" s="15">
        <v>5.07</v>
      </c>
      <c r="J55" s="16"/>
      <c r="K55" s="21">
        <f t="shared" si="3"/>
        <v>0</v>
      </c>
      <c r="L55" s="9"/>
      <c r="M55" s="5"/>
    </row>
    <row r="56" spans="1:13" ht="30" customHeight="1" thickBot="1">
      <c r="A56" s="5"/>
      <c r="B56" s="8"/>
      <c r="C56" s="20">
        <v>1.7</v>
      </c>
      <c r="D56" s="20">
        <v>1.7</v>
      </c>
      <c r="E56" s="13"/>
      <c r="F56" s="13" t="s">
        <v>121</v>
      </c>
      <c r="G56" s="14" t="s">
        <v>104</v>
      </c>
      <c r="H56" s="13" t="s">
        <v>103</v>
      </c>
      <c r="I56" s="15">
        <v>15</v>
      </c>
      <c r="J56" s="16"/>
      <c r="K56" s="21">
        <f t="shared" si="3"/>
        <v>0</v>
      </c>
      <c r="L56" s="9"/>
      <c r="M56" s="5"/>
    </row>
    <row r="57" spans="1:13" s="3" customFormat="1" ht="30" customHeight="1">
      <c r="A57" s="29"/>
      <c r="B57" s="30"/>
      <c r="C57" s="215" t="s">
        <v>105</v>
      </c>
      <c r="D57" s="216"/>
      <c r="E57" s="216"/>
      <c r="F57" s="216"/>
      <c r="G57" s="217"/>
      <c r="H57" s="169"/>
      <c r="I57" s="170"/>
      <c r="J57" s="171"/>
      <c r="K57" s="172"/>
      <c r="L57" s="32"/>
      <c r="M57" s="29"/>
    </row>
    <row r="58" spans="1:13" s="3" customFormat="1" ht="31.2">
      <c r="A58" s="29"/>
      <c r="B58" s="30"/>
      <c r="C58" s="20">
        <v>2.1</v>
      </c>
      <c r="D58" s="20">
        <v>2.1</v>
      </c>
      <c r="E58" s="22"/>
      <c r="F58" s="22" t="s">
        <v>121</v>
      </c>
      <c r="G58" s="23" t="s">
        <v>106</v>
      </c>
      <c r="H58" s="22" t="s">
        <v>96</v>
      </c>
      <c r="I58" s="15">
        <v>13.34</v>
      </c>
      <c r="J58" s="16"/>
      <c r="K58" s="21">
        <f>+ROUND(J58*I58,2)</f>
        <v>0</v>
      </c>
      <c r="L58" s="32"/>
      <c r="M58" s="29"/>
    </row>
    <row r="59" spans="1:13" s="3" customFormat="1" ht="30" customHeight="1">
      <c r="A59" s="29"/>
      <c r="B59" s="30"/>
      <c r="C59" s="20">
        <v>2.2000000000000002</v>
      </c>
      <c r="D59" s="20">
        <v>2.2000000000000002</v>
      </c>
      <c r="E59" s="22"/>
      <c r="F59" s="22" t="s">
        <v>121</v>
      </c>
      <c r="G59" s="23" t="s">
        <v>107</v>
      </c>
      <c r="H59" s="22" t="s">
        <v>96</v>
      </c>
      <c r="I59" s="15">
        <v>1.44</v>
      </c>
      <c r="J59" s="16"/>
      <c r="K59" s="21">
        <f t="shared" ref="K59:K62" si="4">+ROUND(J59*I59,2)</f>
        <v>0</v>
      </c>
      <c r="L59" s="32"/>
      <c r="M59" s="29"/>
    </row>
    <row r="60" spans="1:13" s="3" customFormat="1" ht="30" customHeight="1">
      <c r="A60" s="29"/>
      <c r="B60" s="30"/>
      <c r="C60" s="20">
        <v>2.2999999999999998</v>
      </c>
      <c r="D60" s="20">
        <v>2.2999999999999998</v>
      </c>
      <c r="E60" s="22"/>
      <c r="F60" s="22" t="s">
        <v>121</v>
      </c>
      <c r="G60" s="23" t="s">
        <v>108</v>
      </c>
      <c r="H60" s="22" t="s">
        <v>96</v>
      </c>
      <c r="I60" s="15">
        <v>4.72</v>
      </c>
      <c r="J60" s="16"/>
      <c r="K60" s="21">
        <f t="shared" si="4"/>
        <v>0</v>
      </c>
      <c r="L60" s="32"/>
      <c r="M60" s="29"/>
    </row>
    <row r="61" spans="1:13" s="3" customFormat="1" ht="30" customHeight="1">
      <c r="A61" s="29"/>
      <c r="B61" s="30"/>
      <c r="C61" s="20">
        <v>2.4</v>
      </c>
      <c r="D61" s="20">
        <v>2.4</v>
      </c>
      <c r="E61" s="22"/>
      <c r="F61" s="22" t="s">
        <v>121</v>
      </c>
      <c r="G61" s="23" t="s">
        <v>109</v>
      </c>
      <c r="H61" s="22" t="s">
        <v>96</v>
      </c>
      <c r="I61" s="15">
        <v>6.16</v>
      </c>
      <c r="J61" s="16"/>
      <c r="K61" s="21">
        <f t="shared" si="4"/>
        <v>0</v>
      </c>
      <c r="L61" s="32"/>
      <c r="M61" s="29"/>
    </row>
    <row r="62" spans="1:13" s="3" customFormat="1" ht="30" customHeight="1">
      <c r="A62" s="29"/>
      <c r="B62" s="30"/>
      <c r="C62" s="20">
        <v>2.5</v>
      </c>
      <c r="D62" s="20">
        <v>2.5</v>
      </c>
      <c r="E62" s="22"/>
      <c r="F62" s="22" t="s">
        <v>121</v>
      </c>
      <c r="G62" s="23" t="s">
        <v>110</v>
      </c>
      <c r="H62" s="22" t="s">
        <v>99</v>
      </c>
      <c r="I62" s="15">
        <v>1.95</v>
      </c>
      <c r="J62" s="16"/>
      <c r="K62" s="21">
        <f t="shared" si="4"/>
        <v>0</v>
      </c>
      <c r="L62" s="32"/>
      <c r="M62" s="29"/>
    </row>
    <row r="63" spans="1:13" s="3" customFormat="1" ht="30" customHeight="1" thickBot="1">
      <c r="A63" s="29"/>
      <c r="B63" s="30"/>
      <c r="C63" s="213" t="s">
        <v>17</v>
      </c>
      <c r="D63" s="214"/>
      <c r="E63" s="214"/>
      <c r="F63" s="214"/>
      <c r="G63" s="214"/>
      <c r="H63" s="17"/>
      <c r="I63" s="15"/>
      <c r="J63" s="18"/>
      <c r="K63" s="19">
        <f>SUM(K53:K62)</f>
        <v>0</v>
      </c>
      <c r="L63" s="32"/>
      <c r="M63" s="29"/>
    </row>
    <row r="64" spans="1:13" s="3" customFormat="1" ht="30" customHeight="1" thickBot="1">
      <c r="A64" s="29"/>
      <c r="B64" s="30"/>
      <c r="C64" s="194" t="s">
        <v>18</v>
      </c>
      <c r="D64" s="195"/>
      <c r="E64" s="195"/>
      <c r="F64" s="195"/>
      <c r="G64" s="195"/>
      <c r="H64" s="195"/>
      <c r="I64" s="195"/>
      <c r="J64" s="196"/>
      <c r="K64" s="31">
        <f>+K63+K50+K38+K27</f>
        <v>0</v>
      </c>
      <c r="L64" s="32"/>
      <c r="M64" s="29"/>
    </row>
    <row r="65" spans="1:13" s="3" customFormat="1" ht="30" customHeight="1">
      <c r="A65" s="29"/>
      <c r="B65" s="30"/>
      <c r="C65" s="154"/>
      <c r="D65" s="154"/>
      <c r="E65" s="154"/>
      <c r="F65" s="154"/>
      <c r="G65" s="154"/>
      <c r="H65" s="154"/>
      <c r="I65" s="154"/>
      <c r="J65" s="154"/>
      <c r="K65" s="155"/>
      <c r="L65" s="32"/>
      <c r="M65" s="29"/>
    </row>
    <row r="66" spans="1:13" s="3" customFormat="1" ht="30" customHeight="1">
      <c r="A66" s="29"/>
      <c r="B66" s="30"/>
      <c r="C66" s="156"/>
      <c r="D66" s="157"/>
      <c r="E66" s="156"/>
      <c r="F66" s="156"/>
      <c r="G66" s="47"/>
      <c r="H66" s="37"/>
      <c r="I66" s="38"/>
      <c r="J66" s="40"/>
      <c r="K66" s="36"/>
      <c r="L66" s="32"/>
      <c r="M66" s="29"/>
    </row>
    <row r="67" spans="1:13" s="3" customFormat="1" ht="16.2" thickBot="1">
      <c r="A67" s="29"/>
      <c r="B67" s="30"/>
      <c r="C67" s="156"/>
      <c r="D67" s="157"/>
      <c r="E67" s="156"/>
      <c r="F67" s="127"/>
      <c r="G67" s="47"/>
      <c r="H67" s="37"/>
      <c r="I67" s="38"/>
      <c r="J67" s="40"/>
      <c r="K67" s="39"/>
      <c r="L67" s="32"/>
      <c r="M67" s="29"/>
    </row>
    <row r="68" spans="1:13" s="3" customFormat="1" ht="16.2" thickBot="1">
      <c r="A68" s="29"/>
      <c r="B68" s="30"/>
      <c r="C68" s="156"/>
      <c r="D68" s="157"/>
      <c r="E68" s="156"/>
      <c r="F68" s="156"/>
      <c r="G68" s="41" t="s">
        <v>19</v>
      </c>
      <c r="H68" s="42"/>
      <c r="I68" s="43"/>
      <c r="J68" s="44"/>
      <c r="K68" s="31">
        <f>+K64</f>
        <v>0</v>
      </c>
      <c r="L68" s="34"/>
      <c r="M68" s="29"/>
    </row>
    <row r="69" spans="1:13" s="3" customFormat="1" ht="46.5" customHeight="1" thickBot="1">
      <c r="A69" s="29"/>
      <c r="B69" s="30"/>
      <c r="C69" s="156"/>
      <c r="D69" s="157"/>
      <c r="E69" s="157"/>
      <c r="F69" s="157"/>
      <c r="G69" s="156"/>
      <c r="H69" s="156"/>
      <c r="I69" s="158"/>
      <c r="J69" s="159"/>
      <c r="K69" s="160"/>
      <c r="L69" s="35"/>
      <c r="M69" s="29"/>
    </row>
    <row r="70" spans="1:13" s="3" customFormat="1" ht="32.25" customHeight="1">
      <c r="A70" s="29"/>
      <c r="B70" s="30"/>
      <c r="C70" s="33"/>
      <c r="D70" s="209"/>
      <c r="E70" s="209"/>
      <c r="F70" s="209"/>
      <c r="G70" s="209"/>
      <c r="H70" s="209"/>
      <c r="I70" s="209"/>
      <c r="J70" s="209"/>
      <c r="K70" s="210"/>
      <c r="L70" s="35"/>
      <c r="M70" s="29"/>
    </row>
    <row r="71" spans="1:13" s="3" customFormat="1" ht="30" customHeight="1">
      <c r="A71" s="29"/>
      <c r="B71" s="30"/>
      <c r="C71" s="189" t="s">
        <v>20</v>
      </c>
      <c r="D71" s="190"/>
      <c r="E71" s="190"/>
      <c r="F71" s="190"/>
      <c r="G71" s="190"/>
      <c r="H71" s="208" t="s">
        <v>10</v>
      </c>
      <c r="I71" s="208"/>
      <c r="J71" s="208"/>
      <c r="K71" s="125" t="s">
        <v>21</v>
      </c>
      <c r="L71" s="35"/>
      <c r="M71" s="29"/>
    </row>
    <row r="72" spans="1:13" s="4" customFormat="1" ht="58.5" customHeight="1">
      <c r="A72" s="29"/>
      <c r="B72" s="30"/>
      <c r="C72" s="189" t="s">
        <v>22</v>
      </c>
      <c r="D72" s="190"/>
      <c r="E72" s="190"/>
      <c r="F72" s="190"/>
      <c r="G72" s="190"/>
      <c r="H72" s="206" t="s">
        <v>23</v>
      </c>
      <c r="I72" s="206"/>
      <c r="J72" s="126" t="s">
        <v>24</v>
      </c>
      <c r="K72" s="124">
        <v>0.33</v>
      </c>
      <c r="L72" s="32"/>
      <c r="M72" s="29"/>
    </row>
    <row r="73" spans="1:13" ht="39" customHeight="1">
      <c r="A73" s="5"/>
      <c r="B73" s="8"/>
      <c r="C73" s="189" t="s">
        <v>25</v>
      </c>
      <c r="D73" s="190"/>
      <c r="E73" s="190"/>
      <c r="F73" s="190"/>
      <c r="G73" s="190"/>
      <c r="H73" s="201" t="s">
        <v>26</v>
      </c>
      <c r="I73" s="202"/>
      <c r="J73" s="126" t="s">
        <v>27</v>
      </c>
      <c r="K73" s="124">
        <v>0.01</v>
      </c>
      <c r="L73" s="9"/>
      <c r="M73" s="5"/>
    </row>
    <row r="74" spans="1:13" ht="47.25" customHeight="1">
      <c r="A74" s="5"/>
      <c r="B74" s="8"/>
      <c r="C74" s="203" t="s">
        <v>28</v>
      </c>
      <c r="D74" s="204"/>
      <c r="E74" s="204"/>
      <c r="F74" s="204"/>
      <c r="G74" s="204"/>
      <c r="H74" s="205" t="s">
        <v>29</v>
      </c>
      <c r="I74" s="206"/>
      <c r="J74" s="126" t="s">
        <v>30</v>
      </c>
      <c r="K74" s="124">
        <v>0.05</v>
      </c>
      <c r="L74" s="9"/>
      <c r="M74" s="5"/>
    </row>
    <row r="75" spans="1:13" ht="47.25" customHeight="1">
      <c r="A75" s="5"/>
      <c r="B75" s="8"/>
      <c r="C75" s="207" t="s">
        <v>31</v>
      </c>
      <c r="D75" s="198"/>
      <c r="E75" s="198"/>
      <c r="F75" s="198"/>
      <c r="G75" s="198"/>
      <c r="H75" s="206" t="s">
        <v>32</v>
      </c>
      <c r="I75" s="206"/>
      <c r="J75" s="126" t="s">
        <v>33</v>
      </c>
      <c r="K75" s="124">
        <v>0.39</v>
      </c>
      <c r="L75" s="9"/>
      <c r="M75" s="5"/>
    </row>
    <row r="76" spans="1:13" ht="47.25" customHeight="1">
      <c r="A76" s="5"/>
      <c r="B76" s="8"/>
      <c r="C76" s="197" t="s">
        <v>34</v>
      </c>
      <c r="D76" s="198"/>
      <c r="E76" s="198"/>
      <c r="F76" s="198"/>
      <c r="G76" s="198"/>
      <c r="H76" s="199"/>
      <c r="I76" s="199"/>
      <c r="J76" s="199"/>
      <c r="K76" s="200"/>
      <c r="L76" s="9"/>
      <c r="M76" s="5"/>
    </row>
    <row r="77" spans="1:13" ht="16.2" thickBot="1">
      <c r="A77" s="5"/>
      <c r="B77" s="163"/>
      <c r="C77" s="164"/>
      <c r="D77" s="164"/>
      <c r="E77" s="165"/>
      <c r="F77" s="164"/>
      <c r="G77" s="166"/>
      <c r="H77" s="164"/>
      <c r="I77" s="164"/>
      <c r="J77" s="164"/>
      <c r="K77" s="164"/>
      <c r="L77" s="167"/>
      <c r="M77" s="5"/>
    </row>
    <row r="78" spans="1:13" ht="16.2" thickTop="1">
      <c r="A78" s="5"/>
      <c r="B78" s="5"/>
      <c r="C78" s="5"/>
      <c r="D78" s="5"/>
      <c r="E78" s="6"/>
      <c r="F78" s="5"/>
      <c r="G78" s="5"/>
      <c r="H78" s="5"/>
      <c r="I78" s="5"/>
      <c r="J78" s="5"/>
      <c r="K78" s="5"/>
      <c r="L78" s="5"/>
      <c r="M78" s="5"/>
    </row>
  </sheetData>
  <mergeCells count="43">
    <mergeCell ref="I9:I10"/>
    <mergeCell ref="J9:J10"/>
    <mergeCell ref="K9:K10"/>
    <mergeCell ref="C9:C10"/>
    <mergeCell ref="D9:D10"/>
    <mergeCell ref="E9:F9"/>
    <mergeCell ref="G9:G10"/>
    <mergeCell ref="H9:H10"/>
    <mergeCell ref="C3:K3"/>
    <mergeCell ref="C4:K4"/>
    <mergeCell ref="C5:K6"/>
    <mergeCell ref="C7:K7"/>
    <mergeCell ref="C8:K8"/>
    <mergeCell ref="C11:G11"/>
    <mergeCell ref="C12:G12"/>
    <mergeCell ref="C20:G20"/>
    <mergeCell ref="C27:G27"/>
    <mergeCell ref="C28:G28"/>
    <mergeCell ref="C29:G29"/>
    <mergeCell ref="C36:G36"/>
    <mergeCell ref="C38:G38"/>
    <mergeCell ref="C39:G39"/>
    <mergeCell ref="C40:G40"/>
    <mergeCell ref="C47:G47"/>
    <mergeCell ref="C57:G57"/>
    <mergeCell ref="C63:G63"/>
    <mergeCell ref="C64:J64"/>
    <mergeCell ref="D70:K70"/>
    <mergeCell ref="C50:G50"/>
    <mergeCell ref="C51:G51"/>
    <mergeCell ref="C52:G52"/>
    <mergeCell ref="C71:G71"/>
    <mergeCell ref="H71:J71"/>
    <mergeCell ref="C72:G72"/>
    <mergeCell ref="H72:I72"/>
    <mergeCell ref="C73:G73"/>
    <mergeCell ref="H73:I73"/>
    <mergeCell ref="C74:G74"/>
    <mergeCell ref="H74:I74"/>
    <mergeCell ref="C75:G75"/>
    <mergeCell ref="H75:I75"/>
    <mergeCell ref="C76:G76"/>
    <mergeCell ref="H76:K76"/>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Layout" topLeftCell="A22" zoomScale="85" zoomScaleNormal="80" zoomScaleSheetLayoutView="55" zoomScalePageLayoutView="85" workbookViewId="0">
      <selection activeCell="C31" sqref="C31:O33"/>
    </sheetView>
  </sheetViews>
  <sheetFormatPr baseColWidth="10" defaultColWidth="11.44140625" defaultRowHeight="13.8"/>
  <cols>
    <col min="1" max="2" width="3.109375" style="48" customWidth="1"/>
    <col min="3" max="3" width="14.6640625" style="48" customWidth="1"/>
    <col min="4" max="4" width="13" style="48" customWidth="1"/>
    <col min="5" max="11" width="11.44140625" style="48"/>
    <col min="12" max="12" width="12.88671875" style="48" customWidth="1"/>
    <col min="13" max="14" width="11.44140625" style="48"/>
    <col min="15" max="15" width="13" style="48" customWidth="1"/>
    <col min="16" max="17" width="3.109375" style="48" customWidth="1"/>
    <col min="18" max="16384" width="11.44140625" style="48"/>
  </cols>
  <sheetData>
    <row r="1" spans="2:16" ht="14.4" thickBot="1"/>
    <row r="2" spans="2:16" ht="14.4" thickTop="1">
      <c r="B2" s="135"/>
      <c r="C2" s="135" t="s">
        <v>0</v>
      </c>
      <c r="D2" s="136" t="s">
        <v>1</v>
      </c>
      <c r="E2" s="137" t="s">
        <v>2</v>
      </c>
      <c r="F2" s="136">
        <v>1</v>
      </c>
      <c r="G2" s="138"/>
      <c r="H2" s="138"/>
      <c r="I2" s="138"/>
      <c r="J2" s="138"/>
      <c r="K2" s="138"/>
      <c r="L2" s="138"/>
      <c r="M2" s="138"/>
      <c r="N2" s="138"/>
      <c r="O2" s="138"/>
      <c r="P2" s="139"/>
    </row>
    <row r="3" spans="2:16" ht="105.75" customHeight="1">
      <c r="B3" s="140"/>
      <c r="C3" s="324" t="s">
        <v>38</v>
      </c>
      <c r="D3" s="324"/>
      <c r="E3" s="324"/>
      <c r="F3" s="324"/>
      <c r="G3" s="324"/>
      <c r="H3" s="324"/>
      <c r="I3" s="324"/>
      <c r="J3" s="324"/>
      <c r="K3" s="324"/>
      <c r="L3" s="324"/>
      <c r="M3" s="324"/>
      <c r="N3" s="324"/>
      <c r="O3" s="324"/>
      <c r="P3" s="141"/>
    </row>
    <row r="4" spans="2:16" ht="14.4" thickBot="1">
      <c r="B4" s="140"/>
      <c r="P4" s="141"/>
    </row>
    <row r="5" spans="2:16">
      <c r="B5" s="140"/>
      <c r="C5" s="280"/>
      <c r="D5" s="282"/>
      <c r="E5" s="283"/>
      <c r="F5" s="283"/>
      <c r="G5" s="283"/>
      <c r="H5" s="283"/>
      <c r="I5" s="283"/>
      <c r="J5" s="283"/>
      <c r="K5" s="284"/>
      <c r="L5" s="298"/>
      <c r="M5" s="299"/>
      <c r="N5" s="299"/>
      <c r="O5" s="300"/>
      <c r="P5" s="141"/>
    </row>
    <row r="6" spans="2:16">
      <c r="B6" s="140"/>
      <c r="C6" s="281"/>
      <c r="D6" s="285" t="s">
        <v>39</v>
      </c>
      <c r="E6" s="286"/>
      <c r="F6" s="286"/>
      <c r="G6" s="286"/>
      <c r="H6" s="286"/>
      <c r="I6" s="286"/>
      <c r="J6" s="286"/>
      <c r="K6" s="287"/>
      <c r="L6" s="301"/>
      <c r="M6" s="302"/>
      <c r="N6" s="302"/>
      <c r="O6" s="303"/>
      <c r="P6" s="141"/>
    </row>
    <row r="7" spans="2:16">
      <c r="B7" s="140"/>
      <c r="C7" s="281"/>
      <c r="D7" s="288"/>
      <c r="E7" s="289"/>
      <c r="F7" s="289"/>
      <c r="G7" s="289"/>
      <c r="H7" s="289"/>
      <c r="I7" s="289"/>
      <c r="J7" s="289"/>
      <c r="K7" s="290"/>
      <c r="L7" s="291" t="s">
        <v>40</v>
      </c>
      <c r="M7" s="304"/>
      <c r="N7" s="305"/>
      <c r="O7" s="306"/>
      <c r="P7" s="141"/>
    </row>
    <row r="8" spans="2:16">
      <c r="B8" s="140"/>
      <c r="C8" s="281"/>
      <c r="D8" s="285" t="s">
        <v>41</v>
      </c>
      <c r="E8" s="286"/>
      <c r="F8" s="286"/>
      <c r="G8" s="286"/>
      <c r="H8" s="286"/>
      <c r="I8" s="286"/>
      <c r="J8" s="286"/>
      <c r="K8" s="287"/>
      <c r="L8" s="292"/>
      <c r="M8" s="307"/>
      <c r="N8" s="308"/>
      <c r="O8" s="309"/>
      <c r="P8" s="141"/>
    </row>
    <row r="9" spans="2:16" ht="12.75" customHeight="1">
      <c r="B9" s="140"/>
      <c r="C9" s="281"/>
      <c r="D9" s="325"/>
      <c r="E9" s="326"/>
      <c r="F9" s="326"/>
      <c r="G9" s="326"/>
      <c r="H9" s="326"/>
      <c r="I9" s="326"/>
      <c r="J9" s="326"/>
      <c r="K9" s="327"/>
      <c r="L9" s="291" t="s">
        <v>42</v>
      </c>
      <c r="M9" s="291">
        <v>1</v>
      </c>
      <c r="N9" s="291" t="s">
        <v>43</v>
      </c>
      <c r="O9" s="296">
        <v>1</v>
      </c>
      <c r="P9" s="141"/>
    </row>
    <row r="10" spans="2:16">
      <c r="B10" s="140"/>
      <c r="C10" s="281"/>
      <c r="D10" s="325"/>
      <c r="E10" s="326"/>
      <c r="F10" s="326"/>
      <c r="G10" s="326"/>
      <c r="H10" s="326"/>
      <c r="I10" s="326"/>
      <c r="J10" s="326"/>
      <c r="K10" s="327"/>
      <c r="L10" s="310"/>
      <c r="M10" s="310"/>
      <c r="N10" s="310"/>
      <c r="O10" s="297"/>
      <c r="P10" s="141"/>
    </row>
    <row r="11" spans="2:16">
      <c r="B11" s="140"/>
      <c r="C11" s="281"/>
      <c r="D11" s="285" t="s">
        <v>44</v>
      </c>
      <c r="E11" s="286"/>
      <c r="F11" s="286"/>
      <c r="G11" s="286"/>
      <c r="H11" s="286"/>
      <c r="I11" s="286"/>
      <c r="J11" s="286"/>
      <c r="K11" s="287"/>
      <c r="L11" s="310"/>
      <c r="M11" s="310"/>
      <c r="N11" s="310"/>
      <c r="O11" s="297"/>
      <c r="P11" s="141"/>
    </row>
    <row r="12" spans="2:16" ht="14.4" thickBot="1">
      <c r="B12" s="140"/>
      <c r="C12" s="119"/>
      <c r="D12" s="118"/>
      <c r="E12" s="118"/>
      <c r="F12" s="118"/>
      <c r="G12" s="118"/>
      <c r="H12" s="118"/>
      <c r="I12" s="118"/>
      <c r="J12" s="118"/>
      <c r="K12" s="118"/>
      <c r="L12" s="118"/>
      <c r="M12" s="117"/>
      <c r="N12" s="117"/>
      <c r="O12" s="116"/>
      <c r="P12" s="141"/>
    </row>
    <row r="13" spans="2:16">
      <c r="B13" s="140"/>
      <c r="C13" s="115"/>
      <c r="D13" s="114"/>
      <c r="E13" s="114"/>
      <c r="F13" s="114"/>
      <c r="G13" s="114"/>
      <c r="H13" s="114"/>
      <c r="I13" s="114"/>
      <c r="J13" s="114"/>
      <c r="K13" s="114"/>
      <c r="L13" s="113" t="s">
        <v>45</v>
      </c>
      <c r="M13" s="112" t="s">
        <v>46</v>
      </c>
      <c r="N13" s="112" t="s">
        <v>47</v>
      </c>
      <c r="O13" s="111" t="s">
        <v>48</v>
      </c>
      <c r="P13" s="141"/>
    </row>
    <row r="14" spans="2:16">
      <c r="B14" s="140"/>
      <c r="C14" s="57"/>
      <c r="D14" s="142"/>
      <c r="E14" s="142"/>
      <c r="F14" s="142"/>
      <c r="G14" s="142"/>
      <c r="H14" s="142"/>
      <c r="I14" s="142"/>
      <c r="J14" s="142"/>
      <c r="K14" s="142"/>
      <c r="L14" s="143"/>
      <c r="M14" s="110"/>
      <c r="N14" s="110"/>
      <c r="O14" s="109"/>
      <c r="P14" s="141"/>
    </row>
    <row r="15" spans="2:16" ht="18" customHeight="1">
      <c r="B15" s="140"/>
      <c r="C15" s="228" t="s">
        <v>49</v>
      </c>
      <c r="D15" s="229"/>
      <c r="E15" s="229"/>
      <c r="F15" s="229"/>
      <c r="G15" s="142"/>
      <c r="H15" s="142"/>
      <c r="I15" s="142" t="s">
        <v>50</v>
      </c>
      <c r="K15" s="142"/>
      <c r="L15" s="143"/>
      <c r="O15" s="108"/>
      <c r="P15" s="141"/>
    </row>
    <row r="16" spans="2:16">
      <c r="B16" s="140"/>
      <c r="C16" s="107"/>
      <c r="D16" s="106"/>
      <c r="E16" s="106"/>
      <c r="F16" s="106"/>
      <c r="G16" s="106"/>
      <c r="H16" s="106"/>
      <c r="I16" s="106"/>
      <c r="J16" s="106"/>
      <c r="K16" s="106"/>
      <c r="L16" s="106"/>
      <c r="M16" s="106"/>
      <c r="N16" s="106"/>
      <c r="O16" s="105"/>
      <c r="P16" s="141"/>
    </row>
    <row r="17" spans="2:16" ht="14.4" thickBot="1">
      <c r="B17" s="140"/>
      <c r="C17" s="129"/>
      <c r="D17" s="130"/>
      <c r="E17" s="130"/>
      <c r="F17" s="130"/>
      <c r="G17" s="130"/>
      <c r="H17" s="130"/>
      <c r="I17" s="130"/>
      <c r="J17" s="130"/>
      <c r="K17" s="130"/>
      <c r="L17" s="130"/>
      <c r="M17" s="130"/>
      <c r="N17" s="130"/>
      <c r="O17" s="104"/>
      <c r="P17" s="141"/>
    </row>
    <row r="18" spans="2:16" ht="14.4" thickBot="1">
      <c r="B18" s="140"/>
      <c r="C18" s="65"/>
      <c r="D18" s="64"/>
      <c r="E18" s="64"/>
      <c r="F18" s="64"/>
      <c r="G18" s="64"/>
      <c r="H18" s="64"/>
      <c r="K18" s="64"/>
      <c r="L18" s="64"/>
      <c r="M18" s="64"/>
      <c r="N18" s="64"/>
      <c r="O18" s="63"/>
      <c r="P18" s="141"/>
    </row>
    <row r="19" spans="2:16">
      <c r="B19" s="140"/>
      <c r="C19" s="313" t="s">
        <v>51</v>
      </c>
      <c r="D19" s="314"/>
      <c r="E19" s="314"/>
      <c r="F19" s="314"/>
      <c r="G19" s="314"/>
      <c r="H19" s="314"/>
      <c r="I19" s="314"/>
      <c r="J19" s="314"/>
      <c r="K19" s="314"/>
      <c r="L19" s="314"/>
      <c r="M19" s="314"/>
      <c r="N19" s="314"/>
      <c r="O19" s="315"/>
      <c r="P19" s="141"/>
    </row>
    <row r="20" spans="2:16" ht="14.4" thickBot="1">
      <c r="B20" s="140"/>
      <c r="C20" s="54"/>
      <c r="O20" s="53"/>
      <c r="P20" s="141"/>
    </row>
    <row r="21" spans="2:16">
      <c r="B21" s="140"/>
      <c r="C21" s="168" t="s">
        <v>52</v>
      </c>
      <c r="D21" s="293" t="s">
        <v>53</v>
      </c>
      <c r="E21" s="294"/>
      <c r="F21" s="294"/>
      <c r="G21" s="294"/>
      <c r="H21" s="294"/>
      <c r="I21" s="294"/>
      <c r="J21" s="294"/>
      <c r="K21" s="294"/>
      <c r="L21" s="295"/>
      <c r="M21" s="311" t="s">
        <v>54</v>
      </c>
      <c r="N21" s="312"/>
      <c r="O21" s="168" t="s">
        <v>12</v>
      </c>
      <c r="P21" s="141"/>
    </row>
    <row r="22" spans="2:16" ht="14.4" thickBot="1">
      <c r="B22" s="140"/>
      <c r="C22" s="103"/>
      <c r="D22" s="264"/>
      <c r="E22" s="265"/>
      <c r="F22" s="265"/>
      <c r="G22" s="265"/>
      <c r="H22" s="265"/>
      <c r="I22" s="265"/>
      <c r="J22" s="265"/>
      <c r="K22" s="265"/>
      <c r="L22" s="266"/>
      <c r="M22" s="264"/>
      <c r="N22" s="266"/>
      <c r="O22" s="102"/>
      <c r="P22" s="141"/>
    </row>
    <row r="23" spans="2:16">
      <c r="B23" s="140"/>
      <c r="C23" s="267" t="s">
        <v>55</v>
      </c>
      <c r="D23" s="268"/>
      <c r="E23" s="268"/>
      <c r="F23" s="268"/>
      <c r="G23" s="268"/>
      <c r="H23" s="268"/>
      <c r="I23" s="268"/>
      <c r="J23" s="268"/>
      <c r="K23" s="268"/>
      <c r="L23" s="268"/>
      <c r="M23" s="268"/>
      <c r="N23" s="268"/>
      <c r="O23" s="269"/>
      <c r="P23" s="141"/>
    </row>
    <row r="24" spans="2:16">
      <c r="B24" s="140"/>
      <c r="C24" s="270"/>
      <c r="D24" s="271"/>
      <c r="E24" s="271"/>
      <c r="F24" s="271"/>
      <c r="G24" s="271"/>
      <c r="H24" s="271"/>
      <c r="I24" s="271"/>
      <c r="J24" s="271"/>
      <c r="K24" s="271"/>
      <c r="L24" s="271"/>
      <c r="M24" s="271"/>
      <c r="N24" s="271"/>
      <c r="O24" s="272"/>
      <c r="P24" s="141"/>
    </row>
    <row r="25" spans="2:16" ht="14.4" thickBot="1">
      <c r="B25" s="140"/>
      <c r="C25" s="273"/>
      <c r="D25" s="274"/>
      <c r="E25" s="274"/>
      <c r="F25" s="274"/>
      <c r="G25" s="274"/>
      <c r="H25" s="274"/>
      <c r="I25" s="274"/>
      <c r="J25" s="274"/>
      <c r="K25" s="274"/>
      <c r="L25" s="274"/>
      <c r="M25" s="274"/>
      <c r="N25" s="274"/>
      <c r="O25" s="275"/>
      <c r="P25" s="141"/>
    </row>
    <row r="26" spans="2:16">
      <c r="B26" s="140"/>
      <c r="C26" s="252" t="s">
        <v>53</v>
      </c>
      <c r="D26" s="322"/>
      <c r="E26" s="322"/>
      <c r="F26" s="322"/>
      <c r="G26" s="323"/>
      <c r="H26" s="258" t="s">
        <v>56</v>
      </c>
      <c r="I26" s="322"/>
      <c r="J26" s="262" t="s">
        <v>57</v>
      </c>
      <c r="K26" s="263"/>
      <c r="L26" s="88" t="s">
        <v>58</v>
      </c>
      <c r="M26" s="258" t="s">
        <v>59</v>
      </c>
      <c r="N26" s="259"/>
      <c r="O26" s="93" t="s">
        <v>60</v>
      </c>
      <c r="P26" s="141"/>
    </row>
    <row r="27" spans="2:16">
      <c r="B27" s="140"/>
      <c r="C27" s="236"/>
      <c r="D27" s="237"/>
      <c r="E27" s="237"/>
      <c r="F27" s="237"/>
      <c r="G27" s="316"/>
      <c r="H27" s="317"/>
      <c r="I27" s="316"/>
      <c r="J27" s="317"/>
      <c r="K27" s="316"/>
      <c r="L27" s="99"/>
      <c r="M27" s="318"/>
      <c r="N27" s="319"/>
      <c r="O27" s="90"/>
      <c r="P27" s="141"/>
    </row>
    <row r="28" spans="2:16">
      <c r="B28" s="140"/>
      <c r="C28" s="74"/>
      <c r="D28" s="55"/>
      <c r="E28" s="55"/>
      <c r="F28" s="55"/>
      <c r="G28" s="100"/>
      <c r="H28" s="101"/>
      <c r="I28" s="100"/>
      <c r="J28" s="101"/>
      <c r="K28" s="100"/>
      <c r="L28" s="99"/>
      <c r="M28" s="318"/>
      <c r="N28" s="319"/>
      <c r="O28" s="90"/>
      <c r="P28" s="141"/>
    </row>
    <row r="29" spans="2:16" ht="14.4" thickBot="1">
      <c r="B29" s="140"/>
      <c r="C29" s="248"/>
      <c r="D29" s="249"/>
      <c r="E29" s="249"/>
      <c r="F29" s="249"/>
      <c r="G29" s="276"/>
      <c r="H29" s="277"/>
      <c r="I29" s="276"/>
      <c r="J29" s="277"/>
      <c r="K29" s="276"/>
      <c r="L29" s="98"/>
      <c r="M29" s="278"/>
      <c r="N29" s="279"/>
      <c r="O29" s="90"/>
      <c r="P29" s="141"/>
    </row>
    <row r="30" spans="2:16" ht="14.4" thickBot="1">
      <c r="B30" s="140"/>
      <c r="C30" s="242" t="s">
        <v>61</v>
      </c>
      <c r="D30" s="243"/>
      <c r="E30" s="243"/>
      <c r="F30" s="243"/>
      <c r="G30" s="243"/>
      <c r="H30" s="243"/>
      <c r="I30" s="243"/>
      <c r="J30" s="243"/>
      <c r="K30" s="243"/>
      <c r="L30" s="243"/>
      <c r="M30" s="243"/>
      <c r="N30" s="244"/>
      <c r="O30" s="89"/>
      <c r="P30" s="141"/>
    </row>
    <row r="31" spans="2:16" ht="13.5" customHeight="1">
      <c r="B31" s="140"/>
      <c r="C31" s="267" t="s">
        <v>62</v>
      </c>
      <c r="D31" s="268"/>
      <c r="E31" s="268"/>
      <c r="F31" s="268"/>
      <c r="G31" s="268"/>
      <c r="H31" s="268"/>
      <c r="I31" s="268"/>
      <c r="J31" s="268"/>
      <c r="K31" s="268"/>
      <c r="L31" s="268"/>
      <c r="M31" s="268"/>
      <c r="N31" s="268"/>
      <c r="O31" s="269"/>
      <c r="P31" s="141"/>
    </row>
    <row r="32" spans="2:16">
      <c r="B32" s="140"/>
      <c r="C32" s="270"/>
      <c r="D32" s="271"/>
      <c r="E32" s="271"/>
      <c r="F32" s="271"/>
      <c r="G32" s="271"/>
      <c r="H32" s="271"/>
      <c r="I32" s="271"/>
      <c r="J32" s="271"/>
      <c r="K32" s="271"/>
      <c r="L32" s="271"/>
      <c r="M32" s="271"/>
      <c r="N32" s="271"/>
      <c r="O32" s="272"/>
      <c r="P32" s="141"/>
    </row>
    <row r="33" spans="2:16" ht="14.4" thickBot="1">
      <c r="B33" s="140"/>
      <c r="C33" s="273"/>
      <c r="D33" s="274"/>
      <c r="E33" s="274"/>
      <c r="F33" s="274"/>
      <c r="G33" s="274"/>
      <c r="H33" s="274"/>
      <c r="I33" s="274"/>
      <c r="J33" s="274"/>
      <c r="K33" s="274"/>
      <c r="L33" s="274"/>
      <c r="M33" s="274"/>
      <c r="N33" s="274"/>
      <c r="O33" s="275"/>
      <c r="P33" s="141"/>
    </row>
    <row r="34" spans="2:16">
      <c r="B34" s="140"/>
      <c r="C34" s="252" t="s">
        <v>53</v>
      </c>
      <c r="D34" s="253"/>
      <c r="E34" s="253"/>
      <c r="F34" s="253"/>
      <c r="G34" s="253"/>
      <c r="H34" s="253"/>
      <c r="I34" s="253"/>
      <c r="J34" s="259"/>
      <c r="K34" s="134" t="s">
        <v>54</v>
      </c>
      <c r="L34" s="88" t="s">
        <v>12</v>
      </c>
      <c r="M34" s="258" t="s">
        <v>63</v>
      </c>
      <c r="N34" s="259"/>
      <c r="O34" s="93" t="s">
        <v>60</v>
      </c>
      <c r="P34" s="141"/>
    </row>
    <row r="35" spans="2:16">
      <c r="B35" s="140"/>
      <c r="C35" s="236"/>
      <c r="D35" s="237"/>
      <c r="E35" s="237"/>
      <c r="F35" s="237"/>
      <c r="G35" s="237"/>
      <c r="H35" s="237"/>
      <c r="I35" s="237"/>
      <c r="J35" s="316"/>
      <c r="K35" s="131"/>
      <c r="L35" s="97"/>
      <c r="M35" s="320"/>
      <c r="N35" s="321"/>
      <c r="O35" s="90"/>
      <c r="P35" s="141"/>
    </row>
    <row r="36" spans="2:16" ht="14.4" thickBot="1">
      <c r="B36" s="140"/>
      <c r="C36" s="248"/>
      <c r="D36" s="249"/>
      <c r="E36" s="249"/>
      <c r="F36" s="249"/>
      <c r="G36" s="249"/>
      <c r="H36" s="249"/>
      <c r="I36" s="249"/>
      <c r="J36" s="276"/>
      <c r="K36" s="55"/>
      <c r="L36" s="96"/>
      <c r="M36" s="250"/>
      <c r="N36" s="251"/>
      <c r="O36" s="95"/>
      <c r="P36" s="141"/>
    </row>
    <row r="37" spans="2:16" ht="14.4" thickBot="1">
      <c r="B37" s="140"/>
      <c r="C37" s="242" t="s">
        <v>61</v>
      </c>
      <c r="D37" s="243"/>
      <c r="E37" s="243"/>
      <c r="F37" s="243"/>
      <c r="G37" s="243"/>
      <c r="H37" s="243"/>
      <c r="I37" s="243"/>
      <c r="J37" s="243"/>
      <c r="K37" s="243"/>
      <c r="L37" s="243"/>
      <c r="M37" s="243"/>
      <c r="N37" s="244"/>
      <c r="O37" s="78">
        <v>0</v>
      </c>
      <c r="P37" s="141"/>
    </row>
    <row r="38" spans="2:16">
      <c r="B38" s="140"/>
      <c r="C38" s="267" t="s">
        <v>64</v>
      </c>
      <c r="D38" s="268"/>
      <c r="E38" s="268"/>
      <c r="F38" s="268"/>
      <c r="G38" s="268"/>
      <c r="H38" s="268"/>
      <c r="I38" s="268"/>
      <c r="J38" s="268"/>
      <c r="K38" s="268"/>
      <c r="L38" s="268"/>
      <c r="M38" s="268"/>
      <c r="N38" s="268"/>
      <c r="O38" s="269"/>
      <c r="P38" s="141"/>
    </row>
    <row r="39" spans="2:16">
      <c r="B39" s="140"/>
      <c r="C39" s="270"/>
      <c r="D39" s="271"/>
      <c r="E39" s="271"/>
      <c r="F39" s="271"/>
      <c r="G39" s="271"/>
      <c r="H39" s="271"/>
      <c r="I39" s="271"/>
      <c r="J39" s="271"/>
      <c r="K39" s="271"/>
      <c r="L39" s="271"/>
      <c r="M39" s="271"/>
      <c r="N39" s="271"/>
      <c r="O39" s="272"/>
      <c r="P39" s="141"/>
    </row>
    <row r="40" spans="2:16" ht="14.4" thickBot="1">
      <c r="B40" s="140"/>
      <c r="C40" s="273"/>
      <c r="D40" s="274"/>
      <c r="E40" s="274"/>
      <c r="F40" s="274"/>
      <c r="G40" s="274"/>
      <c r="H40" s="274"/>
      <c r="I40" s="274"/>
      <c r="J40" s="274"/>
      <c r="K40" s="274"/>
      <c r="L40" s="274"/>
      <c r="M40" s="274"/>
      <c r="N40" s="274"/>
      <c r="O40" s="275"/>
      <c r="P40" s="141"/>
    </row>
    <row r="41" spans="2:16">
      <c r="B41" s="140"/>
      <c r="C41" s="252" t="s">
        <v>65</v>
      </c>
      <c r="D41" s="253"/>
      <c r="E41" s="253"/>
      <c r="F41" s="253"/>
      <c r="G41" s="253"/>
      <c r="H41" s="253"/>
      <c r="I41" s="253"/>
      <c r="J41" s="88" t="s">
        <v>66</v>
      </c>
      <c r="K41" s="132" t="s">
        <v>67</v>
      </c>
      <c r="L41" s="94" t="s">
        <v>68</v>
      </c>
      <c r="M41" s="258" t="s">
        <v>69</v>
      </c>
      <c r="N41" s="259"/>
      <c r="O41" s="93" t="s">
        <v>60</v>
      </c>
      <c r="P41" s="141"/>
    </row>
    <row r="42" spans="2:16">
      <c r="B42" s="140"/>
      <c r="C42" s="236"/>
      <c r="D42" s="237"/>
      <c r="E42" s="237"/>
      <c r="F42" s="237"/>
      <c r="G42" s="237"/>
      <c r="H42" s="237"/>
      <c r="I42" s="237"/>
      <c r="J42" s="91"/>
      <c r="K42" s="92"/>
      <c r="L42" s="91"/>
      <c r="M42" s="256"/>
      <c r="N42" s="257"/>
      <c r="O42" s="90"/>
      <c r="P42" s="141"/>
    </row>
    <row r="43" spans="2:16" ht="14.4" thickBot="1">
      <c r="B43" s="140"/>
      <c r="C43" s="248"/>
      <c r="D43" s="249"/>
      <c r="E43" s="249"/>
      <c r="F43" s="249"/>
      <c r="G43" s="249"/>
      <c r="H43" s="249"/>
      <c r="I43" s="249"/>
      <c r="J43" s="80"/>
      <c r="K43" s="49"/>
      <c r="L43" s="80"/>
      <c r="M43" s="250"/>
      <c r="N43" s="251"/>
      <c r="O43" s="79"/>
      <c r="P43" s="141"/>
    </row>
    <row r="44" spans="2:16" ht="14.4" thickBot="1">
      <c r="B44" s="140"/>
      <c r="C44" s="242" t="s">
        <v>61</v>
      </c>
      <c r="D44" s="243"/>
      <c r="E44" s="243"/>
      <c r="F44" s="243"/>
      <c r="G44" s="243"/>
      <c r="H44" s="243"/>
      <c r="I44" s="243"/>
      <c r="J44" s="243"/>
      <c r="K44" s="243"/>
      <c r="L44" s="243"/>
      <c r="M44" s="243"/>
      <c r="N44" s="244"/>
      <c r="O44" s="89"/>
      <c r="P44" s="141"/>
    </row>
    <row r="45" spans="2:16">
      <c r="B45" s="140"/>
      <c r="C45" s="267" t="s">
        <v>70</v>
      </c>
      <c r="D45" s="268"/>
      <c r="E45" s="268"/>
      <c r="F45" s="268"/>
      <c r="G45" s="268"/>
      <c r="H45" s="268"/>
      <c r="I45" s="268"/>
      <c r="J45" s="268"/>
      <c r="K45" s="268"/>
      <c r="L45" s="268"/>
      <c r="M45" s="268"/>
      <c r="N45" s="268"/>
      <c r="O45" s="269"/>
      <c r="P45" s="141"/>
    </row>
    <row r="46" spans="2:16">
      <c r="B46" s="140"/>
      <c r="C46" s="270"/>
      <c r="D46" s="271"/>
      <c r="E46" s="271"/>
      <c r="F46" s="271"/>
      <c r="G46" s="271"/>
      <c r="H46" s="271"/>
      <c r="I46" s="271"/>
      <c r="J46" s="271"/>
      <c r="K46" s="271"/>
      <c r="L46" s="271"/>
      <c r="M46" s="271"/>
      <c r="N46" s="271"/>
      <c r="O46" s="272"/>
      <c r="P46" s="141"/>
    </row>
    <row r="47" spans="2:16" ht="14.4" thickBot="1">
      <c r="B47" s="140"/>
      <c r="C47" s="273"/>
      <c r="D47" s="274"/>
      <c r="E47" s="274"/>
      <c r="F47" s="274"/>
      <c r="G47" s="274"/>
      <c r="H47" s="274"/>
      <c r="I47" s="274"/>
      <c r="J47" s="274"/>
      <c r="K47" s="274"/>
      <c r="L47" s="274"/>
      <c r="M47" s="274"/>
      <c r="N47" s="274"/>
      <c r="O47" s="275"/>
      <c r="P47" s="141"/>
    </row>
    <row r="48" spans="2:16">
      <c r="B48" s="140"/>
      <c r="C48" s="252" t="s">
        <v>71</v>
      </c>
      <c r="D48" s="253"/>
      <c r="E48" s="253"/>
      <c r="F48" s="253"/>
      <c r="G48" s="253"/>
      <c r="H48" s="253"/>
      <c r="I48" s="253"/>
      <c r="J48" s="88" t="s">
        <v>72</v>
      </c>
      <c r="K48" s="87" t="s">
        <v>73</v>
      </c>
      <c r="L48" s="76" t="s">
        <v>74</v>
      </c>
      <c r="M48" s="254" t="s">
        <v>59</v>
      </c>
      <c r="N48" s="255"/>
      <c r="O48" s="75" t="s">
        <v>60</v>
      </c>
      <c r="P48" s="141"/>
    </row>
    <row r="49" spans="2:16">
      <c r="B49" s="140"/>
      <c r="C49" s="86"/>
      <c r="D49" s="85"/>
      <c r="E49" s="85"/>
      <c r="F49" s="85"/>
      <c r="G49" s="85"/>
      <c r="H49" s="85"/>
      <c r="I49" s="85"/>
      <c r="J49" s="84"/>
      <c r="K49" s="83"/>
      <c r="L49" s="82"/>
      <c r="M49" s="260"/>
      <c r="N49" s="261"/>
      <c r="O49" s="81"/>
      <c r="P49" s="141"/>
    </row>
    <row r="50" spans="2:16">
      <c r="B50" s="140"/>
      <c r="C50" s="86"/>
      <c r="D50" s="85"/>
      <c r="E50" s="85"/>
      <c r="F50" s="85"/>
      <c r="G50" s="85"/>
      <c r="H50" s="85"/>
      <c r="I50" s="85"/>
      <c r="J50" s="84"/>
      <c r="K50" s="83"/>
      <c r="L50" s="82"/>
      <c r="M50" s="260"/>
      <c r="N50" s="261"/>
      <c r="O50" s="81"/>
      <c r="P50" s="141"/>
    </row>
    <row r="51" spans="2:16">
      <c r="B51" s="140"/>
      <c r="C51" s="86"/>
      <c r="D51" s="85"/>
      <c r="E51" s="85"/>
      <c r="F51" s="85"/>
      <c r="G51" s="85"/>
      <c r="H51" s="85"/>
      <c r="I51" s="85"/>
      <c r="J51" s="84"/>
      <c r="K51" s="83"/>
      <c r="L51" s="82"/>
      <c r="M51" s="256"/>
      <c r="N51" s="257"/>
      <c r="O51" s="81"/>
      <c r="P51" s="141"/>
    </row>
    <row r="52" spans="2:16" ht="14.4" thickBot="1">
      <c r="B52" s="140"/>
      <c r="C52" s="248"/>
      <c r="D52" s="249"/>
      <c r="E52" s="249"/>
      <c r="F52" s="249"/>
      <c r="G52" s="249"/>
      <c r="H52" s="249"/>
      <c r="I52" s="249"/>
      <c r="J52" s="80"/>
      <c r="K52" s="49"/>
      <c r="L52" s="80"/>
      <c r="M52" s="250"/>
      <c r="N52" s="251"/>
      <c r="O52" s="79"/>
      <c r="P52" s="141"/>
    </row>
    <row r="53" spans="2:16" ht="14.4" thickBot="1">
      <c r="B53" s="140"/>
      <c r="C53" s="242" t="s">
        <v>61</v>
      </c>
      <c r="D53" s="243"/>
      <c r="E53" s="243"/>
      <c r="F53" s="243"/>
      <c r="G53" s="243"/>
      <c r="H53" s="243"/>
      <c r="I53" s="243"/>
      <c r="J53" s="243"/>
      <c r="K53" s="243"/>
      <c r="L53" s="243"/>
      <c r="M53" s="243"/>
      <c r="N53" s="244"/>
      <c r="O53" s="78"/>
      <c r="P53" s="141"/>
    </row>
    <row r="54" spans="2:16" ht="14.4" thickBot="1">
      <c r="B54" s="140"/>
      <c r="C54" s="54"/>
      <c r="O54" s="53"/>
      <c r="P54" s="141"/>
    </row>
    <row r="55" spans="2:16" ht="14.4" thickBot="1">
      <c r="B55" s="140"/>
      <c r="C55" s="245" t="s">
        <v>75</v>
      </c>
      <c r="D55" s="246"/>
      <c r="E55" s="246"/>
      <c r="F55" s="246"/>
      <c r="G55" s="246"/>
      <c r="H55" s="246"/>
      <c r="I55" s="246"/>
      <c r="J55" s="246"/>
      <c r="K55" s="246"/>
      <c r="L55" s="246"/>
      <c r="M55" s="246"/>
      <c r="N55" s="247"/>
      <c r="O55" s="77"/>
      <c r="P55" s="141"/>
    </row>
    <row r="56" spans="2:16">
      <c r="B56" s="140"/>
      <c r="C56" s="267" t="s">
        <v>76</v>
      </c>
      <c r="D56" s="268"/>
      <c r="E56" s="268"/>
      <c r="F56" s="268"/>
      <c r="G56" s="268"/>
      <c r="H56" s="268"/>
      <c r="I56" s="268"/>
      <c r="J56" s="268"/>
      <c r="K56" s="268"/>
      <c r="L56" s="268"/>
      <c r="M56" s="268"/>
      <c r="N56" s="268"/>
      <c r="O56" s="269"/>
      <c r="P56" s="141"/>
    </row>
    <row r="57" spans="2:16">
      <c r="B57" s="140"/>
      <c r="C57" s="270"/>
      <c r="D57" s="271"/>
      <c r="E57" s="271"/>
      <c r="F57" s="271"/>
      <c r="G57" s="271"/>
      <c r="H57" s="271"/>
      <c r="I57" s="271"/>
      <c r="J57" s="271"/>
      <c r="K57" s="271"/>
      <c r="L57" s="271"/>
      <c r="M57" s="271"/>
      <c r="N57" s="271"/>
      <c r="O57" s="272"/>
      <c r="P57" s="141"/>
    </row>
    <row r="58" spans="2:16" ht="14.4" thickBot="1">
      <c r="B58" s="140"/>
      <c r="C58" s="273"/>
      <c r="D58" s="274"/>
      <c r="E58" s="274"/>
      <c r="F58" s="274"/>
      <c r="G58" s="274"/>
      <c r="H58" s="274"/>
      <c r="I58" s="274"/>
      <c r="J58" s="274"/>
      <c r="K58" s="274"/>
      <c r="L58" s="274"/>
      <c r="M58" s="274"/>
      <c r="N58" s="274"/>
      <c r="O58" s="275"/>
      <c r="P58" s="141"/>
    </row>
    <row r="59" spans="2:16">
      <c r="B59" s="140"/>
      <c r="C59" s="252" t="s">
        <v>77</v>
      </c>
      <c r="D59" s="253"/>
      <c r="E59" s="253"/>
      <c r="F59" s="253"/>
      <c r="G59" s="253"/>
      <c r="H59" s="253"/>
      <c r="I59" s="253"/>
      <c r="J59" s="132"/>
      <c r="K59" s="133"/>
      <c r="L59" s="76" t="s">
        <v>78</v>
      </c>
      <c r="M59" s="254" t="s">
        <v>79</v>
      </c>
      <c r="N59" s="255"/>
      <c r="O59" s="75"/>
      <c r="P59" s="141"/>
    </row>
    <row r="60" spans="2:16">
      <c r="B60" s="140"/>
      <c r="C60" s="236" t="s">
        <v>23</v>
      </c>
      <c r="D60" s="237"/>
      <c r="E60" s="237"/>
      <c r="F60" s="237"/>
      <c r="G60" s="237"/>
      <c r="H60" s="237"/>
      <c r="I60" s="237"/>
      <c r="J60" s="73"/>
      <c r="K60" s="72"/>
      <c r="L60" s="69"/>
      <c r="M60" s="238"/>
      <c r="N60" s="239"/>
      <c r="O60" s="68"/>
      <c r="P60" s="141"/>
    </row>
    <row r="61" spans="2:16">
      <c r="B61" s="140"/>
      <c r="C61" s="74" t="s">
        <v>80</v>
      </c>
      <c r="D61" s="55"/>
      <c r="E61" s="55"/>
      <c r="F61" s="55"/>
      <c r="G61" s="55"/>
      <c r="H61" s="55"/>
      <c r="I61" s="55"/>
      <c r="J61" s="73"/>
      <c r="K61" s="72"/>
      <c r="L61" s="69"/>
      <c r="M61" s="238"/>
      <c r="N61" s="239"/>
      <c r="O61" s="68"/>
      <c r="P61" s="141"/>
    </row>
    <row r="62" spans="2:16" ht="14.4" thickBot="1">
      <c r="B62" s="140"/>
      <c r="C62" s="129" t="s">
        <v>81</v>
      </c>
      <c r="D62" s="130"/>
      <c r="E62" s="130"/>
      <c r="F62" s="130"/>
      <c r="G62" s="130"/>
      <c r="H62" s="130"/>
      <c r="I62" s="130"/>
      <c r="J62" s="71"/>
      <c r="K62" s="70"/>
      <c r="L62" s="69"/>
      <c r="M62" s="240"/>
      <c r="N62" s="241"/>
      <c r="O62" s="68"/>
      <c r="P62" s="141"/>
    </row>
    <row r="63" spans="2:16" ht="14.4" thickBot="1">
      <c r="B63" s="140"/>
      <c r="C63" s="242" t="s">
        <v>61</v>
      </c>
      <c r="D63" s="243"/>
      <c r="E63" s="243"/>
      <c r="F63" s="243"/>
      <c r="G63" s="243"/>
      <c r="H63" s="243"/>
      <c r="I63" s="243"/>
      <c r="J63" s="243"/>
      <c r="K63" s="243"/>
      <c r="L63" s="243"/>
      <c r="M63" s="243"/>
      <c r="N63" s="244"/>
      <c r="O63" s="67"/>
      <c r="P63" s="141"/>
    </row>
    <row r="64" spans="2:16" ht="14.4" thickBot="1">
      <c r="B64" s="140"/>
      <c r="C64" s="54"/>
      <c r="O64" s="53"/>
      <c r="P64" s="141"/>
    </row>
    <row r="65" spans="2:16" ht="14.4" thickBot="1">
      <c r="B65" s="140"/>
      <c r="C65" s="245" t="s">
        <v>82</v>
      </c>
      <c r="D65" s="246"/>
      <c r="E65" s="246"/>
      <c r="F65" s="246"/>
      <c r="G65" s="246"/>
      <c r="H65" s="246"/>
      <c r="I65" s="246"/>
      <c r="J65" s="246"/>
      <c r="K65" s="246"/>
      <c r="L65" s="246"/>
      <c r="M65" s="246"/>
      <c r="N65" s="247"/>
      <c r="O65" s="66"/>
      <c r="P65" s="141"/>
    </row>
    <row r="66" spans="2:16">
      <c r="B66" s="140"/>
      <c r="C66" s="65"/>
      <c r="D66" s="64"/>
      <c r="E66" s="64"/>
      <c r="F66" s="64"/>
      <c r="G66" s="64"/>
      <c r="H66" s="64"/>
      <c r="I66" s="64"/>
      <c r="J66" s="64"/>
      <c r="K66" s="64"/>
      <c r="L66" s="64"/>
      <c r="M66" s="64"/>
      <c r="N66" s="64"/>
      <c r="O66" s="63"/>
      <c r="P66" s="141"/>
    </row>
    <row r="67" spans="2:16">
      <c r="B67" s="140"/>
      <c r="C67" s="54"/>
      <c r="O67" s="53"/>
      <c r="P67" s="141"/>
    </row>
    <row r="68" spans="2:16">
      <c r="B68" s="140"/>
      <c r="C68" s="54"/>
      <c r="O68" s="53"/>
      <c r="P68" s="141"/>
    </row>
    <row r="69" spans="2:16">
      <c r="B69" s="140"/>
      <c r="C69" s="54"/>
      <c r="H69" s="56" t="s">
        <v>83</v>
      </c>
      <c r="I69" s="56"/>
      <c r="J69" s="56"/>
      <c r="K69" s="56"/>
      <c r="O69" s="53"/>
      <c r="P69" s="141"/>
    </row>
    <row r="70" spans="2:16">
      <c r="B70" s="140"/>
      <c r="C70" s="62"/>
      <c r="D70" s="144"/>
      <c r="E70" s="144"/>
      <c r="F70" s="144"/>
      <c r="G70" s="144"/>
      <c r="H70" s="56" t="s">
        <v>84</v>
      </c>
      <c r="I70" s="144"/>
      <c r="J70" s="144"/>
      <c r="K70" s="144"/>
      <c r="L70" s="144"/>
      <c r="M70" s="144"/>
      <c r="N70" s="144"/>
      <c r="O70" s="61"/>
      <c r="P70" s="141"/>
    </row>
    <row r="71" spans="2:16">
      <c r="B71" s="140"/>
      <c r="C71" s="62"/>
      <c r="D71" s="144"/>
      <c r="E71" s="144"/>
      <c r="F71" s="144"/>
      <c r="G71" s="144"/>
      <c r="H71" s="56" t="s">
        <v>85</v>
      </c>
      <c r="K71" s="144"/>
      <c r="L71" s="144"/>
      <c r="M71" s="144"/>
      <c r="N71" s="144"/>
      <c r="O71" s="61"/>
      <c r="P71" s="141"/>
    </row>
    <row r="72" spans="2:16">
      <c r="B72" s="140"/>
      <c r="C72" s="57"/>
      <c r="D72" s="145"/>
      <c r="E72" s="145"/>
      <c r="F72" s="145"/>
      <c r="G72" s="145"/>
      <c r="H72" s="56" t="s">
        <v>86</v>
      </c>
      <c r="I72" s="145"/>
      <c r="J72" s="145"/>
      <c r="K72" s="145"/>
      <c r="L72" s="145"/>
      <c r="M72" s="145"/>
      <c r="N72" s="145"/>
      <c r="O72" s="51"/>
      <c r="P72" s="141"/>
    </row>
    <row r="73" spans="2:16">
      <c r="B73" s="140"/>
      <c r="C73" s="54"/>
      <c r="H73" s="48" t="s">
        <v>87</v>
      </c>
      <c r="O73" s="53"/>
      <c r="P73" s="141"/>
    </row>
    <row r="74" spans="2:16">
      <c r="B74" s="140"/>
      <c r="C74" s="60" t="s">
        <v>88</v>
      </c>
      <c r="D74" s="128"/>
      <c r="E74" s="128"/>
      <c r="F74" s="128"/>
      <c r="G74" s="128"/>
      <c r="H74" s="128"/>
      <c r="I74" s="128"/>
      <c r="J74" s="128"/>
      <c r="K74" s="128"/>
      <c r="L74" s="128"/>
      <c r="M74" s="128"/>
      <c r="N74" s="128"/>
      <c r="O74" s="59"/>
      <c r="P74" s="141"/>
    </row>
    <row r="75" spans="2:16">
      <c r="B75" s="140"/>
      <c r="C75" s="233"/>
      <c r="D75" s="234"/>
      <c r="E75" s="234"/>
      <c r="F75" s="234"/>
      <c r="G75" s="234"/>
      <c r="H75" s="234"/>
      <c r="I75" s="234"/>
      <c r="J75" s="234"/>
      <c r="K75" s="234"/>
      <c r="L75" s="234"/>
      <c r="M75" s="234"/>
      <c r="N75" s="234"/>
      <c r="O75" s="235"/>
      <c r="P75" s="141"/>
    </row>
    <row r="76" spans="2:16">
      <c r="B76" s="140"/>
      <c r="C76" s="233"/>
      <c r="D76" s="234"/>
      <c r="E76" s="234"/>
      <c r="F76" s="234"/>
      <c r="G76" s="234"/>
      <c r="H76" s="234"/>
      <c r="I76" s="234"/>
      <c r="J76" s="234"/>
      <c r="K76" s="234"/>
      <c r="L76" s="234"/>
      <c r="M76" s="234"/>
      <c r="N76" s="234"/>
      <c r="O76" s="235"/>
      <c r="P76" s="141"/>
    </row>
    <row r="77" spans="2:16">
      <c r="B77" s="140"/>
      <c r="C77" s="57"/>
      <c r="D77" s="145"/>
      <c r="E77" s="145"/>
      <c r="F77" s="145"/>
      <c r="G77" s="145"/>
      <c r="H77" s="145"/>
      <c r="I77" s="145"/>
      <c r="J77" s="145"/>
      <c r="K77" s="145"/>
      <c r="L77" s="145"/>
      <c r="M77" s="145"/>
      <c r="N77" s="145"/>
      <c r="O77" s="51"/>
      <c r="P77" s="141"/>
    </row>
    <row r="78" spans="2:16">
      <c r="B78" s="140"/>
      <c r="C78" s="58" t="s">
        <v>89</v>
      </c>
      <c r="D78" s="145"/>
      <c r="E78" s="145"/>
      <c r="F78" s="145"/>
      <c r="G78" s="145"/>
      <c r="H78" s="145"/>
      <c r="I78" s="145"/>
      <c r="J78" s="145"/>
      <c r="K78" s="145"/>
      <c r="L78" s="145"/>
      <c r="M78" s="145"/>
      <c r="N78" s="145"/>
      <c r="O78" s="51"/>
      <c r="P78" s="141"/>
    </row>
    <row r="79" spans="2:16" ht="12.75" customHeight="1">
      <c r="B79" s="140"/>
      <c r="C79" s="230" t="s">
        <v>90</v>
      </c>
      <c r="D79" s="231"/>
      <c r="E79" s="231"/>
      <c r="F79" s="231"/>
      <c r="G79" s="231"/>
      <c r="H79" s="231"/>
      <c r="I79" s="231"/>
      <c r="J79" s="231"/>
      <c r="K79" s="231"/>
      <c r="L79" s="231"/>
      <c r="M79" s="231"/>
      <c r="N79" s="231"/>
      <c r="O79" s="232"/>
      <c r="P79" s="141"/>
    </row>
    <row r="80" spans="2:16">
      <c r="B80" s="140"/>
      <c r="C80" s="230"/>
      <c r="D80" s="231"/>
      <c r="E80" s="231"/>
      <c r="F80" s="231"/>
      <c r="G80" s="231"/>
      <c r="H80" s="231"/>
      <c r="I80" s="231"/>
      <c r="J80" s="231"/>
      <c r="K80" s="231"/>
      <c r="L80" s="231"/>
      <c r="M80" s="231"/>
      <c r="N80" s="231"/>
      <c r="O80" s="232"/>
      <c r="P80" s="141"/>
    </row>
    <row r="81" spans="2:16" ht="12.9" customHeight="1">
      <c r="B81" s="140"/>
      <c r="C81" s="230" t="s">
        <v>91</v>
      </c>
      <c r="D81" s="231"/>
      <c r="E81" s="231"/>
      <c r="F81" s="231"/>
      <c r="G81" s="231"/>
      <c r="H81" s="231"/>
      <c r="I81" s="231"/>
      <c r="J81" s="231"/>
      <c r="K81" s="231"/>
      <c r="L81" s="231"/>
      <c r="M81" s="231"/>
      <c r="N81" s="231"/>
      <c r="O81" s="232"/>
      <c r="P81" s="141"/>
    </row>
    <row r="82" spans="2:16">
      <c r="B82" s="140"/>
      <c r="C82" s="230"/>
      <c r="D82" s="231"/>
      <c r="E82" s="231"/>
      <c r="F82" s="231"/>
      <c r="G82" s="231"/>
      <c r="H82" s="231"/>
      <c r="I82" s="231"/>
      <c r="J82" s="231"/>
      <c r="K82" s="231"/>
      <c r="L82" s="231"/>
      <c r="M82" s="231"/>
      <c r="N82" s="231"/>
      <c r="O82" s="232"/>
      <c r="P82" s="141"/>
    </row>
    <row r="83" spans="2:16">
      <c r="B83" s="140"/>
      <c r="C83" s="57"/>
      <c r="D83" s="145"/>
      <c r="E83" s="145"/>
      <c r="F83" s="145"/>
      <c r="G83" s="145"/>
      <c r="H83" s="145"/>
      <c r="I83" s="145"/>
      <c r="J83" s="145"/>
      <c r="K83" s="145"/>
      <c r="L83" s="145"/>
      <c r="M83" s="145"/>
      <c r="N83" s="145"/>
      <c r="O83" s="51"/>
      <c r="P83" s="141"/>
    </row>
    <row r="84" spans="2:16">
      <c r="B84" s="140"/>
      <c r="C84" s="54"/>
      <c r="H84" s="56" t="s">
        <v>83</v>
      </c>
      <c r="O84" s="53"/>
      <c r="P84" s="141"/>
    </row>
    <row r="85" spans="2:16">
      <c r="B85" s="140"/>
      <c r="C85" s="54"/>
      <c r="H85" s="48" t="s">
        <v>84</v>
      </c>
      <c r="I85" s="55"/>
      <c r="J85" s="55"/>
      <c r="K85" s="55"/>
      <c r="O85" s="53"/>
      <c r="P85" s="141"/>
    </row>
    <row r="86" spans="2:16">
      <c r="B86" s="140"/>
      <c r="C86" s="54"/>
      <c r="H86" s="48" t="s">
        <v>92</v>
      </c>
      <c r="I86" s="146"/>
      <c r="J86" s="146"/>
      <c r="K86" s="146"/>
      <c r="O86" s="53"/>
      <c r="P86" s="141"/>
    </row>
    <row r="87" spans="2:16">
      <c r="B87" s="140"/>
      <c r="C87" s="52"/>
      <c r="D87" s="145"/>
      <c r="E87" s="145"/>
      <c r="F87" s="145"/>
      <c r="G87" s="145"/>
      <c r="H87" s="48" t="s">
        <v>86</v>
      </c>
      <c r="L87" s="145"/>
      <c r="M87" s="145"/>
      <c r="N87" s="145"/>
      <c r="O87" s="51"/>
      <c r="P87" s="141"/>
    </row>
    <row r="88" spans="2:16" ht="17.25" customHeight="1">
      <c r="B88" s="140"/>
      <c r="C88" s="50"/>
      <c r="D88" s="147"/>
      <c r="E88" s="147"/>
      <c r="K88" s="222"/>
      <c r="L88" s="222"/>
      <c r="M88" s="222"/>
      <c r="N88" s="222"/>
      <c r="O88" s="223"/>
      <c r="P88" s="141"/>
    </row>
    <row r="89" spans="2:16" ht="18.75" customHeight="1" thickBot="1">
      <c r="B89" s="140"/>
      <c r="C89" s="226"/>
      <c r="D89" s="227"/>
      <c r="E89" s="227"/>
      <c r="F89" s="49"/>
      <c r="G89" s="49"/>
      <c r="H89" s="49"/>
      <c r="I89" s="49"/>
      <c r="J89" s="49"/>
      <c r="K89" s="224"/>
      <c r="L89" s="224"/>
      <c r="M89" s="224"/>
      <c r="N89" s="224"/>
      <c r="O89" s="225"/>
      <c r="P89" s="141"/>
    </row>
    <row r="90" spans="2:16" ht="14.4" thickBot="1">
      <c r="B90" s="148"/>
      <c r="C90" s="149"/>
      <c r="D90" s="149"/>
      <c r="E90" s="149"/>
      <c r="F90" s="149"/>
      <c r="G90" s="149"/>
      <c r="H90" s="149"/>
      <c r="I90" s="149"/>
      <c r="J90" s="149"/>
      <c r="K90" s="149"/>
      <c r="L90" s="149"/>
      <c r="M90" s="149"/>
      <c r="N90" s="149"/>
      <c r="O90" s="149"/>
      <c r="P90" s="150"/>
    </row>
    <row r="91" spans="2:16" ht="14.4" thickTop="1"/>
  </sheetData>
  <mergeCells count="77">
    <mergeCell ref="C3:O3"/>
    <mergeCell ref="M9:M11"/>
    <mergeCell ref="N9:N11"/>
    <mergeCell ref="D11:K11"/>
    <mergeCell ref="D9:K10"/>
    <mergeCell ref="C37:N37"/>
    <mergeCell ref="M34:N34"/>
    <mergeCell ref="M21:N21"/>
    <mergeCell ref="C19:O19"/>
    <mergeCell ref="C27:G27"/>
    <mergeCell ref="H27:I27"/>
    <mergeCell ref="J27:K27"/>
    <mergeCell ref="M27:N27"/>
    <mergeCell ref="M28:N28"/>
    <mergeCell ref="C36:J36"/>
    <mergeCell ref="M36:N36"/>
    <mergeCell ref="C35:J35"/>
    <mergeCell ref="M35:N35"/>
    <mergeCell ref="M22:N22"/>
    <mergeCell ref="C26:G26"/>
    <mergeCell ref="H26:I26"/>
    <mergeCell ref="C38:O40"/>
    <mergeCell ref="C45:O47"/>
    <mergeCell ref="C56:O58"/>
    <mergeCell ref="C5:C11"/>
    <mergeCell ref="D5:K5"/>
    <mergeCell ref="D6:K6"/>
    <mergeCell ref="D7:K7"/>
    <mergeCell ref="L7:L8"/>
    <mergeCell ref="D21:L21"/>
    <mergeCell ref="C31:O33"/>
    <mergeCell ref="O9:O11"/>
    <mergeCell ref="L5:O6"/>
    <mergeCell ref="M7:O8"/>
    <mergeCell ref="D8:K8"/>
    <mergeCell ref="L9:L11"/>
    <mergeCell ref="C34:J34"/>
    <mergeCell ref="J26:K26"/>
    <mergeCell ref="M26:N26"/>
    <mergeCell ref="D22:L22"/>
    <mergeCell ref="C23:O25"/>
    <mergeCell ref="C29:G29"/>
    <mergeCell ref="H29:I29"/>
    <mergeCell ref="J29:K29"/>
    <mergeCell ref="M29:N29"/>
    <mergeCell ref="C30:N30"/>
    <mergeCell ref="C55:N55"/>
    <mergeCell ref="C59:I59"/>
    <mergeCell ref="M59:N59"/>
    <mergeCell ref="M51:N51"/>
    <mergeCell ref="C41:I41"/>
    <mergeCell ref="M41:N41"/>
    <mergeCell ref="C42:I42"/>
    <mergeCell ref="M42:N42"/>
    <mergeCell ref="C43:I43"/>
    <mergeCell ref="M43:N43"/>
    <mergeCell ref="C44:N44"/>
    <mergeCell ref="C48:I48"/>
    <mergeCell ref="M48:N48"/>
    <mergeCell ref="M49:N49"/>
    <mergeCell ref="M50:N50"/>
    <mergeCell ref="K88:O89"/>
    <mergeCell ref="C89:E89"/>
    <mergeCell ref="C15:F15"/>
    <mergeCell ref="C79:O80"/>
    <mergeCell ref="C75:O75"/>
    <mergeCell ref="C76:O76"/>
    <mergeCell ref="C60:I60"/>
    <mergeCell ref="M60:N60"/>
    <mergeCell ref="M61:N61"/>
    <mergeCell ref="M62:N62"/>
    <mergeCell ref="C63:N63"/>
    <mergeCell ref="C65:N65"/>
    <mergeCell ref="C81:O82"/>
    <mergeCell ref="C52:I52"/>
    <mergeCell ref="M52:N52"/>
    <mergeCell ref="C53:N53"/>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9d85dbaf-23eb-4e57-a637-93dcacc8b1a1"/>
    <ds:schemaRef ds:uri="http://schemas.microsoft.com/office/2006/metadata/properties"/>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 ds:uri="http://www.w3.org/XML/1998/namespace"/>
    <ds:schemaRef ds:uri="http://purl.org/dc/elements/1.1/"/>
  </ds:schemaRefs>
</ds:datastoreItem>
</file>

<file path=customXml/itemProps3.xml><?xml version="1.0" encoding="utf-8"?>
<ds:datastoreItem xmlns:ds="http://schemas.openxmlformats.org/officeDocument/2006/customXml" ds:itemID="{4A835395-C58A-4D59-BF22-E3513E8A5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vt:lpstr>
      <vt:lpstr>PROPUESTA ECONOMICA</vt:lpstr>
      <vt:lpstr>INDICAR CÓDIGO DEL ITEM DE PAGO</vt:lpstr>
      <vt:lpstr>_GoBack</vt:lpstr>
      <vt:lpstr>'INDICAR CÓDIGO DEL ITEM DE PAGO'!Área_de_impresión</vt:lpstr>
      <vt:lpstr>'PRESUPUESTO OFICIAL'!Área_de_impresión</vt:lpstr>
      <vt:lpstr>'PROPUESTA ECONOMICA'!Área_de_impresión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cp:lastModifiedBy>
  <cp:revision/>
  <cp:lastPrinted>2020-02-14T22:15:33Z</cp:lastPrinted>
  <dcterms:created xsi:type="dcterms:W3CDTF">2006-06-27T16:47:25Z</dcterms:created>
  <dcterms:modified xsi:type="dcterms:W3CDTF">2026-06-10T04:31:54Z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