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macropartessas.sharepoint.com/sites/intranet/Documentos compartidos/INSTITUCIONALES/02. PROP. ANALISIS/2026/1. SECOP II - PLATAFORMAS/26-0105 MIGRACIÓN COLOMBIA (MTTO)/3. Oferta/"/>
    </mc:Choice>
  </mc:AlternateContent>
  <xr:revisionPtr revIDLastSave="5" documentId="8_{07599404-DA9D-4FAA-9BDF-1396F47F04E8}" xr6:coauthVersionLast="47" xr6:coauthVersionMax="47" xr10:uidLastSave="{18EA5DDE-A91B-4976-9CA0-CD94B888D1B5}"/>
  <bookViews>
    <workbookView xWindow="-120" yWindow="-120" windowWidth="29040" windowHeight="15720" xr2:uid="{00000000-000D-0000-FFFF-FFFF00000000}"/>
  </bookViews>
  <sheets>
    <sheet name="VEHICULOS" sheetId="1" r:id="rId1"/>
    <sheet name="MOTOS Y CUATRIMOTOS" sheetId="2" r:id="rId2"/>
  </sheets>
  <definedNames>
    <definedName name="_xlnm._FilterDatabase" localSheetId="1" hidden="1">'MOTOS Y CUATRIMOTOS'!$A$5:$T$58</definedName>
    <definedName name="_xlnm._FilterDatabase" localSheetId="0" hidden="1">VEHICULOS!$A$1:$S$361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hb3ZEkZQGY69SPtv/oPQxOgDQxbxjqz1/XZHvT56rm4="/>
    </ext>
  </extLst>
</workbook>
</file>

<file path=xl/calcChain.xml><?xml version="1.0" encoding="utf-8"?>
<calcChain xmlns="http://schemas.openxmlformats.org/spreadsheetml/2006/main">
  <c r="O337" i="1" l="1"/>
  <c r="I337" i="1"/>
  <c r="C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R8" i="1" s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63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8" i="1"/>
  <c r="E176" i="1"/>
  <c r="E319" i="1"/>
  <c r="Q19" i="2"/>
  <c r="K12" i="2"/>
  <c r="E14" i="1" l="1"/>
  <c r="E116" i="1"/>
  <c r="E15" i="1"/>
  <c r="E238" i="1"/>
  <c r="E304" i="1"/>
  <c r="E64" i="1"/>
  <c r="E114" i="1"/>
  <c r="E123" i="1"/>
  <c r="E237" i="1"/>
  <c r="E239" i="1"/>
  <c r="E13" i="1"/>
  <c r="E309" i="1"/>
  <c r="E310" i="1"/>
  <c r="E115" i="1"/>
  <c r="E174" i="1"/>
  <c r="E175" i="1"/>
  <c r="E76" i="1"/>
  <c r="E52" i="1"/>
  <c r="E180" i="1"/>
  <c r="E54" i="1"/>
  <c r="E75" i="1"/>
  <c r="E191" i="1"/>
  <c r="E327" i="1"/>
  <c r="E328" i="1"/>
  <c r="E195" i="1"/>
  <c r="E43" i="1"/>
  <c r="E86" i="1"/>
  <c r="E202" i="1"/>
  <c r="E271" i="1"/>
  <c r="E37" i="1"/>
  <c r="E92" i="1"/>
  <c r="E151" i="1"/>
  <c r="E210" i="1"/>
  <c r="E279" i="1"/>
  <c r="E314" i="1"/>
  <c r="E258" i="1"/>
  <c r="E53" i="1"/>
  <c r="E77" i="1"/>
  <c r="E260" i="1"/>
  <c r="E143" i="1"/>
  <c r="E34" i="1"/>
  <c r="E93" i="1"/>
  <c r="E152" i="1"/>
  <c r="E211" i="1"/>
  <c r="E283" i="1"/>
  <c r="E192" i="1"/>
  <c r="E243" i="1"/>
  <c r="E134" i="1"/>
  <c r="E135" i="1"/>
  <c r="E259" i="1"/>
  <c r="E136" i="1"/>
  <c r="E331" i="1"/>
  <c r="E30" i="1"/>
  <c r="E99" i="1"/>
  <c r="E158" i="1"/>
  <c r="E215" i="1"/>
  <c r="E287" i="1"/>
  <c r="E26" i="1"/>
  <c r="E103" i="1"/>
  <c r="E162" i="1"/>
  <c r="E223" i="1"/>
  <c r="E295" i="1"/>
  <c r="Q23" i="2"/>
  <c r="Q30" i="2"/>
  <c r="Q24" i="2"/>
  <c r="Q22" i="2"/>
  <c r="Q18" i="2"/>
  <c r="Q11" i="2"/>
  <c r="Q10" i="2"/>
  <c r="Q12" i="2"/>
  <c r="K16" i="2"/>
  <c r="K28" i="2"/>
  <c r="Q7" i="2"/>
  <c r="K23" i="2"/>
  <c r="K22" i="2"/>
  <c r="K10" i="2"/>
  <c r="Q29" i="2"/>
  <c r="Q17" i="2"/>
  <c r="E25" i="1"/>
  <c r="E104" i="1"/>
  <c r="E163" i="1"/>
  <c r="E224" i="1"/>
  <c r="E296" i="1"/>
  <c r="E22" i="1"/>
  <c r="E147" i="1"/>
  <c r="E225" i="1"/>
  <c r="E297" i="1"/>
  <c r="K32" i="2"/>
  <c r="K20" i="2"/>
  <c r="K8" i="2"/>
  <c r="Q27" i="2"/>
  <c r="Q15" i="2"/>
  <c r="E57" i="1"/>
  <c r="E40" i="1"/>
  <c r="E21" i="1"/>
  <c r="E70" i="1"/>
  <c r="E89" i="1"/>
  <c r="E106" i="1"/>
  <c r="E129" i="1"/>
  <c r="E148" i="1"/>
  <c r="E165" i="1"/>
  <c r="E188" i="1"/>
  <c r="E207" i="1"/>
  <c r="E226" i="1"/>
  <c r="E253" i="1"/>
  <c r="E274" i="1"/>
  <c r="E298" i="1"/>
  <c r="E324" i="1"/>
  <c r="K11" i="2"/>
  <c r="E42" i="1"/>
  <c r="E65" i="1"/>
  <c r="E87" i="1"/>
  <c r="E124" i="1"/>
  <c r="E146" i="1"/>
  <c r="E183" i="1"/>
  <c r="E203" i="1"/>
  <c r="E246" i="1"/>
  <c r="E272" i="1"/>
  <c r="E315" i="1"/>
  <c r="K7" i="2"/>
  <c r="K21" i="2"/>
  <c r="K9" i="2"/>
  <c r="Q28" i="2"/>
  <c r="Q16" i="2"/>
  <c r="E58" i="1"/>
  <c r="E41" i="1"/>
  <c r="E69" i="1"/>
  <c r="E88" i="1"/>
  <c r="E105" i="1"/>
  <c r="E128" i="1"/>
  <c r="E164" i="1"/>
  <c r="E187" i="1"/>
  <c r="E204" i="1"/>
  <c r="E252" i="1"/>
  <c r="E273" i="1"/>
  <c r="E323" i="1"/>
  <c r="K31" i="2"/>
  <c r="K19" i="2"/>
  <c r="K33" i="2"/>
  <c r="Q26" i="2"/>
  <c r="Q14" i="2"/>
  <c r="E56" i="1"/>
  <c r="E39" i="1"/>
  <c r="E20" i="1"/>
  <c r="E73" i="1"/>
  <c r="E90" i="1"/>
  <c r="E109" i="1"/>
  <c r="E130" i="1"/>
  <c r="E149" i="1"/>
  <c r="E166" i="1"/>
  <c r="E189" i="1"/>
  <c r="E208" i="1"/>
  <c r="E228" i="1"/>
  <c r="E254" i="1"/>
  <c r="E275" i="1"/>
  <c r="E299" i="1"/>
  <c r="E325" i="1"/>
  <c r="K30" i="2"/>
  <c r="K18" i="2"/>
  <c r="Q25" i="2"/>
  <c r="Q13" i="2"/>
  <c r="E55" i="1"/>
  <c r="E38" i="1"/>
  <c r="E16" i="1"/>
  <c r="E74" i="1"/>
  <c r="E91" i="1"/>
  <c r="E113" i="1"/>
  <c r="E131" i="1"/>
  <c r="E150" i="1"/>
  <c r="E173" i="1"/>
  <c r="E190" i="1"/>
  <c r="E209" i="1"/>
  <c r="E236" i="1"/>
  <c r="E255" i="1"/>
  <c r="E278" i="1"/>
  <c r="E303" i="1"/>
  <c r="E326" i="1"/>
  <c r="K29" i="2"/>
  <c r="K17" i="2"/>
  <c r="K15" i="2"/>
  <c r="E51" i="1"/>
  <c r="E100" i="1"/>
  <c r="E159" i="1"/>
  <c r="E216" i="1"/>
  <c r="E288" i="1"/>
  <c r="Q32" i="2"/>
  <c r="E79" i="1"/>
  <c r="E197" i="1"/>
  <c r="E312" i="1"/>
  <c r="K27" i="2"/>
  <c r="K26" i="2"/>
  <c r="K14" i="2"/>
  <c r="Q33" i="2"/>
  <c r="Q21" i="2"/>
  <c r="Q9" i="2"/>
  <c r="E29" i="1"/>
  <c r="E10" i="1"/>
  <c r="E78" i="1"/>
  <c r="E118" i="1"/>
  <c r="E137" i="1"/>
  <c r="E177" i="1"/>
  <c r="E196" i="1"/>
  <c r="E240" i="1"/>
  <c r="E261" i="1"/>
  <c r="E311" i="1"/>
  <c r="E332" i="1"/>
  <c r="K25" i="2"/>
  <c r="K13" i="2"/>
  <c r="Q20" i="2"/>
  <c r="Q8" i="2"/>
  <c r="E50" i="1"/>
  <c r="E28" i="1"/>
  <c r="E9" i="1"/>
  <c r="E101" i="1"/>
  <c r="E119" i="1"/>
  <c r="E138" i="1"/>
  <c r="E160" i="1"/>
  <c r="E178" i="1"/>
  <c r="E221" i="1"/>
  <c r="E241" i="1"/>
  <c r="E264" i="1"/>
  <c r="E289" i="1"/>
  <c r="E333" i="1"/>
  <c r="K24" i="2"/>
  <c r="Q31" i="2"/>
  <c r="E44" i="1"/>
  <c r="E27" i="1"/>
  <c r="E63" i="1"/>
  <c r="E85" i="1"/>
  <c r="E102" i="1"/>
  <c r="E122" i="1"/>
  <c r="E142" i="1"/>
  <c r="E161" i="1"/>
  <c r="E179" i="1"/>
  <c r="E201" i="1"/>
  <c r="E222" i="1"/>
  <c r="E242" i="1"/>
  <c r="E270" i="1"/>
  <c r="E290" i="1"/>
  <c r="E313" i="1"/>
  <c r="E8" i="1"/>
  <c r="E46" i="1"/>
  <c r="E32" i="1"/>
  <c r="E18" i="1"/>
  <c r="E67" i="1"/>
  <c r="E81" i="1"/>
  <c r="E97" i="1"/>
  <c r="E111" i="1"/>
  <c r="E126" i="1"/>
  <c r="E140" i="1"/>
  <c r="E154" i="1"/>
  <c r="E170" i="1"/>
  <c r="E185" i="1"/>
  <c r="E199" i="1"/>
  <c r="E213" i="1"/>
  <c r="E230" i="1"/>
  <c r="E250" i="1"/>
  <c r="E266" i="1"/>
  <c r="E285" i="1"/>
  <c r="E301" i="1"/>
  <c r="E330" i="1"/>
  <c r="E318" i="1"/>
  <c r="E306" i="1"/>
  <c r="E294" i="1"/>
  <c r="E281" i="1"/>
  <c r="E269" i="1"/>
  <c r="E257" i="1"/>
  <c r="E245" i="1"/>
  <c r="E233" i="1"/>
  <c r="E220" i="1"/>
  <c r="E329" i="1"/>
  <c r="E317" i="1"/>
  <c r="E305" i="1"/>
  <c r="E293" i="1"/>
  <c r="E280" i="1"/>
  <c r="E268" i="1"/>
  <c r="E256" i="1"/>
  <c r="E244" i="1"/>
  <c r="E232" i="1"/>
  <c r="E219" i="1"/>
  <c r="E336" i="1"/>
  <c r="E322" i="1"/>
  <c r="E308" i="1"/>
  <c r="E292" i="1"/>
  <c r="E277" i="1"/>
  <c r="E263" i="1"/>
  <c r="E249" i="1"/>
  <c r="E235" i="1"/>
  <c r="E218" i="1"/>
  <c r="E206" i="1"/>
  <c r="E194" i="1"/>
  <c r="E182" i="1"/>
  <c r="E169" i="1"/>
  <c r="E157" i="1"/>
  <c r="E145" i="1"/>
  <c r="E133" i="1"/>
  <c r="E121" i="1"/>
  <c r="E108" i="1"/>
  <c r="E96" i="1"/>
  <c r="E84" i="1"/>
  <c r="E72" i="1"/>
  <c r="E11" i="1"/>
  <c r="E23" i="1"/>
  <c r="E35" i="1"/>
  <c r="E47" i="1"/>
  <c r="E59" i="1"/>
  <c r="E335" i="1"/>
  <c r="E321" i="1"/>
  <c r="E307" i="1"/>
  <c r="E291" i="1"/>
  <c r="E276" i="1"/>
  <c r="E262" i="1"/>
  <c r="E248" i="1"/>
  <c r="E234" i="1"/>
  <c r="E217" i="1"/>
  <c r="E205" i="1"/>
  <c r="E193" i="1"/>
  <c r="E181" i="1"/>
  <c r="E168" i="1"/>
  <c r="E156" i="1"/>
  <c r="E144" i="1"/>
  <c r="E132" i="1"/>
  <c r="E120" i="1"/>
  <c r="E107" i="1"/>
  <c r="E95" i="1"/>
  <c r="E83" i="1"/>
  <c r="E71" i="1"/>
  <c r="E12" i="1"/>
  <c r="E24" i="1"/>
  <c r="E36" i="1"/>
  <c r="E48" i="1"/>
  <c r="E60" i="1"/>
  <c r="E49" i="1"/>
  <c r="E33" i="1"/>
  <c r="E19" i="1"/>
  <c r="E66" i="1"/>
  <c r="E80" i="1"/>
  <c r="E94" i="1"/>
  <c r="E110" i="1"/>
  <c r="E125" i="1"/>
  <c r="E139" i="1"/>
  <c r="E153" i="1"/>
  <c r="E167" i="1"/>
  <c r="E184" i="1"/>
  <c r="E198" i="1"/>
  <c r="E212" i="1"/>
  <c r="E229" i="1"/>
  <c r="E247" i="1"/>
  <c r="E265" i="1"/>
  <c r="E284" i="1"/>
  <c r="E300" i="1"/>
  <c r="E316" i="1"/>
  <c r="E334" i="1"/>
  <c r="E61" i="1"/>
  <c r="E45" i="1"/>
  <c r="E31" i="1"/>
  <c r="E17" i="1"/>
  <c r="E68" i="1"/>
  <c r="E82" i="1"/>
  <c r="E98" i="1"/>
  <c r="E112" i="1"/>
  <c r="E127" i="1"/>
  <c r="E141" i="1"/>
  <c r="E155" i="1"/>
  <c r="E171" i="1"/>
  <c r="E186" i="1"/>
  <c r="E200" i="1"/>
  <c r="E214" i="1"/>
  <c r="E231" i="1"/>
  <c r="E251" i="1"/>
  <c r="E267" i="1"/>
  <c r="E286" i="1"/>
  <c r="E302" i="1"/>
  <c r="E320" i="1"/>
  <c r="E14" i="2" l="1"/>
  <c r="E26" i="2"/>
  <c r="E29" i="2"/>
  <c r="E31" i="2"/>
  <c r="E8" i="2"/>
  <c r="E21" i="2"/>
  <c r="E15" i="2"/>
  <c r="E27" i="2"/>
  <c r="E17" i="2"/>
  <c r="E18" i="2"/>
  <c r="E20" i="2"/>
  <c r="E9" i="2"/>
  <c r="E10" i="2"/>
  <c r="E7" i="2"/>
  <c r="E11" i="2"/>
  <c r="E12" i="2"/>
  <c r="E13" i="2"/>
  <c r="E16" i="2"/>
  <c r="E28" i="2"/>
  <c r="E30" i="2"/>
  <c r="E19" i="2"/>
  <c r="E32" i="2"/>
  <c r="E33" i="2"/>
  <c r="E22" i="2"/>
  <c r="E23" i="2"/>
  <c r="E24" i="2"/>
  <c r="E25" i="2"/>
  <c r="G337" i="1" l="1"/>
  <c r="S34" i="2"/>
  <c r="M34" i="2"/>
  <c r="G34" i="2"/>
  <c r="Q34" i="2"/>
  <c r="P34" i="2"/>
  <c r="O34" i="2"/>
  <c r="N34" i="2"/>
  <c r="K34" i="2"/>
  <c r="J34" i="2"/>
  <c r="I34" i="2"/>
  <c r="H34" i="2"/>
  <c r="D34" i="2"/>
  <c r="B34" i="2"/>
  <c r="R33" i="2"/>
  <c r="L33" i="2"/>
  <c r="F33" i="2"/>
  <c r="R32" i="2"/>
  <c r="L32" i="2"/>
  <c r="F32" i="2"/>
  <c r="R31" i="2"/>
  <c r="L31" i="2"/>
  <c r="F31" i="2"/>
  <c r="R30" i="2"/>
  <c r="L30" i="2"/>
  <c r="F30" i="2"/>
  <c r="R29" i="2"/>
  <c r="L29" i="2"/>
  <c r="F29" i="2"/>
  <c r="R28" i="2"/>
  <c r="L28" i="2"/>
  <c r="F28" i="2"/>
  <c r="R27" i="2"/>
  <c r="L27" i="2"/>
  <c r="F27" i="2"/>
  <c r="R26" i="2"/>
  <c r="L26" i="2"/>
  <c r="F26" i="2"/>
  <c r="R25" i="2"/>
  <c r="L25" i="2"/>
  <c r="F25" i="2"/>
  <c r="R24" i="2"/>
  <c r="L24" i="2"/>
  <c r="F24" i="2"/>
  <c r="R23" i="2"/>
  <c r="L23" i="2"/>
  <c r="F23" i="2"/>
  <c r="R22" i="2"/>
  <c r="L22" i="2"/>
  <c r="F22" i="2"/>
  <c r="R21" i="2"/>
  <c r="L21" i="2"/>
  <c r="F21" i="2"/>
  <c r="R20" i="2"/>
  <c r="L20" i="2"/>
  <c r="F20" i="2"/>
  <c r="R19" i="2"/>
  <c r="L19" i="2"/>
  <c r="F19" i="2"/>
  <c r="R18" i="2"/>
  <c r="L18" i="2"/>
  <c r="F18" i="2"/>
  <c r="R17" i="2"/>
  <c r="L17" i="2"/>
  <c r="F17" i="2"/>
  <c r="R16" i="2"/>
  <c r="L16" i="2"/>
  <c r="F16" i="2"/>
  <c r="R15" i="2"/>
  <c r="L15" i="2"/>
  <c r="F15" i="2"/>
  <c r="R14" i="2"/>
  <c r="L14" i="2"/>
  <c r="F14" i="2"/>
  <c r="R13" i="2"/>
  <c r="L13" i="2"/>
  <c r="F13" i="2"/>
  <c r="R12" i="2"/>
  <c r="L12" i="2"/>
  <c r="F12" i="2"/>
  <c r="R11" i="2"/>
  <c r="L11" i="2"/>
  <c r="F11" i="2"/>
  <c r="R10" i="2"/>
  <c r="L10" i="2"/>
  <c r="F10" i="2"/>
  <c r="R9" i="2"/>
  <c r="L9" i="2"/>
  <c r="F9" i="2"/>
  <c r="R8" i="2"/>
  <c r="L8" i="2"/>
  <c r="F8" i="2"/>
  <c r="R7" i="2"/>
  <c r="L7" i="2"/>
  <c r="S337" i="1"/>
  <c r="Q337" i="1"/>
  <c r="P337" i="1"/>
  <c r="N337" i="1"/>
  <c r="M337" i="1"/>
  <c r="K337" i="1"/>
  <c r="J337" i="1"/>
  <c r="H337" i="1"/>
  <c r="E337" i="1"/>
  <c r="D337" i="1"/>
  <c r="B337" i="1"/>
  <c r="R336" i="1"/>
  <c r="L336" i="1"/>
  <c r="F336" i="1"/>
  <c r="R335" i="1"/>
  <c r="L335" i="1"/>
  <c r="F335" i="1"/>
  <c r="R334" i="1"/>
  <c r="L334" i="1"/>
  <c r="F334" i="1"/>
  <c r="R333" i="1"/>
  <c r="L333" i="1"/>
  <c r="F333" i="1"/>
  <c r="R332" i="1"/>
  <c r="L332" i="1"/>
  <c r="F332" i="1"/>
  <c r="R331" i="1"/>
  <c r="L331" i="1"/>
  <c r="F331" i="1"/>
  <c r="R330" i="1"/>
  <c r="L330" i="1"/>
  <c r="F330" i="1"/>
  <c r="R329" i="1"/>
  <c r="L329" i="1"/>
  <c r="F329" i="1"/>
  <c r="R328" i="1"/>
  <c r="L328" i="1"/>
  <c r="F328" i="1"/>
  <c r="R327" i="1"/>
  <c r="L327" i="1"/>
  <c r="F327" i="1"/>
  <c r="R326" i="1"/>
  <c r="L326" i="1"/>
  <c r="F326" i="1"/>
  <c r="R325" i="1"/>
  <c r="L325" i="1"/>
  <c r="F325" i="1"/>
  <c r="R324" i="1"/>
  <c r="L324" i="1"/>
  <c r="F324" i="1"/>
  <c r="R323" i="1"/>
  <c r="L323" i="1"/>
  <c r="F323" i="1"/>
  <c r="R322" i="1"/>
  <c r="L322" i="1"/>
  <c r="F322" i="1"/>
  <c r="R321" i="1"/>
  <c r="L321" i="1"/>
  <c r="F321" i="1"/>
  <c r="R320" i="1"/>
  <c r="L320" i="1"/>
  <c r="F320" i="1"/>
  <c r="R319" i="1"/>
  <c r="L319" i="1"/>
  <c r="F319" i="1"/>
  <c r="R318" i="1"/>
  <c r="L318" i="1"/>
  <c r="F318" i="1"/>
  <c r="R317" i="1"/>
  <c r="L317" i="1"/>
  <c r="F317" i="1"/>
  <c r="R316" i="1"/>
  <c r="L316" i="1"/>
  <c r="F316" i="1"/>
  <c r="R315" i="1"/>
  <c r="L315" i="1"/>
  <c r="F315" i="1"/>
  <c r="R314" i="1"/>
  <c r="L314" i="1"/>
  <c r="F314" i="1"/>
  <c r="R313" i="1"/>
  <c r="L313" i="1"/>
  <c r="F313" i="1"/>
  <c r="R312" i="1"/>
  <c r="L312" i="1"/>
  <c r="F312" i="1"/>
  <c r="R311" i="1"/>
  <c r="L311" i="1"/>
  <c r="F311" i="1"/>
  <c r="R310" i="1"/>
  <c r="L310" i="1"/>
  <c r="F310" i="1"/>
  <c r="R309" i="1"/>
  <c r="L309" i="1"/>
  <c r="F309" i="1"/>
  <c r="R308" i="1"/>
  <c r="L308" i="1"/>
  <c r="F308" i="1"/>
  <c r="R307" i="1"/>
  <c r="L307" i="1"/>
  <c r="F307" i="1"/>
  <c r="R306" i="1"/>
  <c r="L306" i="1"/>
  <c r="F306" i="1"/>
  <c r="R305" i="1"/>
  <c r="L305" i="1"/>
  <c r="F305" i="1"/>
  <c r="R304" i="1"/>
  <c r="L304" i="1"/>
  <c r="F304" i="1"/>
  <c r="R303" i="1"/>
  <c r="L303" i="1"/>
  <c r="F303" i="1"/>
  <c r="R302" i="1"/>
  <c r="L302" i="1"/>
  <c r="F302" i="1"/>
  <c r="R301" i="1"/>
  <c r="L301" i="1"/>
  <c r="F301" i="1"/>
  <c r="R300" i="1"/>
  <c r="L300" i="1"/>
  <c r="F300" i="1"/>
  <c r="R299" i="1"/>
  <c r="L299" i="1"/>
  <c r="F299" i="1"/>
  <c r="R298" i="1"/>
  <c r="L298" i="1"/>
  <c r="F298" i="1"/>
  <c r="R297" i="1"/>
  <c r="L297" i="1"/>
  <c r="F297" i="1"/>
  <c r="R296" i="1"/>
  <c r="L296" i="1"/>
  <c r="F296" i="1"/>
  <c r="R295" i="1"/>
  <c r="L295" i="1"/>
  <c r="F295" i="1"/>
  <c r="R294" i="1"/>
  <c r="L294" i="1"/>
  <c r="F294" i="1"/>
  <c r="R293" i="1"/>
  <c r="L293" i="1"/>
  <c r="F293" i="1"/>
  <c r="R292" i="1"/>
  <c r="L292" i="1"/>
  <c r="F292" i="1"/>
  <c r="R291" i="1"/>
  <c r="L291" i="1"/>
  <c r="F291" i="1"/>
  <c r="R290" i="1"/>
  <c r="L290" i="1"/>
  <c r="F290" i="1"/>
  <c r="R289" i="1"/>
  <c r="L289" i="1"/>
  <c r="F289" i="1"/>
  <c r="R288" i="1"/>
  <c r="L288" i="1"/>
  <c r="F288" i="1"/>
  <c r="R287" i="1"/>
  <c r="L287" i="1"/>
  <c r="F287" i="1"/>
  <c r="R286" i="1"/>
  <c r="L286" i="1"/>
  <c r="F286" i="1"/>
  <c r="R285" i="1"/>
  <c r="L285" i="1"/>
  <c r="F285" i="1"/>
  <c r="R284" i="1"/>
  <c r="L284" i="1"/>
  <c r="F284" i="1"/>
  <c r="R283" i="1"/>
  <c r="L283" i="1"/>
  <c r="F283" i="1"/>
  <c r="R281" i="1"/>
  <c r="L281" i="1"/>
  <c r="F281" i="1"/>
  <c r="R280" i="1"/>
  <c r="L280" i="1"/>
  <c r="F280" i="1"/>
  <c r="R279" i="1"/>
  <c r="L279" i="1"/>
  <c r="F279" i="1"/>
  <c r="R278" i="1"/>
  <c r="L278" i="1"/>
  <c r="F278" i="1"/>
  <c r="R277" i="1"/>
  <c r="L277" i="1"/>
  <c r="F277" i="1"/>
  <c r="R276" i="1"/>
  <c r="L276" i="1"/>
  <c r="F276" i="1"/>
  <c r="R275" i="1"/>
  <c r="L275" i="1"/>
  <c r="F275" i="1"/>
  <c r="R274" i="1"/>
  <c r="L274" i="1"/>
  <c r="F274" i="1"/>
  <c r="R273" i="1"/>
  <c r="L273" i="1"/>
  <c r="F273" i="1"/>
  <c r="R272" i="1"/>
  <c r="L272" i="1"/>
  <c r="F272" i="1"/>
  <c r="R271" i="1"/>
  <c r="L271" i="1"/>
  <c r="F271" i="1"/>
  <c r="R270" i="1"/>
  <c r="L270" i="1"/>
  <c r="F270" i="1"/>
  <c r="R269" i="1"/>
  <c r="L269" i="1"/>
  <c r="F269" i="1"/>
  <c r="R268" i="1"/>
  <c r="L268" i="1"/>
  <c r="F268" i="1"/>
  <c r="R267" i="1"/>
  <c r="L267" i="1"/>
  <c r="F267" i="1"/>
  <c r="R266" i="1"/>
  <c r="L266" i="1"/>
  <c r="F266" i="1"/>
  <c r="R265" i="1"/>
  <c r="L265" i="1"/>
  <c r="F265" i="1"/>
  <c r="R264" i="1"/>
  <c r="L264" i="1"/>
  <c r="F264" i="1"/>
  <c r="R263" i="1"/>
  <c r="L263" i="1"/>
  <c r="F263" i="1"/>
  <c r="R262" i="1"/>
  <c r="L262" i="1"/>
  <c r="F262" i="1"/>
  <c r="R261" i="1"/>
  <c r="L261" i="1"/>
  <c r="F261" i="1"/>
  <c r="R260" i="1"/>
  <c r="L260" i="1"/>
  <c r="F260" i="1"/>
  <c r="R259" i="1"/>
  <c r="L259" i="1"/>
  <c r="F259" i="1"/>
  <c r="R258" i="1"/>
  <c r="L258" i="1"/>
  <c r="F258" i="1"/>
  <c r="R257" i="1"/>
  <c r="L257" i="1"/>
  <c r="F257" i="1"/>
  <c r="R256" i="1"/>
  <c r="L256" i="1"/>
  <c r="F256" i="1"/>
  <c r="R255" i="1"/>
  <c r="L255" i="1"/>
  <c r="F255" i="1"/>
  <c r="R254" i="1"/>
  <c r="L254" i="1"/>
  <c r="F254" i="1"/>
  <c r="R253" i="1"/>
  <c r="L253" i="1"/>
  <c r="F253" i="1"/>
  <c r="R252" i="1"/>
  <c r="L252" i="1"/>
  <c r="F252" i="1"/>
  <c r="R251" i="1"/>
  <c r="L251" i="1"/>
  <c r="F251" i="1"/>
  <c r="R250" i="1"/>
  <c r="L250" i="1"/>
  <c r="F250" i="1"/>
  <c r="R249" i="1"/>
  <c r="L249" i="1"/>
  <c r="F249" i="1"/>
  <c r="R248" i="1"/>
  <c r="L248" i="1"/>
  <c r="F248" i="1"/>
  <c r="R247" i="1"/>
  <c r="L247" i="1"/>
  <c r="F247" i="1"/>
  <c r="R246" i="1"/>
  <c r="L246" i="1"/>
  <c r="F246" i="1"/>
  <c r="R245" i="1"/>
  <c r="L245" i="1"/>
  <c r="F245" i="1"/>
  <c r="R244" i="1"/>
  <c r="L244" i="1"/>
  <c r="F244" i="1"/>
  <c r="R243" i="1"/>
  <c r="L243" i="1"/>
  <c r="F243" i="1"/>
  <c r="R242" i="1"/>
  <c r="L242" i="1"/>
  <c r="F242" i="1"/>
  <c r="R241" i="1"/>
  <c r="L241" i="1"/>
  <c r="F241" i="1"/>
  <c r="R240" i="1"/>
  <c r="L240" i="1"/>
  <c r="F240" i="1"/>
  <c r="R239" i="1"/>
  <c r="L239" i="1"/>
  <c r="F239" i="1"/>
  <c r="R238" i="1"/>
  <c r="L238" i="1"/>
  <c r="F238" i="1"/>
  <c r="R237" i="1"/>
  <c r="L237" i="1"/>
  <c r="F237" i="1"/>
  <c r="R236" i="1"/>
  <c r="L236" i="1"/>
  <c r="F236" i="1"/>
  <c r="R235" i="1"/>
  <c r="L235" i="1"/>
  <c r="F235" i="1"/>
  <c r="R234" i="1"/>
  <c r="L234" i="1"/>
  <c r="F234" i="1"/>
  <c r="R233" i="1"/>
  <c r="L233" i="1"/>
  <c r="F233" i="1"/>
  <c r="R232" i="1"/>
  <c r="L232" i="1"/>
  <c r="F232" i="1"/>
  <c r="R231" i="1"/>
  <c r="L231" i="1"/>
  <c r="F231" i="1"/>
  <c r="R230" i="1"/>
  <c r="L230" i="1"/>
  <c r="F230" i="1"/>
  <c r="R229" i="1"/>
  <c r="L229" i="1"/>
  <c r="F229" i="1"/>
  <c r="R228" i="1"/>
  <c r="L228" i="1"/>
  <c r="F228" i="1"/>
  <c r="R226" i="1"/>
  <c r="L226" i="1"/>
  <c r="F226" i="1"/>
  <c r="R225" i="1"/>
  <c r="L225" i="1"/>
  <c r="F225" i="1"/>
  <c r="R224" i="1"/>
  <c r="L224" i="1"/>
  <c r="F224" i="1"/>
  <c r="R223" i="1"/>
  <c r="L223" i="1"/>
  <c r="F223" i="1"/>
  <c r="R222" i="1"/>
  <c r="L222" i="1"/>
  <c r="F222" i="1"/>
  <c r="R221" i="1"/>
  <c r="L221" i="1"/>
  <c r="F221" i="1"/>
  <c r="R220" i="1"/>
  <c r="L220" i="1"/>
  <c r="F220" i="1"/>
  <c r="R219" i="1"/>
  <c r="L219" i="1"/>
  <c r="F219" i="1"/>
  <c r="R218" i="1"/>
  <c r="L218" i="1"/>
  <c r="F218" i="1"/>
  <c r="R217" i="1"/>
  <c r="L217" i="1"/>
  <c r="F217" i="1"/>
  <c r="R216" i="1"/>
  <c r="L216" i="1"/>
  <c r="F216" i="1"/>
  <c r="R215" i="1"/>
  <c r="L215" i="1"/>
  <c r="F215" i="1"/>
  <c r="R214" i="1"/>
  <c r="L214" i="1"/>
  <c r="F214" i="1"/>
  <c r="R213" i="1"/>
  <c r="L213" i="1"/>
  <c r="F213" i="1"/>
  <c r="R212" i="1"/>
  <c r="L212" i="1"/>
  <c r="F212" i="1"/>
  <c r="R211" i="1"/>
  <c r="L211" i="1"/>
  <c r="F211" i="1"/>
  <c r="R210" i="1"/>
  <c r="L210" i="1"/>
  <c r="F210" i="1"/>
  <c r="R209" i="1"/>
  <c r="L209" i="1"/>
  <c r="F209" i="1"/>
  <c r="R208" i="1"/>
  <c r="L208" i="1"/>
  <c r="F208" i="1"/>
  <c r="R207" i="1"/>
  <c r="L207" i="1"/>
  <c r="F207" i="1"/>
  <c r="R206" i="1"/>
  <c r="L206" i="1"/>
  <c r="F206" i="1"/>
  <c r="R205" i="1"/>
  <c r="L205" i="1"/>
  <c r="F205" i="1"/>
  <c r="R204" i="1"/>
  <c r="L204" i="1"/>
  <c r="F204" i="1"/>
  <c r="R203" i="1"/>
  <c r="L203" i="1"/>
  <c r="F203" i="1"/>
  <c r="R202" i="1"/>
  <c r="L202" i="1"/>
  <c r="F202" i="1"/>
  <c r="R201" i="1"/>
  <c r="L201" i="1"/>
  <c r="F201" i="1"/>
  <c r="R200" i="1"/>
  <c r="L200" i="1"/>
  <c r="F200" i="1"/>
  <c r="R199" i="1"/>
  <c r="L199" i="1"/>
  <c r="F199" i="1"/>
  <c r="R198" i="1"/>
  <c r="L198" i="1"/>
  <c r="F198" i="1"/>
  <c r="R197" i="1"/>
  <c r="L197" i="1"/>
  <c r="F197" i="1"/>
  <c r="R196" i="1"/>
  <c r="L196" i="1"/>
  <c r="F196" i="1"/>
  <c r="R195" i="1"/>
  <c r="L195" i="1"/>
  <c r="F195" i="1"/>
  <c r="R194" i="1"/>
  <c r="L194" i="1"/>
  <c r="F194" i="1"/>
  <c r="R193" i="1"/>
  <c r="L193" i="1"/>
  <c r="F193" i="1"/>
  <c r="R192" i="1"/>
  <c r="L192" i="1"/>
  <c r="F192" i="1"/>
  <c r="R191" i="1"/>
  <c r="L191" i="1"/>
  <c r="F191" i="1"/>
  <c r="R190" i="1"/>
  <c r="L190" i="1"/>
  <c r="F190" i="1"/>
  <c r="R189" i="1"/>
  <c r="L189" i="1"/>
  <c r="F189" i="1"/>
  <c r="R188" i="1"/>
  <c r="L188" i="1"/>
  <c r="F188" i="1"/>
  <c r="R187" i="1"/>
  <c r="L187" i="1"/>
  <c r="F187" i="1"/>
  <c r="R186" i="1"/>
  <c r="L186" i="1"/>
  <c r="F186" i="1"/>
  <c r="R185" i="1"/>
  <c r="L185" i="1"/>
  <c r="F185" i="1"/>
  <c r="R184" i="1"/>
  <c r="L184" i="1"/>
  <c r="F184" i="1"/>
  <c r="R183" i="1"/>
  <c r="L183" i="1"/>
  <c r="F183" i="1"/>
  <c r="R182" i="1"/>
  <c r="L182" i="1"/>
  <c r="F182" i="1"/>
  <c r="R181" i="1"/>
  <c r="L181" i="1"/>
  <c r="F181" i="1"/>
  <c r="R180" i="1"/>
  <c r="L180" i="1"/>
  <c r="F180" i="1"/>
  <c r="R179" i="1"/>
  <c r="L179" i="1"/>
  <c r="F179" i="1"/>
  <c r="R178" i="1"/>
  <c r="L178" i="1"/>
  <c r="F178" i="1"/>
  <c r="R177" i="1"/>
  <c r="L177" i="1"/>
  <c r="F177" i="1"/>
  <c r="R176" i="1"/>
  <c r="L176" i="1"/>
  <c r="F176" i="1"/>
  <c r="R175" i="1"/>
  <c r="L175" i="1"/>
  <c r="F175" i="1"/>
  <c r="R174" i="1"/>
  <c r="L174" i="1"/>
  <c r="F174" i="1"/>
  <c r="R173" i="1"/>
  <c r="L173" i="1"/>
  <c r="F173" i="1"/>
  <c r="R171" i="1"/>
  <c r="L171" i="1"/>
  <c r="F171" i="1"/>
  <c r="R170" i="1"/>
  <c r="L170" i="1"/>
  <c r="F170" i="1"/>
  <c r="R169" i="1"/>
  <c r="L169" i="1"/>
  <c r="F169" i="1"/>
  <c r="R168" i="1"/>
  <c r="L168" i="1"/>
  <c r="F168" i="1"/>
  <c r="R167" i="1"/>
  <c r="L167" i="1"/>
  <c r="F167" i="1"/>
  <c r="R166" i="1"/>
  <c r="L166" i="1"/>
  <c r="F166" i="1"/>
  <c r="R165" i="1"/>
  <c r="L165" i="1"/>
  <c r="F165" i="1"/>
  <c r="R164" i="1"/>
  <c r="L164" i="1"/>
  <c r="F164" i="1"/>
  <c r="R163" i="1"/>
  <c r="L163" i="1"/>
  <c r="F163" i="1"/>
  <c r="R162" i="1"/>
  <c r="L162" i="1"/>
  <c r="F162" i="1"/>
  <c r="R161" i="1"/>
  <c r="L161" i="1"/>
  <c r="F161" i="1"/>
  <c r="R160" i="1"/>
  <c r="L160" i="1"/>
  <c r="F160" i="1"/>
  <c r="R159" i="1"/>
  <c r="L159" i="1"/>
  <c r="F159" i="1"/>
  <c r="R158" i="1"/>
  <c r="L158" i="1"/>
  <c r="F158" i="1"/>
  <c r="R157" i="1"/>
  <c r="L157" i="1"/>
  <c r="F157" i="1"/>
  <c r="R156" i="1"/>
  <c r="L156" i="1"/>
  <c r="F156" i="1"/>
  <c r="R155" i="1"/>
  <c r="L155" i="1"/>
  <c r="F155" i="1"/>
  <c r="R154" i="1"/>
  <c r="L154" i="1"/>
  <c r="F154" i="1"/>
  <c r="R153" i="1"/>
  <c r="L153" i="1"/>
  <c r="F153" i="1"/>
  <c r="R152" i="1"/>
  <c r="L152" i="1"/>
  <c r="F152" i="1"/>
  <c r="R151" i="1"/>
  <c r="L151" i="1"/>
  <c r="F151" i="1"/>
  <c r="R150" i="1"/>
  <c r="L150" i="1"/>
  <c r="F150" i="1"/>
  <c r="R149" i="1"/>
  <c r="L149" i="1"/>
  <c r="F149" i="1"/>
  <c r="R148" i="1"/>
  <c r="L148" i="1"/>
  <c r="F148" i="1"/>
  <c r="R147" i="1"/>
  <c r="L147" i="1"/>
  <c r="F147" i="1"/>
  <c r="R146" i="1"/>
  <c r="L146" i="1"/>
  <c r="F146" i="1"/>
  <c r="R145" i="1"/>
  <c r="L145" i="1"/>
  <c r="F145" i="1"/>
  <c r="R144" i="1"/>
  <c r="L144" i="1"/>
  <c r="F144" i="1"/>
  <c r="R143" i="1"/>
  <c r="L143" i="1"/>
  <c r="F143" i="1"/>
  <c r="R142" i="1"/>
  <c r="L142" i="1"/>
  <c r="F142" i="1"/>
  <c r="R141" i="1"/>
  <c r="L141" i="1"/>
  <c r="F141" i="1"/>
  <c r="R140" i="1"/>
  <c r="L140" i="1"/>
  <c r="F140" i="1"/>
  <c r="R139" i="1"/>
  <c r="L139" i="1"/>
  <c r="F139" i="1"/>
  <c r="R138" i="1"/>
  <c r="L138" i="1"/>
  <c r="F138" i="1"/>
  <c r="R137" i="1"/>
  <c r="L137" i="1"/>
  <c r="F137" i="1"/>
  <c r="R136" i="1"/>
  <c r="L136" i="1"/>
  <c r="F136" i="1"/>
  <c r="R135" i="1"/>
  <c r="L135" i="1"/>
  <c r="F135" i="1"/>
  <c r="R134" i="1"/>
  <c r="L134" i="1"/>
  <c r="F134" i="1"/>
  <c r="R133" i="1"/>
  <c r="L133" i="1"/>
  <c r="F133" i="1"/>
  <c r="R132" i="1"/>
  <c r="L132" i="1"/>
  <c r="F132" i="1"/>
  <c r="R131" i="1"/>
  <c r="L131" i="1"/>
  <c r="F131" i="1"/>
  <c r="R130" i="1"/>
  <c r="L130" i="1"/>
  <c r="F130" i="1"/>
  <c r="R129" i="1"/>
  <c r="L129" i="1"/>
  <c r="F129" i="1"/>
  <c r="R128" i="1"/>
  <c r="L128" i="1"/>
  <c r="F128" i="1"/>
  <c r="R127" i="1"/>
  <c r="L127" i="1"/>
  <c r="F127" i="1"/>
  <c r="R126" i="1"/>
  <c r="L126" i="1"/>
  <c r="F126" i="1"/>
  <c r="R125" i="1"/>
  <c r="L125" i="1"/>
  <c r="F125" i="1"/>
  <c r="R124" i="1"/>
  <c r="L124" i="1"/>
  <c r="F124" i="1"/>
  <c r="R123" i="1"/>
  <c r="L123" i="1"/>
  <c r="F123" i="1"/>
  <c r="R122" i="1"/>
  <c r="L122" i="1"/>
  <c r="F122" i="1"/>
  <c r="R121" i="1"/>
  <c r="L121" i="1"/>
  <c r="F121" i="1"/>
  <c r="R120" i="1"/>
  <c r="L120" i="1"/>
  <c r="F120" i="1"/>
  <c r="R119" i="1"/>
  <c r="L119" i="1"/>
  <c r="F119" i="1"/>
  <c r="R118" i="1"/>
  <c r="L118" i="1"/>
  <c r="F118" i="1"/>
  <c r="R116" i="1"/>
  <c r="L116" i="1"/>
  <c r="F116" i="1"/>
  <c r="R115" i="1"/>
  <c r="L115" i="1"/>
  <c r="F115" i="1"/>
  <c r="R114" i="1"/>
  <c r="L114" i="1"/>
  <c r="F114" i="1"/>
  <c r="R113" i="1"/>
  <c r="L113" i="1"/>
  <c r="F113" i="1"/>
  <c r="R112" i="1"/>
  <c r="L112" i="1"/>
  <c r="F112" i="1"/>
  <c r="R111" i="1"/>
  <c r="L111" i="1"/>
  <c r="F111" i="1"/>
  <c r="R110" i="1"/>
  <c r="L110" i="1"/>
  <c r="F110" i="1"/>
  <c r="R109" i="1"/>
  <c r="L109" i="1"/>
  <c r="F109" i="1"/>
  <c r="R108" i="1"/>
  <c r="L108" i="1"/>
  <c r="F108" i="1"/>
  <c r="R107" i="1"/>
  <c r="L107" i="1"/>
  <c r="F107" i="1"/>
  <c r="R106" i="1"/>
  <c r="L106" i="1"/>
  <c r="F106" i="1"/>
  <c r="R105" i="1"/>
  <c r="L105" i="1"/>
  <c r="F105" i="1"/>
  <c r="R104" i="1"/>
  <c r="L104" i="1"/>
  <c r="F104" i="1"/>
  <c r="R103" i="1"/>
  <c r="L103" i="1"/>
  <c r="F103" i="1"/>
  <c r="R102" i="1"/>
  <c r="L102" i="1"/>
  <c r="F102" i="1"/>
  <c r="R101" i="1"/>
  <c r="L101" i="1"/>
  <c r="F101" i="1"/>
  <c r="R100" i="1"/>
  <c r="L100" i="1"/>
  <c r="F100" i="1"/>
  <c r="R99" i="1"/>
  <c r="L99" i="1"/>
  <c r="F99" i="1"/>
  <c r="R98" i="1"/>
  <c r="L98" i="1"/>
  <c r="F98" i="1"/>
  <c r="R97" i="1"/>
  <c r="L97" i="1"/>
  <c r="F97" i="1"/>
  <c r="R96" i="1"/>
  <c r="L96" i="1"/>
  <c r="F96" i="1"/>
  <c r="R95" i="1"/>
  <c r="L95" i="1"/>
  <c r="F95" i="1"/>
  <c r="R94" i="1"/>
  <c r="L94" i="1"/>
  <c r="F94" i="1"/>
  <c r="R93" i="1"/>
  <c r="L93" i="1"/>
  <c r="F93" i="1"/>
  <c r="R92" i="1"/>
  <c r="L92" i="1"/>
  <c r="F92" i="1"/>
  <c r="R91" i="1"/>
  <c r="L91" i="1"/>
  <c r="F91" i="1"/>
  <c r="R90" i="1"/>
  <c r="L90" i="1"/>
  <c r="F90" i="1"/>
  <c r="R89" i="1"/>
  <c r="L89" i="1"/>
  <c r="F89" i="1"/>
  <c r="R88" i="1"/>
  <c r="L88" i="1"/>
  <c r="F88" i="1"/>
  <c r="R87" i="1"/>
  <c r="L87" i="1"/>
  <c r="F87" i="1"/>
  <c r="R86" i="1"/>
  <c r="L86" i="1"/>
  <c r="F86" i="1"/>
  <c r="R85" i="1"/>
  <c r="L85" i="1"/>
  <c r="F85" i="1"/>
  <c r="R84" i="1"/>
  <c r="L84" i="1"/>
  <c r="F84" i="1"/>
  <c r="R83" i="1"/>
  <c r="L83" i="1"/>
  <c r="F83" i="1"/>
  <c r="R82" i="1"/>
  <c r="L82" i="1"/>
  <c r="F82" i="1"/>
  <c r="R81" i="1"/>
  <c r="L81" i="1"/>
  <c r="F81" i="1"/>
  <c r="R80" i="1"/>
  <c r="L80" i="1"/>
  <c r="F80" i="1"/>
  <c r="R79" i="1"/>
  <c r="L79" i="1"/>
  <c r="F79" i="1"/>
  <c r="R78" i="1"/>
  <c r="L78" i="1"/>
  <c r="F78" i="1"/>
  <c r="R77" i="1"/>
  <c r="L77" i="1"/>
  <c r="F77" i="1"/>
  <c r="R76" i="1"/>
  <c r="L76" i="1"/>
  <c r="F76" i="1"/>
  <c r="R75" i="1"/>
  <c r="L75" i="1"/>
  <c r="F75" i="1"/>
  <c r="R74" i="1"/>
  <c r="L74" i="1"/>
  <c r="F74" i="1"/>
  <c r="R73" i="1"/>
  <c r="L73" i="1"/>
  <c r="F73" i="1"/>
  <c r="R72" i="1"/>
  <c r="L72" i="1"/>
  <c r="F72" i="1"/>
  <c r="R71" i="1"/>
  <c r="L71" i="1"/>
  <c r="F71" i="1"/>
  <c r="R70" i="1"/>
  <c r="L70" i="1"/>
  <c r="F70" i="1"/>
  <c r="R69" i="1"/>
  <c r="L69" i="1"/>
  <c r="F69" i="1"/>
  <c r="R68" i="1"/>
  <c r="L68" i="1"/>
  <c r="F68" i="1"/>
  <c r="R67" i="1"/>
  <c r="L67" i="1"/>
  <c r="F67" i="1"/>
  <c r="R66" i="1"/>
  <c r="L66" i="1"/>
  <c r="F66" i="1"/>
  <c r="R65" i="1"/>
  <c r="L65" i="1"/>
  <c r="F65" i="1"/>
  <c r="R64" i="1"/>
  <c r="L64" i="1"/>
  <c r="F64" i="1"/>
  <c r="R63" i="1"/>
  <c r="L63" i="1"/>
  <c r="F63" i="1"/>
  <c r="R61" i="1"/>
  <c r="L61" i="1"/>
  <c r="F61" i="1"/>
  <c r="R60" i="1"/>
  <c r="L60" i="1"/>
  <c r="F60" i="1"/>
  <c r="R59" i="1"/>
  <c r="L59" i="1"/>
  <c r="F59" i="1"/>
  <c r="R58" i="1"/>
  <c r="L58" i="1"/>
  <c r="F58" i="1"/>
  <c r="R57" i="1"/>
  <c r="L57" i="1"/>
  <c r="F57" i="1"/>
  <c r="R56" i="1"/>
  <c r="L56" i="1"/>
  <c r="F56" i="1"/>
  <c r="R55" i="1"/>
  <c r="L55" i="1"/>
  <c r="F55" i="1"/>
  <c r="R54" i="1"/>
  <c r="L54" i="1"/>
  <c r="F54" i="1"/>
  <c r="R53" i="1"/>
  <c r="L53" i="1"/>
  <c r="F53" i="1"/>
  <c r="R52" i="1"/>
  <c r="L52" i="1"/>
  <c r="F52" i="1"/>
  <c r="R51" i="1"/>
  <c r="L51" i="1"/>
  <c r="F51" i="1"/>
  <c r="R50" i="1"/>
  <c r="L50" i="1"/>
  <c r="F50" i="1"/>
  <c r="R49" i="1"/>
  <c r="L49" i="1"/>
  <c r="F49" i="1"/>
  <c r="R48" i="1"/>
  <c r="L48" i="1"/>
  <c r="F48" i="1"/>
  <c r="R47" i="1"/>
  <c r="L47" i="1"/>
  <c r="F47" i="1"/>
  <c r="R46" i="1"/>
  <c r="L46" i="1"/>
  <c r="F46" i="1"/>
  <c r="R45" i="1"/>
  <c r="L45" i="1"/>
  <c r="F45" i="1"/>
  <c r="R44" i="1"/>
  <c r="L44" i="1"/>
  <c r="F44" i="1"/>
  <c r="R43" i="1"/>
  <c r="L43" i="1"/>
  <c r="F43" i="1"/>
  <c r="R42" i="1"/>
  <c r="L42" i="1"/>
  <c r="F42" i="1"/>
  <c r="R41" i="1"/>
  <c r="L41" i="1"/>
  <c r="F41" i="1"/>
  <c r="R40" i="1"/>
  <c r="L40" i="1"/>
  <c r="F40" i="1"/>
  <c r="R39" i="1"/>
  <c r="L39" i="1"/>
  <c r="F39" i="1"/>
  <c r="R38" i="1"/>
  <c r="L38" i="1"/>
  <c r="F38" i="1"/>
  <c r="R37" i="1"/>
  <c r="L37" i="1"/>
  <c r="F37" i="1"/>
  <c r="R36" i="1"/>
  <c r="L36" i="1"/>
  <c r="F36" i="1"/>
  <c r="R35" i="1"/>
  <c r="L35" i="1"/>
  <c r="F35" i="1"/>
  <c r="R34" i="1"/>
  <c r="L34" i="1"/>
  <c r="F34" i="1"/>
  <c r="R33" i="1"/>
  <c r="L33" i="1"/>
  <c r="F33" i="1"/>
  <c r="R32" i="1"/>
  <c r="L32" i="1"/>
  <c r="F32" i="1"/>
  <c r="R31" i="1"/>
  <c r="L31" i="1"/>
  <c r="F31" i="1"/>
  <c r="R30" i="1"/>
  <c r="L30" i="1"/>
  <c r="F30" i="1"/>
  <c r="R29" i="1"/>
  <c r="L29" i="1"/>
  <c r="F29" i="1"/>
  <c r="R28" i="1"/>
  <c r="L28" i="1"/>
  <c r="F28" i="1"/>
  <c r="R27" i="1"/>
  <c r="L27" i="1"/>
  <c r="F27" i="1"/>
  <c r="R26" i="1"/>
  <c r="L26" i="1"/>
  <c r="F26" i="1"/>
  <c r="R25" i="1"/>
  <c r="L25" i="1"/>
  <c r="F25" i="1"/>
  <c r="R24" i="1"/>
  <c r="L24" i="1"/>
  <c r="F24" i="1"/>
  <c r="R23" i="1"/>
  <c r="L23" i="1"/>
  <c r="F23" i="1"/>
  <c r="R22" i="1"/>
  <c r="L22" i="1"/>
  <c r="F22" i="1"/>
  <c r="R21" i="1"/>
  <c r="L21" i="1"/>
  <c r="F21" i="1"/>
  <c r="R20" i="1"/>
  <c r="L20" i="1"/>
  <c r="F20" i="1"/>
  <c r="R19" i="1"/>
  <c r="L19" i="1"/>
  <c r="F19" i="1"/>
  <c r="R18" i="1"/>
  <c r="L18" i="1"/>
  <c r="F18" i="1"/>
  <c r="R17" i="1"/>
  <c r="L17" i="1"/>
  <c r="F17" i="1"/>
  <c r="R16" i="1"/>
  <c r="L16" i="1"/>
  <c r="F16" i="1"/>
  <c r="R15" i="1"/>
  <c r="L15" i="1"/>
  <c r="F15" i="1"/>
  <c r="R14" i="1"/>
  <c r="L14" i="1"/>
  <c r="F14" i="1"/>
  <c r="R13" i="1"/>
  <c r="L13" i="1"/>
  <c r="F13" i="1"/>
  <c r="R12" i="1"/>
  <c r="L12" i="1"/>
  <c r="F12" i="1"/>
  <c r="R11" i="1"/>
  <c r="L11" i="1"/>
  <c r="F11" i="1"/>
  <c r="R10" i="1"/>
  <c r="L10" i="1"/>
  <c r="F10" i="1"/>
  <c r="R9" i="1"/>
  <c r="L9" i="1"/>
  <c r="F9" i="1"/>
  <c r="L8" i="1"/>
  <c r="F8" i="1"/>
  <c r="R337" i="1" l="1"/>
  <c r="L34" i="2"/>
  <c r="R34" i="2"/>
  <c r="L337" i="1"/>
  <c r="F337" i="1"/>
  <c r="E34" i="2"/>
  <c r="C34" i="2"/>
  <c r="F7" i="2"/>
  <c r="F34" i="2" s="1"/>
</calcChain>
</file>

<file path=xl/sharedStrings.xml><?xml version="1.0" encoding="utf-8"?>
<sst xmlns="http://schemas.openxmlformats.org/spreadsheetml/2006/main" count="1514" uniqueCount="105">
  <si>
    <t>OFERTA ECONÓMICA GENERAL</t>
  </si>
  <si>
    <t xml:space="preserve">OBJETO: CONTRATAR EL SERVICIO DE MANTENIMIENTO PREVENTIVO Y CORRECTIVO INCLUIDO REPUESTOS PARA EL PARQUE AUTOMOTOR </t>
  </si>
  <si>
    <t>DESCRIPCIÓN</t>
  </si>
  <si>
    <t>CATEGORIA A ( 0 - 5 AÑOS DE ANTIGÜEDAD)
TOTAL PROPUESTA  INCLUIDO MANO DE OBRA, REPUESTOS E IMPUESTOS</t>
  </si>
  <si>
    <t>CATEGORÍA B ( 6 - 10 AÑOS DE ANTIGÜEDAD)
TOTAL PROPUESTA  INCLUIDO MANO DE OBRA, REPUESTOS E IMPUESTOS</t>
  </si>
  <si>
    <t>CATEGORÍA C ( &gt;11 AÑOS DE ANTIGÜEDAD)
TOTAL PROPUESTA  INCLUIDO MANO DE OBRA, REPUESTOS E IMPUESTOS</t>
  </si>
  <si>
    <t>DESCRIPCION DE REPUESTOS INCLUYENDO MANO DE OBRA ( A TODO COSTO)</t>
  </si>
  <si>
    <t>REPUESTOS</t>
  </si>
  <si>
    <t>MANO DE OBRA</t>
  </si>
  <si>
    <t>VALOR TOTAL REPUESTOS MAS MANO DE OBRA</t>
  </si>
  <si>
    <t>PRECIO TECHO</t>
  </si>
  <si>
    <t>REFERENCIA</t>
  </si>
  <si>
    <t>VALOR UNIT</t>
  </si>
  <si>
    <t>TEMPARIO (tiempo total estimado)</t>
  </si>
  <si>
    <t>VALOR TOTAL MANO DE OBRA</t>
  </si>
  <si>
    <t>VALOR HORA MANO DE OBRA ( una hora o 60 minutos)</t>
  </si>
  <si>
    <t>AUTOMÓVIL</t>
  </si>
  <si>
    <t>BATERÍA 12V X1</t>
  </si>
  <si>
    <t>ACEITE MOTOR (EXCEPTO IVA)</t>
  </si>
  <si>
    <t>MONTAJE LLANTA X 1</t>
  </si>
  <si>
    <t>N/A</t>
  </si>
  <si>
    <t>ALINEACIÓN DIRECCIÓN X2 LLANTAS</t>
  </si>
  <si>
    <t>BALANCEO LLANTAS X1 LLANTA</t>
  </si>
  <si>
    <t>PASTILLAS DE FRENO DELANTERAS</t>
  </si>
  <si>
    <t>RECTIFICADORA DE DISCO X UNIDAD</t>
  </si>
  <si>
    <t>MUÑECOS DE SUSPENSIÓN X 1</t>
  </si>
  <si>
    <t>BRAZO AXIAL X1</t>
  </si>
  <si>
    <t>FILTRO DE AIRE MOTOR</t>
  </si>
  <si>
    <t>FILTRO DE COMBUSTIBLE</t>
  </si>
  <si>
    <t>FILTRO DE ACEITE</t>
  </si>
  <si>
    <t>FILTRO DE HABITÁCULO</t>
  </si>
  <si>
    <t>DESPINCHE LLANTA CON TACO X1</t>
  </si>
  <si>
    <t>DESPINCHE CON PARCHE CON TACO X1</t>
  </si>
  <si>
    <t>RECTIFICACIÓN DE DISCOS DE FRENO X1</t>
  </si>
  <si>
    <t>RECTIFICACIÓN DE CAMPANAS X1</t>
  </si>
  <si>
    <t>EMPAQUE TAPÓN</t>
  </si>
  <si>
    <t>ACEITE PARA CAJA (EXCEPTO IVA)</t>
  </si>
  <si>
    <t>ACEITE TRANSMISIÓN (EXECENTO IVA)</t>
  </si>
  <si>
    <t>DISCO DE FRENO DELANTERO X2</t>
  </si>
  <si>
    <t>CAMPANA DE FRENO TRASERO X2</t>
  </si>
  <si>
    <t>PASTILLAS TRASERAS</t>
  </si>
  <si>
    <t>BANDAS DE FRENO</t>
  </si>
  <si>
    <t>GUAYA FRENO DE MANO</t>
  </si>
  <si>
    <t>LIQUIDO FRENO X1 PINTA</t>
  </si>
  <si>
    <t>BOMBA DE FRENOS</t>
  </si>
  <si>
    <t>KIT EMBRAGUE (PRENSA-DISCO-BALINERA)</t>
  </si>
  <si>
    <t>BOMBA PRINCIPAL DE EMBRAGUE</t>
  </si>
  <si>
    <t>BOMBA AUX DE EMBRAGUE</t>
  </si>
  <si>
    <t>KIT DE REPARTICIÓN COMPLETO (CADENA O CORREA SEGÚN APLIQUE ESPECIFICAR COMPONENTES)</t>
  </si>
  <si>
    <t>CORREA DE ACCESORIOS</t>
  </si>
  <si>
    <t>BUJÍAS JUEGO</t>
  </si>
  <si>
    <t>LIMPIADOR CUERPO ACELERACIÓN</t>
  </si>
  <si>
    <t>AMORTIGUADOR DELANTERO X1</t>
  </si>
  <si>
    <t>AMORTIGUADOR TRASERO X1</t>
  </si>
  <si>
    <t>RODAMIENTO DELANTERO X1</t>
  </si>
  <si>
    <t>RODAMIENTO TRASERO X1</t>
  </si>
  <si>
    <t>REPARACIÓN CAJA DIRECCIÓN CON REPUESTOS</t>
  </si>
  <si>
    <t>REPARACIÓN BOMBA DIRECCIÓN CON REPUESTOS</t>
  </si>
  <si>
    <t>RADIADOR CON MANGUERAS</t>
  </si>
  <si>
    <t>TERMOSTATO</t>
  </si>
  <si>
    <t>LIQUIDO REFRIGERANTE (GALÓN)</t>
  </si>
  <si>
    <t>PLUMILLAS DELANTERAS X2</t>
  </si>
  <si>
    <t>PLUMILLA TRASERA X1</t>
  </si>
  <si>
    <t>COMPRESOR A/A Y MANGUERAS</t>
  </si>
  <si>
    <t>RADIADOR A/A</t>
  </si>
  <si>
    <t>FILTRO A/A</t>
  </si>
  <si>
    <t>RECARGA A/A CON GAS</t>
  </si>
  <si>
    <t>BOMBA DE COMBUSTIBLE</t>
  </si>
  <si>
    <t>VULCANIZADO LLANTA X1</t>
  </si>
  <si>
    <t>CATALIZADOR SEGÚN TIPO DE COMBUSTIBLE</t>
  </si>
  <si>
    <t xml:space="preserve">PULIDA DE FAROLAS </t>
  </si>
  <si>
    <t>BUSETA</t>
  </si>
  <si>
    <t>CAMIONETA</t>
  </si>
  <si>
    <t>CAMPERO</t>
  </si>
  <si>
    <t>MICROBUS</t>
  </si>
  <si>
    <t>UTILITARIO</t>
  </si>
  <si>
    <t>TOTAL</t>
  </si>
  <si>
    <r>
      <rPr>
        <b/>
        <sz val="11"/>
        <color theme="1"/>
        <rFont val="Arial"/>
        <family val="2"/>
      </rPr>
      <t xml:space="preserve">Nota: </t>
    </r>
    <r>
      <rPr>
        <sz val="11"/>
        <color theme="1"/>
        <rFont val="Arial"/>
        <family val="2"/>
      </rPr>
      <t xml:space="preserve">El valor del servicio de la revisión técnico-mecánica sera sumido por la Entidad, el cual deberá ser cobrado  de acuerdo a lo establecido en la Resolución No. 20213040063835 del Ministerio de Transporte, “Por la cual se modifica el artículo 1 de la Resolución 3318 de 2015, que establece las condiciones, características de seguridad y rangos de precios al usuario para los servicios prestados por los Centros de Diagnóstico Automotor”.
En dicha resolución se modifica el artículo 1 de la Resolución 3318 de 2015, quedando de la siguiente manera:
</t>
    </r>
    <r>
      <rPr>
        <b/>
        <sz val="11"/>
        <color theme="1"/>
        <rFont val="Arial"/>
        <family val="2"/>
      </rPr>
      <t>Artículo 1</t>
    </r>
    <r>
      <rPr>
        <sz val="11"/>
        <color theme="1"/>
        <rFont val="Arial"/>
        <family val="2"/>
      </rPr>
      <t xml:space="preserve">. Rango de precios al usuario de los Centros de Diagnóstico Automotor.
Los Centros de Diagnóstico Automotor ofrecerán sus servicios a los usuarios dentro del rango de precios expresado en Unidades de Valor Tributario (UVT).
Adicionalmente, se precisa que no podrá superarse el valor máximo estipulado en la citada resolución. </t>
    </r>
  </si>
  <si>
    <r>
      <rPr>
        <sz val="10"/>
        <color theme="1"/>
        <rFont val="Arial"/>
        <family val="2"/>
      </rPr>
      <t>ACEITE MOTOR</t>
    </r>
    <r>
      <rPr>
        <sz val="10"/>
        <color theme="1"/>
        <rFont val="Arial Narrow"/>
        <family val="2"/>
      </rPr>
      <t xml:space="preserve"> (EXCENTO IVA)</t>
    </r>
  </si>
  <si>
    <t>FILTRO ACEITE</t>
  </si>
  <si>
    <t>FILTRO AIRE</t>
  </si>
  <si>
    <t>FILTRO GASOLINA</t>
  </si>
  <si>
    <t>EMPAQUE TAPON</t>
  </si>
  <si>
    <t>DISCO DE FRENO DELANTERO</t>
  </si>
  <si>
    <t>CAMPANA DE FRENO  TRASERO</t>
  </si>
  <si>
    <t>BANDAS  FRENO TRASERO</t>
  </si>
  <si>
    <t xml:space="preserve">GUAYA FRENO </t>
  </si>
  <si>
    <t>GUAYA EMBRAGUE</t>
  </si>
  <si>
    <t>GUAYA CHOKE</t>
  </si>
  <si>
    <t xml:space="preserve">KIT DE ARRASTRE (CADENA, PIÑONES) </t>
  </si>
  <si>
    <t xml:space="preserve">KIT DE CARBURADOR </t>
  </si>
  <si>
    <t>KIT DE EMBRAGUE (DISCOS)</t>
  </si>
  <si>
    <t xml:space="preserve">BOMBILLO FAROLA </t>
  </si>
  <si>
    <t>BOMBILLO STOP</t>
  </si>
  <si>
    <t>BOMBILLO DIRECCIONAL</t>
  </si>
  <si>
    <t xml:space="preserve">SINCRONIZACION </t>
  </si>
  <si>
    <t>BUJIA</t>
  </si>
  <si>
    <t xml:space="preserve">REVISION SISTEMA ELECTRICO </t>
  </si>
  <si>
    <t xml:space="preserve">ENGRASE Y TENSION CADENA </t>
  </si>
  <si>
    <t xml:space="preserve">DESPINCHE CON TACO </t>
  </si>
  <si>
    <t>REVISION CUNAS DIRECCION</t>
  </si>
  <si>
    <t>REVISION RODAMIENTOS RUEDAS</t>
  </si>
  <si>
    <t>REVISION PITO</t>
  </si>
  <si>
    <r>
      <rPr>
        <b/>
        <sz val="11"/>
        <color theme="1"/>
        <rFont val="Arial"/>
        <family val="2"/>
      </rPr>
      <t xml:space="preserve">Nota: </t>
    </r>
    <r>
      <rPr>
        <sz val="11"/>
        <color theme="1"/>
        <rFont val="Arial"/>
        <family val="2"/>
      </rPr>
      <t>El valor del servicio de la revisión técnico-mecánica sera sumido por la Entidad, el cual deberá ser cobrado  de acuerdo a lo establecido en la Resolución No. 20213040063835 del Ministerio de Transporte, “Por la cual se modifica el artículo 1 de la Resolución 3318 de 2015, que establece las condiciones, características de seguridad y rangos de precios al usuario para los servicios prestados por los Centros de Diagnóstico Automotor”.</t>
    </r>
    <r>
      <rPr>
        <sz val="11"/>
        <color theme="1"/>
        <rFont val="Arial"/>
        <family val="2"/>
      </rPr>
      <t xml:space="preserve">
En dicha resolución se modifica el artículo 1 de la Resolución 3318 de 2015, quedando de la siguiente manera:
</t>
    </r>
    <r>
      <rPr>
        <b/>
        <sz val="11"/>
        <color theme="1"/>
        <rFont val="Arial"/>
        <family val="2"/>
      </rPr>
      <t>Artículo 1</t>
    </r>
    <r>
      <rPr>
        <sz val="11"/>
        <color theme="1"/>
        <rFont val="Arial"/>
        <family val="2"/>
      </rPr>
      <t xml:space="preserve">. Rango de precios al usuario de los Centros de Diagnóstico Automotor.
Los Centros de Diagnóstico Automotor ofrecerán sus servicios a los usuarios dentro del rango de precios expresado en Unidades de Valor Tributario (UVT).
Adicionalmente, se precisa que no podrá superarse el valor máximo estipulado en la citada resolución. </t>
    </r>
  </si>
  <si>
    <t>ORIGINAL/HOMOLOGADO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</si>
</sst>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\ * #,##0.00_);_(&quot;$&quot;\ * \(#,##0.00\);_(&quot;$&quot;\ * &quot;-&quot;??_);_(@_)"/>
    <numFmt numFmtId="164" formatCode="_-&quot;$&quot;\ * #,##0.00_-;\-&quot;$&quot;\ * #,##0.00_-;_-&quot;$&quot;\ * &quot;-&quot;??_-;_-@_-"/>
    <numFmt numFmtId="165" formatCode="_-&quot;$&quot;\ * #,##0.00_-;\-&quot;$&quot;\ * #,##0.00_-;_-&quot;$&quot;\ * &quot;-&quot;??_-;_-@"/>
  </numFmts>
  <fonts count="19">
    <font>
      <sz val="11"/>
      <color theme="1"/>
      <name val="Aptos Narrow"/>
      <scheme val="minor"/>
    </font>
    <font>
      <b/>
      <sz val="11"/>
      <color theme="1"/>
      <name val="Arial Narrow"/>
      <family val="2"/>
    </font>
    <font>
      <sz val="11"/>
      <name val="Aptos Narrow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</font>
    <font>
      <b/>
      <sz val="11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ptos Narrow"/>
      <scheme val="minor"/>
    </font>
    <font>
      <b/>
      <sz val="11"/>
      <color theme="1"/>
      <name val="Aptos Narrow"/>
    </font>
    <font>
      <b/>
      <sz val="11"/>
      <color theme="1"/>
      <name val="Aptos Narrow"/>
      <scheme val="minor"/>
    </font>
    <font>
      <b/>
      <sz val="12"/>
      <color theme="1"/>
      <name val="Arial"/>
      <family val="2"/>
    </font>
    <font>
      <b/>
      <sz val="12"/>
      <color theme="1"/>
      <name val="Aptos Narrow"/>
    </font>
    <font>
      <b/>
      <sz val="12"/>
      <color theme="1"/>
      <name val="Aptos Narrow"/>
      <scheme val="minor"/>
    </font>
    <font>
      <sz val="10"/>
      <color theme="1"/>
      <name val="Aptos Narrow"/>
    </font>
    <font>
      <sz val="10"/>
      <color rgb="FF000000"/>
      <name val="Arial"/>
      <family val="2"/>
    </font>
    <font>
      <sz val="11"/>
      <color rgb="FF000000"/>
      <name val="Aptos Narrow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BFBFBF"/>
        <bgColor rgb="FFBFBFBF"/>
      </patternFill>
    </fill>
    <fill>
      <patternFill patternType="solid">
        <fgColor rgb="FF00B0F0"/>
        <bgColor rgb="FF00B0F0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D0CECE"/>
        <bgColor rgb="FFD0CECE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95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165" fontId="1" fillId="2" borderId="7" xfId="0" applyNumberFormat="1" applyFont="1" applyFill="1" applyBorder="1" applyAlignment="1">
      <alignment horizontal="center" vertical="center" wrapText="1"/>
    </xf>
    <xf numFmtId="165" fontId="3" fillId="4" borderId="13" xfId="0" applyNumberFormat="1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5" fillId="0" borderId="13" xfId="0" applyFont="1" applyBorder="1"/>
    <xf numFmtId="165" fontId="5" fillId="0" borderId="13" xfId="0" applyNumberFormat="1" applyFont="1" applyBorder="1"/>
    <xf numFmtId="165" fontId="6" fillId="0" borderId="13" xfId="0" applyNumberFormat="1" applyFont="1" applyBorder="1"/>
    <xf numFmtId="165" fontId="6" fillId="0" borderId="16" xfId="0" applyNumberFormat="1" applyFont="1" applyBorder="1"/>
    <xf numFmtId="0" fontId="5" fillId="0" borderId="13" xfId="0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65" fontId="7" fillId="0" borderId="0" xfId="0" applyNumberFormat="1" applyFont="1"/>
    <xf numFmtId="165" fontId="3" fillId="4" borderId="6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Border="1"/>
    <xf numFmtId="0" fontId="5" fillId="0" borderId="26" xfId="0" applyFont="1" applyBorder="1" applyAlignment="1">
      <alignment wrapText="1"/>
    </xf>
    <xf numFmtId="0" fontId="1" fillId="0" borderId="26" xfId="0" applyFont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164" fontId="5" fillId="0" borderId="13" xfId="1" applyFont="1" applyBorder="1"/>
    <xf numFmtId="0" fontId="12" fillId="0" borderId="0" xfId="0" applyFont="1"/>
    <xf numFmtId="0" fontId="13" fillId="0" borderId="26" xfId="0" applyFont="1" applyBorder="1" applyAlignment="1">
      <alignment wrapText="1"/>
    </xf>
    <xf numFmtId="0" fontId="14" fillId="0" borderId="13" xfId="0" applyFont="1" applyBorder="1"/>
    <xf numFmtId="165" fontId="14" fillId="0" borderId="13" xfId="0" applyNumberFormat="1" applyFont="1" applyBorder="1"/>
    <xf numFmtId="165" fontId="13" fillId="0" borderId="13" xfId="0" applyNumberFormat="1" applyFont="1" applyBorder="1"/>
    <xf numFmtId="165" fontId="13" fillId="0" borderId="16" xfId="0" applyNumberFormat="1" applyFont="1" applyBorder="1"/>
    <xf numFmtId="0" fontId="15" fillId="0" borderId="0" xfId="0" applyFont="1"/>
    <xf numFmtId="164" fontId="5" fillId="0" borderId="4" xfId="1" applyFont="1" applyBorder="1"/>
    <xf numFmtId="164" fontId="5" fillId="0" borderId="4" xfId="1" applyFont="1" applyBorder="1" applyAlignment="1">
      <alignment horizontal="center" vertical="center"/>
    </xf>
    <xf numFmtId="164" fontId="16" fillId="0" borderId="4" xfId="1" applyFont="1" applyBorder="1"/>
    <xf numFmtId="0" fontId="5" fillId="0" borderId="24" xfId="0" applyFont="1" applyBorder="1" applyAlignment="1">
      <alignment wrapText="1"/>
    </xf>
    <xf numFmtId="165" fontId="6" fillId="0" borderId="11" xfId="0" applyNumberFormat="1" applyFont="1" applyBorder="1"/>
    <xf numFmtId="164" fontId="16" fillId="0" borderId="17" xfId="1" applyFont="1" applyBorder="1"/>
    <xf numFmtId="165" fontId="6" fillId="0" borderId="28" xfId="0" applyNumberFormat="1" applyFont="1" applyBorder="1"/>
    <xf numFmtId="0" fontId="8" fillId="0" borderId="30" xfId="0" applyFont="1" applyBorder="1" applyAlignment="1">
      <alignment wrapText="1"/>
    </xf>
    <xf numFmtId="0" fontId="11" fillId="0" borderId="31" xfId="0" applyFont="1" applyBorder="1"/>
    <xf numFmtId="165" fontId="11" fillId="0" borderId="32" xfId="0" applyNumberFormat="1" applyFont="1" applyBorder="1"/>
    <xf numFmtId="0" fontId="11" fillId="0" borderId="32" xfId="0" applyFont="1" applyBorder="1"/>
    <xf numFmtId="165" fontId="8" fillId="0" borderId="33" xfId="0" applyNumberFormat="1" applyFont="1" applyBorder="1"/>
    <xf numFmtId="165" fontId="8" fillId="0" borderId="34" xfId="0" applyNumberFormat="1" applyFont="1" applyBorder="1"/>
    <xf numFmtId="165" fontId="8" fillId="0" borderId="35" xfId="0" applyNumberFormat="1" applyFont="1" applyBorder="1"/>
    <xf numFmtId="0" fontId="7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0" fillId="0" borderId="0" xfId="0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10" fontId="0" fillId="0" borderId="0" xfId="2" applyNumberFormat="1" applyFont="1"/>
    <xf numFmtId="44" fontId="12" fillId="0" borderId="0" xfId="0" applyNumberFormat="1" applyFont="1"/>
    <xf numFmtId="44" fontId="0" fillId="0" borderId="0" xfId="0" applyNumberFormat="1"/>
    <xf numFmtId="164" fontId="0" fillId="0" borderId="0" xfId="1" applyFont="1"/>
    <xf numFmtId="0" fontId="3" fillId="8" borderId="26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7" fillId="0" borderId="2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6" borderId="24" xfId="0" applyFont="1" applyFill="1" applyBorder="1" applyAlignment="1">
      <alignment horizontal="center" vertical="top" wrapText="1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0" fillId="0" borderId="0" xfId="0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3" fillId="5" borderId="10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3" fillId="8" borderId="26" xfId="0" applyFont="1" applyFill="1" applyBorder="1" applyAlignment="1">
      <alignment horizontal="center" vertical="center" wrapText="1"/>
    </xf>
    <xf numFmtId="165" fontId="3" fillId="7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/>
    <xf numFmtId="165" fontId="3" fillId="7" borderId="26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1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165" fontId="1" fillId="2" borderId="7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3" fillId="4" borderId="10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/>
    </xf>
    <xf numFmtId="0" fontId="2" fillId="0" borderId="29" xfId="0" applyFont="1" applyBorder="1"/>
    <xf numFmtId="0" fontId="2" fillId="0" borderId="27" xfId="0" applyFont="1" applyBorder="1"/>
    <xf numFmtId="0" fontId="3" fillId="3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165" fontId="1" fillId="2" borderId="1" xfId="0" applyNumberFormat="1" applyFont="1" applyFill="1" applyBorder="1" applyAlignment="1">
      <alignment horizontal="center" vertical="center" wrapText="1"/>
    </xf>
    <xf numFmtId="44" fontId="15" fillId="0" borderId="0" xfId="0" applyNumberFormat="1" applyFon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146956</xdr:colOff>
      <xdr:row>341</xdr:row>
      <xdr:rowOff>68035</xdr:rowOff>
    </xdr:from>
    <xdr:ext cx="4905375" cy="1133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64885" y="70580249"/>
          <a:ext cx="4905375" cy="11334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1235528</xdr:colOff>
      <xdr:row>39</xdr:row>
      <xdr:rowOff>0</xdr:rowOff>
    </xdr:from>
    <xdr:ext cx="4905375" cy="1133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400314" y="7810500"/>
          <a:ext cx="4905375" cy="11334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000"/>
  <sheetViews>
    <sheetView tabSelected="1" topLeftCell="G1" zoomScale="70" zoomScaleNormal="70" workbookViewId="0">
      <pane ySplit="6" topLeftCell="A286" activePane="bottomLeft" state="frozen"/>
      <selection pane="bottomLeft" activeCell="U335" sqref="U335"/>
    </sheetView>
  </sheetViews>
  <sheetFormatPr baseColWidth="10" defaultColWidth="12.625" defaultRowHeight="15" customHeight="1"/>
  <cols>
    <col min="1" max="1" width="53.75" customWidth="1"/>
    <col min="2" max="2" width="23.875" customWidth="1"/>
    <col min="3" max="3" width="18.875" bestFit="1" customWidth="1"/>
    <col min="4" max="4" width="14.375" style="43" customWidth="1"/>
    <col min="5" max="5" width="17.75" bestFit="1" customWidth="1"/>
    <col min="6" max="6" width="19.5" bestFit="1" customWidth="1"/>
    <col min="7" max="7" width="20" customWidth="1"/>
    <col min="8" max="8" width="22.625" customWidth="1"/>
    <col min="9" max="9" width="21" customWidth="1"/>
    <col min="10" max="10" width="14.375" customWidth="1"/>
    <col min="11" max="11" width="17.75" bestFit="1" customWidth="1"/>
    <col min="12" max="12" width="19.5" bestFit="1" customWidth="1"/>
    <col min="13" max="13" width="21.625" customWidth="1"/>
    <col min="14" max="14" width="25" customWidth="1"/>
    <col min="15" max="15" width="18.875" bestFit="1" customWidth="1"/>
    <col min="16" max="16" width="14.375" customWidth="1"/>
    <col min="17" max="17" width="17.75" bestFit="1" customWidth="1"/>
    <col min="18" max="18" width="19.5" bestFit="1" customWidth="1"/>
    <col min="19" max="19" width="22.125" customWidth="1"/>
    <col min="20" max="20" width="10.625" customWidth="1"/>
    <col min="21" max="21" width="17.375" customWidth="1"/>
    <col min="22" max="22" width="21" customWidth="1"/>
    <col min="23" max="28" width="10.625" customWidth="1"/>
  </cols>
  <sheetData>
    <row r="1" spans="1:19" ht="16.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19" ht="15.75" customHeight="1">
      <c r="A2" s="79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</row>
    <row r="3" spans="1:19" ht="49.5" customHeight="1">
      <c r="A3" s="1" t="s">
        <v>2</v>
      </c>
      <c r="B3" s="83" t="s">
        <v>3</v>
      </c>
      <c r="C3" s="56"/>
      <c r="D3" s="56"/>
      <c r="E3" s="56"/>
      <c r="F3" s="56"/>
      <c r="G3" s="74"/>
      <c r="H3" s="83" t="s">
        <v>4</v>
      </c>
      <c r="I3" s="56"/>
      <c r="J3" s="56"/>
      <c r="K3" s="56"/>
      <c r="L3" s="74"/>
      <c r="M3" s="2"/>
      <c r="N3" s="83" t="s">
        <v>5</v>
      </c>
      <c r="O3" s="56"/>
      <c r="P3" s="56"/>
      <c r="Q3" s="56"/>
      <c r="R3" s="56"/>
      <c r="S3" s="57"/>
    </row>
    <row r="4" spans="1:19" ht="46.5" customHeight="1">
      <c r="A4" s="84" t="s">
        <v>6</v>
      </c>
      <c r="B4" s="76" t="s">
        <v>7</v>
      </c>
      <c r="C4" s="74"/>
      <c r="D4" s="76" t="s">
        <v>8</v>
      </c>
      <c r="E4" s="74"/>
      <c r="F4" s="86" t="s">
        <v>9</v>
      </c>
      <c r="G4" s="70" t="s">
        <v>10</v>
      </c>
      <c r="H4" s="76" t="s">
        <v>7</v>
      </c>
      <c r="I4" s="74"/>
      <c r="J4" s="76" t="s">
        <v>8</v>
      </c>
      <c r="K4" s="74"/>
      <c r="L4" s="86" t="s">
        <v>9</v>
      </c>
      <c r="M4" s="70" t="s">
        <v>10</v>
      </c>
      <c r="N4" s="76" t="s">
        <v>7</v>
      </c>
      <c r="O4" s="74"/>
      <c r="P4" s="76" t="s">
        <v>8</v>
      </c>
      <c r="Q4" s="74"/>
      <c r="R4" s="77" t="s">
        <v>9</v>
      </c>
      <c r="S4" s="70" t="s">
        <v>10</v>
      </c>
    </row>
    <row r="5" spans="1:19" ht="39" customHeight="1">
      <c r="A5" s="85"/>
      <c r="B5" s="3" t="s">
        <v>11</v>
      </c>
      <c r="C5" s="3" t="s">
        <v>12</v>
      </c>
      <c r="D5" s="3" t="s">
        <v>13</v>
      </c>
      <c r="E5" s="3" t="s">
        <v>14</v>
      </c>
      <c r="F5" s="71"/>
      <c r="G5" s="71"/>
      <c r="H5" s="3" t="s">
        <v>11</v>
      </c>
      <c r="I5" s="3" t="s">
        <v>12</v>
      </c>
      <c r="J5" s="3" t="s">
        <v>13</v>
      </c>
      <c r="K5" s="3" t="s">
        <v>14</v>
      </c>
      <c r="L5" s="71"/>
      <c r="M5" s="71"/>
      <c r="N5" s="3" t="s">
        <v>11</v>
      </c>
      <c r="O5" s="3" t="s">
        <v>12</v>
      </c>
      <c r="P5" s="3" t="s">
        <v>13</v>
      </c>
      <c r="Q5" s="3" t="s">
        <v>14</v>
      </c>
      <c r="R5" s="78"/>
      <c r="S5" s="71"/>
    </row>
    <row r="6" spans="1:19" ht="30.75" customHeight="1">
      <c r="A6" s="4" t="s">
        <v>15</v>
      </c>
      <c r="B6" s="75">
        <v>74970</v>
      </c>
      <c r="C6" s="56"/>
      <c r="D6" s="56"/>
      <c r="E6" s="56"/>
      <c r="F6" s="56"/>
      <c r="G6" s="57"/>
      <c r="H6" s="73">
        <v>74970</v>
      </c>
      <c r="I6" s="56"/>
      <c r="J6" s="56"/>
      <c r="K6" s="56"/>
      <c r="L6" s="56"/>
      <c r="M6" s="74"/>
      <c r="N6" s="73">
        <v>74970</v>
      </c>
      <c r="O6" s="56"/>
      <c r="P6" s="56"/>
      <c r="Q6" s="56"/>
      <c r="R6" s="56"/>
      <c r="S6" s="57"/>
    </row>
    <row r="7" spans="1:19" ht="15.75" customHeight="1">
      <c r="A7" s="72" t="s">
        <v>16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ht="14.25">
      <c r="A8" s="5" t="s">
        <v>17</v>
      </c>
      <c r="B8" s="47" t="s">
        <v>104</v>
      </c>
      <c r="C8" s="7">
        <v>855134</v>
      </c>
      <c r="D8" s="44">
        <v>1</v>
      </c>
      <c r="E8" s="7">
        <f>$B$6*D8</f>
        <v>74970</v>
      </c>
      <c r="F8" s="8">
        <f t="shared" ref="F8:F9" si="0">+C8+E8</f>
        <v>930104</v>
      </c>
      <c r="G8" s="19">
        <v>1109000</v>
      </c>
      <c r="H8" s="48" t="s">
        <v>104</v>
      </c>
      <c r="I8" s="7">
        <v>867629</v>
      </c>
      <c r="J8" s="44">
        <v>1</v>
      </c>
      <c r="K8" s="7">
        <f>J8*$H$6</f>
        <v>74970</v>
      </c>
      <c r="L8" s="8">
        <f t="shared" ref="L8:L9" si="1">+I8+K8</f>
        <v>942599</v>
      </c>
      <c r="M8" s="19">
        <v>1124193</v>
      </c>
      <c r="N8" s="48" t="s">
        <v>104</v>
      </c>
      <c r="O8" s="7">
        <v>718165</v>
      </c>
      <c r="P8" s="44">
        <v>1</v>
      </c>
      <c r="Q8" s="7">
        <f>P8*$N$6</f>
        <v>74970</v>
      </c>
      <c r="R8" s="9">
        <f>+O8+Q8</f>
        <v>793135</v>
      </c>
      <c r="S8" s="19">
        <v>943497</v>
      </c>
    </row>
    <row r="9" spans="1:19" ht="14.25">
      <c r="A9" s="5" t="s">
        <v>18</v>
      </c>
      <c r="B9" s="6" t="s">
        <v>104</v>
      </c>
      <c r="C9" s="7">
        <v>23800</v>
      </c>
      <c r="D9" s="45">
        <v>1</v>
      </c>
      <c r="E9" s="7">
        <f t="shared" ref="E9:E72" si="2">$B$6*D9</f>
        <v>74970</v>
      </c>
      <c r="F9" s="8">
        <f t="shared" si="0"/>
        <v>98770</v>
      </c>
      <c r="G9" s="19">
        <v>103872</v>
      </c>
      <c r="H9" s="48" t="s">
        <v>104</v>
      </c>
      <c r="I9" s="7">
        <v>24990</v>
      </c>
      <c r="J9" s="45">
        <v>1</v>
      </c>
      <c r="K9" s="7">
        <f t="shared" ref="K9:K72" si="3">J9*$H$6</f>
        <v>74970</v>
      </c>
      <c r="L9" s="8">
        <f t="shared" si="1"/>
        <v>99960</v>
      </c>
      <c r="M9" s="19">
        <v>105295</v>
      </c>
      <c r="N9" s="48" t="s">
        <v>104</v>
      </c>
      <c r="O9" s="7">
        <v>36771</v>
      </c>
      <c r="P9" s="45">
        <v>1</v>
      </c>
      <c r="Q9" s="7">
        <f t="shared" ref="Q9:Q72" si="4">P9*$N$6</f>
        <v>74970</v>
      </c>
      <c r="R9" s="9">
        <f t="shared" ref="R9" si="5">+O9+Q9</f>
        <v>111741</v>
      </c>
      <c r="S9" s="19">
        <v>119453</v>
      </c>
    </row>
    <row r="10" spans="1:19" ht="14.25">
      <c r="A10" s="5" t="s">
        <v>19</v>
      </c>
      <c r="B10" s="10" t="s">
        <v>20</v>
      </c>
      <c r="C10" s="11" t="s">
        <v>20</v>
      </c>
      <c r="D10" s="45">
        <v>1.2</v>
      </c>
      <c r="E10" s="7">
        <f t="shared" si="2"/>
        <v>89964</v>
      </c>
      <c r="F10" s="12">
        <f t="shared" ref="F10:F11" si="6">+E10</f>
        <v>89964</v>
      </c>
      <c r="G10" s="19">
        <v>90000</v>
      </c>
      <c r="H10" s="10" t="s">
        <v>20</v>
      </c>
      <c r="I10" s="11" t="s">
        <v>20</v>
      </c>
      <c r="J10" s="45">
        <v>1.2</v>
      </c>
      <c r="K10" s="7">
        <f t="shared" si="3"/>
        <v>89964</v>
      </c>
      <c r="L10" s="12">
        <f t="shared" ref="L10:L11" si="7">+K10</f>
        <v>89964</v>
      </c>
      <c r="M10" s="19">
        <v>93000</v>
      </c>
      <c r="N10" s="10" t="s">
        <v>20</v>
      </c>
      <c r="O10" s="11" t="s">
        <v>20</v>
      </c>
      <c r="P10" s="45">
        <v>1.2</v>
      </c>
      <c r="Q10" s="7">
        <f t="shared" si="4"/>
        <v>89964</v>
      </c>
      <c r="R10" s="9">
        <f t="shared" ref="R10:R11" si="8">+Q10</f>
        <v>89964</v>
      </c>
      <c r="S10" s="19">
        <v>93000</v>
      </c>
    </row>
    <row r="11" spans="1:19" ht="14.25">
      <c r="A11" s="5" t="s">
        <v>21</v>
      </c>
      <c r="B11" s="10" t="s">
        <v>20</v>
      </c>
      <c r="C11" s="11" t="s">
        <v>20</v>
      </c>
      <c r="D11" s="45">
        <v>2.4</v>
      </c>
      <c r="E11" s="7">
        <f t="shared" si="2"/>
        <v>179928</v>
      </c>
      <c r="F11" s="12">
        <f t="shared" si="6"/>
        <v>179928</v>
      </c>
      <c r="G11" s="19">
        <v>180000</v>
      </c>
      <c r="H11" s="10" t="s">
        <v>20</v>
      </c>
      <c r="I11" s="11" t="s">
        <v>20</v>
      </c>
      <c r="J11" s="45">
        <v>2.4</v>
      </c>
      <c r="K11" s="7">
        <f t="shared" si="3"/>
        <v>179928</v>
      </c>
      <c r="L11" s="12">
        <f t="shared" si="7"/>
        <v>179928</v>
      </c>
      <c r="M11" s="19">
        <v>186000</v>
      </c>
      <c r="N11" s="10" t="s">
        <v>20</v>
      </c>
      <c r="O11" s="11" t="s">
        <v>20</v>
      </c>
      <c r="P11" s="45">
        <v>2.4</v>
      </c>
      <c r="Q11" s="7">
        <f t="shared" si="4"/>
        <v>179928</v>
      </c>
      <c r="R11" s="9">
        <f t="shared" si="8"/>
        <v>179928</v>
      </c>
      <c r="S11" s="19">
        <v>186000</v>
      </c>
    </row>
    <row r="12" spans="1:19" ht="14.25">
      <c r="A12" s="5" t="s">
        <v>22</v>
      </c>
      <c r="B12" s="47" t="s">
        <v>104</v>
      </c>
      <c r="C12" s="7">
        <v>357</v>
      </c>
      <c r="D12" s="45">
        <v>1.5</v>
      </c>
      <c r="E12" s="7">
        <f t="shared" si="2"/>
        <v>112455</v>
      </c>
      <c r="F12" s="8">
        <f t="shared" ref="F12:F61" si="9">+C12+E12</f>
        <v>112812</v>
      </c>
      <c r="G12" s="19">
        <v>113000</v>
      </c>
      <c r="H12" s="48" t="s">
        <v>104</v>
      </c>
      <c r="I12" s="7">
        <v>1666</v>
      </c>
      <c r="J12" s="45">
        <v>1.5</v>
      </c>
      <c r="K12" s="7">
        <f t="shared" si="3"/>
        <v>112455</v>
      </c>
      <c r="L12" s="8">
        <f t="shared" ref="L12:L61" si="10">+I12+K12</f>
        <v>114121</v>
      </c>
      <c r="M12" s="19">
        <v>114548</v>
      </c>
      <c r="N12" s="48" t="s">
        <v>104</v>
      </c>
      <c r="O12" s="7">
        <v>5712</v>
      </c>
      <c r="P12" s="45">
        <v>0.5</v>
      </c>
      <c r="Q12" s="7">
        <f t="shared" si="4"/>
        <v>37485</v>
      </c>
      <c r="R12" s="9">
        <f t="shared" ref="R12:R61" si="11">+O12+Q12</f>
        <v>43197</v>
      </c>
      <c r="S12" s="19">
        <v>44495</v>
      </c>
    </row>
    <row r="13" spans="1:19" ht="14.25">
      <c r="A13" s="5" t="s">
        <v>23</v>
      </c>
      <c r="B13" s="47" t="s">
        <v>104</v>
      </c>
      <c r="C13" s="7">
        <v>297738</v>
      </c>
      <c r="D13" s="45">
        <v>3</v>
      </c>
      <c r="E13" s="7">
        <f t="shared" si="2"/>
        <v>224910</v>
      </c>
      <c r="F13" s="8">
        <f t="shared" si="9"/>
        <v>522648</v>
      </c>
      <c r="G13" s="19">
        <v>585000</v>
      </c>
      <c r="H13" s="48" t="s">
        <v>104</v>
      </c>
      <c r="I13" s="7">
        <v>304402</v>
      </c>
      <c r="J13" s="45">
        <v>3</v>
      </c>
      <c r="K13" s="7">
        <f t="shared" si="3"/>
        <v>224910</v>
      </c>
      <c r="L13" s="8">
        <f t="shared" si="10"/>
        <v>529312</v>
      </c>
      <c r="M13" s="19">
        <v>593015</v>
      </c>
      <c r="N13" s="48" t="s">
        <v>104</v>
      </c>
      <c r="O13" s="7">
        <v>91035</v>
      </c>
      <c r="P13" s="45">
        <v>3</v>
      </c>
      <c r="Q13" s="7">
        <f t="shared" si="4"/>
        <v>224910</v>
      </c>
      <c r="R13" s="9">
        <f t="shared" si="11"/>
        <v>315945</v>
      </c>
      <c r="S13" s="19">
        <v>335000</v>
      </c>
    </row>
    <row r="14" spans="1:19" ht="14.25">
      <c r="A14" s="5" t="s">
        <v>24</v>
      </c>
      <c r="B14" s="47" t="s">
        <v>104</v>
      </c>
      <c r="C14" s="7">
        <v>189329</v>
      </c>
      <c r="D14" s="45">
        <v>0.8</v>
      </c>
      <c r="E14" s="7">
        <f t="shared" si="2"/>
        <v>59976</v>
      </c>
      <c r="F14" s="8">
        <f t="shared" si="9"/>
        <v>249305</v>
      </c>
      <c r="G14" s="19">
        <v>289000</v>
      </c>
      <c r="H14" s="48" t="s">
        <v>104</v>
      </c>
      <c r="I14" s="7">
        <v>192661</v>
      </c>
      <c r="J14" s="45">
        <v>0.8</v>
      </c>
      <c r="K14" s="7">
        <f t="shared" si="3"/>
        <v>59976</v>
      </c>
      <c r="L14" s="8">
        <f t="shared" si="10"/>
        <v>252637</v>
      </c>
      <c r="M14" s="19">
        <v>292959</v>
      </c>
      <c r="N14" s="48" t="s">
        <v>104</v>
      </c>
      <c r="O14" s="7">
        <v>16541</v>
      </c>
      <c r="P14" s="45">
        <v>0.8</v>
      </c>
      <c r="Q14" s="7">
        <f t="shared" si="4"/>
        <v>59976</v>
      </c>
      <c r="R14" s="9">
        <f t="shared" si="11"/>
        <v>76517</v>
      </c>
      <c r="S14" s="19">
        <v>80000</v>
      </c>
    </row>
    <row r="15" spans="1:19" ht="14.25">
      <c r="A15" s="5" t="s">
        <v>25</v>
      </c>
      <c r="B15" s="47" t="s">
        <v>104</v>
      </c>
      <c r="C15" s="7">
        <v>123998</v>
      </c>
      <c r="D15" s="45">
        <v>1.2</v>
      </c>
      <c r="E15" s="7">
        <f t="shared" si="2"/>
        <v>89964</v>
      </c>
      <c r="F15" s="8">
        <f t="shared" si="9"/>
        <v>213962</v>
      </c>
      <c r="G15" s="19">
        <v>240000</v>
      </c>
      <c r="H15" s="48" t="s">
        <v>104</v>
      </c>
      <c r="I15" s="7">
        <v>126735</v>
      </c>
      <c r="J15" s="45">
        <v>1.2</v>
      </c>
      <c r="K15" s="7">
        <f t="shared" si="3"/>
        <v>89964</v>
      </c>
      <c r="L15" s="8">
        <f t="shared" si="10"/>
        <v>216699</v>
      </c>
      <c r="M15" s="19">
        <v>243288</v>
      </c>
      <c r="N15" s="48" t="s">
        <v>104</v>
      </c>
      <c r="O15" s="7">
        <v>148869</v>
      </c>
      <c r="P15" s="45">
        <v>1.2</v>
      </c>
      <c r="Q15" s="7">
        <f t="shared" si="4"/>
        <v>89964</v>
      </c>
      <c r="R15" s="9">
        <f t="shared" si="11"/>
        <v>238833</v>
      </c>
      <c r="S15" s="19">
        <v>270000</v>
      </c>
    </row>
    <row r="16" spans="1:19" ht="14.25">
      <c r="A16" s="5" t="s">
        <v>26</v>
      </c>
      <c r="B16" s="47" t="s">
        <v>104</v>
      </c>
      <c r="C16" s="7">
        <v>279055</v>
      </c>
      <c r="D16" s="45">
        <v>1.5</v>
      </c>
      <c r="E16" s="7">
        <f t="shared" si="2"/>
        <v>112455</v>
      </c>
      <c r="F16" s="8">
        <f t="shared" si="9"/>
        <v>391510</v>
      </c>
      <c r="G16" s="19">
        <v>450000</v>
      </c>
      <c r="H16" s="48" t="s">
        <v>104</v>
      </c>
      <c r="I16" s="7">
        <v>284172</v>
      </c>
      <c r="J16" s="45">
        <v>1.5</v>
      </c>
      <c r="K16" s="7">
        <f t="shared" si="3"/>
        <v>112455</v>
      </c>
      <c r="L16" s="8">
        <f t="shared" si="10"/>
        <v>396627</v>
      </c>
      <c r="M16" s="19">
        <v>456165</v>
      </c>
      <c r="N16" s="48" t="s">
        <v>104</v>
      </c>
      <c r="O16" s="7">
        <v>121975</v>
      </c>
      <c r="P16" s="45">
        <v>1.5</v>
      </c>
      <c r="Q16" s="7">
        <f t="shared" si="4"/>
        <v>112455</v>
      </c>
      <c r="R16" s="9">
        <f t="shared" si="11"/>
        <v>234430</v>
      </c>
      <c r="S16" s="19">
        <v>260000</v>
      </c>
    </row>
    <row r="17" spans="1:19" ht="14.25">
      <c r="A17" s="5" t="s">
        <v>27</v>
      </c>
      <c r="B17" s="47" t="s">
        <v>104</v>
      </c>
      <c r="C17" s="7">
        <v>106624</v>
      </c>
      <c r="D17" s="45">
        <v>0.2</v>
      </c>
      <c r="E17" s="7">
        <f t="shared" si="2"/>
        <v>14994</v>
      </c>
      <c r="F17" s="8">
        <f t="shared" si="9"/>
        <v>121618</v>
      </c>
      <c r="G17" s="19">
        <v>144000</v>
      </c>
      <c r="H17" s="48" t="s">
        <v>104</v>
      </c>
      <c r="I17" s="7">
        <v>108290</v>
      </c>
      <c r="J17" s="45">
        <v>0.2</v>
      </c>
      <c r="K17" s="7">
        <f t="shared" si="3"/>
        <v>14994</v>
      </c>
      <c r="L17" s="8">
        <f t="shared" si="10"/>
        <v>123284</v>
      </c>
      <c r="M17" s="19">
        <v>145973</v>
      </c>
      <c r="N17" s="48" t="s">
        <v>104</v>
      </c>
      <c r="O17" s="7">
        <v>124474</v>
      </c>
      <c r="P17" s="45">
        <v>0.2</v>
      </c>
      <c r="Q17" s="7">
        <f t="shared" si="4"/>
        <v>14994</v>
      </c>
      <c r="R17" s="9">
        <f t="shared" si="11"/>
        <v>139468</v>
      </c>
      <c r="S17" s="19">
        <v>165600</v>
      </c>
    </row>
    <row r="18" spans="1:19" ht="14.25">
      <c r="A18" s="5" t="s">
        <v>28</v>
      </c>
      <c r="B18" s="47" t="s">
        <v>104</v>
      </c>
      <c r="C18" s="7">
        <v>149226</v>
      </c>
      <c r="D18" s="45">
        <v>0.3</v>
      </c>
      <c r="E18" s="7">
        <f t="shared" si="2"/>
        <v>22491</v>
      </c>
      <c r="F18" s="8">
        <f t="shared" si="9"/>
        <v>171717</v>
      </c>
      <c r="G18" s="19">
        <v>203000</v>
      </c>
      <c r="H18" s="48" t="s">
        <v>104</v>
      </c>
      <c r="I18" s="7">
        <v>151487</v>
      </c>
      <c r="J18" s="45">
        <v>0.3</v>
      </c>
      <c r="K18" s="7">
        <f t="shared" si="3"/>
        <v>22491</v>
      </c>
      <c r="L18" s="8">
        <f t="shared" si="10"/>
        <v>173978</v>
      </c>
      <c r="M18" s="19">
        <v>205781</v>
      </c>
      <c r="N18" s="48" t="s">
        <v>104</v>
      </c>
      <c r="O18" s="7">
        <v>174454</v>
      </c>
      <c r="P18" s="45">
        <v>0.3</v>
      </c>
      <c r="Q18" s="7">
        <f t="shared" si="4"/>
        <v>22491</v>
      </c>
      <c r="R18" s="9">
        <f t="shared" si="11"/>
        <v>196945</v>
      </c>
      <c r="S18" s="19">
        <v>233450</v>
      </c>
    </row>
    <row r="19" spans="1:19" ht="14.25">
      <c r="A19" s="5" t="s">
        <v>29</v>
      </c>
      <c r="B19" s="47" t="s">
        <v>104</v>
      </c>
      <c r="C19" s="7">
        <v>83419</v>
      </c>
      <c r="D19" s="45">
        <v>0.2</v>
      </c>
      <c r="E19" s="7">
        <f t="shared" si="2"/>
        <v>14994</v>
      </c>
      <c r="F19" s="8">
        <f t="shared" si="9"/>
        <v>98413</v>
      </c>
      <c r="G19" s="19">
        <v>116000</v>
      </c>
      <c r="H19" s="48" t="s">
        <v>104</v>
      </c>
      <c r="I19" s="7">
        <v>84728</v>
      </c>
      <c r="J19" s="45">
        <v>0.2</v>
      </c>
      <c r="K19" s="7">
        <f t="shared" si="3"/>
        <v>14994</v>
      </c>
      <c r="L19" s="8">
        <f t="shared" si="10"/>
        <v>99722</v>
      </c>
      <c r="M19" s="19">
        <v>117589</v>
      </c>
      <c r="N19" s="48" t="s">
        <v>104</v>
      </c>
      <c r="O19" s="7">
        <v>97818</v>
      </c>
      <c r="P19" s="45">
        <v>0.2</v>
      </c>
      <c r="Q19" s="7">
        <f t="shared" si="4"/>
        <v>14994</v>
      </c>
      <c r="R19" s="9">
        <f t="shared" si="11"/>
        <v>112812</v>
      </c>
      <c r="S19" s="19">
        <v>133400</v>
      </c>
    </row>
    <row r="20" spans="1:19" ht="14.25">
      <c r="A20" s="5" t="s">
        <v>30</v>
      </c>
      <c r="B20" s="47" t="s">
        <v>104</v>
      </c>
      <c r="C20" s="7">
        <v>111622</v>
      </c>
      <c r="D20" s="45">
        <v>0.2</v>
      </c>
      <c r="E20" s="7">
        <f t="shared" si="2"/>
        <v>14994</v>
      </c>
      <c r="F20" s="8">
        <f t="shared" si="9"/>
        <v>126616</v>
      </c>
      <c r="G20" s="19">
        <v>150000</v>
      </c>
      <c r="H20" s="48" t="s">
        <v>104</v>
      </c>
      <c r="I20" s="7">
        <v>113288</v>
      </c>
      <c r="J20" s="45">
        <v>0.2</v>
      </c>
      <c r="K20" s="7">
        <f t="shared" si="3"/>
        <v>14994</v>
      </c>
      <c r="L20" s="8">
        <f t="shared" si="10"/>
        <v>128282</v>
      </c>
      <c r="M20" s="19">
        <v>152055</v>
      </c>
      <c r="N20" s="48" t="s">
        <v>104</v>
      </c>
      <c r="O20" s="7">
        <v>119833</v>
      </c>
      <c r="P20" s="45">
        <v>0.2</v>
      </c>
      <c r="Q20" s="7">
        <f t="shared" si="4"/>
        <v>14994</v>
      </c>
      <c r="R20" s="9">
        <f t="shared" si="11"/>
        <v>134827</v>
      </c>
      <c r="S20" s="19">
        <v>160000</v>
      </c>
    </row>
    <row r="21" spans="1:19" ht="15.75" customHeight="1">
      <c r="A21" s="5" t="s">
        <v>31</v>
      </c>
      <c r="B21" s="47" t="s">
        <v>104</v>
      </c>
      <c r="C21" s="7">
        <v>8211</v>
      </c>
      <c r="D21" s="45">
        <v>0.8</v>
      </c>
      <c r="E21" s="7">
        <f t="shared" si="2"/>
        <v>59976</v>
      </c>
      <c r="F21" s="8">
        <f t="shared" si="9"/>
        <v>68187</v>
      </c>
      <c r="G21" s="19">
        <v>70000</v>
      </c>
      <c r="H21" s="48" t="s">
        <v>104</v>
      </c>
      <c r="I21" s="7">
        <v>9044</v>
      </c>
      <c r="J21" s="45">
        <v>0.8</v>
      </c>
      <c r="K21" s="7">
        <f t="shared" si="3"/>
        <v>59976</v>
      </c>
      <c r="L21" s="8">
        <f t="shared" si="10"/>
        <v>69020</v>
      </c>
      <c r="M21" s="19">
        <v>70959</v>
      </c>
      <c r="N21" s="48" t="s">
        <v>104</v>
      </c>
      <c r="O21" s="7">
        <v>8211</v>
      </c>
      <c r="P21" s="45">
        <v>0.8</v>
      </c>
      <c r="Q21" s="7">
        <f t="shared" si="4"/>
        <v>59976</v>
      </c>
      <c r="R21" s="9">
        <f t="shared" si="11"/>
        <v>68187</v>
      </c>
      <c r="S21" s="19">
        <v>70000</v>
      </c>
    </row>
    <row r="22" spans="1:19" ht="15.75" customHeight="1">
      <c r="A22" s="5" t="s">
        <v>32</v>
      </c>
      <c r="B22" s="48" t="s">
        <v>104</v>
      </c>
      <c r="C22" s="7">
        <v>0</v>
      </c>
      <c r="D22" s="46">
        <v>1</v>
      </c>
      <c r="E22" s="7">
        <f t="shared" si="2"/>
        <v>74970</v>
      </c>
      <c r="F22" s="8">
        <f t="shared" si="9"/>
        <v>74970</v>
      </c>
      <c r="G22" s="19">
        <v>75000</v>
      </c>
      <c r="H22" s="48" t="s">
        <v>104</v>
      </c>
      <c r="I22" s="7">
        <v>833</v>
      </c>
      <c r="J22" s="46">
        <v>1</v>
      </c>
      <c r="K22" s="7">
        <f t="shared" si="3"/>
        <v>74970</v>
      </c>
      <c r="L22" s="8">
        <f t="shared" si="10"/>
        <v>75803</v>
      </c>
      <c r="M22" s="19">
        <v>76028</v>
      </c>
      <c r="N22" s="48" t="s">
        <v>104</v>
      </c>
      <c r="O22" s="7">
        <v>10234</v>
      </c>
      <c r="P22" s="45">
        <v>0.5</v>
      </c>
      <c r="Q22" s="7">
        <f t="shared" si="4"/>
        <v>37485</v>
      </c>
      <c r="R22" s="9">
        <f t="shared" si="11"/>
        <v>47719</v>
      </c>
      <c r="S22" s="19">
        <v>50000</v>
      </c>
    </row>
    <row r="23" spans="1:19" ht="15.75" customHeight="1">
      <c r="A23" s="5" t="s">
        <v>33</v>
      </c>
      <c r="B23" s="48" t="s">
        <v>104</v>
      </c>
      <c r="C23" s="7">
        <v>16184</v>
      </c>
      <c r="D23" s="46">
        <v>3.5</v>
      </c>
      <c r="E23" s="7">
        <f t="shared" si="2"/>
        <v>262395</v>
      </c>
      <c r="F23" s="8">
        <f t="shared" si="9"/>
        <v>278579</v>
      </c>
      <c r="G23" s="19">
        <v>282000</v>
      </c>
      <c r="H23" s="48" t="s">
        <v>104</v>
      </c>
      <c r="I23" s="7">
        <v>19397</v>
      </c>
      <c r="J23" s="46">
        <v>3.5</v>
      </c>
      <c r="K23" s="7">
        <f t="shared" si="3"/>
        <v>262395</v>
      </c>
      <c r="L23" s="8">
        <f t="shared" si="10"/>
        <v>281792</v>
      </c>
      <c r="M23" s="19">
        <v>285863</v>
      </c>
      <c r="N23" s="48" t="s">
        <v>104</v>
      </c>
      <c r="O23" s="7">
        <v>4046</v>
      </c>
      <c r="P23" s="46">
        <v>1</v>
      </c>
      <c r="Q23" s="7">
        <f t="shared" si="4"/>
        <v>74970</v>
      </c>
      <c r="R23" s="9">
        <f t="shared" si="11"/>
        <v>79016</v>
      </c>
      <c r="S23" s="19">
        <v>80000</v>
      </c>
    </row>
    <row r="24" spans="1:19" ht="15.75" customHeight="1">
      <c r="A24" s="5" t="s">
        <v>34</v>
      </c>
      <c r="B24" s="48" t="s">
        <v>104</v>
      </c>
      <c r="C24" s="7">
        <v>19516</v>
      </c>
      <c r="D24" s="46">
        <v>3.5</v>
      </c>
      <c r="E24" s="7">
        <f t="shared" si="2"/>
        <v>262395</v>
      </c>
      <c r="F24" s="8">
        <f t="shared" si="9"/>
        <v>281911</v>
      </c>
      <c r="G24" s="19">
        <v>286000</v>
      </c>
      <c r="H24" s="48" t="s">
        <v>104</v>
      </c>
      <c r="I24" s="7">
        <v>22729</v>
      </c>
      <c r="J24" s="46">
        <v>3.5</v>
      </c>
      <c r="K24" s="7">
        <f t="shared" si="3"/>
        <v>262395</v>
      </c>
      <c r="L24" s="8">
        <f t="shared" si="10"/>
        <v>285124</v>
      </c>
      <c r="M24" s="19">
        <v>289918</v>
      </c>
      <c r="N24" s="48" t="s">
        <v>104</v>
      </c>
      <c r="O24" s="7">
        <v>4046</v>
      </c>
      <c r="P24" s="46">
        <v>1</v>
      </c>
      <c r="Q24" s="7">
        <f t="shared" si="4"/>
        <v>74970</v>
      </c>
      <c r="R24" s="9">
        <f t="shared" si="11"/>
        <v>79016</v>
      </c>
      <c r="S24" s="19">
        <v>80000</v>
      </c>
    </row>
    <row r="25" spans="1:19" ht="15.75" customHeight="1">
      <c r="A25" s="5" t="s">
        <v>35</v>
      </c>
      <c r="B25" s="48" t="s">
        <v>104</v>
      </c>
      <c r="C25" s="7">
        <v>142562</v>
      </c>
      <c r="D25" s="46">
        <v>0.1</v>
      </c>
      <c r="E25" s="7">
        <f t="shared" si="2"/>
        <v>7497</v>
      </c>
      <c r="F25" s="8">
        <f t="shared" si="9"/>
        <v>150059</v>
      </c>
      <c r="G25" s="19">
        <v>180000</v>
      </c>
      <c r="H25" s="48" t="s">
        <v>104</v>
      </c>
      <c r="I25" s="7">
        <v>144585</v>
      </c>
      <c r="J25" s="46">
        <v>0.1</v>
      </c>
      <c r="K25" s="7">
        <f t="shared" si="3"/>
        <v>7497</v>
      </c>
      <c r="L25" s="8">
        <f t="shared" si="10"/>
        <v>152082</v>
      </c>
      <c r="M25" s="19">
        <v>182466</v>
      </c>
      <c r="N25" s="48" t="s">
        <v>104</v>
      </c>
      <c r="O25" s="7">
        <v>39270</v>
      </c>
      <c r="P25" s="46">
        <v>0.1</v>
      </c>
      <c r="Q25" s="7">
        <f t="shared" si="4"/>
        <v>7497</v>
      </c>
      <c r="R25" s="9">
        <f t="shared" si="11"/>
        <v>46767</v>
      </c>
      <c r="S25" s="19">
        <v>55000</v>
      </c>
    </row>
    <row r="26" spans="1:19" ht="15.75" customHeight="1">
      <c r="A26" s="5" t="s">
        <v>36</v>
      </c>
      <c r="B26" s="48" t="s">
        <v>104</v>
      </c>
      <c r="C26" s="7">
        <v>53312</v>
      </c>
      <c r="D26" s="46">
        <v>0.5</v>
      </c>
      <c r="E26" s="7">
        <f t="shared" si="2"/>
        <v>37485</v>
      </c>
      <c r="F26" s="8">
        <f t="shared" si="9"/>
        <v>90797</v>
      </c>
      <c r="G26" s="19">
        <v>102000</v>
      </c>
      <c r="H26" s="48" t="s">
        <v>104</v>
      </c>
      <c r="I26" s="7">
        <v>54502</v>
      </c>
      <c r="J26" s="46">
        <v>0.5</v>
      </c>
      <c r="K26" s="7">
        <f t="shared" si="3"/>
        <v>37485</v>
      </c>
      <c r="L26" s="8">
        <f t="shared" si="10"/>
        <v>91987</v>
      </c>
      <c r="M26" s="19">
        <v>103397</v>
      </c>
      <c r="N26" s="48" t="s">
        <v>104</v>
      </c>
      <c r="O26" s="7">
        <v>65926</v>
      </c>
      <c r="P26" s="46">
        <v>0.5</v>
      </c>
      <c r="Q26" s="7">
        <f t="shared" si="4"/>
        <v>37485</v>
      </c>
      <c r="R26" s="9">
        <f t="shared" si="11"/>
        <v>103411</v>
      </c>
      <c r="S26" s="19">
        <v>117300</v>
      </c>
    </row>
    <row r="27" spans="1:19" ht="15.75" customHeight="1">
      <c r="A27" s="5" t="s">
        <v>37</v>
      </c>
      <c r="B27" s="48" t="s">
        <v>104</v>
      </c>
      <c r="C27" s="7">
        <v>64855</v>
      </c>
      <c r="D27" s="46">
        <v>0.3</v>
      </c>
      <c r="E27" s="7">
        <f t="shared" si="2"/>
        <v>22491</v>
      </c>
      <c r="F27" s="8">
        <f t="shared" si="9"/>
        <v>87346</v>
      </c>
      <c r="G27" s="19">
        <v>101000</v>
      </c>
      <c r="H27" s="48" t="s">
        <v>104</v>
      </c>
      <c r="I27" s="7">
        <v>66045</v>
      </c>
      <c r="J27" s="46">
        <v>0.3</v>
      </c>
      <c r="K27" s="7">
        <f t="shared" si="3"/>
        <v>22491</v>
      </c>
      <c r="L27" s="8">
        <f t="shared" si="10"/>
        <v>88536</v>
      </c>
      <c r="M27" s="19">
        <v>102384</v>
      </c>
      <c r="N27" s="48" t="s">
        <v>104</v>
      </c>
      <c r="O27" s="7">
        <v>77350</v>
      </c>
      <c r="P27" s="46">
        <v>0.3</v>
      </c>
      <c r="Q27" s="7">
        <f t="shared" si="4"/>
        <v>22491</v>
      </c>
      <c r="R27" s="9">
        <f t="shared" si="11"/>
        <v>99841</v>
      </c>
      <c r="S27" s="19">
        <v>116150</v>
      </c>
    </row>
    <row r="28" spans="1:19" ht="15.75" customHeight="1">
      <c r="A28" s="5" t="s">
        <v>38</v>
      </c>
      <c r="B28" s="48" t="s">
        <v>104</v>
      </c>
      <c r="C28" s="7">
        <v>741013</v>
      </c>
      <c r="D28" s="46">
        <v>2.8</v>
      </c>
      <c r="E28" s="7">
        <f t="shared" si="2"/>
        <v>209916</v>
      </c>
      <c r="F28" s="8">
        <f t="shared" si="9"/>
        <v>950929</v>
      </c>
      <c r="G28" s="19">
        <v>1106000</v>
      </c>
      <c r="H28" s="48" t="s">
        <v>104</v>
      </c>
      <c r="I28" s="7">
        <v>753508</v>
      </c>
      <c r="J28" s="46">
        <v>2.8</v>
      </c>
      <c r="K28" s="7">
        <f t="shared" si="3"/>
        <v>209916</v>
      </c>
      <c r="L28" s="8">
        <f t="shared" si="10"/>
        <v>963424</v>
      </c>
      <c r="M28" s="19">
        <v>1121152</v>
      </c>
      <c r="N28" s="48" t="s">
        <v>104</v>
      </c>
      <c r="O28" s="7">
        <v>297738</v>
      </c>
      <c r="P28" s="46">
        <v>2.8</v>
      </c>
      <c r="Q28" s="7">
        <f t="shared" si="4"/>
        <v>209916</v>
      </c>
      <c r="R28" s="9">
        <f t="shared" si="11"/>
        <v>507654</v>
      </c>
      <c r="S28" s="19">
        <v>570000</v>
      </c>
    </row>
    <row r="29" spans="1:19" ht="15.75" customHeight="1">
      <c r="A29" s="5" t="s">
        <v>39</v>
      </c>
      <c r="B29" s="48" t="s">
        <v>104</v>
      </c>
      <c r="C29" s="7">
        <v>852635</v>
      </c>
      <c r="D29" s="46">
        <v>2</v>
      </c>
      <c r="E29" s="7">
        <f t="shared" si="2"/>
        <v>149940</v>
      </c>
      <c r="F29" s="8">
        <f t="shared" si="9"/>
        <v>1002575</v>
      </c>
      <c r="G29" s="19">
        <v>1181000</v>
      </c>
      <c r="H29" s="48" t="s">
        <v>104</v>
      </c>
      <c r="I29" s="7">
        <v>865963</v>
      </c>
      <c r="J29" s="46">
        <v>2</v>
      </c>
      <c r="K29" s="7">
        <f t="shared" si="3"/>
        <v>149940</v>
      </c>
      <c r="L29" s="8">
        <f t="shared" si="10"/>
        <v>1015903</v>
      </c>
      <c r="M29" s="19">
        <v>1197180</v>
      </c>
      <c r="N29" s="48" t="s">
        <v>104</v>
      </c>
      <c r="O29" s="7">
        <v>297738</v>
      </c>
      <c r="P29" s="46">
        <v>2</v>
      </c>
      <c r="Q29" s="7">
        <f t="shared" si="4"/>
        <v>149940</v>
      </c>
      <c r="R29" s="9">
        <f t="shared" si="11"/>
        <v>447678</v>
      </c>
      <c r="S29" s="19">
        <v>510000</v>
      </c>
    </row>
    <row r="30" spans="1:19" ht="15.75" customHeight="1">
      <c r="A30" s="5" t="s">
        <v>23</v>
      </c>
      <c r="B30" s="48" t="s">
        <v>104</v>
      </c>
      <c r="C30" s="7">
        <v>356405</v>
      </c>
      <c r="D30" s="46">
        <v>2</v>
      </c>
      <c r="E30" s="7">
        <f t="shared" si="2"/>
        <v>149940</v>
      </c>
      <c r="F30" s="8">
        <f t="shared" si="9"/>
        <v>506345</v>
      </c>
      <c r="G30" s="19">
        <v>581000</v>
      </c>
      <c r="H30" s="48" t="s">
        <v>104</v>
      </c>
      <c r="I30" s="7">
        <v>363069</v>
      </c>
      <c r="J30" s="46">
        <v>2</v>
      </c>
      <c r="K30" s="7">
        <f t="shared" si="3"/>
        <v>149940</v>
      </c>
      <c r="L30" s="8">
        <f t="shared" si="10"/>
        <v>513009</v>
      </c>
      <c r="M30" s="19">
        <v>588960</v>
      </c>
      <c r="N30" s="48" t="s">
        <v>104</v>
      </c>
      <c r="O30" s="7">
        <v>428519</v>
      </c>
      <c r="P30" s="46">
        <v>2</v>
      </c>
      <c r="Q30" s="7">
        <f t="shared" si="4"/>
        <v>149940</v>
      </c>
      <c r="R30" s="9">
        <f t="shared" si="11"/>
        <v>578459</v>
      </c>
      <c r="S30" s="19">
        <v>668150</v>
      </c>
    </row>
    <row r="31" spans="1:19" ht="15.75" customHeight="1">
      <c r="A31" s="5" t="s">
        <v>40</v>
      </c>
      <c r="B31" s="48" t="s">
        <v>104</v>
      </c>
      <c r="C31" s="7">
        <v>267155</v>
      </c>
      <c r="D31" s="46">
        <v>2</v>
      </c>
      <c r="E31" s="7">
        <f t="shared" si="2"/>
        <v>149940</v>
      </c>
      <c r="F31" s="8">
        <f t="shared" si="9"/>
        <v>417095</v>
      </c>
      <c r="G31" s="19">
        <v>473000</v>
      </c>
      <c r="H31" s="48" t="s">
        <v>104</v>
      </c>
      <c r="I31" s="7">
        <v>272510</v>
      </c>
      <c r="J31" s="46">
        <v>2</v>
      </c>
      <c r="K31" s="7">
        <f t="shared" si="3"/>
        <v>149940</v>
      </c>
      <c r="L31" s="8">
        <f t="shared" si="10"/>
        <v>422450</v>
      </c>
      <c r="M31" s="19">
        <v>479480</v>
      </c>
      <c r="N31" s="48" t="s">
        <v>104</v>
      </c>
      <c r="O31" s="7">
        <v>325822</v>
      </c>
      <c r="P31" s="46">
        <v>2</v>
      </c>
      <c r="Q31" s="7">
        <f t="shared" si="4"/>
        <v>149940</v>
      </c>
      <c r="R31" s="9">
        <f t="shared" si="11"/>
        <v>475762</v>
      </c>
      <c r="S31" s="19">
        <v>543950</v>
      </c>
    </row>
    <row r="32" spans="1:19" ht="15.75" customHeight="1">
      <c r="A32" s="5" t="s">
        <v>41</v>
      </c>
      <c r="B32" s="48" t="s">
        <v>104</v>
      </c>
      <c r="C32" s="7">
        <v>643433</v>
      </c>
      <c r="D32" s="46">
        <v>2.2000000000000002</v>
      </c>
      <c r="E32" s="7">
        <f t="shared" si="2"/>
        <v>164934</v>
      </c>
      <c r="F32" s="8">
        <f t="shared" si="9"/>
        <v>808367</v>
      </c>
      <c r="G32" s="19">
        <v>943000</v>
      </c>
      <c r="H32" s="48" t="s">
        <v>104</v>
      </c>
      <c r="I32" s="7">
        <v>654143</v>
      </c>
      <c r="J32" s="46">
        <v>2.2000000000000002</v>
      </c>
      <c r="K32" s="7">
        <f t="shared" si="3"/>
        <v>164934</v>
      </c>
      <c r="L32" s="8">
        <f t="shared" si="10"/>
        <v>819077</v>
      </c>
      <c r="M32" s="19">
        <v>955919</v>
      </c>
      <c r="N32" s="48" t="s">
        <v>104</v>
      </c>
      <c r="O32" s="7">
        <v>277032</v>
      </c>
      <c r="P32" s="46">
        <v>2.2000000000000002</v>
      </c>
      <c r="Q32" s="7">
        <f t="shared" si="4"/>
        <v>164934</v>
      </c>
      <c r="R32" s="9">
        <f t="shared" si="11"/>
        <v>441966</v>
      </c>
      <c r="S32" s="19">
        <v>500000</v>
      </c>
    </row>
    <row r="33" spans="1:19" ht="15.75" customHeight="1">
      <c r="A33" s="5" t="s">
        <v>42</v>
      </c>
      <c r="B33" s="48" t="s">
        <v>104</v>
      </c>
      <c r="C33" s="7">
        <v>273700</v>
      </c>
      <c r="D33" s="46">
        <v>1.6</v>
      </c>
      <c r="E33" s="7">
        <f t="shared" si="2"/>
        <v>119952</v>
      </c>
      <c r="F33" s="8">
        <f t="shared" si="9"/>
        <v>393652</v>
      </c>
      <c r="G33" s="19">
        <v>451000</v>
      </c>
      <c r="H33" s="48" t="s">
        <v>104</v>
      </c>
      <c r="I33" s="7">
        <v>278817</v>
      </c>
      <c r="J33" s="46">
        <v>1.6</v>
      </c>
      <c r="K33" s="7">
        <f t="shared" si="3"/>
        <v>119952</v>
      </c>
      <c r="L33" s="8">
        <f t="shared" si="10"/>
        <v>398769</v>
      </c>
      <c r="M33" s="19">
        <v>457179</v>
      </c>
      <c r="N33" s="48" t="s">
        <v>104</v>
      </c>
      <c r="O33" s="7">
        <v>329630</v>
      </c>
      <c r="P33" s="46">
        <v>1.6</v>
      </c>
      <c r="Q33" s="7">
        <f t="shared" si="4"/>
        <v>119952</v>
      </c>
      <c r="R33" s="9">
        <f t="shared" si="11"/>
        <v>449582</v>
      </c>
      <c r="S33" s="19">
        <v>518650</v>
      </c>
    </row>
    <row r="34" spans="1:19" ht="15.75" customHeight="1">
      <c r="A34" s="5" t="s">
        <v>43</v>
      </c>
      <c r="B34" s="48" t="s">
        <v>104</v>
      </c>
      <c r="C34" s="7">
        <v>24752</v>
      </c>
      <c r="D34" s="46">
        <v>2.4</v>
      </c>
      <c r="E34" s="7">
        <f t="shared" si="2"/>
        <v>179928</v>
      </c>
      <c r="F34" s="8">
        <f t="shared" si="9"/>
        <v>204680</v>
      </c>
      <c r="G34" s="19">
        <v>210000</v>
      </c>
      <c r="H34" s="48" t="s">
        <v>104</v>
      </c>
      <c r="I34" s="7">
        <v>27132</v>
      </c>
      <c r="J34" s="46">
        <v>2.4</v>
      </c>
      <c r="K34" s="7">
        <f t="shared" si="3"/>
        <v>179928</v>
      </c>
      <c r="L34" s="8">
        <f t="shared" si="10"/>
        <v>207060</v>
      </c>
      <c r="M34" s="19">
        <v>212877</v>
      </c>
      <c r="N34" s="48" t="s">
        <v>104</v>
      </c>
      <c r="O34" s="7">
        <v>8211</v>
      </c>
      <c r="P34" s="46">
        <v>1</v>
      </c>
      <c r="Q34" s="7">
        <f t="shared" si="4"/>
        <v>74970</v>
      </c>
      <c r="R34" s="9">
        <f t="shared" si="11"/>
        <v>83181</v>
      </c>
      <c r="S34" s="19">
        <v>85000</v>
      </c>
    </row>
    <row r="35" spans="1:19" ht="15.75" customHeight="1">
      <c r="A35" s="5" t="s">
        <v>44</v>
      </c>
      <c r="B35" s="48" t="s">
        <v>104</v>
      </c>
      <c r="C35" s="7">
        <v>1037918</v>
      </c>
      <c r="D35" s="46">
        <v>4</v>
      </c>
      <c r="E35" s="7">
        <f t="shared" si="2"/>
        <v>299880</v>
      </c>
      <c r="F35" s="8">
        <f t="shared" si="9"/>
        <v>1337798</v>
      </c>
      <c r="G35" s="19">
        <v>1555000</v>
      </c>
      <c r="H35" s="48" t="s">
        <v>104</v>
      </c>
      <c r="I35" s="7">
        <v>1055530</v>
      </c>
      <c r="J35" s="46">
        <v>4</v>
      </c>
      <c r="K35" s="7">
        <f t="shared" si="3"/>
        <v>299880</v>
      </c>
      <c r="L35" s="8">
        <f t="shared" si="10"/>
        <v>1355410</v>
      </c>
      <c r="M35" s="19">
        <v>1576304</v>
      </c>
      <c r="N35" s="48" t="s">
        <v>104</v>
      </c>
      <c r="O35" s="7">
        <v>984130</v>
      </c>
      <c r="P35" s="46">
        <v>4</v>
      </c>
      <c r="Q35" s="7">
        <f t="shared" si="4"/>
        <v>299880</v>
      </c>
      <c r="R35" s="9">
        <f t="shared" si="11"/>
        <v>1284010</v>
      </c>
      <c r="S35" s="19">
        <v>1490000</v>
      </c>
    </row>
    <row r="36" spans="1:19" ht="15.75" customHeight="1">
      <c r="A36" s="5" t="s">
        <v>45</v>
      </c>
      <c r="B36" s="48" t="s">
        <v>104</v>
      </c>
      <c r="C36" s="7">
        <v>1144661</v>
      </c>
      <c r="D36" s="46">
        <v>3.8</v>
      </c>
      <c r="E36" s="7">
        <f t="shared" si="2"/>
        <v>284886</v>
      </c>
      <c r="F36" s="8">
        <f t="shared" si="9"/>
        <v>1429547</v>
      </c>
      <c r="G36" s="19">
        <v>1669000</v>
      </c>
      <c r="H36" s="48" t="s">
        <v>104</v>
      </c>
      <c r="I36" s="7">
        <v>1163463</v>
      </c>
      <c r="J36" s="46">
        <v>3.8</v>
      </c>
      <c r="K36" s="7">
        <f t="shared" si="3"/>
        <v>284886</v>
      </c>
      <c r="L36" s="8">
        <f t="shared" si="10"/>
        <v>1448349</v>
      </c>
      <c r="M36" s="19">
        <v>1691865</v>
      </c>
      <c r="N36" s="48" t="s">
        <v>104</v>
      </c>
      <c r="O36" s="7">
        <v>1351602</v>
      </c>
      <c r="P36" s="46">
        <v>3.8</v>
      </c>
      <c r="Q36" s="7">
        <f t="shared" si="4"/>
        <v>284886</v>
      </c>
      <c r="R36" s="9">
        <f t="shared" si="11"/>
        <v>1636488</v>
      </c>
      <c r="S36" s="19">
        <v>1919350</v>
      </c>
    </row>
    <row r="37" spans="1:19" ht="15.75" customHeight="1">
      <c r="A37" s="5" t="s">
        <v>46</v>
      </c>
      <c r="B37" s="48" t="s">
        <v>104</v>
      </c>
      <c r="C37" s="7">
        <v>716261</v>
      </c>
      <c r="D37" s="46">
        <v>3.8</v>
      </c>
      <c r="E37" s="7">
        <f t="shared" si="2"/>
        <v>284886</v>
      </c>
      <c r="F37" s="8">
        <f t="shared" si="9"/>
        <v>1001147</v>
      </c>
      <c r="G37" s="19">
        <v>1151000</v>
      </c>
      <c r="H37" s="48" t="s">
        <v>104</v>
      </c>
      <c r="I37" s="7">
        <v>729232</v>
      </c>
      <c r="J37" s="46">
        <v>3.8</v>
      </c>
      <c r="K37" s="7">
        <f t="shared" si="3"/>
        <v>284886</v>
      </c>
      <c r="L37" s="8">
        <f t="shared" si="10"/>
        <v>1014118</v>
      </c>
      <c r="M37" s="19">
        <v>1166769</v>
      </c>
      <c r="N37" s="48" t="s">
        <v>104</v>
      </c>
      <c r="O37" s="7">
        <v>450772</v>
      </c>
      <c r="P37" s="46">
        <v>3.8</v>
      </c>
      <c r="Q37" s="7">
        <f t="shared" si="4"/>
        <v>284886</v>
      </c>
      <c r="R37" s="9">
        <f t="shared" si="11"/>
        <v>735658</v>
      </c>
      <c r="S37" s="19">
        <v>830000</v>
      </c>
    </row>
    <row r="38" spans="1:19" ht="15.75" customHeight="1">
      <c r="A38" s="5" t="s">
        <v>47</v>
      </c>
      <c r="B38" s="48" t="s">
        <v>104</v>
      </c>
      <c r="C38" s="7">
        <v>819910</v>
      </c>
      <c r="D38" s="46">
        <v>1.5</v>
      </c>
      <c r="E38" s="7">
        <f t="shared" si="2"/>
        <v>112455</v>
      </c>
      <c r="F38" s="8">
        <f t="shared" si="9"/>
        <v>932365</v>
      </c>
      <c r="G38" s="19">
        <v>1104000</v>
      </c>
      <c r="H38" s="48" t="s">
        <v>104</v>
      </c>
      <c r="I38" s="7">
        <v>832405</v>
      </c>
      <c r="J38" s="46">
        <v>1.5</v>
      </c>
      <c r="K38" s="7">
        <f t="shared" si="3"/>
        <v>112455</v>
      </c>
      <c r="L38" s="8">
        <f t="shared" si="10"/>
        <v>944860</v>
      </c>
      <c r="M38" s="19">
        <v>1119125</v>
      </c>
      <c r="N38" s="48" t="s">
        <v>104</v>
      </c>
      <c r="O38" s="7">
        <v>758744</v>
      </c>
      <c r="P38" s="46">
        <v>1.5</v>
      </c>
      <c r="Q38" s="7">
        <f t="shared" si="4"/>
        <v>112455</v>
      </c>
      <c r="R38" s="9">
        <f t="shared" si="11"/>
        <v>871199</v>
      </c>
      <c r="S38" s="19">
        <v>1030000</v>
      </c>
    </row>
    <row r="39" spans="1:19" ht="15.75" customHeight="1">
      <c r="A39" s="5" t="s">
        <v>48</v>
      </c>
      <c r="B39" s="48" t="s">
        <v>104</v>
      </c>
      <c r="C39" s="7">
        <v>1317806</v>
      </c>
      <c r="D39" s="46">
        <v>3.5</v>
      </c>
      <c r="E39" s="7">
        <f t="shared" si="2"/>
        <v>262395</v>
      </c>
      <c r="F39" s="8">
        <f t="shared" si="9"/>
        <v>1580201</v>
      </c>
      <c r="G39" s="19">
        <v>1856000</v>
      </c>
      <c r="H39" s="48" t="s">
        <v>104</v>
      </c>
      <c r="I39" s="7">
        <v>1338869</v>
      </c>
      <c r="J39" s="46">
        <v>3.5</v>
      </c>
      <c r="K39" s="7">
        <f t="shared" si="3"/>
        <v>262395</v>
      </c>
      <c r="L39" s="8">
        <f t="shared" si="10"/>
        <v>1601264</v>
      </c>
      <c r="M39" s="19">
        <v>1881427</v>
      </c>
      <c r="N39" s="48" t="s">
        <v>104</v>
      </c>
      <c r="O39" s="7">
        <v>1548071</v>
      </c>
      <c r="P39" s="46">
        <v>3.5</v>
      </c>
      <c r="Q39" s="7">
        <f t="shared" si="4"/>
        <v>262395</v>
      </c>
      <c r="R39" s="9">
        <f t="shared" si="11"/>
        <v>1810466</v>
      </c>
      <c r="S39" s="19">
        <v>2134400</v>
      </c>
    </row>
    <row r="40" spans="1:19" ht="15.75" customHeight="1">
      <c r="A40" s="5" t="s">
        <v>49</v>
      </c>
      <c r="B40" s="48" t="s">
        <v>104</v>
      </c>
      <c r="C40" s="7">
        <v>273700</v>
      </c>
      <c r="D40" s="46">
        <v>1.2</v>
      </c>
      <c r="E40" s="7">
        <f t="shared" si="2"/>
        <v>89964</v>
      </c>
      <c r="F40" s="8">
        <f t="shared" si="9"/>
        <v>363664</v>
      </c>
      <c r="G40" s="19">
        <v>421000</v>
      </c>
      <c r="H40" s="48" t="s">
        <v>104</v>
      </c>
      <c r="I40" s="7">
        <v>278460</v>
      </c>
      <c r="J40" s="46">
        <v>1.2</v>
      </c>
      <c r="K40" s="7">
        <f t="shared" si="3"/>
        <v>89964</v>
      </c>
      <c r="L40" s="8">
        <f t="shared" si="10"/>
        <v>368424</v>
      </c>
      <c r="M40" s="19">
        <v>426768</v>
      </c>
      <c r="N40" s="48" t="s">
        <v>104</v>
      </c>
      <c r="O40" s="7">
        <v>289408</v>
      </c>
      <c r="P40" s="46">
        <v>1.2</v>
      </c>
      <c r="Q40" s="7">
        <f t="shared" si="4"/>
        <v>89964</v>
      </c>
      <c r="R40" s="9">
        <f t="shared" si="11"/>
        <v>379372</v>
      </c>
      <c r="S40" s="19">
        <v>440000</v>
      </c>
    </row>
    <row r="41" spans="1:19" ht="15.75" customHeight="1">
      <c r="A41" s="5" t="s">
        <v>50</v>
      </c>
      <c r="B41" s="48" t="s">
        <v>104</v>
      </c>
      <c r="C41" s="7">
        <v>367948</v>
      </c>
      <c r="D41" s="46">
        <v>1</v>
      </c>
      <c r="E41" s="7">
        <f t="shared" si="2"/>
        <v>74970</v>
      </c>
      <c r="F41" s="8">
        <f t="shared" si="9"/>
        <v>442918</v>
      </c>
      <c r="G41" s="19">
        <v>520000</v>
      </c>
      <c r="H41" s="48" t="s">
        <v>104</v>
      </c>
      <c r="I41" s="7">
        <v>373898</v>
      </c>
      <c r="J41" s="46">
        <v>1</v>
      </c>
      <c r="K41" s="7">
        <f t="shared" si="3"/>
        <v>74970</v>
      </c>
      <c r="L41" s="8">
        <f t="shared" si="10"/>
        <v>448868</v>
      </c>
      <c r="M41" s="19">
        <v>527124</v>
      </c>
      <c r="N41" s="48" t="s">
        <v>104</v>
      </c>
      <c r="O41" s="7">
        <v>310114</v>
      </c>
      <c r="P41" s="46">
        <v>1</v>
      </c>
      <c r="Q41" s="7">
        <f t="shared" si="4"/>
        <v>74970</v>
      </c>
      <c r="R41" s="9">
        <f t="shared" si="11"/>
        <v>385084</v>
      </c>
      <c r="S41" s="19">
        <v>450000</v>
      </c>
    </row>
    <row r="42" spans="1:19" ht="15.75" customHeight="1">
      <c r="A42" s="5" t="s">
        <v>51</v>
      </c>
      <c r="B42" s="48" t="s">
        <v>104</v>
      </c>
      <c r="C42" s="7">
        <v>52479</v>
      </c>
      <c r="D42" s="46">
        <v>0.3</v>
      </c>
      <c r="E42" s="7">
        <f t="shared" si="2"/>
        <v>22491</v>
      </c>
      <c r="F42" s="8">
        <f t="shared" si="9"/>
        <v>74970</v>
      </c>
      <c r="G42" s="19">
        <v>86000</v>
      </c>
      <c r="H42" s="48" t="s">
        <v>104</v>
      </c>
      <c r="I42" s="7">
        <v>53431</v>
      </c>
      <c r="J42" s="46">
        <v>0.3</v>
      </c>
      <c r="K42" s="7">
        <f t="shared" si="3"/>
        <v>22491</v>
      </c>
      <c r="L42" s="8">
        <f t="shared" si="10"/>
        <v>75922</v>
      </c>
      <c r="M42" s="19">
        <v>87178</v>
      </c>
      <c r="N42" s="48" t="s">
        <v>104</v>
      </c>
      <c r="O42" s="7">
        <v>30940</v>
      </c>
      <c r="P42" s="46">
        <v>0.3</v>
      </c>
      <c r="Q42" s="7">
        <f t="shared" si="4"/>
        <v>22491</v>
      </c>
      <c r="R42" s="9">
        <f t="shared" si="11"/>
        <v>53431</v>
      </c>
      <c r="S42" s="19">
        <v>60000</v>
      </c>
    </row>
    <row r="43" spans="1:19" ht="15.75" customHeight="1">
      <c r="A43" s="5" t="s">
        <v>52</v>
      </c>
      <c r="B43" s="48" t="s">
        <v>104</v>
      </c>
      <c r="C43" s="7">
        <v>420546</v>
      </c>
      <c r="D43" s="46">
        <v>2.5</v>
      </c>
      <c r="E43" s="7">
        <f t="shared" si="2"/>
        <v>187425</v>
      </c>
      <c r="F43" s="8">
        <f t="shared" si="9"/>
        <v>607971</v>
      </c>
      <c r="G43" s="19">
        <v>696000</v>
      </c>
      <c r="H43" s="48" t="s">
        <v>104</v>
      </c>
      <c r="I43" s="7">
        <v>428400</v>
      </c>
      <c r="J43" s="46">
        <v>2.5</v>
      </c>
      <c r="K43" s="7">
        <f t="shared" si="3"/>
        <v>187425</v>
      </c>
      <c r="L43" s="8">
        <f t="shared" si="10"/>
        <v>615825</v>
      </c>
      <c r="M43" s="19">
        <v>705535</v>
      </c>
      <c r="N43" s="48" t="s">
        <v>104</v>
      </c>
      <c r="O43" s="7">
        <v>291550</v>
      </c>
      <c r="P43" s="46">
        <v>2.5</v>
      </c>
      <c r="Q43" s="7">
        <f t="shared" si="4"/>
        <v>187425</v>
      </c>
      <c r="R43" s="9">
        <f t="shared" si="11"/>
        <v>478975</v>
      </c>
      <c r="S43" s="19">
        <v>540000</v>
      </c>
    </row>
    <row r="44" spans="1:19" ht="15.75" customHeight="1">
      <c r="A44" s="5" t="s">
        <v>53</v>
      </c>
      <c r="B44" s="48" t="s">
        <v>104</v>
      </c>
      <c r="C44" s="7">
        <v>514318</v>
      </c>
      <c r="D44" s="46">
        <v>1.2</v>
      </c>
      <c r="E44" s="7">
        <f t="shared" si="2"/>
        <v>89964</v>
      </c>
      <c r="F44" s="8">
        <f t="shared" si="9"/>
        <v>604282</v>
      </c>
      <c r="G44" s="19">
        <v>712000</v>
      </c>
      <c r="H44" s="48" t="s">
        <v>104</v>
      </c>
      <c r="I44" s="7">
        <v>522410</v>
      </c>
      <c r="J44" s="46">
        <v>1.2</v>
      </c>
      <c r="K44" s="7">
        <f t="shared" si="3"/>
        <v>89964</v>
      </c>
      <c r="L44" s="8">
        <f t="shared" si="10"/>
        <v>612374</v>
      </c>
      <c r="M44" s="19">
        <v>721754</v>
      </c>
      <c r="N44" s="48" t="s">
        <v>104</v>
      </c>
      <c r="O44" s="7">
        <v>322490</v>
      </c>
      <c r="P44" s="46">
        <v>1.2</v>
      </c>
      <c r="Q44" s="7">
        <f t="shared" si="4"/>
        <v>89964</v>
      </c>
      <c r="R44" s="9">
        <f t="shared" si="11"/>
        <v>412454</v>
      </c>
      <c r="S44" s="19">
        <v>480000</v>
      </c>
    </row>
    <row r="45" spans="1:19" ht="15.75" customHeight="1">
      <c r="A45" s="5" t="s">
        <v>54</v>
      </c>
      <c r="B45" s="48" t="s">
        <v>104</v>
      </c>
      <c r="C45" s="7">
        <v>336532</v>
      </c>
      <c r="D45" s="46">
        <v>2.2000000000000002</v>
      </c>
      <c r="E45" s="7">
        <f t="shared" si="2"/>
        <v>164934</v>
      </c>
      <c r="F45" s="8">
        <f t="shared" si="9"/>
        <v>501466</v>
      </c>
      <c r="G45" s="19">
        <v>572000</v>
      </c>
      <c r="H45" s="48" t="s">
        <v>104</v>
      </c>
      <c r="I45" s="7">
        <v>343077</v>
      </c>
      <c r="J45" s="46">
        <v>2.2000000000000002</v>
      </c>
      <c r="K45" s="7">
        <f t="shared" si="3"/>
        <v>164934</v>
      </c>
      <c r="L45" s="8">
        <f t="shared" si="10"/>
        <v>508011</v>
      </c>
      <c r="M45" s="19">
        <v>579836</v>
      </c>
      <c r="N45" s="48" t="s">
        <v>104</v>
      </c>
      <c r="O45" s="7">
        <v>277032</v>
      </c>
      <c r="P45" s="46">
        <v>2.2000000000000002</v>
      </c>
      <c r="Q45" s="7">
        <f t="shared" si="4"/>
        <v>164934</v>
      </c>
      <c r="R45" s="9">
        <f t="shared" si="11"/>
        <v>441966</v>
      </c>
      <c r="S45" s="19">
        <v>500000</v>
      </c>
    </row>
    <row r="46" spans="1:19" ht="15.75" customHeight="1">
      <c r="A46" s="5" t="s">
        <v>55</v>
      </c>
      <c r="B46" s="48" t="s">
        <v>104</v>
      </c>
      <c r="C46" s="7">
        <v>361760</v>
      </c>
      <c r="D46" s="46">
        <v>2.1</v>
      </c>
      <c r="E46" s="7">
        <f t="shared" si="2"/>
        <v>157437</v>
      </c>
      <c r="F46" s="8">
        <f t="shared" si="9"/>
        <v>519197</v>
      </c>
      <c r="G46" s="19">
        <v>595000</v>
      </c>
      <c r="H46" s="48" t="s">
        <v>104</v>
      </c>
      <c r="I46" s="7">
        <v>368543</v>
      </c>
      <c r="J46" s="46">
        <v>2.1</v>
      </c>
      <c r="K46" s="7">
        <f t="shared" si="3"/>
        <v>157437</v>
      </c>
      <c r="L46" s="8">
        <f t="shared" si="10"/>
        <v>525980</v>
      </c>
      <c r="M46" s="19">
        <v>603152</v>
      </c>
      <c r="N46" s="48" t="s">
        <v>104</v>
      </c>
      <c r="O46" s="7">
        <v>283220</v>
      </c>
      <c r="P46" s="46">
        <v>2.1</v>
      </c>
      <c r="Q46" s="7">
        <f t="shared" si="4"/>
        <v>157437</v>
      </c>
      <c r="R46" s="9">
        <f t="shared" si="11"/>
        <v>440657</v>
      </c>
      <c r="S46" s="19">
        <v>500000</v>
      </c>
    </row>
    <row r="47" spans="1:19" ht="15.75" customHeight="1">
      <c r="A47" s="5" t="s">
        <v>56</v>
      </c>
      <c r="B47" s="48" t="s">
        <v>104</v>
      </c>
      <c r="C47" s="7">
        <v>1788451</v>
      </c>
      <c r="D47" s="46">
        <v>2.7</v>
      </c>
      <c r="E47" s="7">
        <f t="shared" si="2"/>
        <v>202419</v>
      </c>
      <c r="F47" s="8">
        <f t="shared" si="9"/>
        <v>1990870</v>
      </c>
      <c r="G47" s="19">
        <v>2475000</v>
      </c>
      <c r="H47" s="48" t="s">
        <v>104</v>
      </c>
      <c r="I47" s="7">
        <v>1815107</v>
      </c>
      <c r="J47" s="46">
        <v>2.7</v>
      </c>
      <c r="K47" s="7">
        <f t="shared" si="3"/>
        <v>202419</v>
      </c>
      <c r="L47" s="8">
        <f t="shared" si="10"/>
        <v>2017526</v>
      </c>
      <c r="M47" s="19">
        <v>2508908</v>
      </c>
      <c r="N47" s="48" t="s">
        <v>104</v>
      </c>
      <c r="O47" s="7">
        <v>785043</v>
      </c>
      <c r="P47" s="46">
        <v>2.7</v>
      </c>
      <c r="Q47" s="7">
        <f t="shared" si="4"/>
        <v>202419</v>
      </c>
      <c r="R47" s="9">
        <f t="shared" si="11"/>
        <v>987462</v>
      </c>
      <c r="S47" s="19">
        <v>1200000</v>
      </c>
    </row>
    <row r="48" spans="1:19" ht="15.75" customHeight="1">
      <c r="A48" s="5" t="s">
        <v>57</v>
      </c>
      <c r="B48" s="48" t="s">
        <v>104</v>
      </c>
      <c r="C48" s="7">
        <v>2189005</v>
      </c>
      <c r="D48" s="46">
        <v>2.5</v>
      </c>
      <c r="E48" s="7">
        <f t="shared" si="2"/>
        <v>187425</v>
      </c>
      <c r="F48" s="8">
        <f t="shared" si="9"/>
        <v>2376430</v>
      </c>
      <c r="G48" s="19">
        <v>2969000</v>
      </c>
      <c r="H48" s="48" t="s">
        <v>104</v>
      </c>
      <c r="I48" s="7">
        <v>2221016</v>
      </c>
      <c r="J48" s="46">
        <v>2.5</v>
      </c>
      <c r="K48" s="7">
        <f t="shared" si="3"/>
        <v>187425</v>
      </c>
      <c r="L48" s="8">
        <f t="shared" si="10"/>
        <v>2408441</v>
      </c>
      <c r="M48" s="19">
        <v>3009675</v>
      </c>
      <c r="N48" s="48" t="s">
        <v>104</v>
      </c>
      <c r="O48" s="7">
        <v>623679</v>
      </c>
      <c r="P48" s="46">
        <v>2.5</v>
      </c>
      <c r="Q48" s="7">
        <f t="shared" si="4"/>
        <v>187425</v>
      </c>
      <c r="R48" s="9">
        <f t="shared" si="11"/>
        <v>811104</v>
      </c>
      <c r="S48" s="19">
        <v>980000</v>
      </c>
    </row>
    <row r="49" spans="1:19" ht="15.75" customHeight="1">
      <c r="A49" s="5" t="s">
        <v>58</v>
      </c>
      <c r="B49" s="48" t="s">
        <v>104</v>
      </c>
      <c r="C49" s="7">
        <v>1053626</v>
      </c>
      <c r="D49" s="46">
        <v>2.2000000000000002</v>
      </c>
      <c r="E49" s="7">
        <f t="shared" si="2"/>
        <v>164934</v>
      </c>
      <c r="F49" s="8">
        <f t="shared" si="9"/>
        <v>1218560</v>
      </c>
      <c r="G49" s="19">
        <v>1439000</v>
      </c>
      <c r="H49" s="48" t="s">
        <v>104</v>
      </c>
      <c r="I49" s="7">
        <v>1069929</v>
      </c>
      <c r="J49" s="46">
        <v>2.2000000000000002</v>
      </c>
      <c r="K49" s="7">
        <f t="shared" si="3"/>
        <v>164934</v>
      </c>
      <c r="L49" s="8">
        <f t="shared" si="10"/>
        <v>1234863</v>
      </c>
      <c r="M49" s="19">
        <v>1458714</v>
      </c>
      <c r="N49" s="48" t="s">
        <v>104</v>
      </c>
      <c r="O49" s="7">
        <v>1232126</v>
      </c>
      <c r="P49" s="46">
        <v>2.2000000000000002</v>
      </c>
      <c r="Q49" s="7">
        <f t="shared" si="4"/>
        <v>164934</v>
      </c>
      <c r="R49" s="9">
        <f t="shared" si="11"/>
        <v>1397060</v>
      </c>
      <c r="S49" s="19">
        <v>1654850</v>
      </c>
    </row>
    <row r="50" spans="1:19" ht="15.75" customHeight="1">
      <c r="A50" s="5" t="s">
        <v>59</v>
      </c>
      <c r="B50" s="48" t="s">
        <v>104</v>
      </c>
      <c r="C50" s="7">
        <v>674016</v>
      </c>
      <c r="D50" s="46">
        <v>2</v>
      </c>
      <c r="E50" s="7">
        <f t="shared" si="2"/>
        <v>149940</v>
      </c>
      <c r="F50" s="8">
        <f t="shared" si="9"/>
        <v>823956</v>
      </c>
      <c r="G50" s="19">
        <v>965000</v>
      </c>
      <c r="H50" s="48" t="s">
        <v>104</v>
      </c>
      <c r="I50" s="7">
        <v>684964</v>
      </c>
      <c r="J50" s="46">
        <v>2</v>
      </c>
      <c r="K50" s="7">
        <f t="shared" si="3"/>
        <v>149940</v>
      </c>
      <c r="L50" s="8">
        <f t="shared" si="10"/>
        <v>834904</v>
      </c>
      <c r="M50" s="19">
        <v>978221</v>
      </c>
      <c r="N50" s="48" t="s">
        <v>104</v>
      </c>
      <c r="O50" s="7">
        <v>463148</v>
      </c>
      <c r="P50" s="46">
        <v>2</v>
      </c>
      <c r="Q50" s="7">
        <f t="shared" si="4"/>
        <v>149940</v>
      </c>
      <c r="R50" s="9">
        <f t="shared" si="11"/>
        <v>613088</v>
      </c>
      <c r="S50" s="19">
        <v>710000</v>
      </c>
    </row>
    <row r="51" spans="1:19" ht="15.75" customHeight="1">
      <c r="A51" s="5" t="s">
        <v>60</v>
      </c>
      <c r="B51" s="48" t="s">
        <v>104</v>
      </c>
      <c r="C51" s="7">
        <v>172431</v>
      </c>
      <c r="D51" s="46">
        <v>0.5</v>
      </c>
      <c r="E51" s="7">
        <f t="shared" si="2"/>
        <v>37485</v>
      </c>
      <c r="F51" s="8">
        <f t="shared" si="9"/>
        <v>209916</v>
      </c>
      <c r="G51" s="19">
        <v>246000</v>
      </c>
      <c r="H51" s="48" t="s">
        <v>104</v>
      </c>
      <c r="I51" s="7">
        <v>175168</v>
      </c>
      <c r="J51" s="46">
        <v>0.5</v>
      </c>
      <c r="K51" s="7">
        <f t="shared" si="3"/>
        <v>37485</v>
      </c>
      <c r="L51" s="8">
        <f t="shared" si="10"/>
        <v>212653</v>
      </c>
      <c r="M51" s="19">
        <v>249370</v>
      </c>
      <c r="N51" s="48" t="s">
        <v>104</v>
      </c>
      <c r="O51" s="7">
        <v>202895</v>
      </c>
      <c r="P51" s="46">
        <v>0.5</v>
      </c>
      <c r="Q51" s="7">
        <f t="shared" si="4"/>
        <v>37485</v>
      </c>
      <c r="R51" s="9">
        <f t="shared" si="11"/>
        <v>240380</v>
      </c>
      <c r="S51" s="19">
        <v>282900</v>
      </c>
    </row>
    <row r="52" spans="1:19" ht="15.75" customHeight="1">
      <c r="A52" s="5" t="s">
        <v>61</v>
      </c>
      <c r="B52" s="48" t="s">
        <v>104</v>
      </c>
      <c r="C52" s="7">
        <v>192185</v>
      </c>
      <c r="D52" s="46">
        <v>0.1</v>
      </c>
      <c r="E52" s="7">
        <f t="shared" si="2"/>
        <v>7497</v>
      </c>
      <c r="F52" s="8">
        <f t="shared" si="9"/>
        <v>199682</v>
      </c>
      <c r="G52" s="19">
        <v>240000</v>
      </c>
      <c r="H52" s="48" t="s">
        <v>104</v>
      </c>
      <c r="I52" s="7">
        <v>194922</v>
      </c>
      <c r="J52" s="46">
        <v>0.1</v>
      </c>
      <c r="K52" s="7">
        <f t="shared" si="3"/>
        <v>7497</v>
      </c>
      <c r="L52" s="8">
        <f t="shared" si="10"/>
        <v>202419</v>
      </c>
      <c r="M52" s="19">
        <v>243288</v>
      </c>
      <c r="N52" s="48" t="s">
        <v>104</v>
      </c>
      <c r="O52" s="7">
        <v>142562</v>
      </c>
      <c r="P52" s="46">
        <v>0.1</v>
      </c>
      <c r="Q52" s="7">
        <f t="shared" si="4"/>
        <v>7497</v>
      </c>
      <c r="R52" s="9">
        <f t="shared" si="11"/>
        <v>150059</v>
      </c>
      <c r="S52" s="19">
        <v>180000</v>
      </c>
    </row>
    <row r="53" spans="1:19" ht="15.75" customHeight="1">
      <c r="A53" s="5" t="s">
        <v>62</v>
      </c>
      <c r="B53" s="48" t="s">
        <v>104</v>
      </c>
      <c r="C53" s="7">
        <v>123522</v>
      </c>
      <c r="D53" s="46">
        <v>0.1</v>
      </c>
      <c r="E53" s="7">
        <f t="shared" si="2"/>
        <v>7497</v>
      </c>
      <c r="F53" s="8">
        <f t="shared" si="9"/>
        <v>131019</v>
      </c>
      <c r="G53" s="19">
        <v>157000</v>
      </c>
      <c r="H53" s="48" t="s">
        <v>104</v>
      </c>
      <c r="I53" s="7">
        <v>125307</v>
      </c>
      <c r="J53" s="46">
        <v>0.1</v>
      </c>
      <c r="K53" s="7">
        <f t="shared" si="3"/>
        <v>7497</v>
      </c>
      <c r="L53" s="8">
        <f t="shared" si="10"/>
        <v>132804</v>
      </c>
      <c r="M53" s="19">
        <v>159151</v>
      </c>
      <c r="N53" s="48" t="s">
        <v>104</v>
      </c>
      <c r="O53" s="7">
        <v>126021</v>
      </c>
      <c r="P53" s="46">
        <v>0.1</v>
      </c>
      <c r="Q53" s="7">
        <f t="shared" si="4"/>
        <v>7497</v>
      </c>
      <c r="R53" s="9">
        <f t="shared" si="11"/>
        <v>133518</v>
      </c>
      <c r="S53" s="19">
        <v>160000</v>
      </c>
    </row>
    <row r="54" spans="1:19" ht="15.75" customHeight="1">
      <c r="A54" s="5" t="s">
        <v>63</v>
      </c>
      <c r="B54" s="48" t="s">
        <v>104</v>
      </c>
      <c r="C54" s="7">
        <v>1533196</v>
      </c>
      <c r="D54" s="46">
        <v>2.2000000000000002</v>
      </c>
      <c r="E54" s="7">
        <f t="shared" si="2"/>
        <v>164934</v>
      </c>
      <c r="F54" s="8">
        <f t="shared" si="9"/>
        <v>1698130</v>
      </c>
      <c r="G54" s="19">
        <v>2019000</v>
      </c>
      <c r="H54" s="48" t="s">
        <v>104</v>
      </c>
      <c r="I54" s="7">
        <v>1556163</v>
      </c>
      <c r="J54" s="46">
        <v>2.2000000000000002</v>
      </c>
      <c r="K54" s="7">
        <f t="shared" si="3"/>
        <v>164934</v>
      </c>
      <c r="L54" s="8">
        <f t="shared" si="10"/>
        <v>1721097</v>
      </c>
      <c r="M54" s="19">
        <v>2046660</v>
      </c>
      <c r="N54" s="48" t="s">
        <v>104</v>
      </c>
      <c r="O54" s="7">
        <v>1783691</v>
      </c>
      <c r="P54" s="46">
        <v>2.2000000000000002</v>
      </c>
      <c r="Q54" s="7">
        <f t="shared" si="4"/>
        <v>164934</v>
      </c>
      <c r="R54" s="9">
        <f t="shared" si="11"/>
        <v>1948625</v>
      </c>
      <c r="S54" s="19">
        <v>2321850</v>
      </c>
    </row>
    <row r="55" spans="1:19" ht="15.75" customHeight="1">
      <c r="A55" s="5" t="s">
        <v>64</v>
      </c>
      <c r="B55" s="48" t="s">
        <v>104</v>
      </c>
      <c r="C55" s="7">
        <v>583457</v>
      </c>
      <c r="D55" s="46">
        <v>1.5</v>
      </c>
      <c r="E55" s="7">
        <f t="shared" si="2"/>
        <v>112455</v>
      </c>
      <c r="F55" s="8">
        <f t="shared" si="9"/>
        <v>695912</v>
      </c>
      <c r="G55" s="19">
        <v>818000</v>
      </c>
      <c r="H55" s="48" t="s">
        <v>104</v>
      </c>
      <c r="I55" s="7">
        <v>592739</v>
      </c>
      <c r="J55" s="46">
        <v>1.5</v>
      </c>
      <c r="K55" s="7">
        <f t="shared" si="3"/>
        <v>112455</v>
      </c>
      <c r="L55" s="8">
        <f t="shared" si="10"/>
        <v>705194</v>
      </c>
      <c r="M55" s="19">
        <v>829207</v>
      </c>
      <c r="N55" s="48" t="s">
        <v>104</v>
      </c>
      <c r="O55" s="7">
        <v>684845</v>
      </c>
      <c r="P55" s="46">
        <v>1.5</v>
      </c>
      <c r="Q55" s="7">
        <f t="shared" si="4"/>
        <v>112455</v>
      </c>
      <c r="R55" s="9">
        <f t="shared" si="11"/>
        <v>797300</v>
      </c>
      <c r="S55" s="19">
        <v>940700</v>
      </c>
    </row>
    <row r="56" spans="1:19" ht="15.75" customHeight="1">
      <c r="A56" s="5" t="s">
        <v>65</v>
      </c>
      <c r="B56" s="48" t="s">
        <v>104</v>
      </c>
      <c r="C56" s="7">
        <v>311780</v>
      </c>
      <c r="D56" s="46">
        <v>0.2</v>
      </c>
      <c r="E56" s="7">
        <f t="shared" si="2"/>
        <v>14994</v>
      </c>
      <c r="F56" s="8">
        <f t="shared" si="9"/>
        <v>326774</v>
      </c>
      <c r="G56" s="19">
        <v>392000</v>
      </c>
      <c r="H56" s="48" t="s">
        <v>104</v>
      </c>
      <c r="I56" s="7">
        <v>316183</v>
      </c>
      <c r="J56" s="46">
        <v>0.2</v>
      </c>
      <c r="K56" s="7">
        <f t="shared" si="3"/>
        <v>14994</v>
      </c>
      <c r="L56" s="8">
        <f t="shared" si="10"/>
        <v>331177</v>
      </c>
      <c r="M56" s="19">
        <v>397370</v>
      </c>
      <c r="N56" s="48" t="s">
        <v>104</v>
      </c>
      <c r="O56" s="7">
        <v>144704</v>
      </c>
      <c r="P56" s="46">
        <v>0.2</v>
      </c>
      <c r="Q56" s="7">
        <f t="shared" si="4"/>
        <v>14994</v>
      </c>
      <c r="R56" s="9">
        <f t="shared" si="11"/>
        <v>159698</v>
      </c>
      <c r="S56" s="19">
        <v>190000</v>
      </c>
    </row>
    <row r="57" spans="1:19" ht="15.75" customHeight="1">
      <c r="A57" s="5" t="s">
        <v>66</v>
      </c>
      <c r="B57" s="48" t="s">
        <v>104</v>
      </c>
      <c r="C57" s="7">
        <v>372113</v>
      </c>
      <c r="D57" s="46">
        <v>2.2000000000000002</v>
      </c>
      <c r="E57" s="7">
        <f t="shared" si="2"/>
        <v>164934</v>
      </c>
      <c r="F57" s="8">
        <f t="shared" si="9"/>
        <v>537047</v>
      </c>
      <c r="G57" s="19">
        <v>615000</v>
      </c>
      <c r="H57" s="48" t="s">
        <v>104</v>
      </c>
      <c r="I57" s="7">
        <v>379134</v>
      </c>
      <c r="J57" s="46">
        <v>2.2000000000000002</v>
      </c>
      <c r="K57" s="7">
        <f t="shared" si="3"/>
        <v>164934</v>
      </c>
      <c r="L57" s="8">
        <f t="shared" si="10"/>
        <v>544068</v>
      </c>
      <c r="M57" s="19">
        <v>623426</v>
      </c>
      <c r="N57" s="48" t="s">
        <v>104</v>
      </c>
      <c r="O57" s="7">
        <v>260491</v>
      </c>
      <c r="P57" s="46">
        <v>2.2000000000000002</v>
      </c>
      <c r="Q57" s="7">
        <f t="shared" si="4"/>
        <v>164934</v>
      </c>
      <c r="R57" s="9">
        <f t="shared" si="11"/>
        <v>425425</v>
      </c>
      <c r="S57" s="19">
        <v>480000</v>
      </c>
    </row>
    <row r="58" spans="1:19" ht="15.75" customHeight="1">
      <c r="A58" s="5" t="s">
        <v>67</v>
      </c>
      <c r="B58" s="48" t="s">
        <v>104</v>
      </c>
      <c r="C58" s="7">
        <v>708764</v>
      </c>
      <c r="D58" s="46">
        <v>3.2</v>
      </c>
      <c r="E58" s="7">
        <f t="shared" si="2"/>
        <v>239904</v>
      </c>
      <c r="F58" s="8">
        <f t="shared" si="9"/>
        <v>948668</v>
      </c>
      <c r="G58" s="19">
        <v>1097000</v>
      </c>
      <c r="H58" s="48" t="s">
        <v>104</v>
      </c>
      <c r="I58" s="7">
        <v>721140</v>
      </c>
      <c r="J58" s="46">
        <v>3.2</v>
      </c>
      <c r="K58" s="7">
        <f t="shared" si="3"/>
        <v>239904</v>
      </c>
      <c r="L58" s="8">
        <f t="shared" si="10"/>
        <v>961044</v>
      </c>
      <c r="M58" s="19">
        <v>1112029</v>
      </c>
      <c r="N58" s="48" t="s">
        <v>104</v>
      </c>
      <c r="O58" s="7">
        <v>793968</v>
      </c>
      <c r="P58" s="46">
        <v>3.2</v>
      </c>
      <c r="Q58" s="7">
        <f t="shared" si="4"/>
        <v>239904</v>
      </c>
      <c r="R58" s="9">
        <f t="shared" si="11"/>
        <v>1033872</v>
      </c>
      <c r="S58" s="19">
        <v>1200000</v>
      </c>
    </row>
    <row r="59" spans="1:19" ht="15.75" customHeight="1">
      <c r="A59" s="5" t="s">
        <v>68</v>
      </c>
      <c r="B59" s="48" t="s">
        <v>104</v>
      </c>
      <c r="C59" s="7">
        <v>60809</v>
      </c>
      <c r="D59" s="46">
        <v>2.9</v>
      </c>
      <c r="E59" s="7">
        <f t="shared" si="2"/>
        <v>217413</v>
      </c>
      <c r="F59" s="8">
        <f t="shared" si="9"/>
        <v>278222</v>
      </c>
      <c r="G59" s="19">
        <v>291000</v>
      </c>
      <c r="H59" s="48" t="s">
        <v>104</v>
      </c>
      <c r="I59" s="7">
        <v>64141</v>
      </c>
      <c r="J59" s="46">
        <v>2.9</v>
      </c>
      <c r="K59" s="7">
        <f t="shared" si="3"/>
        <v>217413</v>
      </c>
      <c r="L59" s="8">
        <f t="shared" si="10"/>
        <v>281554</v>
      </c>
      <c r="M59" s="19">
        <v>294987</v>
      </c>
      <c r="N59" s="48" t="s">
        <v>104</v>
      </c>
      <c r="O59" s="7">
        <v>4046</v>
      </c>
      <c r="P59" s="46">
        <v>1</v>
      </c>
      <c r="Q59" s="7">
        <f t="shared" si="4"/>
        <v>74970</v>
      </c>
      <c r="R59" s="9">
        <f t="shared" si="11"/>
        <v>79016</v>
      </c>
      <c r="S59" s="19">
        <v>80000</v>
      </c>
    </row>
    <row r="60" spans="1:19" ht="15.75" customHeight="1">
      <c r="A60" s="5" t="s">
        <v>69</v>
      </c>
      <c r="B60" s="48" t="s">
        <v>104</v>
      </c>
      <c r="C60" s="7">
        <v>1412054</v>
      </c>
      <c r="D60" s="46">
        <v>2.5</v>
      </c>
      <c r="E60" s="7">
        <f t="shared" si="2"/>
        <v>187425</v>
      </c>
      <c r="F60" s="8">
        <f t="shared" si="9"/>
        <v>1599479</v>
      </c>
      <c r="G60" s="19">
        <v>1895000</v>
      </c>
      <c r="H60" s="48" t="s">
        <v>104</v>
      </c>
      <c r="I60" s="7">
        <v>1433593</v>
      </c>
      <c r="J60" s="46">
        <v>2.5</v>
      </c>
      <c r="K60" s="7">
        <f t="shared" si="3"/>
        <v>187425</v>
      </c>
      <c r="L60" s="8">
        <f t="shared" si="10"/>
        <v>1621018</v>
      </c>
      <c r="M60" s="19">
        <v>1920962</v>
      </c>
      <c r="N60" s="48" t="s">
        <v>104</v>
      </c>
      <c r="O60" s="7">
        <v>1647198</v>
      </c>
      <c r="P60" s="46">
        <v>2.5</v>
      </c>
      <c r="Q60" s="7">
        <f t="shared" si="4"/>
        <v>187425</v>
      </c>
      <c r="R60" s="9">
        <f t="shared" si="11"/>
        <v>1834623</v>
      </c>
      <c r="S60" s="19">
        <v>2179250</v>
      </c>
    </row>
    <row r="61" spans="1:19" ht="15.75" customHeight="1">
      <c r="A61" s="5" t="s">
        <v>70</v>
      </c>
      <c r="B61" s="48" t="s">
        <v>104</v>
      </c>
      <c r="C61" s="7">
        <v>107933</v>
      </c>
      <c r="D61" s="46">
        <v>4.5</v>
      </c>
      <c r="E61" s="7">
        <f t="shared" si="2"/>
        <v>337365</v>
      </c>
      <c r="F61" s="8">
        <f t="shared" si="9"/>
        <v>445298</v>
      </c>
      <c r="G61" s="19">
        <v>468000</v>
      </c>
      <c r="H61" s="48" t="s">
        <v>104</v>
      </c>
      <c r="I61" s="7">
        <v>113288</v>
      </c>
      <c r="J61" s="46">
        <v>4.5</v>
      </c>
      <c r="K61" s="7">
        <f t="shared" si="3"/>
        <v>337365</v>
      </c>
      <c r="L61" s="8">
        <f t="shared" si="10"/>
        <v>450653</v>
      </c>
      <c r="M61" s="19">
        <v>474412</v>
      </c>
      <c r="N61" s="48" t="s">
        <v>104</v>
      </c>
      <c r="O61" s="7">
        <v>10353</v>
      </c>
      <c r="P61" s="46">
        <v>4.5</v>
      </c>
      <c r="Q61" s="7">
        <f t="shared" si="4"/>
        <v>337365</v>
      </c>
      <c r="R61" s="9">
        <f t="shared" si="11"/>
        <v>347718</v>
      </c>
      <c r="S61" s="19">
        <v>350000</v>
      </c>
    </row>
    <row r="62" spans="1:19" ht="15.75" customHeight="1">
      <c r="A62" s="55" t="s">
        <v>71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7"/>
    </row>
    <row r="63" spans="1:19" ht="15.75" customHeight="1">
      <c r="A63" s="5" t="s">
        <v>17</v>
      </c>
      <c r="B63" s="48" t="s">
        <v>104</v>
      </c>
      <c r="C63" s="7">
        <v>910112</v>
      </c>
      <c r="D63" s="10">
        <v>1</v>
      </c>
      <c r="E63" s="7">
        <f t="shared" si="2"/>
        <v>74970</v>
      </c>
      <c r="F63" s="8">
        <f t="shared" ref="F63:F64" si="12">+C63+E63</f>
        <v>985082</v>
      </c>
      <c r="G63" s="19">
        <v>1175540</v>
      </c>
      <c r="H63" s="48" t="s">
        <v>104</v>
      </c>
      <c r="I63" s="7">
        <v>902972</v>
      </c>
      <c r="J63" s="10">
        <v>1</v>
      </c>
      <c r="K63" s="7">
        <f t="shared" si="3"/>
        <v>74970</v>
      </c>
      <c r="L63" s="8">
        <f t="shared" ref="L63:L64" si="13">+I63+K63</f>
        <v>977942</v>
      </c>
      <c r="M63" s="19">
        <v>1166871.25</v>
      </c>
      <c r="N63" s="48" t="s">
        <v>104</v>
      </c>
      <c r="O63" s="7">
        <v>1055887</v>
      </c>
      <c r="P63" s="10">
        <v>1</v>
      </c>
      <c r="Q63" s="7">
        <f t="shared" si="4"/>
        <v>74970</v>
      </c>
      <c r="R63" s="9">
        <f t="shared" ref="R63:R64" si="14">+O63+Q63</f>
        <v>1130857</v>
      </c>
      <c r="S63" s="19">
        <v>1351871</v>
      </c>
    </row>
    <row r="64" spans="1:19" ht="15.75" customHeight="1">
      <c r="A64" s="5" t="s">
        <v>18</v>
      </c>
      <c r="B64" s="48" t="s">
        <v>104</v>
      </c>
      <c r="C64" s="7">
        <v>29036</v>
      </c>
      <c r="D64" s="10">
        <v>1</v>
      </c>
      <c r="E64" s="7">
        <f t="shared" si="2"/>
        <v>74970</v>
      </c>
      <c r="F64" s="8">
        <f t="shared" si="12"/>
        <v>104006</v>
      </c>
      <c r="G64" s="19">
        <v>110104.32000000001</v>
      </c>
      <c r="H64" s="48" t="s">
        <v>104</v>
      </c>
      <c r="I64" s="7">
        <v>30226</v>
      </c>
      <c r="J64" s="10">
        <v>1</v>
      </c>
      <c r="K64" s="7">
        <f t="shared" si="3"/>
        <v>74970</v>
      </c>
      <c r="L64" s="8">
        <f t="shared" si="13"/>
        <v>105196</v>
      </c>
      <c r="M64" s="19">
        <v>111613</v>
      </c>
      <c r="N64" s="48" t="s">
        <v>104</v>
      </c>
      <c r="O64" s="7">
        <v>42602</v>
      </c>
      <c r="P64" s="10">
        <v>1</v>
      </c>
      <c r="Q64" s="7">
        <f t="shared" si="4"/>
        <v>74970</v>
      </c>
      <c r="R64" s="9">
        <f t="shared" si="14"/>
        <v>117572</v>
      </c>
      <c r="S64" s="19">
        <v>126620</v>
      </c>
    </row>
    <row r="65" spans="1:19" ht="15.75" customHeight="1">
      <c r="A65" s="5" t="s">
        <v>19</v>
      </c>
      <c r="B65" s="10" t="s">
        <v>20</v>
      </c>
      <c r="C65" s="11" t="s">
        <v>20</v>
      </c>
      <c r="D65" s="10">
        <v>1.2</v>
      </c>
      <c r="E65" s="7">
        <f t="shared" si="2"/>
        <v>89964</v>
      </c>
      <c r="F65" s="12">
        <f t="shared" ref="F65:F66" si="15">+E65</f>
        <v>89964</v>
      </c>
      <c r="G65" s="19">
        <v>90000</v>
      </c>
      <c r="H65" s="10" t="s">
        <v>20</v>
      </c>
      <c r="I65" s="11" t="s">
        <v>20</v>
      </c>
      <c r="J65" s="10">
        <v>1.2</v>
      </c>
      <c r="K65" s="7">
        <f t="shared" si="3"/>
        <v>89964</v>
      </c>
      <c r="L65" s="12">
        <f t="shared" ref="L65:L66" si="16">+K65</f>
        <v>89964</v>
      </c>
      <c r="M65" s="19">
        <v>93000</v>
      </c>
      <c r="N65" s="10" t="s">
        <v>20</v>
      </c>
      <c r="O65" s="11" t="s">
        <v>20</v>
      </c>
      <c r="P65" s="10">
        <v>1.2</v>
      </c>
      <c r="Q65" s="7">
        <f t="shared" si="4"/>
        <v>89964</v>
      </c>
      <c r="R65" s="9">
        <f t="shared" ref="R65:R66" si="17">+Q65</f>
        <v>89964</v>
      </c>
      <c r="S65" s="19">
        <v>93000</v>
      </c>
    </row>
    <row r="66" spans="1:19" ht="15.75" customHeight="1">
      <c r="A66" s="5" t="s">
        <v>21</v>
      </c>
      <c r="B66" s="10" t="s">
        <v>20</v>
      </c>
      <c r="C66" s="11" t="s">
        <v>20</v>
      </c>
      <c r="D66" s="10">
        <v>2.4</v>
      </c>
      <c r="E66" s="7">
        <f t="shared" si="2"/>
        <v>179928</v>
      </c>
      <c r="F66" s="12">
        <f t="shared" si="15"/>
        <v>179928</v>
      </c>
      <c r="G66" s="19">
        <v>180000</v>
      </c>
      <c r="H66" s="10" t="s">
        <v>20</v>
      </c>
      <c r="I66" s="11" t="s">
        <v>20</v>
      </c>
      <c r="J66" s="10">
        <v>2.4</v>
      </c>
      <c r="K66" s="7">
        <f t="shared" si="3"/>
        <v>179928</v>
      </c>
      <c r="L66" s="12">
        <f t="shared" si="16"/>
        <v>179928</v>
      </c>
      <c r="M66" s="19">
        <v>186000</v>
      </c>
      <c r="N66" s="10" t="s">
        <v>20</v>
      </c>
      <c r="O66" s="11" t="s">
        <v>20</v>
      </c>
      <c r="P66" s="10">
        <v>2.4</v>
      </c>
      <c r="Q66" s="7">
        <f t="shared" si="4"/>
        <v>179928</v>
      </c>
      <c r="R66" s="9">
        <f t="shared" si="17"/>
        <v>179928</v>
      </c>
      <c r="S66" s="19">
        <v>186000</v>
      </c>
    </row>
    <row r="67" spans="1:19" ht="15.75" customHeight="1">
      <c r="A67" s="5" t="s">
        <v>22</v>
      </c>
      <c r="B67" s="48" t="s">
        <v>104</v>
      </c>
      <c r="C67" s="7">
        <v>5950</v>
      </c>
      <c r="D67" s="10">
        <v>1.5</v>
      </c>
      <c r="E67" s="7">
        <f t="shared" si="2"/>
        <v>112455</v>
      </c>
      <c r="F67" s="8">
        <f t="shared" ref="F67:F116" si="18">+C67+E67</f>
        <v>118405</v>
      </c>
      <c r="G67" s="19">
        <v>119780</v>
      </c>
      <c r="H67" s="48" t="s">
        <v>104</v>
      </c>
      <c r="I67" s="7">
        <v>14994</v>
      </c>
      <c r="J67" s="10">
        <v>0.5</v>
      </c>
      <c r="K67" s="7">
        <f t="shared" si="3"/>
        <v>37485</v>
      </c>
      <c r="L67" s="8">
        <f t="shared" ref="L67:L116" si="19">+I67+K67</f>
        <v>52479</v>
      </c>
      <c r="M67" s="19">
        <v>55618.75</v>
      </c>
      <c r="N67" s="48" t="s">
        <v>104</v>
      </c>
      <c r="O67" s="7">
        <v>20825</v>
      </c>
      <c r="P67" s="10">
        <v>1.5</v>
      </c>
      <c r="Q67" s="7">
        <f t="shared" si="4"/>
        <v>112455</v>
      </c>
      <c r="R67" s="9">
        <f t="shared" ref="R67:R116" si="20">+O67+Q67</f>
        <v>133280</v>
      </c>
      <c r="S67" s="19">
        <v>137747</v>
      </c>
    </row>
    <row r="68" spans="1:19" ht="15.75" customHeight="1">
      <c r="A68" s="5" t="s">
        <v>23</v>
      </c>
      <c r="B68" s="48" t="s">
        <v>104</v>
      </c>
      <c r="C68" s="7">
        <v>326774</v>
      </c>
      <c r="D68" s="10">
        <v>3</v>
      </c>
      <c r="E68" s="7">
        <f t="shared" si="2"/>
        <v>224910</v>
      </c>
      <c r="F68" s="8">
        <f t="shared" si="18"/>
        <v>551684</v>
      </c>
      <c r="G68" s="19">
        <v>620100</v>
      </c>
      <c r="H68" s="48" t="s">
        <v>104</v>
      </c>
      <c r="I68" s="7">
        <v>145775</v>
      </c>
      <c r="J68" s="10">
        <v>3</v>
      </c>
      <c r="K68" s="7">
        <f t="shared" si="3"/>
        <v>224910</v>
      </c>
      <c r="L68" s="8">
        <f t="shared" si="19"/>
        <v>370685</v>
      </c>
      <c r="M68" s="19">
        <v>401250</v>
      </c>
      <c r="N68" s="48" t="s">
        <v>104</v>
      </c>
      <c r="O68" s="7">
        <v>403648</v>
      </c>
      <c r="P68" s="10">
        <v>3</v>
      </c>
      <c r="Q68" s="7">
        <f t="shared" si="4"/>
        <v>224910</v>
      </c>
      <c r="R68" s="9">
        <f t="shared" si="20"/>
        <v>628558</v>
      </c>
      <c r="S68" s="19">
        <v>713115</v>
      </c>
    </row>
    <row r="69" spans="1:19" ht="15.75" customHeight="1">
      <c r="A69" s="5" t="s">
        <v>24</v>
      </c>
      <c r="B69" s="48" t="s">
        <v>104</v>
      </c>
      <c r="C69" s="7">
        <v>203728</v>
      </c>
      <c r="D69" s="10">
        <v>0.8</v>
      </c>
      <c r="E69" s="7">
        <f t="shared" si="2"/>
        <v>59976</v>
      </c>
      <c r="F69" s="8">
        <f t="shared" si="18"/>
        <v>263704</v>
      </c>
      <c r="G69" s="19">
        <v>306340</v>
      </c>
      <c r="H69" s="48" t="s">
        <v>104</v>
      </c>
      <c r="I69" s="7">
        <v>33082</v>
      </c>
      <c r="J69" s="10">
        <v>0.8</v>
      </c>
      <c r="K69" s="7">
        <f t="shared" si="3"/>
        <v>59976</v>
      </c>
      <c r="L69" s="8">
        <f t="shared" si="19"/>
        <v>93058</v>
      </c>
      <c r="M69" s="19">
        <v>100000</v>
      </c>
      <c r="N69" s="48" t="s">
        <v>104</v>
      </c>
      <c r="O69" s="7">
        <v>241689</v>
      </c>
      <c r="P69" s="10">
        <v>0.8</v>
      </c>
      <c r="Q69" s="7">
        <f t="shared" si="4"/>
        <v>59976</v>
      </c>
      <c r="R69" s="9">
        <f t="shared" si="20"/>
        <v>301665</v>
      </c>
      <c r="S69" s="19">
        <v>352291</v>
      </c>
    </row>
    <row r="70" spans="1:19" ht="15.75" customHeight="1">
      <c r="A70" s="5" t="s">
        <v>25</v>
      </c>
      <c r="B70" s="48" t="s">
        <v>104</v>
      </c>
      <c r="C70" s="7">
        <v>135898</v>
      </c>
      <c r="D70" s="10">
        <v>1.2</v>
      </c>
      <c r="E70" s="7">
        <f t="shared" si="2"/>
        <v>89964</v>
      </c>
      <c r="F70" s="8">
        <f t="shared" si="18"/>
        <v>225862</v>
      </c>
      <c r="G70" s="19">
        <v>254400</v>
      </c>
      <c r="H70" s="48" t="s">
        <v>104</v>
      </c>
      <c r="I70" s="7">
        <v>138754</v>
      </c>
      <c r="J70" s="10">
        <v>1.2</v>
      </c>
      <c r="K70" s="7">
        <f t="shared" si="3"/>
        <v>89964</v>
      </c>
      <c r="L70" s="8">
        <f t="shared" si="19"/>
        <v>228718</v>
      </c>
      <c r="M70" s="19">
        <v>257885</v>
      </c>
      <c r="N70" s="48" t="s">
        <v>104</v>
      </c>
      <c r="O70" s="7">
        <v>167433</v>
      </c>
      <c r="P70" s="10">
        <v>1.2</v>
      </c>
      <c r="Q70" s="7">
        <f t="shared" si="4"/>
        <v>89964</v>
      </c>
      <c r="R70" s="9">
        <f t="shared" si="20"/>
        <v>257397</v>
      </c>
      <c r="S70" s="19">
        <v>292560</v>
      </c>
    </row>
    <row r="71" spans="1:19" ht="15.75" customHeight="1">
      <c r="A71" s="5" t="s">
        <v>26</v>
      </c>
      <c r="B71" s="48" t="s">
        <v>104</v>
      </c>
      <c r="C71" s="7">
        <v>301427</v>
      </c>
      <c r="D71" s="10">
        <v>1.5</v>
      </c>
      <c r="E71" s="7">
        <f t="shared" si="2"/>
        <v>112455</v>
      </c>
      <c r="F71" s="8">
        <f t="shared" si="18"/>
        <v>413882</v>
      </c>
      <c r="G71" s="19">
        <v>477000</v>
      </c>
      <c r="H71" s="48" t="s">
        <v>104</v>
      </c>
      <c r="I71" s="7">
        <v>175763</v>
      </c>
      <c r="J71" s="10">
        <v>1.5</v>
      </c>
      <c r="K71" s="7">
        <f t="shared" si="3"/>
        <v>112455</v>
      </c>
      <c r="L71" s="8">
        <f t="shared" si="19"/>
        <v>288218</v>
      </c>
      <c r="M71" s="19">
        <v>325000</v>
      </c>
      <c r="N71" s="48" t="s">
        <v>104</v>
      </c>
      <c r="O71" s="7">
        <v>360570</v>
      </c>
      <c r="P71" s="10">
        <v>1.5</v>
      </c>
      <c r="Q71" s="7">
        <f t="shared" si="4"/>
        <v>112455</v>
      </c>
      <c r="R71" s="9">
        <f t="shared" si="20"/>
        <v>473025</v>
      </c>
      <c r="S71" s="19">
        <v>548550</v>
      </c>
    </row>
    <row r="72" spans="1:19" ht="15.75" customHeight="1">
      <c r="A72" s="5" t="s">
        <v>27</v>
      </c>
      <c r="B72" s="48" t="s">
        <v>104</v>
      </c>
      <c r="C72" s="7">
        <v>113764</v>
      </c>
      <c r="D72" s="10">
        <v>0.2</v>
      </c>
      <c r="E72" s="7">
        <f t="shared" si="2"/>
        <v>14994</v>
      </c>
      <c r="F72" s="8">
        <f t="shared" si="18"/>
        <v>128758</v>
      </c>
      <c r="G72" s="19">
        <v>152640</v>
      </c>
      <c r="H72" s="48" t="s">
        <v>104</v>
      </c>
      <c r="I72" s="7">
        <v>115549</v>
      </c>
      <c r="J72" s="10">
        <v>0.2</v>
      </c>
      <c r="K72" s="7">
        <f t="shared" si="3"/>
        <v>14994</v>
      </c>
      <c r="L72" s="8">
        <f t="shared" si="19"/>
        <v>130543</v>
      </c>
      <c r="M72" s="19">
        <v>154732</v>
      </c>
      <c r="N72" s="48" t="s">
        <v>104</v>
      </c>
      <c r="O72" s="7">
        <v>132685</v>
      </c>
      <c r="P72" s="10">
        <v>0.2</v>
      </c>
      <c r="Q72" s="7">
        <f t="shared" si="4"/>
        <v>14994</v>
      </c>
      <c r="R72" s="9">
        <f t="shared" si="20"/>
        <v>147679</v>
      </c>
      <c r="S72" s="19">
        <v>175536</v>
      </c>
    </row>
    <row r="73" spans="1:19" ht="15.75" customHeight="1">
      <c r="A73" s="5" t="s">
        <v>28</v>
      </c>
      <c r="B73" s="48" t="s">
        <v>104</v>
      </c>
      <c r="C73" s="7">
        <v>159341</v>
      </c>
      <c r="D73" s="10">
        <v>0.3</v>
      </c>
      <c r="E73" s="7">
        <f t="shared" ref="E73:E116" si="21">$B$6*D73</f>
        <v>22491</v>
      </c>
      <c r="F73" s="8">
        <f t="shared" si="18"/>
        <v>181832</v>
      </c>
      <c r="G73" s="19">
        <v>215180</v>
      </c>
      <c r="H73" s="48" t="s">
        <v>104</v>
      </c>
      <c r="I73" s="7">
        <v>161721</v>
      </c>
      <c r="J73" s="10">
        <v>0.3</v>
      </c>
      <c r="K73" s="7">
        <f t="shared" ref="K73:K136" si="22">J73*$H$6</f>
        <v>22491</v>
      </c>
      <c r="L73" s="8">
        <f t="shared" si="19"/>
        <v>184212</v>
      </c>
      <c r="M73" s="19">
        <v>218128</v>
      </c>
      <c r="N73" s="48" t="s">
        <v>104</v>
      </c>
      <c r="O73" s="7">
        <v>185997</v>
      </c>
      <c r="P73" s="10">
        <v>0.3</v>
      </c>
      <c r="Q73" s="7">
        <f t="shared" ref="Q73:Q136" si="23">P73*$N$6</f>
        <v>22491</v>
      </c>
      <c r="R73" s="9">
        <f t="shared" si="20"/>
        <v>208488</v>
      </c>
      <c r="S73" s="19">
        <v>247457</v>
      </c>
    </row>
    <row r="74" spans="1:19" ht="15.75" customHeight="1">
      <c r="A74" s="5" t="s">
        <v>29</v>
      </c>
      <c r="B74" s="48" t="s">
        <v>104</v>
      </c>
      <c r="C74" s="7">
        <v>89250</v>
      </c>
      <c r="D74" s="10">
        <v>0.2</v>
      </c>
      <c r="E74" s="7">
        <f t="shared" si="21"/>
        <v>14994</v>
      </c>
      <c r="F74" s="8">
        <f t="shared" si="18"/>
        <v>104244</v>
      </c>
      <c r="G74" s="19">
        <v>122960</v>
      </c>
      <c r="H74" s="48" t="s">
        <v>104</v>
      </c>
      <c r="I74" s="7">
        <v>90678</v>
      </c>
      <c r="J74" s="10">
        <v>0.2</v>
      </c>
      <c r="K74" s="7">
        <f t="shared" si="22"/>
        <v>14994</v>
      </c>
      <c r="L74" s="8">
        <f t="shared" si="19"/>
        <v>105672</v>
      </c>
      <c r="M74" s="19">
        <v>124644</v>
      </c>
      <c r="N74" s="48" t="s">
        <v>104</v>
      </c>
      <c r="O74" s="7">
        <v>104482</v>
      </c>
      <c r="P74" s="10">
        <v>0.2</v>
      </c>
      <c r="Q74" s="7">
        <f t="shared" si="23"/>
        <v>14994</v>
      </c>
      <c r="R74" s="9">
        <f t="shared" si="20"/>
        <v>119476</v>
      </c>
      <c r="S74" s="19">
        <v>141404</v>
      </c>
    </row>
    <row r="75" spans="1:19" ht="15.75" customHeight="1">
      <c r="A75" s="5" t="s">
        <v>30</v>
      </c>
      <c r="B75" s="48" t="s">
        <v>104</v>
      </c>
      <c r="C75" s="7">
        <v>119000</v>
      </c>
      <c r="D75" s="10">
        <v>0.2</v>
      </c>
      <c r="E75" s="7">
        <f t="shared" si="21"/>
        <v>14994</v>
      </c>
      <c r="F75" s="8">
        <f t="shared" si="18"/>
        <v>133994</v>
      </c>
      <c r="G75" s="19">
        <v>159000</v>
      </c>
      <c r="H75" s="48" t="s">
        <v>104</v>
      </c>
      <c r="I75" s="7">
        <v>120785</v>
      </c>
      <c r="J75" s="10">
        <v>0.2</v>
      </c>
      <c r="K75" s="7">
        <f t="shared" si="22"/>
        <v>14994</v>
      </c>
      <c r="L75" s="8">
        <f t="shared" si="19"/>
        <v>135779</v>
      </c>
      <c r="M75" s="19">
        <v>161178</v>
      </c>
      <c r="N75" s="48" t="s">
        <v>104</v>
      </c>
      <c r="O75" s="7">
        <v>138754</v>
      </c>
      <c r="P75" s="10">
        <v>0.2</v>
      </c>
      <c r="Q75" s="7">
        <f t="shared" si="23"/>
        <v>14994</v>
      </c>
      <c r="R75" s="9">
        <f t="shared" si="20"/>
        <v>153748</v>
      </c>
      <c r="S75" s="19">
        <v>182850</v>
      </c>
    </row>
    <row r="76" spans="1:19" ht="15.75" customHeight="1">
      <c r="A76" s="5" t="s">
        <v>31</v>
      </c>
      <c r="B76" s="48" t="s">
        <v>104</v>
      </c>
      <c r="C76" s="7">
        <v>11662</v>
      </c>
      <c r="D76" s="10">
        <v>0.8</v>
      </c>
      <c r="E76" s="7">
        <f t="shared" si="21"/>
        <v>59976</v>
      </c>
      <c r="F76" s="8">
        <f t="shared" si="18"/>
        <v>71638</v>
      </c>
      <c r="G76" s="19">
        <v>74200</v>
      </c>
      <c r="H76" s="48" t="s">
        <v>104</v>
      </c>
      <c r="I76" s="7">
        <v>12495</v>
      </c>
      <c r="J76" s="10">
        <v>0.8</v>
      </c>
      <c r="K76" s="7">
        <f t="shared" si="22"/>
        <v>59976</v>
      </c>
      <c r="L76" s="8">
        <f t="shared" si="19"/>
        <v>72471</v>
      </c>
      <c r="M76" s="19">
        <v>75217</v>
      </c>
      <c r="N76" s="48" t="s">
        <v>104</v>
      </c>
      <c r="O76" s="7">
        <v>20944</v>
      </c>
      <c r="P76" s="10">
        <v>0.8</v>
      </c>
      <c r="Q76" s="7">
        <f t="shared" si="23"/>
        <v>59976</v>
      </c>
      <c r="R76" s="9">
        <f t="shared" si="20"/>
        <v>80920</v>
      </c>
      <c r="S76" s="19">
        <v>85330</v>
      </c>
    </row>
    <row r="77" spans="1:19" ht="15.75" customHeight="1">
      <c r="A77" s="5" t="s">
        <v>32</v>
      </c>
      <c r="B77" s="48" t="s">
        <v>104</v>
      </c>
      <c r="C77" s="7">
        <v>3689</v>
      </c>
      <c r="D77" s="41">
        <v>1</v>
      </c>
      <c r="E77" s="7">
        <f t="shared" si="21"/>
        <v>74970</v>
      </c>
      <c r="F77" s="8">
        <f t="shared" si="18"/>
        <v>78659</v>
      </c>
      <c r="G77" s="19">
        <v>79500</v>
      </c>
      <c r="H77" s="48" t="s">
        <v>104</v>
      </c>
      <c r="I77" s="7">
        <v>2023</v>
      </c>
      <c r="J77" s="41">
        <v>0.8</v>
      </c>
      <c r="K77" s="7">
        <f t="shared" si="22"/>
        <v>59976</v>
      </c>
      <c r="L77" s="8">
        <f t="shared" si="19"/>
        <v>61999</v>
      </c>
      <c r="M77" s="19">
        <v>62500</v>
      </c>
      <c r="N77" s="48" t="s">
        <v>104</v>
      </c>
      <c r="O77" s="7">
        <v>13566</v>
      </c>
      <c r="P77" s="41">
        <v>1</v>
      </c>
      <c r="Q77" s="7">
        <f t="shared" si="23"/>
        <v>74970</v>
      </c>
      <c r="R77" s="9">
        <f t="shared" si="20"/>
        <v>88536</v>
      </c>
      <c r="S77" s="19">
        <v>91425</v>
      </c>
    </row>
    <row r="78" spans="1:19" ht="15.75" customHeight="1">
      <c r="A78" s="5" t="s">
        <v>33</v>
      </c>
      <c r="B78" s="48" t="s">
        <v>104</v>
      </c>
      <c r="C78" s="7">
        <v>30107</v>
      </c>
      <c r="D78" s="41">
        <v>3.5</v>
      </c>
      <c r="E78" s="7">
        <f t="shared" si="21"/>
        <v>262395</v>
      </c>
      <c r="F78" s="8">
        <f t="shared" si="18"/>
        <v>292502</v>
      </c>
      <c r="G78" s="19">
        <v>298920</v>
      </c>
      <c r="H78" s="48" t="s">
        <v>104</v>
      </c>
      <c r="I78" s="7">
        <v>8211</v>
      </c>
      <c r="J78" s="41">
        <v>1.2</v>
      </c>
      <c r="K78" s="7">
        <f t="shared" si="22"/>
        <v>89964</v>
      </c>
      <c r="L78" s="8">
        <f t="shared" si="19"/>
        <v>98175</v>
      </c>
      <c r="M78" s="19">
        <v>100000</v>
      </c>
      <c r="N78" s="48" t="s">
        <v>104</v>
      </c>
      <c r="O78" s="7">
        <v>67235</v>
      </c>
      <c r="P78" s="41">
        <v>3.5</v>
      </c>
      <c r="Q78" s="7">
        <f t="shared" si="23"/>
        <v>262395</v>
      </c>
      <c r="R78" s="9">
        <f t="shared" si="20"/>
        <v>329630</v>
      </c>
      <c r="S78" s="19">
        <v>343758</v>
      </c>
    </row>
    <row r="79" spans="1:19" ht="15.75" customHeight="1">
      <c r="A79" s="5" t="s">
        <v>34</v>
      </c>
      <c r="B79" s="48" t="s">
        <v>104</v>
      </c>
      <c r="C79" s="7">
        <v>33677</v>
      </c>
      <c r="D79" s="41">
        <v>3.5</v>
      </c>
      <c r="E79" s="7">
        <f t="shared" si="21"/>
        <v>262395</v>
      </c>
      <c r="F79" s="8">
        <f t="shared" si="18"/>
        <v>296072</v>
      </c>
      <c r="G79" s="19">
        <v>303160</v>
      </c>
      <c r="H79" s="48" t="s">
        <v>104</v>
      </c>
      <c r="I79" s="7">
        <v>8211</v>
      </c>
      <c r="J79" s="41">
        <v>1.2</v>
      </c>
      <c r="K79" s="7">
        <f t="shared" si="22"/>
        <v>89964</v>
      </c>
      <c r="L79" s="8">
        <f t="shared" si="19"/>
        <v>98175</v>
      </c>
      <c r="M79" s="19">
        <v>100000</v>
      </c>
      <c r="N79" s="48" t="s">
        <v>104</v>
      </c>
      <c r="O79" s="7">
        <v>71281</v>
      </c>
      <c r="P79" s="41">
        <v>3.5</v>
      </c>
      <c r="Q79" s="7">
        <f t="shared" si="23"/>
        <v>262395</v>
      </c>
      <c r="R79" s="9">
        <f t="shared" si="20"/>
        <v>333676</v>
      </c>
      <c r="S79" s="19">
        <v>348634</v>
      </c>
    </row>
    <row r="80" spans="1:19" ht="15.75" customHeight="1">
      <c r="A80" s="5" t="s">
        <v>35</v>
      </c>
      <c r="B80" s="48" t="s">
        <v>104</v>
      </c>
      <c r="C80" s="7">
        <v>151487</v>
      </c>
      <c r="D80" s="41">
        <v>0.1</v>
      </c>
      <c r="E80" s="7">
        <f t="shared" si="21"/>
        <v>7497</v>
      </c>
      <c r="F80" s="8">
        <f t="shared" si="18"/>
        <v>158984</v>
      </c>
      <c r="G80" s="19">
        <v>190800</v>
      </c>
      <c r="H80" s="48" t="s">
        <v>104</v>
      </c>
      <c r="I80" s="7">
        <v>46410</v>
      </c>
      <c r="J80" s="41">
        <v>0.1</v>
      </c>
      <c r="K80" s="7">
        <f t="shared" si="22"/>
        <v>7497</v>
      </c>
      <c r="L80" s="8">
        <f t="shared" si="19"/>
        <v>53907</v>
      </c>
      <c r="M80" s="19">
        <v>63750</v>
      </c>
      <c r="N80" s="48" t="s">
        <v>104</v>
      </c>
      <c r="O80" s="7">
        <v>175168</v>
      </c>
      <c r="P80" s="41">
        <v>0.1</v>
      </c>
      <c r="Q80" s="7">
        <f t="shared" si="23"/>
        <v>7497</v>
      </c>
      <c r="R80" s="9">
        <f t="shared" si="20"/>
        <v>182665</v>
      </c>
      <c r="S80" s="19">
        <v>219420</v>
      </c>
    </row>
    <row r="81" spans="1:19" ht="15.75" customHeight="1">
      <c r="A81" s="5" t="s">
        <v>36</v>
      </c>
      <c r="B81" s="48" t="s">
        <v>104</v>
      </c>
      <c r="C81" s="7">
        <v>58310</v>
      </c>
      <c r="D81" s="41">
        <v>0.5</v>
      </c>
      <c r="E81" s="7">
        <f t="shared" si="21"/>
        <v>37485</v>
      </c>
      <c r="F81" s="8">
        <f t="shared" si="18"/>
        <v>95795</v>
      </c>
      <c r="G81" s="19">
        <v>108120</v>
      </c>
      <c r="H81" s="48" t="s">
        <v>104</v>
      </c>
      <c r="I81" s="7">
        <v>59619</v>
      </c>
      <c r="J81" s="41">
        <v>0.5</v>
      </c>
      <c r="K81" s="7">
        <f t="shared" si="22"/>
        <v>37485</v>
      </c>
      <c r="L81" s="8">
        <f t="shared" si="19"/>
        <v>97104</v>
      </c>
      <c r="M81" s="19">
        <v>109601</v>
      </c>
      <c r="N81" s="48" t="s">
        <v>104</v>
      </c>
      <c r="O81" s="7">
        <v>71757</v>
      </c>
      <c r="P81" s="41">
        <v>0.5</v>
      </c>
      <c r="Q81" s="7">
        <f t="shared" si="23"/>
        <v>37485</v>
      </c>
      <c r="R81" s="9">
        <f t="shared" si="20"/>
        <v>109242</v>
      </c>
      <c r="S81" s="19">
        <v>124338</v>
      </c>
    </row>
    <row r="82" spans="1:19" ht="15.75" customHeight="1">
      <c r="A82" s="5" t="s">
        <v>37</v>
      </c>
      <c r="B82" s="48" t="s">
        <v>104</v>
      </c>
      <c r="C82" s="7">
        <v>69853</v>
      </c>
      <c r="D82" s="41">
        <v>0.3</v>
      </c>
      <c r="E82" s="7">
        <f t="shared" si="21"/>
        <v>22491</v>
      </c>
      <c r="F82" s="8">
        <f t="shared" si="18"/>
        <v>92344</v>
      </c>
      <c r="G82" s="19">
        <v>107060</v>
      </c>
      <c r="H82" s="48" t="s">
        <v>104</v>
      </c>
      <c r="I82" s="7">
        <v>71043</v>
      </c>
      <c r="J82" s="41">
        <v>0.3</v>
      </c>
      <c r="K82" s="7">
        <f t="shared" si="22"/>
        <v>22491</v>
      </c>
      <c r="L82" s="8">
        <f t="shared" si="19"/>
        <v>93534</v>
      </c>
      <c r="M82" s="19">
        <v>108526</v>
      </c>
      <c r="N82" s="48" t="s">
        <v>104</v>
      </c>
      <c r="O82" s="7">
        <v>83181</v>
      </c>
      <c r="P82" s="41">
        <v>0.3</v>
      </c>
      <c r="Q82" s="7">
        <f t="shared" si="23"/>
        <v>22491</v>
      </c>
      <c r="R82" s="9">
        <f t="shared" si="20"/>
        <v>105672</v>
      </c>
      <c r="S82" s="19">
        <v>123119</v>
      </c>
    </row>
    <row r="83" spans="1:19" ht="15.75" customHeight="1">
      <c r="A83" s="5" t="s">
        <v>38</v>
      </c>
      <c r="B83" s="48" t="s">
        <v>104</v>
      </c>
      <c r="C83" s="7">
        <v>795872</v>
      </c>
      <c r="D83" s="41">
        <v>2.8</v>
      </c>
      <c r="E83" s="7">
        <f t="shared" si="21"/>
        <v>209916</v>
      </c>
      <c r="F83" s="8">
        <f t="shared" si="18"/>
        <v>1005788</v>
      </c>
      <c r="G83" s="19">
        <v>1172360</v>
      </c>
      <c r="H83" s="48" t="s">
        <v>104</v>
      </c>
      <c r="I83" s="7">
        <v>396984</v>
      </c>
      <c r="J83" s="41">
        <v>2.8</v>
      </c>
      <c r="K83" s="7">
        <f t="shared" si="22"/>
        <v>209916</v>
      </c>
      <c r="L83" s="8">
        <f t="shared" si="19"/>
        <v>606900</v>
      </c>
      <c r="M83" s="19">
        <v>690000</v>
      </c>
      <c r="N83" s="48" t="s">
        <v>104</v>
      </c>
      <c r="O83" s="7">
        <v>941290</v>
      </c>
      <c r="P83" s="41">
        <v>2.8</v>
      </c>
      <c r="Q83" s="7">
        <f t="shared" si="23"/>
        <v>209916</v>
      </c>
      <c r="R83" s="9">
        <f t="shared" si="20"/>
        <v>1151206</v>
      </c>
      <c r="S83" s="19">
        <v>1348214</v>
      </c>
    </row>
    <row r="84" spans="1:19" ht="15.75" customHeight="1">
      <c r="A84" s="5" t="s">
        <v>39</v>
      </c>
      <c r="B84" s="48" t="s">
        <v>104</v>
      </c>
      <c r="C84" s="7">
        <v>911183</v>
      </c>
      <c r="D84" s="41">
        <v>2</v>
      </c>
      <c r="E84" s="7">
        <f t="shared" si="21"/>
        <v>149940</v>
      </c>
      <c r="F84" s="8">
        <f t="shared" si="18"/>
        <v>1061123</v>
      </c>
      <c r="G84" s="19">
        <v>1251860</v>
      </c>
      <c r="H84" s="48" t="s">
        <v>104</v>
      </c>
      <c r="I84" s="7">
        <v>384489</v>
      </c>
      <c r="J84" s="41">
        <v>2</v>
      </c>
      <c r="K84" s="7">
        <f t="shared" si="22"/>
        <v>149940</v>
      </c>
      <c r="L84" s="8">
        <f t="shared" si="19"/>
        <v>534429</v>
      </c>
      <c r="M84" s="19">
        <v>615000</v>
      </c>
      <c r="N84" s="48" t="s">
        <v>104</v>
      </c>
      <c r="O84" s="7">
        <v>1066478</v>
      </c>
      <c r="P84" s="41">
        <v>2</v>
      </c>
      <c r="Q84" s="7">
        <f t="shared" si="23"/>
        <v>149940</v>
      </c>
      <c r="R84" s="9">
        <f t="shared" si="20"/>
        <v>1216418</v>
      </c>
      <c r="S84" s="19">
        <v>1439639</v>
      </c>
    </row>
    <row r="85" spans="1:19" ht="15.75" customHeight="1">
      <c r="A85" s="5" t="s">
        <v>23</v>
      </c>
      <c r="B85" s="48" t="s">
        <v>104</v>
      </c>
      <c r="C85" s="7">
        <v>385203</v>
      </c>
      <c r="D85" s="41">
        <v>2</v>
      </c>
      <c r="E85" s="7">
        <f t="shared" si="21"/>
        <v>149940</v>
      </c>
      <c r="F85" s="8">
        <f t="shared" si="18"/>
        <v>535143</v>
      </c>
      <c r="G85" s="19">
        <v>615860</v>
      </c>
      <c r="H85" s="48" t="s">
        <v>104</v>
      </c>
      <c r="I85" s="7">
        <v>392224</v>
      </c>
      <c r="J85" s="41">
        <v>2</v>
      </c>
      <c r="K85" s="7">
        <f t="shared" si="22"/>
        <v>149940</v>
      </c>
      <c r="L85" s="8">
        <f t="shared" si="19"/>
        <v>542164</v>
      </c>
      <c r="M85" s="19">
        <v>624297</v>
      </c>
      <c r="N85" s="48" t="s">
        <v>104</v>
      </c>
      <c r="O85" s="7">
        <v>461601</v>
      </c>
      <c r="P85" s="41">
        <v>2</v>
      </c>
      <c r="Q85" s="7">
        <f t="shared" si="23"/>
        <v>149940</v>
      </c>
      <c r="R85" s="9">
        <f t="shared" si="20"/>
        <v>611541</v>
      </c>
      <c r="S85" s="19">
        <v>708239</v>
      </c>
    </row>
    <row r="86" spans="1:19" ht="15.75" customHeight="1">
      <c r="A86" s="5" t="s">
        <v>40</v>
      </c>
      <c r="B86" s="48" t="s">
        <v>104</v>
      </c>
      <c r="C86" s="7">
        <v>290598</v>
      </c>
      <c r="D86" s="41">
        <v>2</v>
      </c>
      <c r="E86" s="7">
        <f t="shared" si="21"/>
        <v>149940</v>
      </c>
      <c r="F86" s="8">
        <f t="shared" si="18"/>
        <v>440538</v>
      </c>
      <c r="G86" s="19">
        <v>501380</v>
      </c>
      <c r="H86" s="48" t="s">
        <v>104</v>
      </c>
      <c r="I86" s="7">
        <v>296310</v>
      </c>
      <c r="J86" s="41">
        <v>2</v>
      </c>
      <c r="K86" s="7">
        <f t="shared" si="22"/>
        <v>149940</v>
      </c>
      <c r="L86" s="8">
        <f t="shared" si="19"/>
        <v>446250</v>
      </c>
      <c r="M86" s="19">
        <v>508249</v>
      </c>
      <c r="N86" s="48" t="s">
        <v>104</v>
      </c>
      <c r="O86" s="7">
        <v>352835</v>
      </c>
      <c r="P86" s="41">
        <v>2</v>
      </c>
      <c r="Q86" s="7">
        <f t="shared" si="23"/>
        <v>149940</v>
      </c>
      <c r="R86" s="9">
        <f t="shared" si="20"/>
        <v>502775</v>
      </c>
      <c r="S86" s="19">
        <v>576587</v>
      </c>
    </row>
    <row r="87" spans="1:19" ht="15.75" customHeight="1">
      <c r="A87" s="5" t="s">
        <v>41</v>
      </c>
      <c r="B87" s="48" t="s">
        <v>104</v>
      </c>
      <c r="C87" s="7">
        <v>690200</v>
      </c>
      <c r="D87" s="41">
        <v>2.2000000000000002</v>
      </c>
      <c r="E87" s="7">
        <f t="shared" si="21"/>
        <v>164934</v>
      </c>
      <c r="F87" s="8">
        <f t="shared" si="18"/>
        <v>855134</v>
      </c>
      <c r="G87" s="19">
        <v>999580</v>
      </c>
      <c r="H87" s="48" t="s">
        <v>104</v>
      </c>
      <c r="I87" s="7">
        <v>355572</v>
      </c>
      <c r="J87" s="41">
        <v>2.2000000000000002</v>
      </c>
      <c r="K87" s="7">
        <f t="shared" si="22"/>
        <v>164934</v>
      </c>
      <c r="L87" s="8">
        <f t="shared" si="19"/>
        <v>520506</v>
      </c>
      <c r="M87" s="19">
        <v>595000</v>
      </c>
      <c r="N87" s="48" t="s">
        <v>104</v>
      </c>
      <c r="O87" s="7">
        <v>814198</v>
      </c>
      <c r="P87" s="41">
        <v>2.2000000000000002</v>
      </c>
      <c r="Q87" s="7">
        <f t="shared" si="23"/>
        <v>164934</v>
      </c>
      <c r="R87" s="9">
        <f t="shared" si="20"/>
        <v>979132</v>
      </c>
      <c r="S87" s="19">
        <v>1149517</v>
      </c>
    </row>
    <row r="88" spans="1:19" ht="15.75" customHeight="1">
      <c r="A88" s="5" t="s">
        <v>42</v>
      </c>
      <c r="B88" s="48" t="s">
        <v>104</v>
      </c>
      <c r="C88" s="7">
        <v>296072</v>
      </c>
      <c r="D88" s="41">
        <v>1.6</v>
      </c>
      <c r="E88" s="7">
        <f t="shared" si="21"/>
        <v>119952</v>
      </c>
      <c r="F88" s="8">
        <f t="shared" si="18"/>
        <v>416024</v>
      </c>
      <c r="G88" s="19">
        <v>478060</v>
      </c>
      <c r="H88" s="48" t="s">
        <v>104</v>
      </c>
      <c r="I88" s="7">
        <v>301546</v>
      </c>
      <c r="J88" s="41">
        <v>1.6</v>
      </c>
      <c r="K88" s="7">
        <f t="shared" si="22"/>
        <v>119952</v>
      </c>
      <c r="L88" s="8">
        <f t="shared" si="19"/>
        <v>421498</v>
      </c>
      <c r="M88" s="19">
        <v>484609</v>
      </c>
      <c r="N88" s="48" t="s">
        <v>104</v>
      </c>
      <c r="O88" s="7">
        <v>355453</v>
      </c>
      <c r="P88" s="41">
        <v>1.6</v>
      </c>
      <c r="Q88" s="7">
        <f t="shared" si="23"/>
        <v>119952</v>
      </c>
      <c r="R88" s="9">
        <f t="shared" si="20"/>
        <v>475405</v>
      </c>
      <c r="S88" s="19">
        <v>549769</v>
      </c>
    </row>
    <row r="89" spans="1:19" ht="15.75" customHeight="1">
      <c r="A89" s="5" t="s">
        <v>43</v>
      </c>
      <c r="B89" s="48" t="s">
        <v>104</v>
      </c>
      <c r="C89" s="7">
        <v>35224</v>
      </c>
      <c r="D89" s="41">
        <v>2.4</v>
      </c>
      <c r="E89" s="7">
        <f t="shared" si="21"/>
        <v>179928</v>
      </c>
      <c r="F89" s="8">
        <f t="shared" si="18"/>
        <v>215152</v>
      </c>
      <c r="G89" s="19">
        <v>222600</v>
      </c>
      <c r="H89" s="48" t="s">
        <v>104</v>
      </c>
      <c r="I89" s="7">
        <v>9282</v>
      </c>
      <c r="J89" s="41">
        <v>1.2</v>
      </c>
      <c r="K89" s="7">
        <f t="shared" si="22"/>
        <v>89964</v>
      </c>
      <c r="L89" s="8">
        <f t="shared" si="19"/>
        <v>99246</v>
      </c>
      <c r="M89" s="19">
        <v>101250</v>
      </c>
      <c r="N89" s="48" t="s">
        <v>104</v>
      </c>
      <c r="O89" s="7">
        <v>62832</v>
      </c>
      <c r="P89" s="41">
        <v>2.4</v>
      </c>
      <c r="Q89" s="7">
        <f t="shared" si="23"/>
        <v>179928</v>
      </c>
      <c r="R89" s="9">
        <f t="shared" si="20"/>
        <v>242760</v>
      </c>
      <c r="S89" s="19">
        <v>255990</v>
      </c>
    </row>
    <row r="90" spans="1:19" ht="15.75" customHeight="1">
      <c r="A90" s="5" t="s">
        <v>44</v>
      </c>
      <c r="B90" s="48" t="s">
        <v>104</v>
      </c>
      <c r="C90" s="7">
        <v>1115030</v>
      </c>
      <c r="D90" s="41">
        <v>4</v>
      </c>
      <c r="E90" s="7">
        <f t="shared" si="21"/>
        <v>299880</v>
      </c>
      <c r="F90" s="8">
        <f t="shared" si="18"/>
        <v>1414910</v>
      </c>
      <c r="G90" s="19">
        <v>1648300</v>
      </c>
      <c r="H90" s="48" t="s">
        <v>104</v>
      </c>
      <c r="I90" s="7">
        <v>1133713</v>
      </c>
      <c r="J90" s="41">
        <v>4</v>
      </c>
      <c r="K90" s="7">
        <f t="shared" si="22"/>
        <v>299880</v>
      </c>
      <c r="L90" s="8">
        <f t="shared" si="19"/>
        <v>1433593</v>
      </c>
      <c r="M90" s="19">
        <v>1670882</v>
      </c>
      <c r="N90" s="48" t="s">
        <v>104</v>
      </c>
      <c r="O90" s="7">
        <v>1319591</v>
      </c>
      <c r="P90" s="41">
        <v>4</v>
      </c>
      <c r="Q90" s="7">
        <f t="shared" si="23"/>
        <v>299880</v>
      </c>
      <c r="R90" s="9">
        <f t="shared" si="20"/>
        <v>1619471</v>
      </c>
      <c r="S90" s="19">
        <v>1895545</v>
      </c>
    </row>
    <row r="91" spans="1:19" ht="15.75" customHeight="1">
      <c r="A91" s="5" t="s">
        <v>45</v>
      </c>
      <c r="B91" s="48" t="s">
        <v>104</v>
      </c>
      <c r="C91" s="7">
        <v>1227366</v>
      </c>
      <c r="D91" s="41">
        <v>3.8</v>
      </c>
      <c r="E91" s="7">
        <f t="shared" si="21"/>
        <v>284886</v>
      </c>
      <c r="F91" s="8">
        <f t="shared" si="18"/>
        <v>1512252</v>
      </c>
      <c r="G91" s="19">
        <v>1769140</v>
      </c>
      <c r="H91" s="48" t="s">
        <v>104</v>
      </c>
      <c r="I91" s="7">
        <v>1247477</v>
      </c>
      <c r="J91" s="41">
        <v>3.8</v>
      </c>
      <c r="K91" s="7">
        <f t="shared" si="22"/>
        <v>284886</v>
      </c>
      <c r="L91" s="8">
        <f t="shared" si="19"/>
        <v>1532363</v>
      </c>
      <c r="M91" s="19">
        <v>1793378</v>
      </c>
      <c r="N91" s="48" t="s">
        <v>104</v>
      </c>
      <c r="O91" s="7">
        <v>1446921</v>
      </c>
      <c r="P91" s="41">
        <v>3.8</v>
      </c>
      <c r="Q91" s="7">
        <f t="shared" si="23"/>
        <v>284886</v>
      </c>
      <c r="R91" s="9">
        <f t="shared" si="20"/>
        <v>1731807</v>
      </c>
      <c r="S91" s="19">
        <v>2034511</v>
      </c>
    </row>
    <row r="92" spans="1:19" ht="15.75" customHeight="1">
      <c r="A92" s="5" t="s">
        <v>46</v>
      </c>
      <c r="B92" s="48" t="s">
        <v>104</v>
      </c>
      <c r="C92" s="7">
        <v>773381</v>
      </c>
      <c r="D92" s="41">
        <v>3.8</v>
      </c>
      <c r="E92" s="7">
        <f t="shared" si="21"/>
        <v>284886</v>
      </c>
      <c r="F92" s="8">
        <f t="shared" si="18"/>
        <v>1058267</v>
      </c>
      <c r="G92" s="19">
        <v>1220060</v>
      </c>
      <c r="H92" s="48" t="s">
        <v>104</v>
      </c>
      <c r="I92" s="7">
        <v>585123</v>
      </c>
      <c r="J92" s="41">
        <v>3.8</v>
      </c>
      <c r="K92" s="7">
        <f t="shared" si="22"/>
        <v>284886</v>
      </c>
      <c r="L92" s="8">
        <f t="shared" si="19"/>
        <v>870009</v>
      </c>
      <c r="M92" s="19">
        <v>992500</v>
      </c>
      <c r="N92" s="48" t="s">
        <v>104</v>
      </c>
      <c r="O92" s="7">
        <v>924630</v>
      </c>
      <c r="P92" s="41">
        <v>3.8</v>
      </c>
      <c r="Q92" s="7">
        <f t="shared" si="23"/>
        <v>284886</v>
      </c>
      <c r="R92" s="9">
        <f t="shared" si="20"/>
        <v>1209516</v>
      </c>
      <c r="S92" s="19">
        <v>1403069</v>
      </c>
    </row>
    <row r="93" spans="1:19" ht="15.75" customHeight="1">
      <c r="A93" s="5" t="s">
        <v>47</v>
      </c>
      <c r="B93" s="48" t="s">
        <v>104</v>
      </c>
      <c r="C93" s="7">
        <v>874769</v>
      </c>
      <c r="D93" s="41">
        <v>1.5</v>
      </c>
      <c r="E93" s="7">
        <f t="shared" si="21"/>
        <v>112455</v>
      </c>
      <c r="F93" s="8">
        <f t="shared" si="18"/>
        <v>987224</v>
      </c>
      <c r="G93" s="19">
        <v>1170240</v>
      </c>
      <c r="H93" s="48" t="s">
        <v>104</v>
      </c>
      <c r="I93" s="7">
        <v>887978</v>
      </c>
      <c r="J93" s="41">
        <v>1.5</v>
      </c>
      <c r="K93" s="7">
        <f t="shared" si="22"/>
        <v>112455</v>
      </c>
      <c r="L93" s="8">
        <f t="shared" si="19"/>
        <v>1000433</v>
      </c>
      <c r="M93" s="19">
        <v>1186273</v>
      </c>
      <c r="N93" s="48" t="s">
        <v>104</v>
      </c>
      <c r="O93" s="7">
        <v>1019949</v>
      </c>
      <c r="P93" s="41">
        <v>1.5</v>
      </c>
      <c r="Q93" s="7">
        <f t="shared" si="23"/>
        <v>112455</v>
      </c>
      <c r="R93" s="9">
        <f t="shared" si="20"/>
        <v>1132404</v>
      </c>
      <c r="S93" s="19">
        <v>1345776</v>
      </c>
    </row>
    <row r="94" spans="1:19" ht="15.75" customHeight="1">
      <c r="A94" s="5" t="s">
        <v>48</v>
      </c>
      <c r="B94" s="48" t="s">
        <v>104</v>
      </c>
      <c r="C94" s="7">
        <v>1409912</v>
      </c>
      <c r="D94" s="41">
        <v>3.5</v>
      </c>
      <c r="E94" s="7">
        <f t="shared" si="21"/>
        <v>262395</v>
      </c>
      <c r="F94" s="8">
        <f t="shared" si="18"/>
        <v>1672307</v>
      </c>
      <c r="G94" s="19">
        <v>1967360</v>
      </c>
      <c r="H94" s="48" t="s">
        <v>104</v>
      </c>
      <c r="I94" s="7">
        <v>1432284</v>
      </c>
      <c r="J94" s="41">
        <v>3.5</v>
      </c>
      <c r="K94" s="7">
        <f t="shared" si="22"/>
        <v>262395</v>
      </c>
      <c r="L94" s="8">
        <f t="shared" si="19"/>
        <v>1694679</v>
      </c>
      <c r="M94" s="19">
        <v>1994312</v>
      </c>
      <c r="N94" s="48" t="s">
        <v>104</v>
      </c>
      <c r="O94" s="7">
        <v>1653981</v>
      </c>
      <c r="P94" s="41">
        <v>3.5</v>
      </c>
      <c r="Q94" s="7">
        <f t="shared" si="23"/>
        <v>262395</v>
      </c>
      <c r="R94" s="9">
        <f t="shared" si="20"/>
        <v>1916376</v>
      </c>
      <c r="S94" s="19">
        <v>2262464</v>
      </c>
    </row>
    <row r="95" spans="1:19" ht="15.75" customHeight="1">
      <c r="A95" s="5" t="s">
        <v>49</v>
      </c>
      <c r="B95" s="48" t="s">
        <v>104</v>
      </c>
      <c r="C95" s="7">
        <v>294644</v>
      </c>
      <c r="D95" s="41">
        <v>1.2</v>
      </c>
      <c r="E95" s="7">
        <f t="shared" si="21"/>
        <v>89964</v>
      </c>
      <c r="F95" s="8">
        <f t="shared" si="18"/>
        <v>384608</v>
      </c>
      <c r="G95" s="19">
        <v>446260</v>
      </c>
      <c r="H95" s="48" t="s">
        <v>104</v>
      </c>
      <c r="I95" s="7">
        <v>299642</v>
      </c>
      <c r="J95" s="41">
        <v>1.2</v>
      </c>
      <c r="K95" s="7">
        <f t="shared" si="22"/>
        <v>89964</v>
      </c>
      <c r="L95" s="8">
        <f t="shared" si="19"/>
        <v>389606</v>
      </c>
      <c r="M95" s="19">
        <v>452373</v>
      </c>
      <c r="N95" s="48" t="s">
        <v>104</v>
      </c>
      <c r="O95" s="7">
        <v>349979</v>
      </c>
      <c r="P95" s="41">
        <v>1.2</v>
      </c>
      <c r="Q95" s="7">
        <f t="shared" si="23"/>
        <v>89964</v>
      </c>
      <c r="R95" s="9">
        <f t="shared" si="20"/>
        <v>439943</v>
      </c>
      <c r="S95" s="19">
        <v>513199</v>
      </c>
    </row>
    <row r="96" spans="1:19" ht="15.75" customHeight="1">
      <c r="A96" s="5" t="s">
        <v>50</v>
      </c>
      <c r="B96" s="48" t="s">
        <v>104</v>
      </c>
      <c r="C96" s="7">
        <v>393771</v>
      </c>
      <c r="D96" s="41">
        <v>1</v>
      </c>
      <c r="E96" s="7">
        <f t="shared" si="21"/>
        <v>74970</v>
      </c>
      <c r="F96" s="8">
        <f t="shared" si="18"/>
        <v>468741</v>
      </c>
      <c r="G96" s="19">
        <v>551200</v>
      </c>
      <c r="H96" s="48" t="s">
        <v>104</v>
      </c>
      <c r="I96" s="7">
        <v>384489</v>
      </c>
      <c r="J96" s="41">
        <v>1</v>
      </c>
      <c r="K96" s="7">
        <f t="shared" si="22"/>
        <v>74970</v>
      </c>
      <c r="L96" s="8">
        <f t="shared" si="19"/>
        <v>459459</v>
      </c>
      <c r="M96" s="19">
        <v>540000</v>
      </c>
      <c r="N96" s="48" t="s">
        <v>104</v>
      </c>
      <c r="O96" s="7">
        <v>462196</v>
      </c>
      <c r="P96" s="41">
        <v>1</v>
      </c>
      <c r="Q96" s="7">
        <f t="shared" si="23"/>
        <v>74970</v>
      </c>
      <c r="R96" s="9">
        <f t="shared" si="20"/>
        <v>537166</v>
      </c>
      <c r="S96" s="19">
        <v>633880</v>
      </c>
    </row>
    <row r="97" spans="1:19" ht="15.75" customHeight="1">
      <c r="A97" s="5" t="s">
        <v>51</v>
      </c>
      <c r="B97" s="48" t="s">
        <v>104</v>
      </c>
      <c r="C97" s="7">
        <v>56763</v>
      </c>
      <c r="D97" s="41">
        <v>0.3</v>
      </c>
      <c r="E97" s="7">
        <f t="shared" si="21"/>
        <v>22491</v>
      </c>
      <c r="F97" s="8">
        <f t="shared" si="18"/>
        <v>79254</v>
      </c>
      <c r="G97" s="19">
        <v>91160</v>
      </c>
      <c r="H97" s="48" t="s">
        <v>104</v>
      </c>
      <c r="I97" s="7">
        <v>43316</v>
      </c>
      <c r="J97" s="41">
        <v>0.3</v>
      </c>
      <c r="K97" s="7">
        <f t="shared" si="22"/>
        <v>22491</v>
      </c>
      <c r="L97" s="8">
        <f t="shared" si="19"/>
        <v>65807</v>
      </c>
      <c r="M97" s="19">
        <v>75000</v>
      </c>
      <c r="N97" s="48" t="s">
        <v>104</v>
      </c>
      <c r="O97" s="7">
        <v>68068</v>
      </c>
      <c r="P97" s="41">
        <v>0.3</v>
      </c>
      <c r="Q97" s="7">
        <f t="shared" si="23"/>
        <v>22491</v>
      </c>
      <c r="R97" s="9">
        <f t="shared" si="20"/>
        <v>90559</v>
      </c>
      <c r="S97" s="19">
        <v>104834</v>
      </c>
    </row>
    <row r="98" spans="1:19" ht="15.75" customHeight="1">
      <c r="A98" s="5" t="s">
        <v>52</v>
      </c>
      <c r="B98" s="48" t="s">
        <v>104</v>
      </c>
      <c r="C98" s="7">
        <v>455056</v>
      </c>
      <c r="D98" s="41">
        <v>2.5</v>
      </c>
      <c r="E98" s="7">
        <f t="shared" si="21"/>
        <v>187425</v>
      </c>
      <c r="F98" s="8">
        <f t="shared" si="18"/>
        <v>642481</v>
      </c>
      <c r="G98" s="19">
        <v>737760</v>
      </c>
      <c r="H98" s="48" t="s">
        <v>104</v>
      </c>
      <c r="I98" s="7">
        <v>384608</v>
      </c>
      <c r="J98" s="41">
        <v>2.5</v>
      </c>
      <c r="K98" s="7">
        <f t="shared" si="22"/>
        <v>187425</v>
      </c>
      <c r="L98" s="8">
        <f t="shared" si="19"/>
        <v>572033</v>
      </c>
      <c r="M98" s="19">
        <v>652500</v>
      </c>
      <c r="N98" s="48" t="s">
        <v>104</v>
      </c>
      <c r="O98" s="7">
        <v>546567</v>
      </c>
      <c r="P98" s="41">
        <v>2.5</v>
      </c>
      <c r="Q98" s="7">
        <f t="shared" si="23"/>
        <v>187425</v>
      </c>
      <c r="R98" s="9">
        <f t="shared" si="20"/>
        <v>733992</v>
      </c>
      <c r="S98" s="19">
        <v>848424</v>
      </c>
    </row>
    <row r="99" spans="1:19" ht="15.75" customHeight="1">
      <c r="A99" s="5" t="s">
        <v>53</v>
      </c>
      <c r="B99" s="48" t="s">
        <v>104</v>
      </c>
      <c r="C99" s="7">
        <v>549661</v>
      </c>
      <c r="D99" s="41">
        <v>1.2</v>
      </c>
      <c r="E99" s="7">
        <f t="shared" si="21"/>
        <v>89964</v>
      </c>
      <c r="F99" s="8">
        <f t="shared" si="18"/>
        <v>639625</v>
      </c>
      <c r="G99" s="19">
        <v>754720</v>
      </c>
      <c r="H99" s="48" t="s">
        <v>104</v>
      </c>
      <c r="I99" s="7">
        <v>403172</v>
      </c>
      <c r="J99" s="41">
        <v>1.2</v>
      </c>
      <c r="K99" s="7">
        <f t="shared" si="22"/>
        <v>89964</v>
      </c>
      <c r="L99" s="8">
        <f t="shared" si="19"/>
        <v>493136</v>
      </c>
      <c r="M99" s="19">
        <v>577500</v>
      </c>
      <c r="N99" s="48" t="s">
        <v>104</v>
      </c>
      <c r="O99" s="7">
        <v>643314</v>
      </c>
      <c r="P99" s="41">
        <v>1.2</v>
      </c>
      <c r="Q99" s="7">
        <f t="shared" si="23"/>
        <v>89964</v>
      </c>
      <c r="R99" s="9">
        <f t="shared" si="20"/>
        <v>733278</v>
      </c>
      <c r="S99" s="19">
        <v>867928</v>
      </c>
    </row>
    <row r="100" spans="1:19" ht="15.75" customHeight="1">
      <c r="A100" s="5" t="s">
        <v>54</v>
      </c>
      <c r="B100" s="48" t="s">
        <v>104</v>
      </c>
      <c r="C100" s="7">
        <v>364973</v>
      </c>
      <c r="D100" s="41">
        <v>2.2000000000000002</v>
      </c>
      <c r="E100" s="7">
        <f t="shared" si="21"/>
        <v>164934</v>
      </c>
      <c r="F100" s="8">
        <f t="shared" si="18"/>
        <v>529907</v>
      </c>
      <c r="G100" s="19">
        <v>606320</v>
      </c>
      <c r="H100" s="48" t="s">
        <v>104</v>
      </c>
      <c r="I100" s="7">
        <v>363902</v>
      </c>
      <c r="J100" s="41">
        <v>2.2000000000000002</v>
      </c>
      <c r="K100" s="7">
        <f t="shared" si="22"/>
        <v>164934</v>
      </c>
      <c r="L100" s="8">
        <f t="shared" si="19"/>
        <v>528836</v>
      </c>
      <c r="M100" s="19">
        <v>605000</v>
      </c>
      <c r="N100" s="48" t="s">
        <v>104</v>
      </c>
      <c r="O100" s="7">
        <v>440181</v>
      </c>
      <c r="P100" s="41">
        <v>2.2000000000000002</v>
      </c>
      <c r="Q100" s="7">
        <f t="shared" si="23"/>
        <v>164934</v>
      </c>
      <c r="R100" s="9">
        <f t="shared" si="20"/>
        <v>605115</v>
      </c>
      <c r="S100" s="19">
        <v>697268</v>
      </c>
    </row>
    <row r="101" spans="1:19" ht="15.75" customHeight="1">
      <c r="A101" s="5" t="s">
        <v>55</v>
      </c>
      <c r="B101" s="48" t="s">
        <v>104</v>
      </c>
      <c r="C101" s="7">
        <v>391272</v>
      </c>
      <c r="D101" s="41">
        <v>2.1</v>
      </c>
      <c r="E101" s="7">
        <f t="shared" si="21"/>
        <v>157437</v>
      </c>
      <c r="F101" s="8">
        <f t="shared" si="18"/>
        <v>548709</v>
      </c>
      <c r="G101" s="19">
        <v>630700</v>
      </c>
      <c r="H101" s="48" t="s">
        <v>104</v>
      </c>
      <c r="I101" s="7">
        <v>370090</v>
      </c>
      <c r="J101" s="41">
        <v>2.1</v>
      </c>
      <c r="K101" s="7">
        <f t="shared" si="22"/>
        <v>157437</v>
      </c>
      <c r="L101" s="8">
        <f t="shared" si="19"/>
        <v>527527</v>
      </c>
      <c r="M101" s="19">
        <v>605000</v>
      </c>
      <c r="N101" s="48" t="s">
        <v>104</v>
      </c>
      <c r="O101" s="7">
        <v>469574</v>
      </c>
      <c r="P101" s="41">
        <v>2.1</v>
      </c>
      <c r="Q101" s="7">
        <f t="shared" si="23"/>
        <v>157437</v>
      </c>
      <c r="R101" s="9">
        <f t="shared" si="20"/>
        <v>627011</v>
      </c>
      <c r="S101" s="19">
        <v>725305</v>
      </c>
    </row>
    <row r="102" spans="1:19" ht="15.75" customHeight="1">
      <c r="A102" s="5" t="s">
        <v>56</v>
      </c>
      <c r="B102" s="48" t="s">
        <v>104</v>
      </c>
      <c r="C102" s="7">
        <v>1905309</v>
      </c>
      <c r="D102" s="41">
        <v>2.7</v>
      </c>
      <c r="E102" s="7">
        <f t="shared" si="21"/>
        <v>202419</v>
      </c>
      <c r="F102" s="8">
        <f t="shared" si="18"/>
        <v>2107728</v>
      </c>
      <c r="G102" s="19">
        <v>2623500</v>
      </c>
      <c r="H102" s="48" t="s">
        <v>104</v>
      </c>
      <c r="I102" s="7">
        <v>1021139</v>
      </c>
      <c r="J102" s="41">
        <v>2.7</v>
      </c>
      <c r="K102" s="7">
        <f t="shared" si="22"/>
        <v>202419</v>
      </c>
      <c r="L102" s="8">
        <f t="shared" si="19"/>
        <v>1223558</v>
      </c>
      <c r="M102" s="19">
        <v>1500000</v>
      </c>
      <c r="N102" s="48" t="s">
        <v>104</v>
      </c>
      <c r="O102" s="7">
        <v>2215066</v>
      </c>
      <c r="P102" s="41">
        <v>2.7</v>
      </c>
      <c r="Q102" s="7">
        <f t="shared" si="23"/>
        <v>202419</v>
      </c>
      <c r="R102" s="9">
        <f t="shared" si="20"/>
        <v>2417485</v>
      </c>
      <c r="S102" s="19">
        <v>3017025</v>
      </c>
    </row>
    <row r="103" spans="1:19" ht="15.75" customHeight="1">
      <c r="A103" s="5" t="s">
        <v>57</v>
      </c>
      <c r="B103" s="48" t="s">
        <v>104</v>
      </c>
      <c r="C103" s="7">
        <v>2329187</v>
      </c>
      <c r="D103" s="41">
        <v>2.5</v>
      </c>
      <c r="E103" s="7">
        <f t="shared" si="21"/>
        <v>187425</v>
      </c>
      <c r="F103" s="8">
        <f t="shared" si="18"/>
        <v>2516612</v>
      </c>
      <c r="G103" s="19">
        <v>3147140</v>
      </c>
      <c r="H103" s="48" t="s">
        <v>104</v>
      </c>
      <c r="I103" s="7">
        <v>816459</v>
      </c>
      <c r="J103" s="41">
        <v>2.5</v>
      </c>
      <c r="K103" s="7">
        <f t="shared" si="22"/>
        <v>187425</v>
      </c>
      <c r="L103" s="8">
        <f t="shared" si="19"/>
        <v>1003884</v>
      </c>
      <c r="M103" s="19">
        <v>1225000</v>
      </c>
      <c r="N103" s="48" t="s">
        <v>104</v>
      </c>
      <c r="O103" s="7">
        <v>2700705</v>
      </c>
      <c r="P103" s="41">
        <v>2.5</v>
      </c>
      <c r="Q103" s="7">
        <f t="shared" si="23"/>
        <v>187425</v>
      </c>
      <c r="R103" s="9">
        <f t="shared" si="20"/>
        <v>2888130</v>
      </c>
      <c r="S103" s="19">
        <v>3619211</v>
      </c>
    </row>
    <row r="104" spans="1:19" ht="15.75" customHeight="1">
      <c r="A104" s="5" t="s">
        <v>58</v>
      </c>
      <c r="B104" s="48" t="s">
        <v>104</v>
      </c>
      <c r="C104" s="7">
        <v>1125026</v>
      </c>
      <c r="D104" s="41">
        <v>2.2000000000000002</v>
      </c>
      <c r="E104" s="7">
        <f t="shared" si="21"/>
        <v>164934</v>
      </c>
      <c r="F104" s="8">
        <f t="shared" si="18"/>
        <v>1289960</v>
      </c>
      <c r="G104" s="19">
        <v>1525340</v>
      </c>
      <c r="H104" s="48" t="s">
        <v>104</v>
      </c>
      <c r="I104" s="7">
        <v>1142281</v>
      </c>
      <c r="J104" s="41">
        <v>2.2000000000000002</v>
      </c>
      <c r="K104" s="7">
        <f t="shared" si="22"/>
        <v>164934</v>
      </c>
      <c r="L104" s="8">
        <f t="shared" si="19"/>
        <v>1307215</v>
      </c>
      <c r="M104" s="19">
        <v>1546238</v>
      </c>
      <c r="N104" s="48" t="s">
        <v>104</v>
      </c>
      <c r="O104" s="7">
        <v>1314236</v>
      </c>
      <c r="P104" s="41">
        <v>2.2000000000000002</v>
      </c>
      <c r="Q104" s="7">
        <f t="shared" si="23"/>
        <v>164934</v>
      </c>
      <c r="R104" s="9">
        <f t="shared" si="20"/>
        <v>1479170</v>
      </c>
      <c r="S104" s="19">
        <v>1754141</v>
      </c>
    </row>
    <row r="105" spans="1:19" ht="15.75" customHeight="1">
      <c r="A105" s="5" t="s">
        <v>59</v>
      </c>
      <c r="B105" s="48" t="s">
        <v>104</v>
      </c>
      <c r="C105" s="7">
        <v>721854</v>
      </c>
      <c r="D105" s="41">
        <v>2</v>
      </c>
      <c r="E105" s="7">
        <f t="shared" si="21"/>
        <v>149940</v>
      </c>
      <c r="F105" s="8">
        <f t="shared" si="18"/>
        <v>871794</v>
      </c>
      <c r="G105" s="19">
        <v>1022900</v>
      </c>
      <c r="H105" s="48" t="s">
        <v>104</v>
      </c>
      <c r="I105" s="7">
        <v>597499</v>
      </c>
      <c r="J105" s="41">
        <v>2</v>
      </c>
      <c r="K105" s="7">
        <f t="shared" si="22"/>
        <v>149940</v>
      </c>
      <c r="L105" s="8">
        <f t="shared" si="19"/>
        <v>747439</v>
      </c>
      <c r="M105" s="19">
        <v>872500</v>
      </c>
      <c r="N105" s="48" t="s">
        <v>104</v>
      </c>
      <c r="O105" s="7">
        <v>848827</v>
      </c>
      <c r="P105" s="41">
        <v>2</v>
      </c>
      <c r="Q105" s="7">
        <f t="shared" si="23"/>
        <v>149940</v>
      </c>
      <c r="R105" s="9">
        <f t="shared" si="20"/>
        <v>998767</v>
      </c>
      <c r="S105" s="19">
        <v>1176335</v>
      </c>
    </row>
    <row r="106" spans="1:19" ht="15.75" customHeight="1">
      <c r="A106" s="5" t="s">
        <v>60</v>
      </c>
      <c r="B106" s="48" t="s">
        <v>104</v>
      </c>
      <c r="C106" s="7">
        <v>184569</v>
      </c>
      <c r="D106" s="41">
        <v>0.5</v>
      </c>
      <c r="E106" s="7">
        <f t="shared" si="21"/>
        <v>37485</v>
      </c>
      <c r="F106" s="8">
        <f t="shared" si="18"/>
        <v>222054</v>
      </c>
      <c r="G106" s="19">
        <v>260760</v>
      </c>
      <c r="H106" s="48" t="s">
        <v>104</v>
      </c>
      <c r="I106" s="7">
        <v>187544</v>
      </c>
      <c r="J106" s="41">
        <v>0.5</v>
      </c>
      <c r="K106" s="7">
        <f t="shared" si="22"/>
        <v>37485</v>
      </c>
      <c r="L106" s="8">
        <f t="shared" si="19"/>
        <v>225029</v>
      </c>
      <c r="M106" s="19">
        <v>264332</v>
      </c>
      <c r="N106" s="48" t="s">
        <v>104</v>
      </c>
      <c r="O106" s="7">
        <v>216937</v>
      </c>
      <c r="P106" s="41">
        <v>0.5</v>
      </c>
      <c r="Q106" s="7">
        <f t="shared" si="23"/>
        <v>37485</v>
      </c>
      <c r="R106" s="9">
        <f t="shared" si="20"/>
        <v>254422</v>
      </c>
      <c r="S106" s="19">
        <v>299874</v>
      </c>
    </row>
    <row r="107" spans="1:19" ht="15.75" customHeight="1">
      <c r="A107" s="5" t="s">
        <v>61</v>
      </c>
      <c r="B107" s="48" t="s">
        <v>104</v>
      </c>
      <c r="C107" s="7">
        <v>204085</v>
      </c>
      <c r="D107" s="41">
        <v>0.1</v>
      </c>
      <c r="E107" s="7">
        <f t="shared" si="21"/>
        <v>7497</v>
      </c>
      <c r="F107" s="8">
        <f t="shared" si="18"/>
        <v>211582</v>
      </c>
      <c r="G107" s="19">
        <v>254400</v>
      </c>
      <c r="H107" s="48" t="s">
        <v>104</v>
      </c>
      <c r="I107" s="7">
        <v>175644</v>
      </c>
      <c r="J107" s="41">
        <v>0.1</v>
      </c>
      <c r="K107" s="7">
        <f t="shared" si="22"/>
        <v>7497</v>
      </c>
      <c r="L107" s="8">
        <f t="shared" si="19"/>
        <v>183141</v>
      </c>
      <c r="M107" s="19">
        <v>220000</v>
      </c>
      <c r="N107" s="48" t="s">
        <v>104</v>
      </c>
      <c r="O107" s="7">
        <v>235739</v>
      </c>
      <c r="P107" s="41">
        <v>0.1</v>
      </c>
      <c r="Q107" s="7">
        <f t="shared" si="23"/>
        <v>7497</v>
      </c>
      <c r="R107" s="9">
        <f t="shared" si="20"/>
        <v>243236</v>
      </c>
      <c r="S107" s="19">
        <v>292560</v>
      </c>
    </row>
    <row r="108" spans="1:19" ht="15.75" customHeight="1">
      <c r="A108" s="5" t="s">
        <v>62</v>
      </c>
      <c r="B108" s="48" t="s">
        <v>104</v>
      </c>
      <c r="C108" s="7">
        <v>131376</v>
      </c>
      <c r="D108" s="41">
        <v>0.1</v>
      </c>
      <c r="E108" s="7">
        <f t="shared" si="21"/>
        <v>7497</v>
      </c>
      <c r="F108" s="8">
        <f t="shared" si="18"/>
        <v>138873</v>
      </c>
      <c r="G108" s="19">
        <v>166420</v>
      </c>
      <c r="H108" s="48" t="s">
        <v>104</v>
      </c>
      <c r="I108" s="7">
        <v>133280</v>
      </c>
      <c r="J108" s="41">
        <v>0.1</v>
      </c>
      <c r="K108" s="7">
        <f t="shared" si="22"/>
        <v>7497</v>
      </c>
      <c r="L108" s="8">
        <f t="shared" si="19"/>
        <v>140777</v>
      </c>
      <c r="M108" s="19">
        <v>168700</v>
      </c>
      <c r="N108" s="48" t="s">
        <v>104</v>
      </c>
      <c r="O108" s="7">
        <v>151963</v>
      </c>
      <c r="P108" s="41">
        <v>0.1</v>
      </c>
      <c r="Q108" s="7">
        <f t="shared" si="23"/>
        <v>7497</v>
      </c>
      <c r="R108" s="9">
        <f t="shared" si="20"/>
        <v>159460</v>
      </c>
      <c r="S108" s="19">
        <v>191383</v>
      </c>
    </row>
    <row r="109" spans="1:19" ht="15.75" customHeight="1">
      <c r="A109" s="5" t="s">
        <v>63</v>
      </c>
      <c r="B109" s="48" t="s">
        <v>104</v>
      </c>
      <c r="C109" s="7">
        <v>1593886</v>
      </c>
      <c r="D109" s="41">
        <v>2.2000000000000002</v>
      </c>
      <c r="E109" s="7">
        <f t="shared" si="21"/>
        <v>164934</v>
      </c>
      <c r="F109" s="8">
        <f t="shared" si="18"/>
        <v>1758820</v>
      </c>
      <c r="G109" s="19">
        <v>2140140</v>
      </c>
      <c r="H109" s="48" t="s">
        <v>104</v>
      </c>
      <c r="I109" s="7">
        <v>1617567</v>
      </c>
      <c r="J109" s="41">
        <v>2.2000000000000002</v>
      </c>
      <c r="K109" s="7">
        <f t="shared" si="22"/>
        <v>164934</v>
      </c>
      <c r="L109" s="8">
        <f t="shared" si="19"/>
        <v>1782501</v>
      </c>
      <c r="M109" s="19">
        <v>2169460</v>
      </c>
      <c r="N109" s="48" t="s">
        <v>104</v>
      </c>
      <c r="O109" s="7">
        <v>1852949</v>
      </c>
      <c r="P109" s="41">
        <v>2.2000000000000002</v>
      </c>
      <c r="Q109" s="7">
        <f t="shared" si="23"/>
        <v>164934</v>
      </c>
      <c r="R109" s="9">
        <f t="shared" si="20"/>
        <v>2017883</v>
      </c>
      <c r="S109" s="19">
        <v>2461161</v>
      </c>
    </row>
    <row r="110" spans="1:19" ht="15.75" customHeight="1">
      <c r="A110" s="5" t="s">
        <v>64</v>
      </c>
      <c r="B110" s="48" t="s">
        <v>104</v>
      </c>
      <c r="C110" s="7">
        <v>624036</v>
      </c>
      <c r="D110" s="41">
        <v>1.5</v>
      </c>
      <c r="E110" s="7">
        <f t="shared" si="21"/>
        <v>112455</v>
      </c>
      <c r="F110" s="8">
        <f t="shared" si="18"/>
        <v>736491</v>
      </c>
      <c r="G110" s="19">
        <v>867080</v>
      </c>
      <c r="H110" s="48" t="s">
        <v>104</v>
      </c>
      <c r="I110" s="7">
        <v>633794</v>
      </c>
      <c r="J110" s="41">
        <v>1.5</v>
      </c>
      <c r="K110" s="7">
        <f t="shared" si="22"/>
        <v>112455</v>
      </c>
      <c r="L110" s="8">
        <f t="shared" si="19"/>
        <v>746249</v>
      </c>
      <c r="M110" s="19">
        <v>878959</v>
      </c>
      <c r="N110" s="48" t="s">
        <v>104</v>
      </c>
      <c r="O110" s="7">
        <v>731612</v>
      </c>
      <c r="P110" s="41">
        <v>1.5</v>
      </c>
      <c r="Q110" s="7">
        <f t="shared" si="23"/>
        <v>112455</v>
      </c>
      <c r="R110" s="9">
        <f t="shared" si="20"/>
        <v>844067</v>
      </c>
      <c r="S110" s="19">
        <v>997142</v>
      </c>
    </row>
    <row r="111" spans="1:19" ht="15.75" customHeight="1">
      <c r="A111" s="5" t="s">
        <v>65</v>
      </c>
      <c r="B111" s="48" t="s">
        <v>104</v>
      </c>
      <c r="C111" s="7">
        <v>331177</v>
      </c>
      <c r="D111" s="41">
        <v>0.2</v>
      </c>
      <c r="E111" s="7">
        <f t="shared" si="21"/>
        <v>14994</v>
      </c>
      <c r="F111" s="8">
        <f t="shared" si="18"/>
        <v>346171</v>
      </c>
      <c r="G111" s="19">
        <v>415520</v>
      </c>
      <c r="H111" s="48" t="s">
        <v>104</v>
      </c>
      <c r="I111" s="7">
        <v>177786</v>
      </c>
      <c r="J111" s="41">
        <v>0.2</v>
      </c>
      <c r="K111" s="7">
        <f t="shared" si="22"/>
        <v>14994</v>
      </c>
      <c r="L111" s="8">
        <f t="shared" si="19"/>
        <v>192780</v>
      </c>
      <c r="M111" s="19">
        <v>230000</v>
      </c>
      <c r="N111" s="48" t="s">
        <v>104</v>
      </c>
      <c r="O111" s="7">
        <v>382704</v>
      </c>
      <c r="P111" s="41">
        <v>0.2</v>
      </c>
      <c r="Q111" s="7">
        <f t="shared" si="23"/>
        <v>14994</v>
      </c>
      <c r="R111" s="9">
        <f t="shared" si="20"/>
        <v>397698</v>
      </c>
      <c r="S111" s="19">
        <v>477848</v>
      </c>
    </row>
    <row r="112" spans="1:19" ht="15.75" customHeight="1">
      <c r="A112" s="5" t="s">
        <v>66</v>
      </c>
      <c r="B112" s="48" t="s">
        <v>104</v>
      </c>
      <c r="C112" s="7">
        <v>402696</v>
      </c>
      <c r="D112" s="41">
        <v>2.2000000000000002</v>
      </c>
      <c r="E112" s="7">
        <f t="shared" si="21"/>
        <v>164934</v>
      </c>
      <c r="F112" s="8">
        <f t="shared" si="18"/>
        <v>567630</v>
      </c>
      <c r="G112" s="19">
        <v>651900</v>
      </c>
      <c r="H112" s="48" t="s">
        <v>104</v>
      </c>
      <c r="I112" s="7">
        <v>359737</v>
      </c>
      <c r="J112" s="41">
        <v>2.2000000000000002</v>
      </c>
      <c r="K112" s="7">
        <f t="shared" si="22"/>
        <v>164934</v>
      </c>
      <c r="L112" s="8">
        <f t="shared" si="19"/>
        <v>524671</v>
      </c>
      <c r="M112" s="19">
        <v>600000</v>
      </c>
      <c r="N112" s="48" t="s">
        <v>104</v>
      </c>
      <c r="O112" s="7">
        <v>483497</v>
      </c>
      <c r="P112" s="41">
        <v>2.2000000000000002</v>
      </c>
      <c r="Q112" s="7">
        <f t="shared" si="23"/>
        <v>164934</v>
      </c>
      <c r="R112" s="9">
        <f t="shared" si="20"/>
        <v>648431</v>
      </c>
      <c r="S112" s="19">
        <v>749685</v>
      </c>
    </row>
    <row r="113" spans="1:19" ht="15.75" customHeight="1">
      <c r="A113" s="5" t="s">
        <v>67</v>
      </c>
      <c r="B113" s="48" t="s">
        <v>104</v>
      </c>
      <c r="C113" s="7">
        <v>763147</v>
      </c>
      <c r="D113" s="41">
        <v>3.2</v>
      </c>
      <c r="E113" s="7">
        <f t="shared" si="21"/>
        <v>239904</v>
      </c>
      <c r="F113" s="8">
        <f t="shared" si="18"/>
        <v>1003051</v>
      </c>
      <c r="G113" s="19">
        <v>1162820</v>
      </c>
      <c r="H113" s="48" t="s">
        <v>104</v>
      </c>
      <c r="I113" s="7">
        <v>776356</v>
      </c>
      <c r="J113" s="41">
        <v>3.2</v>
      </c>
      <c r="K113" s="7">
        <f t="shared" si="22"/>
        <v>239904</v>
      </c>
      <c r="L113" s="8">
        <f t="shared" si="19"/>
        <v>1016260</v>
      </c>
      <c r="M113" s="19">
        <v>1178751</v>
      </c>
      <c r="N113" s="48" t="s">
        <v>104</v>
      </c>
      <c r="O113" s="7">
        <v>907494</v>
      </c>
      <c r="P113" s="41">
        <v>3.2</v>
      </c>
      <c r="Q113" s="7">
        <f t="shared" si="23"/>
        <v>239904</v>
      </c>
      <c r="R113" s="9">
        <f t="shared" si="20"/>
        <v>1147398</v>
      </c>
      <c r="S113" s="19">
        <v>1337243</v>
      </c>
    </row>
    <row r="114" spans="1:19" ht="15.75" customHeight="1">
      <c r="A114" s="5" t="s">
        <v>68</v>
      </c>
      <c r="B114" s="48" t="s">
        <v>104</v>
      </c>
      <c r="C114" s="7">
        <v>75208</v>
      </c>
      <c r="D114" s="41">
        <v>2.9</v>
      </c>
      <c r="E114" s="7">
        <f t="shared" si="21"/>
        <v>217413</v>
      </c>
      <c r="F114" s="8">
        <f t="shared" si="18"/>
        <v>292621</v>
      </c>
      <c r="G114" s="19">
        <v>308460</v>
      </c>
      <c r="H114" s="48" t="s">
        <v>104</v>
      </c>
      <c r="I114" s="7">
        <v>8211</v>
      </c>
      <c r="J114" s="41">
        <v>1.2</v>
      </c>
      <c r="K114" s="7">
        <f t="shared" si="22"/>
        <v>89964</v>
      </c>
      <c r="L114" s="8">
        <f t="shared" si="19"/>
        <v>98175</v>
      </c>
      <c r="M114" s="19">
        <v>100000</v>
      </c>
      <c r="N114" s="48" t="s">
        <v>104</v>
      </c>
      <c r="O114" s="7">
        <v>113526</v>
      </c>
      <c r="P114" s="41">
        <v>2.9</v>
      </c>
      <c r="Q114" s="7">
        <f t="shared" si="23"/>
        <v>217413</v>
      </c>
      <c r="R114" s="9">
        <f t="shared" si="20"/>
        <v>330939</v>
      </c>
      <c r="S114" s="19">
        <v>354729</v>
      </c>
    </row>
    <row r="115" spans="1:19" ht="15.75" customHeight="1">
      <c r="A115" s="5" t="s">
        <v>69</v>
      </c>
      <c r="B115" s="48" t="s">
        <v>104</v>
      </c>
      <c r="C115" s="7">
        <v>1506183</v>
      </c>
      <c r="D115" s="41">
        <v>2.5</v>
      </c>
      <c r="E115" s="7">
        <f t="shared" si="21"/>
        <v>187425</v>
      </c>
      <c r="F115" s="8">
        <f t="shared" si="18"/>
        <v>1693608</v>
      </c>
      <c r="G115" s="19">
        <v>2008700</v>
      </c>
      <c r="H115" s="48" t="s">
        <v>104</v>
      </c>
      <c r="I115" s="7">
        <v>1528912</v>
      </c>
      <c r="J115" s="41">
        <v>2.5</v>
      </c>
      <c r="K115" s="7">
        <f t="shared" si="22"/>
        <v>187425</v>
      </c>
      <c r="L115" s="8">
        <f t="shared" si="19"/>
        <v>1716337</v>
      </c>
      <c r="M115" s="19">
        <v>2036219</v>
      </c>
      <c r="N115" s="48" t="s">
        <v>104</v>
      </c>
      <c r="O115" s="7">
        <v>1755369</v>
      </c>
      <c r="P115" s="41">
        <v>2.5</v>
      </c>
      <c r="Q115" s="7">
        <f t="shared" si="23"/>
        <v>187425</v>
      </c>
      <c r="R115" s="9">
        <f t="shared" si="20"/>
        <v>1942794</v>
      </c>
      <c r="S115" s="19">
        <v>2310005</v>
      </c>
    </row>
    <row r="116" spans="1:19" ht="15.75" customHeight="1">
      <c r="A116" s="5" t="s">
        <v>70</v>
      </c>
      <c r="B116" s="48" t="s">
        <v>104</v>
      </c>
      <c r="C116" s="7">
        <v>131257</v>
      </c>
      <c r="D116" s="41">
        <v>4.5</v>
      </c>
      <c r="E116" s="7">
        <f t="shared" si="21"/>
        <v>337365</v>
      </c>
      <c r="F116" s="8">
        <f t="shared" si="18"/>
        <v>468622</v>
      </c>
      <c r="G116" s="19">
        <v>496080</v>
      </c>
      <c r="H116" s="48" t="s">
        <v>104</v>
      </c>
      <c r="I116" s="7">
        <v>82705</v>
      </c>
      <c r="J116" s="41">
        <v>4.5</v>
      </c>
      <c r="K116" s="7">
        <f t="shared" si="22"/>
        <v>337365</v>
      </c>
      <c r="L116" s="8">
        <f t="shared" si="19"/>
        <v>420070</v>
      </c>
      <c r="M116" s="19">
        <v>437500</v>
      </c>
      <c r="N116" s="48" t="s">
        <v>104</v>
      </c>
      <c r="O116" s="7">
        <v>192780</v>
      </c>
      <c r="P116" s="41">
        <v>4.5</v>
      </c>
      <c r="Q116" s="7">
        <f t="shared" si="23"/>
        <v>337365</v>
      </c>
      <c r="R116" s="9">
        <f t="shared" si="20"/>
        <v>530145</v>
      </c>
      <c r="S116" s="19">
        <v>570492</v>
      </c>
    </row>
    <row r="117" spans="1:19" ht="15.75" customHeight="1">
      <c r="A117" s="55" t="s">
        <v>72</v>
      </c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7"/>
    </row>
    <row r="118" spans="1:19" ht="15.75" customHeight="1">
      <c r="A118" s="5" t="s">
        <v>17</v>
      </c>
      <c r="B118" s="48" t="s">
        <v>104</v>
      </c>
      <c r="C118" s="7">
        <v>846328</v>
      </c>
      <c r="D118" s="10">
        <v>1</v>
      </c>
      <c r="E118" s="7">
        <f t="shared" ref="E118:E171" si="24">$B$6*D118</f>
        <v>74970</v>
      </c>
      <c r="F118" s="8">
        <f t="shared" ref="F118:F119" si="25">+C118+E118</f>
        <v>921298</v>
      </c>
      <c r="G118" s="19">
        <v>1098358.9750000001</v>
      </c>
      <c r="H118" s="48" t="s">
        <v>104</v>
      </c>
      <c r="I118" s="7">
        <v>842163</v>
      </c>
      <c r="J118" s="10">
        <v>1</v>
      </c>
      <c r="K118" s="7">
        <f t="shared" si="22"/>
        <v>74970</v>
      </c>
      <c r="L118" s="8">
        <f t="shared" ref="L118:L119" si="26">+I118+K118</f>
        <v>917133</v>
      </c>
      <c r="M118" s="19">
        <v>1093421.8400000001</v>
      </c>
      <c r="N118" s="48" t="s">
        <v>104</v>
      </c>
      <c r="O118" s="7">
        <v>809081</v>
      </c>
      <c r="P118" s="10">
        <v>1</v>
      </c>
      <c r="Q118" s="7">
        <f t="shared" si="23"/>
        <v>74970</v>
      </c>
      <c r="R118" s="9">
        <f t="shared" ref="R118:R119" si="27">+O118+Q118</f>
        <v>884051</v>
      </c>
      <c r="S118" s="19">
        <v>1053401.7480000001</v>
      </c>
    </row>
    <row r="119" spans="1:19" ht="15.75" customHeight="1">
      <c r="A119" s="5" t="s">
        <v>18</v>
      </c>
      <c r="B119" s="48" t="s">
        <v>104</v>
      </c>
      <c r="C119" s="7">
        <v>30702</v>
      </c>
      <c r="D119" s="10">
        <v>1</v>
      </c>
      <c r="E119" s="7">
        <f t="shared" si="24"/>
        <v>74970</v>
      </c>
      <c r="F119" s="8">
        <f t="shared" si="25"/>
        <v>105672</v>
      </c>
      <c r="G119" s="19">
        <v>112181.75999999999</v>
      </c>
      <c r="H119" s="48" t="s">
        <v>104</v>
      </c>
      <c r="I119" s="7">
        <v>32011</v>
      </c>
      <c r="J119" s="10">
        <v>1</v>
      </c>
      <c r="K119" s="7">
        <f t="shared" si="22"/>
        <v>74970</v>
      </c>
      <c r="L119" s="8">
        <f t="shared" si="26"/>
        <v>106981</v>
      </c>
      <c r="M119" s="19">
        <v>113719</v>
      </c>
      <c r="N119" s="48" t="s">
        <v>104</v>
      </c>
      <c r="O119" s="7">
        <v>44625</v>
      </c>
      <c r="P119" s="10">
        <v>1</v>
      </c>
      <c r="Q119" s="7">
        <f t="shared" si="23"/>
        <v>74970</v>
      </c>
      <c r="R119" s="9">
        <f t="shared" si="27"/>
        <v>119595</v>
      </c>
      <c r="S119" s="19">
        <v>129009</v>
      </c>
    </row>
    <row r="120" spans="1:19" ht="15.75" customHeight="1">
      <c r="A120" s="5" t="s">
        <v>19</v>
      </c>
      <c r="B120" s="10" t="s">
        <v>20</v>
      </c>
      <c r="C120" s="11" t="s">
        <v>20</v>
      </c>
      <c r="D120" s="10">
        <v>1.2</v>
      </c>
      <c r="E120" s="7">
        <f t="shared" si="24"/>
        <v>89964</v>
      </c>
      <c r="F120" s="12">
        <f t="shared" ref="F120:F121" si="28">+E120</f>
        <v>89964</v>
      </c>
      <c r="G120" s="19">
        <v>90000</v>
      </c>
      <c r="H120" s="10" t="s">
        <v>20</v>
      </c>
      <c r="I120" s="11" t="s">
        <v>20</v>
      </c>
      <c r="J120" s="10">
        <v>0.8</v>
      </c>
      <c r="K120" s="7">
        <f t="shared" si="22"/>
        <v>59976</v>
      </c>
      <c r="L120" s="12">
        <f t="shared" ref="L120:L121" si="29">+K120</f>
        <v>59976</v>
      </c>
      <c r="M120" s="19">
        <v>64400</v>
      </c>
      <c r="N120" s="10" t="s">
        <v>20</v>
      </c>
      <c r="O120" s="11" t="s">
        <v>20</v>
      </c>
      <c r="P120" s="10">
        <v>0.5</v>
      </c>
      <c r="Q120" s="7">
        <f t="shared" si="23"/>
        <v>37485</v>
      </c>
      <c r="R120" s="9">
        <f t="shared" ref="R120:R121" si="30">+Q120</f>
        <v>37485</v>
      </c>
      <c r="S120" s="19">
        <v>38572.218999999997</v>
      </c>
    </row>
    <row r="121" spans="1:19" ht="15.75" customHeight="1">
      <c r="A121" s="5" t="s">
        <v>21</v>
      </c>
      <c r="B121" s="10" t="s">
        <v>20</v>
      </c>
      <c r="C121" s="11" t="s">
        <v>20</v>
      </c>
      <c r="D121" s="10">
        <v>2.4</v>
      </c>
      <c r="E121" s="7">
        <f t="shared" si="24"/>
        <v>179928</v>
      </c>
      <c r="F121" s="12">
        <f t="shared" si="28"/>
        <v>179928</v>
      </c>
      <c r="G121" s="19">
        <v>180000</v>
      </c>
      <c r="H121" s="10" t="s">
        <v>20</v>
      </c>
      <c r="I121" s="11" t="s">
        <v>20</v>
      </c>
      <c r="J121" s="10">
        <v>2</v>
      </c>
      <c r="K121" s="7">
        <f t="shared" si="22"/>
        <v>149940</v>
      </c>
      <c r="L121" s="12">
        <f t="shared" si="29"/>
        <v>149940</v>
      </c>
      <c r="M121" s="19">
        <v>154730.01599999997</v>
      </c>
      <c r="N121" s="10" t="s">
        <v>20</v>
      </c>
      <c r="O121" s="11" t="s">
        <v>20</v>
      </c>
      <c r="P121" s="10">
        <v>2.4</v>
      </c>
      <c r="Q121" s="7">
        <f t="shared" si="23"/>
        <v>179928</v>
      </c>
      <c r="R121" s="9">
        <f t="shared" si="30"/>
        <v>179928</v>
      </c>
      <c r="S121" s="19">
        <v>186000</v>
      </c>
    </row>
    <row r="122" spans="1:19" ht="15.75" customHeight="1">
      <c r="A122" s="5" t="s">
        <v>22</v>
      </c>
      <c r="B122" s="48" t="s">
        <v>104</v>
      </c>
      <c r="C122" s="7">
        <v>7854</v>
      </c>
      <c r="D122" s="10">
        <v>1.5</v>
      </c>
      <c r="E122" s="7">
        <f t="shared" si="24"/>
        <v>112455</v>
      </c>
      <c r="F122" s="8">
        <f t="shared" ref="F122:F171" si="31">+C122+E122</f>
        <v>120309</v>
      </c>
      <c r="G122" s="19">
        <v>122040</v>
      </c>
      <c r="H122" s="48" t="s">
        <v>104</v>
      </c>
      <c r="I122" s="7">
        <v>13328</v>
      </c>
      <c r="J122" s="10">
        <v>0.5</v>
      </c>
      <c r="K122" s="7">
        <f t="shared" si="22"/>
        <v>37485</v>
      </c>
      <c r="L122" s="8">
        <f t="shared" ref="L122:L171" si="32">+I122+K122</f>
        <v>50813</v>
      </c>
      <c r="M122" s="19">
        <v>53697.364000000001</v>
      </c>
      <c r="N122" s="48" t="s">
        <v>104</v>
      </c>
      <c r="O122" s="7">
        <v>16779</v>
      </c>
      <c r="P122" s="10">
        <v>0.2</v>
      </c>
      <c r="Q122" s="7">
        <f t="shared" si="23"/>
        <v>14994</v>
      </c>
      <c r="R122" s="9">
        <f t="shared" ref="R122:R171" si="33">+O122+Q122</f>
        <v>31773</v>
      </c>
      <c r="S122" s="19">
        <v>35410.822999999997</v>
      </c>
    </row>
    <row r="123" spans="1:19" ht="15.75" customHeight="1">
      <c r="A123" s="5" t="s">
        <v>23</v>
      </c>
      <c r="B123" s="48" t="s">
        <v>104</v>
      </c>
      <c r="C123" s="7">
        <v>127568</v>
      </c>
      <c r="D123" s="10">
        <v>3</v>
      </c>
      <c r="E123" s="7">
        <f t="shared" si="24"/>
        <v>224910</v>
      </c>
      <c r="F123" s="8">
        <f t="shared" si="31"/>
        <v>352478</v>
      </c>
      <c r="G123" s="19">
        <v>379275</v>
      </c>
      <c r="H123" s="48" t="s">
        <v>104</v>
      </c>
      <c r="I123" s="7">
        <v>145775</v>
      </c>
      <c r="J123" s="10">
        <v>3</v>
      </c>
      <c r="K123" s="7">
        <f t="shared" si="22"/>
        <v>224910</v>
      </c>
      <c r="L123" s="8">
        <f t="shared" si="32"/>
        <v>370685</v>
      </c>
      <c r="M123" s="19">
        <v>401250</v>
      </c>
      <c r="N123" s="48" t="s">
        <v>104</v>
      </c>
      <c r="O123" s="7">
        <v>129829</v>
      </c>
      <c r="P123" s="10">
        <v>3</v>
      </c>
      <c r="Q123" s="7">
        <f t="shared" si="23"/>
        <v>224910</v>
      </c>
      <c r="R123" s="9">
        <f t="shared" si="33"/>
        <v>354739</v>
      </c>
      <c r="S123" s="19">
        <v>381957.5</v>
      </c>
    </row>
    <row r="124" spans="1:19" ht="15.75" customHeight="1">
      <c r="A124" s="5" t="s">
        <v>24</v>
      </c>
      <c r="B124" s="48" t="s">
        <v>104</v>
      </c>
      <c r="C124" s="7">
        <v>208488</v>
      </c>
      <c r="D124" s="10">
        <v>0.8</v>
      </c>
      <c r="E124" s="7">
        <f t="shared" si="24"/>
        <v>59976</v>
      </c>
      <c r="F124" s="8">
        <f t="shared" si="31"/>
        <v>268464</v>
      </c>
      <c r="G124" s="19">
        <v>312120</v>
      </c>
      <c r="H124" s="48" t="s">
        <v>104</v>
      </c>
      <c r="I124" s="7">
        <v>33082</v>
      </c>
      <c r="J124" s="10">
        <v>0.8</v>
      </c>
      <c r="K124" s="7">
        <f t="shared" si="22"/>
        <v>59976</v>
      </c>
      <c r="L124" s="8">
        <f t="shared" si="32"/>
        <v>93058</v>
      </c>
      <c r="M124" s="19">
        <v>100000</v>
      </c>
      <c r="N124" s="48" t="s">
        <v>104</v>
      </c>
      <c r="O124" s="7">
        <v>28917</v>
      </c>
      <c r="P124" s="10">
        <v>0.8</v>
      </c>
      <c r="Q124" s="7">
        <f t="shared" si="23"/>
        <v>59976</v>
      </c>
      <c r="R124" s="9">
        <f t="shared" si="33"/>
        <v>88893</v>
      </c>
      <c r="S124" s="19">
        <v>95000</v>
      </c>
    </row>
    <row r="125" spans="1:19" ht="15.75" customHeight="1">
      <c r="A125" s="5" t="s">
        <v>25</v>
      </c>
      <c r="B125" s="48" t="s">
        <v>104</v>
      </c>
      <c r="C125" s="7">
        <v>139944</v>
      </c>
      <c r="D125" s="10">
        <v>1.2</v>
      </c>
      <c r="E125" s="7">
        <f t="shared" si="24"/>
        <v>89964</v>
      </c>
      <c r="F125" s="8">
        <f t="shared" si="31"/>
        <v>229908</v>
      </c>
      <c r="G125" s="19">
        <v>259200</v>
      </c>
      <c r="H125" s="48" t="s">
        <v>104</v>
      </c>
      <c r="I125" s="7">
        <v>117215</v>
      </c>
      <c r="J125" s="10">
        <v>1.2</v>
      </c>
      <c r="K125" s="7">
        <f t="shared" si="22"/>
        <v>89964</v>
      </c>
      <c r="L125" s="8">
        <f t="shared" si="32"/>
        <v>207179</v>
      </c>
      <c r="M125" s="19">
        <v>231840</v>
      </c>
      <c r="N125" s="48" t="s">
        <v>104</v>
      </c>
      <c r="O125" s="7">
        <v>172074</v>
      </c>
      <c r="P125" s="10">
        <v>1.2</v>
      </c>
      <c r="Q125" s="7">
        <f t="shared" si="23"/>
        <v>89964</v>
      </c>
      <c r="R125" s="9">
        <f t="shared" si="33"/>
        <v>262038</v>
      </c>
      <c r="S125" s="19">
        <v>298080</v>
      </c>
    </row>
    <row r="126" spans="1:19" ht="15.75" customHeight="1">
      <c r="A126" s="5" t="s">
        <v>26</v>
      </c>
      <c r="B126" s="48" t="s">
        <v>104</v>
      </c>
      <c r="C126" s="7">
        <v>24990</v>
      </c>
      <c r="D126" s="10">
        <v>1.5</v>
      </c>
      <c r="E126" s="7">
        <f t="shared" si="24"/>
        <v>112455</v>
      </c>
      <c r="F126" s="8">
        <f t="shared" si="31"/>
        <v>137445</v>
      </c>
      <c r="G126" s="19">
        <v>142752</v>
      </c>
      <c r="H126" s="48" t="s">
        <v>104</v>
      </c>
      <c r="I126" s="7">
        <v>21063</v>
      </c>
      <c r="J126" s="10">
        <v>1.5</v>
      </c>
      <c r="K126" s="7">
        <f t="shared" si="22"/>
        <v>112455</v>
      </c>
      <c r="L126" s="8">
        <f t="shared" si="32"/>
        <v>133518</v>
      </c>
      <c r="M126" s="19">
        <v>137954</v>
      </c>
      <c r="N126" s="48" t="s">
        <v>104</v>
      </c>
      <c r="O126" s="7">
        <v>162316</v>
      </c>
      <c r="P126" s="10">
        <v>1.5</v>
      </c>
      <c r="Q126" s="7">
        <f t="shared" si="23"/>
        <v>112455</v>
      </c>
      <c r="R126" s="9">
        <f t="shared" si="33"/>
        <v>274771</v>
      </c>
      <c r="S126" s="19">
        <v>308750</v>
      </c>
    </row>
    <row r="127" spans="1:19" ht="15.75" customHeight="1">
      <c r="A127" s="5" t="s">
        <v>27</v>
      </c>
      <c r="B127" s="48" t="s">
        <v>104</v>
      </c>
      <c r="C127" s="7">
        <v>88060</v>
      </c>
      <c r="D127" s="10">
        <v>0.2</v>
      </c>
      <c r="E127" s="7">
        <f t="shared" si="24"/>
        <v>14994</v>
      </c>
      <c r="F127" s="8">
        <f t="shared" si="31"/>
        <v>103054</v>
      </c>
      <c r="G127" s="19">
        <v>121505</v>
      </c>
      <c r="H127" s="48" t="s">
        <v>104</v>
      </c>
      <c r="I127" s="7">
        <v>83895</v>
      </c>
      <c r="J127" s="10">
        <v>0.2</v>
      </c>
      <c r="K127" s="7">
        <f t="shared" si="22"/>
        <v>14994</v>
      </c>
      <c r="L127" s="8">
        <f t="shared" si="32"/>
        <v>98889</v>
      </c>
      <c r="M127" s="19">
        <v>116508</v>
      </c>
      <c r="N127" s="48" t="s">
        <v>104</v>
      </c>
      <c r="O127" s="7">
        <v>135422</v>
      </c>
      <c r="P127" s="10">
        <v>0.2</v>
      </c>
      <c r="Q127" s="7">
        <f t="shared" si="23"/>
        <v>14994</v>
      </c>
      <c r="R127" s="9">
        <f t="shared" si="33"/>
        <v>150416</v>
      </c>
      <c r="S127" s="19">
        <v>178848</v>
      </c>
    </row>
    <row r="128" spans="1:19" ht="15.75" customHeight="1">
      <c r="A128" s="5" t="s">
        <v>28</v>
      </c>
      <c r="B128" s="48" t="s">
        <v>104</v>
      </c>
      <c r="C128" s="7">
        <v>46886</v>
      </c>
      <c r="D128" s="10">
        <v>0.3</v>
      </c>
      <c r="E128" s="7">
        <f t="shared" si="24"/>
        <v>22491</v>
      </c>
      <c r="F128" s="8">
        <f t="shared" si="31"/>
        <v>69377</v>
      </c>
      <c r="G128" s="19">
        <v>79190</v>
      </c>
      <c r="H128" s="48" t="s">
        <v>104</v>
      </c>
      <c r="I128" s="7">
        <v>44625</v>
      </c>
      <c r="J128" s="10">
        <v>0.3</v>
      </c>
      <c r="K128" s="7">
        <f t="shared" si="22"/>
        <v>22491</v>
      </c>
      <c r="L128" s="8">
        <f t="shared" si="32"/>
        <v>67116</v>
      </c>
      <c r="M128" s="19">
        <v>76528</v>
      </c>
      <c r="N128" s="48" t="s">
        <v>104</v>
      </c>
      <c r="O128" s="7">
        <v>147322</v>
      </c>
      <c r="P128" s="10">
        <v>0.3</v>
      </c>
      <c r="Q128" s="7">
        <f t="shared" si="23"/>
        <v>22491</v>
      </c>
      <c r="R128" s="9">
        <f t="shared" si="33"/>
        <v>169813</v>
      </c>
      <c r="S128" s="19">
        <v>200710.97200000001</v>
      </c>
    </row>
    <row r="129" spans="1:19" ht="15.75" customHeight="1">
      <c r="A129" s="5" t="s">
        <v>29</v>
      </c>
      <c r="B129" s="48" t="s">
        <v>104</v>
      </c>
      <c r="C129" s="7">
        <v>54383</v>
      </c>
      <c r="D129" s="10">
        <v>0.2</v>
      </c>
      <c r="E129" s="7">
        <f t="shared" si="24"/>
        <v>14994</v>
      </c>
      <c r="F129" s="8">
        <f t="shared" si="31"/>
        <v>69377</v>
      </c>
      <c r="G129" s="19">
        <v>80859</v>
      </c>
      <c r="H129" s="48" t="s">
        <v>104</v>
      </c>
      <c r="I129" s="7">
        <v>92582</v>
      </c>
      <c r="J129" s="10">
        <v>0.2</v>
      </c>
      <c r="K129" s="7">
        <f t="shared" si="22"/>
        <v>14994</v>
      </c>
      <c r="L129" s="8">
        <f t="shared" si="32"/>
        <v>107576</v>
      </c>
      <c r="M129" s="19">
        <v>126996</v>
      </c>
      <c r="N129" s="48" t="s">
        <v>104</v>
      </c>
      <c r="O129" s="7">
        <v>35938</v>
      </c>
      <c r="P129" s="10">
        <v>0.2</v>
      </c>
      <c r="Q129" s="7">
        <f t="shared" si="23"/>
        <v>14994</v>
      </c>
      <c r="R129" s="9">
        <f t="shared" si="33"/>
        <v>50932</v>
      </c>
      <c r="S129" s="19">
        <v>58593.696000000004</v>
      </c>
    </row>
    <row r="130" spans="1:19" ht="15.75" customHeight="1">
      <c r="A130" s="5" t="s">
        <v>30</v>
      </c>
      <c r="B130" s="48" t="s">
        <v>104</v>
      </c>
      <c r="C130" s="7">
        <v>52717</v>
      </c>
      <c r="D130" s="10">
        <v>0.2</v>
      </c>
      <c r="E130" s="7">
        <f t="shared" si="24"/>
        <v>14994</v>
      </c>
      <c r="F130" s="8">
        <f t="shared" si="31"/>
        <v>67711</v>
      </c>
      <c r="G130" s="19">
        <v>78792</v>
      </c>
      <c r="H130" s="48" t="s">
        <v>104</v>
      </c>
      <c r="I130" s="7">
        <v>50813</v>
      </c>
      <c r="J130" s="10">
        <v>0.2</v>
      </c>
      <c r="K130" s="7">
        <f t="shared" si="22"/>
        <v>14994</v>
      </c>
      <c r="L130" s="8">
        <f t="shared" si="32"/>
        <v>65807</v>
      </c>
      <c r="M130" s="19">
        <v>76475</v>
      </c>
      <c r="N130" s="48" t="s">
        <v>104</v>
      </c>
      <c r="O130" s="7">
        <v>132923</v>
      </c>
      <c r="P130" s="10">
        <v>0.2</v>
      </c>
      <c r="Q130" s="7">
        <f t="shared" si="23"/>
        <v>14994</v>
      </c>
      <c r="R130" s="9">
        <f t="shared" si="33"/>
        <v>147917</v>
      </c>
      <c r="S130" s="19">
        <v>175782.37599999999</v>
      </c>
    </row>
    <row r="131" spans="1:19" ht="15.75" customHeight="1">
      <c r="A131" s="5" t="s">
        <v>31</v>
      </c>
      <c r="B131" s="48" t="s">
        <v>104</v>
      </c>
      <c r="C131" s="7">
        <v>12852</v>
      </c>
      <c r="D131" s="10">
        <v>0.8</v>
      </c>
      <c r="E131" s="7">
        <f t="shared" si="24"/>
        <v>59976</v>
      </c>
      <c r="F131" s="8">
        <f t="shared" si="31"/>
        <v>72828</v>
      </c>
      <c r="G131" s="19">
        <v>75600</v>
      </c>
      <c r="H131" s="48" t="s">
        <v>104</v>
      </c>
      <c r="I131" s="7">
        <v>3570</v>
      </c>
      <c r="J131" s="10">
        <v>0.8</v>
      </c>
      <c r="K131" s="7">
        <f t="shared" si="22"/>
        <v>59976</v>
      </c>
      <c r="L131" s="8">
        <f t="shared" si="32"/>
        <v>63546</v>
      </c>
      <c r="M131" s="19">
        <v>64400</v>
      </c>
      <c r="N131" s="48" t="s">
        <v>104</v>
      </c>
      <c r="O131" s="7">
        <v>27370</v>
      </c>
      <c r="P131" s="10">
        <v>0.2</v>
      </c>
      <c r="Q131" s="7">
        <f t="shared" si="23"/>
        <v>14994</v>
      </c>
      <c r="R131" s="9">
        <f t="shared" si="33"/>
        <v>42364</v>
      </c>
      <c r="S131" s="19">
        <v>48207.263999999996</v>
      </c>
    </row>
    <row r="132" spans="1:19" ht="15.75" customHeight="1">
      <c r="A132" s="5" t="s">
        <v>32</v>
      </c>
      <c r="B132" s="48" t="s">
        <v>104</v>
      </c>
      <c r="C132" s="7">
        <v>4879</v>
      </c>
      <c r="D132" s="41">
        <v>1</v>
      </c>
      <c r="E132" s="7">
        <f t="shared" si="24"/>
        <v>74970</v>
      </c>
      <c r="F132" s="8">
        <f t="shared" si="31"/>
        <v>79849</v>
      </c>
      <c r="G132" s="19">
        <v>81000</v>
      </c>
      <c r="H132" s="48" t="s">
        <v>104</v>
      </c>
      <c r="I132" s="7">
        <v>20587</v>
      </c>
      <c r="J132" s="41">
        <v>0.5</v>
      </c>
      <c r="K132" s="7">
        <f t="shared" si="22"/>
        <v>37485</v>
      </c>
      <c r="L132" s="8">
        <f t="shared" si="32"/>
        <v>58072</v>
      </c>
      <c r="M132" s="19">
        <v>62500</v>
      </c>
      <c r="N132" s="48" t="s">
        <v>104</v>
      </c>
      <c r="O132" s="7">
        <v>8806</v>
      </c>
      <c r="P132" s="41">
        <v>0.5</v>
      </c>
      <c r="Q132" s="7">
        <f t="shared" si="23"/>
        <v>37485</v>
      </c>
      <c r="R132" s="9">
        <f t="shared" si="33"/>
        <v>46291</v>
      </c>
      <c r="S132" s="19">
        <v>48207.263999999996</v>
      </c>
    </row>
    <row r="133" spans="1:19" ht="15.75" customHeight="1">
      <c r="A133" s="5" t="s">
        <v>33</v>
      </c>
      <c r="B133" s="48" t="s">
        <v>104</v>
      </c>
      <c r="C133" s="7">
        <v>12733</v>
      </c>
      <c r="D133" s="41">
        <v>3.1</v>
      </c>
      <c r="E133" s="7">
        <f t="shared" si="24"/>
        <v>232407</v>
      </c>
      <c r="F133" s="8">
        <f t="shared" si="31"/>
        <v>245140</v>
      </c>
      <c r="G133" s="19">
        <v>247896</v>
      </c>
      <c r="H133" s="48" t="s">
        <v>104</v>
      </c>
      <c r="I133" s="7">
        <v>8211</v>
      </c>
      <c r="J133" s="41">
        <v>1.2</v>
      </c>
      <c r="K133" s="7">
        <f t="shared" si="22"/>
        <v>89964</v>
      </c>
      <c r="L133" s="8">
        <f t="shared" si="32"/>
        <v>98175</v>
      </c>
      <c r="M133" s="19">
        <v>100000</v>
      </c>
      <c r="N133" s="48" t="s">
        <v>104</v>
      </c>
      <c r="O133" s="7">
        <v>16541</v>
      </c>
      <c r="P133" s="41">
        <v>1</v>
      </c>
      <c r="Q133" s="7">
        <f t="shared" si="23"/>
        <v>74970</v>
      </c>
      <c r="R133" s="9">
        <f t="shared" si="33"/>
        <v>91511</v>
      </c>
      <c r="S133" s="19">
        <v>95000</v>
      </c>
    </row>
    <row r="134" spans="1:19" ht="15.75" customHeight="1">
      <c r="A134" s="5" t="s">
        <v>34</v>
      </c>
      <c r="B134" s="48" t="s">
        <v>104</v>
      </c>
      <c r="C134" s="7">
        <v>25228</v>
      </c>
      <c r="D134" s="41">
        <v>1.4</v>
      </c>
      <c r="E134" s="7">
        <f t="shared" si="24"/>
        <v>104958</v>
      </c>
      <c r="F134" s="8">
        <f t="shared" si="31"/>
        <v>130186</v>
      </c>
      <c r="G134" s="19">
        <v>135602</v>
      </c>
      <c r="H134" s="48" t="s">
        <v>104</v>
      </c>
      <c r="I134" s="7">
        <v>20587</v>
      </c>
      <c r="J134" s="41">
        <v>1</v>
      </c>
      <c r="K134" s="7">
        <f t="shared" si="22"/>
        <v>74970</v>
      </c>
      <c r="L134" s="8">
        <f t="shared" si="32"/>
        <v>95557</v>
      </c>
      <c r="M134" s="19">
        <v>100000</v>
      </c>
      <c r="N134" s="48" t="s">
        <v>104</v>
      </c>
      <c r="O134" s="7">
        <v>16541</v>
      </c>
      <c r="P134" s="41">
        <v>1</v>
      </c>
      <c r="Q134" s="7">
        <f t="shared" si="23"/>
        <v>74970</v>
      </c>
      <c r="R134" s="9">
        <f t="shared" si="33"/>
        <v>91511</v>
      </c>
      <c r="S134" s="19">
        <v>95000</v>
      </c>
    </row>
    <row r="135" spans="1:19" ht="15.75" customHeight="1">
      <c r="A135" s="5" t="s">
        <v>35</v>
      </c>
      <c r="B135" s="48" t="s">
        <v>104</v>
      </c>
      <c r="C135" s="7">
        <v>43792</v>
      </c>
      <c r="D135" s="41">
        <v>0.1</v>
      </c>
      <c r="E135" s="7">
        <f t="shared" si="24"/>
        <v>7497</v>
      </c>
      <c r="F135" s="8">
        <f t="shared" si="31"/>
        <v>51289</v>
      </c>
      <c r="G135" s="19">
        <v>60525</v>
      </c>
      <c r="H135" s="48" t="s">
        <v>104</v>
      </c>
      <c r="I135" s="7">
        <v>30107</v>
      </c>
      <c r="J135" s="41">
        <v>0.1</v>
      </c>
      <c r="K135" s="7">
        <f t="shared" si="22"/>
        <v>7497</v>
      </c>
      <c r="L135" s="8">
        <f t="shared" si="32"/>
        <v>37604</v>
      </c>
      <c r="M135" s="19">
        <v>43945.271999999997</v>
      </c>
      <c r="N135" s="48" t="s">
        <v>104</v>
      </c>
      <c r="O135" s="7">
        <v>44030</v>
      </c>
      <c r="P135" s="41">
        <v>0.1</v>
      </c>
      <c r="Q135" s="7">
        <f t="shared" si="23"/>
        <v>7497</v>
      </c>
      <c r="R135" s="9">
        <f t="shared" si="33"/>
        <v>51527</v>
      </c>
      <c r="S135" s="19">
        <v>60782.5</v>
      </c>
    </row>
    <row r="136" spans="1:19" ht="15.75" customHeight="1">
      <c r="A136" s="5" t="s">
        <v>36</v>
      </c>
      <c r="B136" s="48" t="s">
        <v>104</v>
      </c>
      <c r="C136" s="7">
        <v>60095</v>
      </c>
      <c r="D136" s="41">
        <v>0.5</v>
      </c>
      <c r="E136" s="7">
        <f t="shared" si="24"/>
        <v>37485</v>
      </c>
      <c r="F136" s="8">
        <f t="shared" si="31"/>
        <v>97580</v>
      </c>
      <c r="G136" s="19">
        <v>110160</v>
      </c>
      <c r="H136" s="48" t="s">
        <v>104</v>
      </c>
      <c r="I136" s="7">
        <v>61285</v>
      </c>
      <c r="J136" s="41">
        <v>0.5</v>
      </c>
      <c r="K136" s="7">
        <f t="shared" si="22"/>
        <v>37485</v>
      </c>
      <c r="L136" s="8">
        <f t="shared" si="32"/>
        <v>98770</v>
      </c>
      <c r="M136" s="19">
        <v>111669</v>
      </c>
      <c r="N136" s="48" t="s">
        <v>104</v>
      </c>
      <c r="O136" s="7">
        <v>73661</v>
      </c>
      <c r="P136" s="41">
        <v>0.5</v>
      </c>
      <c r="Q136" s="7">
        <f t="shared" si="23"/>
        <v>37485</v>
      </c>
      <c r="R136" s="9">
        <f t="shared" si="33"/>
        <v>111146</v>
      </c>
      <c r="S136" s="19">
        <v>126684</v>
      </c>
    </row>
    <row r="137" spans="1:19" ht="15.75" customHeight="1">
      <c r="A137" s="5" t="s">
        <v>37</v>
      </c>
      <c r="B137" s="48" t="s">
        <v>104</v>
      </c>
      <c r="C137" s="7">
        <v>71519</v>
      </c>
      <c r="D137" s="41">
        <v>0.3</v>
      </c>
      <c r="E137" s="7">
        <f t="shared" si="24"/>
        <v>22491</v>
      </c>
      <c r="F137" s="8">
        <f t="shared" si="31"/>
        <v>94010</v>
      </c>
      <c r="G137" s="19">
        <v>109080</v>
      </c>
      <c r="H137" s="48" t="s">
        <v>104</v>
      </c>
      <c r="I137" s="7">
        <v>72828</v>
      </c>
      <c r="J137" s="41">
        <v>0.3</v>
      </c>
      <c r="K137" s="7">
        <f t="shared" ref="K137:K171" si="34">J137*$H$6</f>
        <v>22491</v>
      </c>
      <c r="L137" s="8">
        <f t="shared" si="32"/>
        <v>95319</v>
      </c>
      <c r="M137" s="19">
        <v>110574</v>
      </c>
      <c r="N137" s="48" t="s">
        <v>104</v>
      </c>
      <c r="O137" s="7">
        <v>85085</v>
      </c>
      <c r="P137" s="41">
        <v>0.3</v>
      </c>
      <c r="Q137" s="7">
        <f t="shared" ref="Q137:Q171" si="35">P137*$N$6</f>
        <v>22491</v>
      </c>
      <c r="R137" s="9">
        <f t="shared" si="33"/>
        <v>107576</v>
      </c>
      <c r="S137" s="19">
        <v>125442</v>
      </c>
    </row>
    <row r="138" spans="1:19" ht="15.75" customHeight="1">
      <c r="A138" s="5" t="s">
        <v>38</v>
      </c>
      <c r="B138" s="48" t="s">
        <v>104</v>
      </c>
      <c r="C138" s="7">
        <v>364973</v>
      </c>
      <c r="D138" s="41">
        <v>2.8</v>
      </c>
      <c r="E138" s="7">
        <f t="shared" si="24"/>
        <v>209916</v>
      </c>
      <c r="F138" s="8">
        <f t="shared" si="31"/>
        <v>574889</v>
      </c>
      <c r="G138" s="19">
        <v>651300</v>
      </c>
      <c r="H138" s="48" t="s">
        <v>104</v>
      </c>
      <c r="I138" s="7">
        <v>241927</v>
      </c>
      <c r="J138" s="41">
        <v>2.8</v>
      </c>
      <c r="K138" s="7">
        <f t="shared" si="34"/>
        <v>209916</v>
      </c>
      <c r="L138" s="8">
        <f t="shared" si="32"/>
        <v>451843</v>
      </c>
      <c r="M138" s="19">
        <v>502475.848</v>
      </c>
      <c r="N138" s="48" t="s">
        <v>104</v>
      </c>
      <c r="O138" s="7">
        <v>369257</v>
      </c>
      <c r="P138" s="41">
        <v>2.8</v>
      </c>
      <c r="Q138" s="7">
        <f t="shared" si="35"/>
        <v>209916</v>
      </c>
      <c r="R138" s="9">
        <f t="shared" si="33"/>
        <v>579173</v>
      </c>
      <c r="S138" s="19">
        <v>656490</v>
      </c>
    </row>
    <row r="139" spans="1:19" ht="15.75" customHeight="1">
      <c r="A139" s="5" t="s">
        <v>39</v>
      </c>
      <c r="B139" s="48" t="s">
        <v>104</v>
      </c>
      <c r="C139" s="7">
        <v>356286</v>
      </c>
      <c r="D139" s="41">
        <v>2</v>
      </c>
      <c r="E139" s="7">
        <f t="shared" si="24"/>
        <v>149940</v>
      </c>
      <c r="F139" s="8">
        <f t="shared" si="31"/>
        <v>506226</v>
      </c>
      <c r="G139" s="19">
        <v>580800</v>
      </c>
      <c r="H139" s="48" t="s">
        <v>104</v>
      </c>
      <c r="I139" s="7">
        <v>384489</v>
      </c>
      <c r="J139" s="41">
        <v>2</v>
      </c>
      <c r="K139" s="7">
        <f t="shared" si="34"/>
        <v>149940</v>
      </c>
      <c r="L139" s="8">
        <f t="shared" si="32"/>
        <v>534429</v>
      </c>
      <c r="M139" s="19">
        <v>615000</v>
      </c>
      <c r="N139" s="48" t="s">
        <v>104</v>
      </c>
      <c r="O139" s="7">
        <v>359975</v>
      </c>
      <c r="P139" s="41">
        <v>2</v>
      </c>
      <c r="Q139" s="7">
        <f t="shared" si="35"/>
        <v>149940</v>
      </c>
      <c r="R139" s="9">
        <f t="shared" si="33"/>
        <v>509915</v>
      </c>
      <c r="S139" s="19">
        <v>585240</v>
      </c>
    </row>
    <row r="140" spans="1:19" ht="15.75" customHeight="1">
      <c r="A140" s="5" t="s">
        <v>23</v>
      </c>
      <c r="B140" s="48" t="s">
        <v>104</v>
      </c>
      <c r="C140" s="7">
        <v>394128</v>
      </c>
      <c r="D140" s="41">
        <v>2</v>
      </c>
      <c r="E140" s="7">
        <f t="shared" si="24"/>
        <v>149940</v>
      </c>
      <c r="F140" s="8">
        <f t="shared" si="31"/>
        <v>544068</v>
      </c>
      <c r="G140" s="19">
        <v>626559</v>
      </c>
      <c r="H140" s="48" t="s">
        <v>104</v>
      </c>
      <c r="I140" s="7">
        <v>344386</v>
      </c>
      <c r="J140" s="41">
        <v>2</v>
      </c>
      <c r="K140" s="7">
        <f t="shared" si="34"/>
        <v>149940</v>
      </c>
      <c r="L140" s="8">
        <f t="shared" si="32"/>
        <v>494326</v>
      </c>
      <c r="M140" s="19">
        <v>566399</v>
      </c>
      <c r="N140" s="48" t="s">
        <v>104</v>
      </c>
      <c r="O140" s="7">
        <v>239428</v>
      </c>
      <c r="P140" s="41">
        <v>2</v>
      </c>
      <c r="Q140" s="7">
        <f t="shared" si="35"/>
        <v>149940</v>
      </c>
      <c r="R140" s="9">
        <f t="shared" si="33"/>
        <v>389368</v>
      </c>
      <c r="S140" s="19">
        <v>439459.16</v>
      </c>
    </row>
    <row r="141" spans="1:19" ht="15.75" customHeight="1">
      <c r="A141" s="5" t="s">
        <v>40</v>
      </c>
      <c r="B141" s="48" t="s">
        <v>104</v>
      </c>
      <c r="C141" s="7">
        <v>85085</v>
      </c>
      <c r="D141" s="41">
        <v>2</v>
      </c>
      <c r="E141" s="7">
        <f t="shared" si="24"/>
        <v>149940</v>
      </c>
      <c r="F141" s="8">
        <f t="shared" si="31"/>
        <v>235025</v>
      </c>
      <c r="G141" s="19">
        <v>252929</v>
      </c>
      <c r="H141" s="48" t="s">
        <v>104</v>
      </c>
      <c r="I141" s="7">
        <v>78659</v>
      </c>
      <c r="J141" s="41">
        <v>2</v>
      </c>
      <c r="K141" s="7">
        <f t="shared" si="34"/>
        <v>149940</v>
      </c>
      <c r="L141" s="8">
        <f t="shared" si="32"/>
        <v>228599</v>
      </c>
      <c r="M141" s="19">
        <v>245089</v>
      </c>
      <c r="N141" s="48" t="s">
        <v>104</v>
      </c>
      <c r="O141" s="7">
        <v>239428</v>
      </c>
      <c r="P141" s="41">
        <v>2</v>
      </c>
      <c r="Q141" s="7">
        <f t="shared" si="35"/>
        <v>149940</v>
      </c>
      <c r="R141" s="9">
        <f t="shared" si="33"/>
        <v>389368</v>
      </c>
      <c r="S141" s="19">
        <v>439459.16</v>
      </c>
    </row>
    <row r="142" spans="1:19" ht="15.75" customHeight="1">
      <c r="A142" s="5" t="s">
        <v>41</v>
      </c>
      <c r="B142" s="48" t="s">
        <v>104</v>
      </c>
      <c r="C142" s="7">
        <v>329035</v>
      </c>
      <c r="D142" s="41">
        <v>2.2000000000000002</v>
      </c>
      <c r="E142" s="7">
        <f t="shared" si="24"/>
        <v>164934</v>
      </c>
      <c r="F142" s="8">
        <f t="shared" si="31"/>
        <v>493969</v>
      </c>
      <c r="G142" s="19">
        <v>562900</v>
      </c>
      <c r="H142" s="48" t="s">
        <v>104</v>
      </c>
      <c r="I142" s="7">
        <v>355572</v>
      </c>
      <c r="J142" s="41">
        <v>2.2000000000000002</v>
      </c>
      <c r="K142" s="7">
        <f t="shared" si="34"/>
        <v>164934</v>
      </c>
      <c r="L142" s="8">
        <f t="shared" si="32"/>
        <v>520506</v>
      </c>
      <c r="M142" s="19">
        <v>595000</v>
      </c>
      <c r="N142" s="48" t="s">
        <v>104</v>
      </c>
      <c r="O142" s="7">
        <v>332129</v>
      </c>
      <c r="P142" s="41">
        <v>2.2000000000000002</v>
      </c>
      <c r="Q142" s="7">
        <f t="shared" si="35"/>
        <v>164934</v>
      </c>
      <c r="R142" s="9">
        <f t="shared" si="33"/>
        <v>497063</v>
      </c>
      <c r="S142" s="19">
        <v>566570</v>
      </c>
    </row>
    <row r="143" spans="1:19" ht="15.75" customHeight="1">
      <c r="A143" s="5" t="s">
        <v>42</v>
      </c>
      <c r="B143" s="48" t="s">
        <v>104</v>
      </c>
      <c r="C143" s="7">
        <v>303569</v>
      </c>
      <c r="D143" s="41">
        <v>1.6</v>
      </c>
      <c r="E143" s="7">
        <f t="shared" si="24"/>
        <v>119952</v>
      </c>
      <c r="F143" s="8">
        <f t="shared" si="31"/>
        <v>423521</v>
      </c>
      <c r="G143" s="19">
        <v>487080</v>
      </c>
      <c r="H143" s="48" t="s">
        <v>104</v>
      </c>
      <c r="I143" s="7">
        <v>309043</v>
      </c>
      <c r="J143" s="41">
        <v>1.6</v>
      </c>
      <c r="K143" s="7">
        <f t="shared" si="34"/>
        <v>119952</v>
      </c>
      <c r="L143" s="8">
        <f t="shared" si="32"/>
        <v>428995</v>
      </c>
      <c r="M143" s="19">
        <v>493753</v>
      </c>
      <c r="N143" s="48" t="s">
        <v>104</v>
      </c>
      <c r="O143" s="7">
        <v>255850</v>
      </c>
      <c r="P143" s="41">
        <v>1.6</v>
      </c>
      <c r="Q143" s="7">
        <f t="shared" si="35"/>
        <v>119952</v>
      </c>
      <c r="R143" s="9">
        <f t="shared" si="33"/>
        <v>375802</v>
      </c>
      <c r="S143" s="19">
        <v>429372.18800000002</v>
      </c>
    </row>
    <row r="144" spans="1:19" ht="15.75" customHeight="1">
      <c r="A144" s="5" t="s">
        <v>43</v>
      </c>
      <c r="B144" s="48" t="s">
        <v>104</v>
      </c>
      <c r="C144" s="7">
        <v>17136</v>
      </c>
      <c r="D144" s="41">
        <v>1</v>
      </c>
      <c r="E144" s="7">
        <f t="shared" si="24"/>
        <v>74970</v>
      </c>
      <c r="F144" s="8">
        <f t="shared" si="31"/>
        <v>92106</v>
      </c>
      <c r="G144" s="19">
        <v>95775</v>
      </c>
      <c r="H144" s="48" t="s">
        <v>104</v>
      </c>
      <c r="I144" s="7">
        <v>21658</v>
      </c>
      <c r="J144" s="41">
        <v>1</v>
      </c>
      <c r="K144" s="7">
        <f t="shared" si="34"/>
        <v>74970</v>
      </c>
      <c r="L144" s="8">
        <f t="shared" si="32"/>
        <v>96628</v>
      </c>
      <c r="M144" s="19">
        <v>101250</v>
      </c>
      <c r="N144" s="48" t="s">
        <v>104</v>
      </c>
      <c r="O144" s="7">
        <v>5236</v>
      </c>
      <c r="P144" s="41">
        <v>0.5</v>
      </c>
      <c r="Q144" s="7">
        <f t="shared" si="35"/>
        <v>37485</v>
      </c>
      <c r="R144" s="9">
        <f t="shared" si="33"/>
        <v>42721</v>
      </c>
      <c r="S144" s="19">
        <v>43945.271999999997</v>
      </c>
    </row>
    <row r="145" spans="1:19" ht="15.75" customHeight="1">
      <c r="A145" s="5" t="s">
        <v>44</v>
      </c>
      <c r="B145" s="48" t="s">
        <v>104</v>
      </c>
      <c r="C145" s="7">
        <v>574294</v>
      </c>
      <c r="D145" s="41">
        <v>4</v>
      </c>
      <c r="E145" s="7">
        <f t="shared" si="24"/>
        <v>299880</v>
      </c>
      <c r="F145" s="8">
        <f t="shared" si="31"/>
        <v>874174</v>
      </c>
      <c r="G145" s="19">
        <v>994314</v>
      </c>
      <c r="H145" s="48" t="s">
        <v>104</v>
      </c>
      <c r="I145" s="7">
        <v>537880</v>
      </c>
      <c r="J145" s="41">
        <v>4</v>
      </c>
      <c r="K145" s="7">
        <f t="shared" si="34"/>
        <v>299880</v>
      </c>
      <c r="L145" s="8">
        <f t="shared" si="32"/>
        <v>837760</v>
      </c>
      <c r="M145" s="19">
        <v>950405</v>
      </c>
      <c r="N145" s="48" t="s">
        <v>104</v>
      </c>
      <c r="O145" s="7">
        <v>1099798</v>
      </c>
      <c r="P145" s="41">
        <v>4</v>
      </c>
      <c r="Q145" s="7">
        <f t="shared" si="35"/>
        <v>299880</v>
      </c>
      <c r="R145" s="9">
        <f t="shared" si="33"/>
        <v>1399678</v>
      </c>
      <c r="S145" s="19">
        <v>1629880.28</v>
      </c>
    </row>
    <row r="146" spans="1:19" ht="15.75" customHeight="1">
      <c r="A146" s="5" t="s">
        <v>45</v>
      </c>
      <c r="B146" s="48" t="s">
        <v>104</v>
      </c>
      <c r="C146" s="7">
        <v>1254974</v>
      </c>
      <c r="D146" s="41">
        <v>3.8</v>
      </c>
      <c r="E146" s="7">
        <f t="shared" si="24"/>
        <v>284886</v>
      </c>
      <c r="F146" s="8">
        <f t="shared" si="31"/>
        <v>1539860</v>
      </c>
      <c r="G146" s="19">
        <v>1802520</v>
      </c>
      <c r="H146" s="48" t="s">
        <v>104</v>
      </c>
      <c r="I146" s="7">
        <v>1275442</v>
      </c>
      <c r="J146" s="41">
        <v>3.8</v>
      </c>
      <c r="K146" s="7">
        <f t="shared" si="34"/>
        <v>284886</v>
      </c>
      <c r="L146" s="8">
        <f t="shared" si="32"/>
        <v>1560328</v>
      </c>
      <c r="M146" s="19">
        <v>1827215</v>
      </c>
      <c r="N146" s="48" t="s">
        <v>104</v>
      </c>
      <c r="O146" s="7">
        <v>1478575</v>
      </c>
      <c r="P146" s="41">
        <v>3.8</v>
      </c>
      <c r="Q146" s="7">
        <f t="shared" si="35"/>
        <v>284886</v>
      </c>
      <c r="R146" s="9">
        <f t="shared" si="33"/>
        <v>1763461</v>
      </c>
      <c r="S146" s="19">
        <v>2072898</v>
      </c>
    </row>
    <row r="147" spans="1:19" ht="15.75" customHeight="1">
      <c r="A147" s="5" t="s">
        <v>46</v>
      </c>
      <c r="B147" s="48" t="s">
        <v>104</v>
      </c>
      <c r="C147" s="7">
        <v>540379</v>
      </c>
      <c r="D147" s="41">
        <v>3.8</v>
      </c>
      <c r="E147" s="7">
        <f t="shared" si="24"/>
        <v>284886</v>
      </c>
      <c r="F147" s="8">
        <f t="shared" si="31"/>
        <v>825265</v>
      </c>
      <c r="G147" s="19">
        <v>938350</v>
      </c>
      <c r="H147" s="48" t="s">
        <v>104</v>
      </c>
      <c r="I147" s="7">
        <v>585123</v>
      </c>
      <c r="J147" s="41">
        <v>3.8</v>
      </c>
      <c r="K147" s="7">
        <f t="shared" si="34"/>
        <v>284886</v>
      </c>
      <c r="L147" s="8">
        <f t="shared" si="32"/>
        <v>870009</v>
      </c>
      <c r="M147" s="19">
        <v>992422</v>
      </c>
      <c r="N147" s="48" t="s">
        <v>104</v>
      </c>
      <c r="O147" s="7">
        <v>545734</v>
      </c>
      <c r="P147" s="41">
        <v>3.8</v>
      </c>
      <c r="Q147" s="7">
        <f t="shared" si="35"/>
        <v>284886</v>
      </c>
      <c r="R147" s="9">
        <f t="shared" si="33"/>
        <v>830620</v>
      </c>
      <c r="S147" s="19">
        <v>944855</v>
      </c>
    </row>
    <row r="148" spans="1:19" ht="15.75" customHeight="1">
      <c r="A148" s="5" t="s">
        <v>47</v>
      </c>
      <c r="B148" s="48" t="s">
        <v>104</v>
      </c>
      <c r="C148" s="7">
        <v>235858</v>
      </c>
      <c r="D148" s="41">
        <v>1.5</v>
      </c>
      <c r="E148" s="7">
        <f t="shared" si="24"/>
        <v>112455</v>
      </c>
      <c r="F148" s="8">
        <f t="shared" si="31"/>
        <v>348313</v>
      </c>
      <c r="G148" s="19">
        <v>397743</v>
      </c>
      <c r="H148" s="48" t="s">
        <v>104</v>
      </c>
      <c r="I148" s="7">
        <v>224077</v>
      </c>
      <c r="J148" s="41">
        <v>1.5</v>
      </c>
      <c r="K148" s="7">
        <f t="shared" si="34"/>
        <v>112455</v>
      </c>
      <c r="L148" s="8">
        <f t="shared" si="32"/>
        <v>336532</v>
      </c>
      <c r="M148" s="19">
        <v>383431</v>
      </c>
      <c r="N148" s="48" t="s">
        <v>104</v>
      </c>
      <c r="O148" s="7">
        <v>777784</v>
      </c>
      <c r="P148" s="41">
        <v>1.5</v>
      </c>
      <c r="Q148" s="7">
        <f t="shared" si="35"/>
        <v>112455</v>
      </c>
      <c r="R148" s="9">
        <f t="shared" si="33"/>
        <v>890239</v>
      </c>
      <c r="S148" s="19">
        <v>1053037.888</v>
      </c>
    </row>
    <row r="149" spans="1:19" ht="15.75" customHeight="1">
      <c r="A149" s="5" t="s">
        <v>48</v>
      </c>
      <c r="B149" s="48" t="s">
        <v>104</v>
      </c>
      <c r="C149" s="7">
        <v>29393</v>
      </c>
      <c r="D149" s="41">
        <v>2.4</v>
      </c>
      <c r="E149" s="7">
        <f t="shared" si="24"/>
        <v>179928</v>
      </c>
      <c r="F149" s="8">
        <f t="shared" si="31"/>
        <v>209321</v>
      </c>
      <c r="G149" s="19">
        <v>215521</v>
      </c>
      <c r="H149" s="48" t="s">
        <v>104</v>
      </c>
      <c r="I149" s="7">
        <v>15351</v>
      </c>
      <c r="J149" s="41">
        <v>2.4</v>
      </c>
      <c r="K149" s="7">
        <f t="shared" si="34"/>
        <v>179928</v>
      </c>
      <c r="L149" s="8">
        <f t="shared" si="32"/>
        <v>195279</v>
      </c>
      <c r="M149" s="19">
        <v>198613</v>
      </c>
      <c r="N149" s="48" t="s">
        <v>104</v>
      </c>
      <c r="O149" s="7">
        <v>1757511</v>
      </c>
      <c r="P149" s="41">
        <v>2.4</v>
      </c>
      <c r="Q149" s="7">
        <f t="shared" si="35"/>
        <v>179928</v>
      </c>
      <c r="R149" s="9">
        <f t="shared" si="33"/>
        <v>1937439</v>
      </c>
      <c r="S149" s="19">
        <v>2305152</v>
      </c>
    </row>
    <row r="150" spans="1:19" ht="15.75" customHeight="1">
      <c r="A150" s="5" t="s">
        <v>49</v>
      </c>
      <c r="B150" s="48" t="s">
        <v>104</v>
      </c>
      <c r="C150" s="7">
        <v>301546</v>
      </c>
      <c r="D150" s="41">
        <v>1.2</v>
      </c>
      <c r="E150" s="7">
        <f t="shared" si="24"/>
        <v>89964</v>
      </c>
      <c r="F150" s="8">
        <f t="shared" si="31"/>
        <v>391510</v>
      </c>
      <c r="G150" s="19">
        <v>454680</v>
      </c>
      <c r="H150" s="48" t="s">
        <v>104</v>
      </c>
      <c r="I150" s="7">
        <v>183260</v>
      </c>
      <c r="J150" s="41">
        <v>1.2</v>
      </c>
      <c r="K150" s="7">
        <f t="shared" si="34"/>
        <v>89964</v>
      </c>
      <c r="L150" s="8">
        <f t="shared" si="32"/>
        <v>273224</v>
      </c>
      <c r="M150" s="19">
        <v>311609.70400000003</v>
      </c>
      <c r="N150" s="48" t="s">
        <v>104</v>
      </c>
      <c r="O150" s="7">
        <v>188615</v>
      </c>
      <c r="P150" s="41">
        <v>1.2</v>
      </c>
      <c r="Q150" s="7">
        <f t="shared" si="35"/>
        <v>89964</v>
      </c>
      <c r="R150" s="9">
        <f t="shared" si="33"/>
        <v>278579</v>
      </c>
      <c r="S150" s="19">
        <v>318136</v>
      </c>
    </row>
    <row r="151" spans="1:19" ht="15.75" customHeight="1">
      <c r="A151" s="5" t="s">
        <v>50</v>
      </c>
      <c r="B151" s="48" t="s">
        <v>104</v>
      </c>
      <c r="C151" s="7">
        <v>276556</v>
      </c>
      <c r="D151" s="41">
        <v>1</v>
      </c>
      <c r="E151" s="7">
        <f t="shared" si="24"/>
        <v>74970</v>
      </c>
      <c r="F151" s="8">
        <f t="shared" si="31"/>
        <v>351526</v>
      </c>
      <c r="G151" s="19">
        <v>409422</v>
      </c>
      <c r="H151" s="48" t="s">
        <v>104</v>
      </c>
      <c r="I151" s="7">
        <v>346052</v>
      </c>
      <c r="J151" s="41">
        <v>1</v>
      </c>
      <c r="K151" s="7">
        <f t="shared" si="34"/>
        <v>74970</v>
      </c>
      <c r="L151" s="8">
        <f t="shared" si="32"/>
        <v>421022</v>
      </c>
      <c r="M151" s="19">
        <v>493507.50400000002</v>
      </c>
      <c r="N151" s="48" t="s">
        <v>104</v>
      </c>
      <c r="O151" s="7">
        <v>353906</v>
      </c>
      <c r="P151" s="41">
        <v>1</v>
      </c>
      <c r="Q151" s="7">
        <f t="shared" si="35"/>
        <v>74970</v>
      </c>
      <c r="R151" s="9">
        <f t="shared" si="33"/>
        <v>428876</v>
      </c>
      <c r="S151" s="19">
        <v>503021.96</v>
      </c>
    </row>
    <row r="152" spans="1:19" ht="15.75" customHeight="1">
      <c r="A152" s="5" t="s">
        <v>51</v>
      </c>
      <c r="B152" s="48" t="s">
        <v>104</v>
      </c>
      <c r="C152" s="7">
        <v>58191</v>
      </c>
      <c r="D152" s="41">
        <v>0.3</v>
      </c>
      <c r="E152" s="7">
        <f t="shared" si="24"/>
        <v>22491</v>
      </c>
      <c r="F152" s="8">
        <f t="shared" si="31"/>
        <v>80682</v>
      </c>
      <c r="G152" s="19">
        <v>92880</v>
      </c>
      <c r="H152" s="48" t="s">
        <v>104</v>
      </c>
      <c r="I152" s="7">
        <v>43316</v>
      </c>
      <c r="J152" s="41">
        <v>0.3</v>
      </c>
      <c r="K152" s="7">
        <f t="shared" si="34"/>
        <v>22491</v>
      </c>
      <c r="L152" s="8">
        <f t="shared" si="32"/>
        <v>65807</v>
      </c>
      <c r="M152" s="19">
        <v>75000</v>
      </c>
      <c r="N152" s="48" t="s">
        <v>104</v>
      </c>
      <c r="O152" s="7">
        <v>25585</v>
      </c>
      <c r="P152" s="41">
        <v>0.3</v>
      </c>
      <c r="Q152" s="7">
        <f t="shared" si="35"/>
        <v>22491</v>
      </c>
      <c r="R152" s="9">
        <f t="shared" si="33"/>
        <v>48076</v>
      </c>
      <c r="S152" s="19">
        <v>53439.12</v>
      </c>
    </row>
    <row r="153" spans="1:19" ht="15.75" customHeight="1">
      <c r="A153" s="5" t="s">
        <v>52</v>
      </c>
      <c r="B153" s="48" t="s">
        <v>104</v>
      </c>
      <c r="C153" s="7">
        <v>354382</v>
      </c>
      <c r="D153" s="41">
        <v>2.5</v>
      </c>
      <c r="E153" s="7">
        <f t="shared" si="24"/>
        <v>187425</v>
      </c>
      <c r="F153" s="8">
        <f t="shared" si="31"/>
        <v>541807</v>
      </c>
      <c r="G153" s="19">
        <v>616050</v>
      </c>
      <c r="H153" s="48" t="s">
        <v>104</v>
      </c>
      <c r="I153" s="7">
        <v>384608</v>
      </c>
      <c r="J153" s="41">
        <v>2.5</v>
      </c>
      <c r="K153" s="7">
        <f t="shared" si="34"/>
        <v>187425</v>
      </c>
      <c r="L153" s="8">
        <f t="shared" si="32"/>
        <v>572033</v>
      </c>
      <c r="M153" s="19">
        <v>652500</v>
      </c>
      <c r="N153" s="48" t="s">
        <v>104</v>
      </c>
      <c r="O153" s="7">
        <v>358428</v>
      </c>
      <c r="P153" s="41">
        <v>2.5</v>
      </c>
      <c r="Q153" s="7">
        <f t="shared" si="35"/>
        <v>187425</v>
      </c>
      <c r="R153" s="9">
        <f t="shared" si="33"/>
        <v>545853</v>
      </c>
      <c r="S153" s="19">
        <v>620865</v>
      </c>
    </row>
    <row r="154" spans="1:19" ht="15.75" customHeight="1">
      <c r="A154" s="5" t="s">
        <v>53</v>
      </c>
      <c r="B154" s="48" t="s">
        <v>104</v>
      </c>
      <c r="C154" s="7">
        <v>376754</v>
      </c>
      <c r="D154" s="41">
        <v>1.2</v>
      </c>
      <c r="E154" s="7">
        <f t="shared" si="24"/>
        <v>89964</v>
      </c>
      <c r="F154" s="8">
        <f t="shared" si="31"/>
        <v>466718</v>
      </c>
      <c r="G154" s="19">
        <v>545550</v>
      </c>
      <c r="H154" s="48" t="s">
        <v>104</v>
      </c>
      <c r="I154" s="7">
        <v>403172</v>
      </c>
      <c r="J154" s="41">
        <v>1.2</v>
      </c>
      <c r="K154" s="7">
        <f t="shared" si="34"/>
        <v>89964</v>
      </c>
      <c r="L154" s="8">
        <f t="shared" si="32"/>
        <v>493136</v>
      </c>
      <c r="M154" s="19">
        <v>577500</v>
      </c>
      <c r="N154" s="48" t="s">
        <v>104</v>
      </c>
      <c r="O154" s="7">
        <v>380086</v>
      </c>
      <c r="P154" s="41">
        <v>1.2</v>
      </c>
      <c r="Q154" s="7">
        <f t="shared" si="35"/>
        <v>89964</v>
      </c>
      <c r="R154" s="9">
        <f t="shared" si="33"/>
        <v>470050</v>
      </c>
      <c r="S154" s="19">
        <v>549615</v>
      </c>
    </row>
    <row r="155" spans="1:19" ht="15.75" customHeight="1">
      <c r="A155" s="5" t="s">
        <v>54</v>
      </c>
      <c r="B155" s="48" t="s">
        <v>104</v>
      </c>
      <c r="C155" s="7">
        <v>335818</v>
      </c>
      <c r="D155" s="41">
        <v>2.2000000000000002</v>
      </c>
      <c r="E155" s="7">
        <f t="shared" si="24"/>
        <v>164934</v>
      </c>
      <c r="F155" s="8">
        <f t="shared" si="31"/>
        <v>500752</v>
      </c>
      <c r="G155" s="19">
        <v>571100</v>
      </c>
      <c r="H155" s="48" t="s">
        <v>104</v>
      </c>
      <c r="I155" s="7">
        <v>309995</v>
      </c>
      <c r="J155" s="41">
        <v>2.2000000000000002</v>
      </c>
      <c r="K155" s="7">
        <f t="shared" si="34"/>
        <v>164934</v>
      </c>
      <c r="L155" s="8">
        <f t="shared" si="32"/>
        <v>474929</v>
      </c>
      <c r="M155" s="19">
        <v>539876.79200000002</v>
      </c>
      <c r="N155" s="48" t="s">
        <v>104</v>
      </c>
      <c r="O155" s="7">
        <v>332367</v>
      </c>
      <c r="P155" s="41">
        <v>2.2000000000000002</v>
      </c>
      <c r="Q155" s="7">
        <f t="shared" si="35"/>
        <v>164934</v>
      </c>
      <c r="R155" s="9">
        <f t="shared" si="33"/>
        <v>497301</v>
      </c>
      <c r="S155" s="19">
        <v>566914.48800000001</v>
      </c>
    </row>
    <row r="156" spans="1:19" ht="15.75" customHeight="1">
      <c r="A156" s="5" t="s">
        <v>55</v>
      </c>
      <c r="B156" s="48" t="s">
        <v>104</v>
      </c>
      <c r="C156" s="7">
        <v>342006</v>
      </c>
      <c r="D156" s="41">
        <v>2.1</v>
      </c>
      <c r="E156" s="7">
        <f t="shared" si="24"/>
        <v>157437</v>
      </c>
      <c r="F156" s="8">
        <f t="shared" si="31"/>
        <v>499443</v>
      </c>
      <c r="G156" s="19">
        <v>571100</v>
      </c>
      <c r="H156" s="48" t="s">
        <v>104</v>
      </c>
      <c r="I156" s="7">
        <v>316183</v>
      </c>
      <c r="J156" s="41">
        <v>2.1</v>
      </c>
      <c r="K156" s="7">
        <f t="shared" si="34"/>
        <v>157437</v>
      </c>
      <c r="L156" s="8">
        <f t="shared" si="32"/>
        <v>473620</v>
      </c>
      <c r="M156" s="19">
        <v>539876.79200000002</v>
      </c>
      <c r="N156" s="48" t="s">
        <v>104</v>
      </c>
      <c r="O156" s="7">
        <v>338555</v>
      </c>
      <c r="P156" s="41">
        <v>2.1</v>
      </c>
      <c r="Q156" s="7">
        <f t="shared" si="35"/>
        <v>157437</v>
      </c>
      <c r="R156" s="9">
        <f t="shared" si="33"/>
        <v>495992</v>
      </c>
      <c r="S156" s="19">
        <v>566914.48800000001</v>
      </c>
    </row>
    <row r="157" spans="1:19" ht="15.75" customHeight="1">
      <c r="A157" s="5" t="s">
        <v>56</v>
      </c>
      <c r="B157" s="48" t="s">
        <v>104</v>
      </c>
      <c r="C157" s="7">
        <v>194803</v>
      </c>
      <c r="D157" s="41">
        <v>2.7</v>
      </c>
      <c r="E157" s="7">
        <f t="shared" si="24"/>
        <v>202419</v>
      </c>
      <c r="F157" s="8">
        <f t="shared" si="31"/>
        <v>397222</v>
      </c>
      <c r="G157" s="19">
        <v>437992</v>
      </c>
      <c r="H157" s="48" t="s">
        <v>104</v>
      </c>
      <c r="I157" s="7">
        <v>174573</v>
      </c>
      <c r="J157" s="41">
        <v>2.7</v>
      </c>
      <c r="K157" s="7">
        <f t="shared" si="34"/>
        <v>202419</v>
      </c>
      <c r="L157" s="8">
        <f t="shared" si="32"/>
        <v>376992</v>
      </c>
      <c r="M157" s="19">
        <v>413606</v>
      </c>
      <c r="N157" s="48" t="s">
        <v>104</v>
      </c>
      <c r="O157" s="7">
        <v>1011024</v>
      </c>
      <c r="P157" s="41">
        <v>2.7</v>
      </c>
      <c r="Q157" s="7">
        <f t="shared" si="35"/>
        <v>202419</v>
      </c>
      <c r="R157" s="9">
        <f t="shared" si="33"/>
        <v>1213443</v>
      </c>
      <c r="S157" s="19">
        <v>1425000</v>
      </c>
    </row>
    <row r="158" spans="1:19" ht="15.75" customHeight="1">
      <c r="A158" s="5" t="s">
        <v>57</v>
      </c>
      <c r="B158" s="48" t="s">
        <v>104</v>
      </c>
      <c r="C158" s="7">
        <v>28679</v>
      </c>
      <c r="D158" s="41">
        <v>2.5</v>
      </c>
      <c r="E158" s="7">
        <f t="shared" si="24"/>
        <v>187425</v>
      </c>
      <c r="F158" s="8">
        <f t="shared" si="31"/>
        <v>216104</v>
      </c>
      <c r="G158" s="19">
        <v>222209</v>
      </c>
      <c r="H158" s="48" t="s">
        <v>104</v>
      </c>
      <c r="I158" s="7">
        <v>21896</v>
      </c>
      <c r="J158" s="41">
        <v>2.5</v>
      </c>
      <c r="K158" s="7">
        <f t="shared" si="34"/>
        <v>187425</v>
      </c>
      <c r="L158" s="8">
        <f t="shared" si="32"/>
        <v>209321</v>
      </c>
      <c r="M158" s="19">
        <v>213975</v>
      </c>
      <c r="N158" s="48" t="s">
        <v>104</v>
      </c>
      <c r="O158" s="7">
        <v>807415</v>
      </c>
      <c r="P158" s="41">
        <v>2.5</v>
      </c>
      <c r="Q158" s="7">
        <f t="shared" si="35"/>
        <v>187425</v>
      </c>
      <c r="R158" s="9">
        <f t="shared" si="33"/>
        <v>994840</v>
      </c>
      <c r="S158" s="19">
        <v>1163750</v>
      </c>
    </row>
    <row r="159" spans="1:19" ht="15.75" customHeight="1">
      <c r="A159" s="5" t="s">
        <v>58</v>
      </c>
      <c r="B159" s="48" t="s">
        <v>104</v>
      </c>
      <c r="C159" s="7">
        <v>270130</v>
      </c>
      <c r="D159" s="41">
        <v>2.2000000000000002</v>
      </c>
      <c r="E159" s="7">
        <f t="shared" si="24"/>
        <v>164934</v>
      </c>
      <c r="F159" s="8">
        <f t="shared" si="31"/>
        <v>435064</v>
      </c>
      <c r="G159" s="19">
        <v>491687</v>
      </c>
      <c r="H159" s="48" t="s">
        <v>104</v>
      </c>
      <c r="I159" s="7">
        <v>256445</v>
      </c>
      <c r="J159" s="41">
        <v>2.2000000000000002</v>
      </c>
      <c r="K159" s="7">
        <f t="shared" si="34"/>
        <v>164934</v>
      </c>
      <c r="L159" s="8">
        <f t="shared" si="32"/>
        <v>421379</v>
      </c>
      <c r="M159" s="19">
        <v>475159</v>
      </c>
      <c r="N159" s="48" t="s">
        <v>104</v>
      </c>
      <c r="O159" s="7">
        <v>1341606</v>
      </c>
      <c r="P159" s="41">
        <v>2.2000000000000002</v>
      </c>
      <c r="Q159" s="7">
        <f t="shared" si="35"/>
        <v>164934</v>
      </c>
      <c r="R159" s="9">
        <f t="shared" si="33"/>
        <v>1506540</v>
      </c>
      <c r="S159" s="19">
        <v>1787238</v>
      </c>
    </row>
    <row r="160" spans="1:19" ht="15.75" customHeight="1">
      <c r="A160" s="5" t="s">
        <v>59</v>
      </c>
      <c r="B160" s="48" t="s">
        <v>104</v>
      </c>
      <c r="C160" s="7">
        <v>46053</v>
      </c>
      <c r="D160" s="41">
        <v>2</v>
      </c>
      <c r="E160" s="7">
        <f t="shared" si="24"/>
        <v>149940</v>
      </c>
      <c r="F160" s="8">
        <f t="shared" si="31"/>
        <v>195993</v>
      </c>
      <c r="G160" s="19">
        <v>205653</v>
      </c>
      <c r="H160" s="48" t="s">
        <v>104</v>
      </c>
      <c r="I160" s="7">
        <v>40341</v>
      </c>
      <c r="J160" s="41">
        <v>2</v>
      </c>
      <c r="K160" s="7">
        <f t="shared" si="34"/>
        <v>149940</v>
      </c>
      <c r="L160" s="8">
        <f t="shared" si="32"/>
        <v>190281</v>
      </c>
      <c r="M160" s="19">
        <v>198741</v>
      </c>
      <c r="N160" s="48" t="s">
        <v>104</v>
      </c>
      <c r="O160" s="7">
        <v>45577</v>
      </c>
      <c r="P160" s="41">
        <v>2</v>
      </c>
      <c r="Q160" s="7">
        <f t="shared" si="35"/>
        <v>149940</v>
      </c>
      <c r="R160" s="9">
        <f t="shared" si="33"/>
        <v>195517</v>
      </c>
      <c r="S160" s="19">
        <v>205080.51200000002</v>
      </c>
    </row>
    <row r="161" spans="1:19" ht="15.75" customHeight="1">
      <c r="A161" s="5" t="s">
        <v>60</v>
      </c>
      <c r="B161" s="48" t="s">
        <v>104</v>
      </c>
      <c r="C161" s="7">
        <v>148869</v>
      </c>
      <c r="D161" s="41">
        <v>0.5</v>
      </c>
      <c r="E161" s="7">
        <f t="shared" si="24"/>
        <v>37485</v>
      </c>
      <c r="F161" s="8">
        <f t="shared" si="31"/>
        <v>186354</v>
      </c>
      <c r="G161" s="19">
        <v>217560</v>
      </c>
      <c r="H161" s="48" t="s">
        <v>104</v>
      </c>
      <c r="I161" s="7">
        <v>191709</v>
      </c>
      <c r="J161" s="41">
        <v>0.5</v>
      </c>
      <c r="K161" s="7">
        <f t="shared" si="34"/>
        <v>37485</v>
      </c>
      <c r="L161" s="8">
        <f t="shared" si="32"/>
        <v>229194</v>
      </c>
      <c r="M161" s="19">
        <v>269320</v>
      </c>
      <c r="N161" s="48" t="s">
        <v>104</v>
      </c>
      <c r="O161" s="7">
        <v>221578</v>
      </c>
      <c r="P161" s="41">
        <v>0.5</v>
      </c>
      <c r="Q161" s="7">
        <f t="shared" si="35"/>
        <v>37485</v>
      </c>
      <c r="R161" s="9">
        <f t="shared" si="33"/>
        <v>259063</v>
      </c>
      <c r="S161" s="19">
        <v>305532</v>
      </c>
    </row>
    <row r="162" spans="1:19" ht="15.75" customHeight="1">
      <c r="A162" s="5" t="s">
        <v>61</v>
      </c>
      <c r="B162" s="48" t="s">
        <v>104</v>
      </c>
      <c r="C162" s="7">
        <v>165291</v>
      </c>
      <c r="D162" s="41">
        <v>0.1</v>
      </c>
      <c r="E162" s="7">
        <f t="shared" si="24"/>
        <v>7497</v>
      </c>
      <c r="F162" s="8">
        <f t="shared" si="31"/>
        <v>172788</v>
      </c>
      <c r="G162" s="19">
        <v>207400</v>
      </c>
      <c r="H162" s="48" t="s">
        <v>104</v>
      </c>
      <c r="I162" s="7">
        <v>121737</v>
      </c>
      <c r="J162" s="41">
        <v>0.1</v>
      </c>
      <c r="K162" s="7">
        <f t="shared" si="34"/>
        <v>7497</v>
      </c>
      <c r="L162" s="8">
        <f t="shared" si="32"/>
        <v>129234</v>
      </c>
      <c r="M162" s="19">
        <v>154735.16800000001</v>
      </c>
      <c r="N162" s="48" t="s">
        <v>104</v>
      </c>
      <c r="O162" s="7">
        <v>104244</v>
      </c>
      <c r="P162" s="41">
        <v>0.1</v>
      </c>
      <c r="Q162" s="7">
        <f t="shared" si="35"/>
        <v>7497</v>
      </c>
      <c r="R162" s="9">
        <f t="shared" si="33"/>
        <v>111741</v>
      </c>
      <c r="S162" s="19">
        <v>133658.33600000001</v>
      </c>
    </row>
    <row r="163" spans="1:19" ht="15.75" customHeight="1">
      <c r="A163" s="5" t="s">
        <v>62</v>
      </c>
      <c r="B163" s="48" t="s">
        <v>104</v>
      </c>
      <c r="C163" s="7">
        <v>133994</v>
      </c>
      <c r="D163" s="41">
        <v>0.1</v>
      </c>
      <c r="E163" s="7">
        <f t="shared" si="24"/>
        <v>7497</v>
      </c>
      <c r="F163" s="8">
        <f t="shared" si="31"/>
        <v>141491</v>
      </c>
      <c r="G163" s="19">
        <v>169560</v>
      </c>
      <c r="H163" s="48" t="s">
        <v>104</v>
      </c>
      <c r="I163" s="7">
        <v>121737</v>
      </c>
      <c r="J163" s="41">
        <v>0.1</v>
      </c>
      <c r="K163" s="7">
        <f t="shared" si="34"/>
        <v>7497</v>
      </c>
      <c r="L163" s="8">
        <f t="shared" si="32"/>
        <v>129234</v>
      </c>
      <c r="M163" s="19">
        <v>154735.16800000001</v>
      </c>
      <c r="N163" s="48" t="s">
        <v>104</v>
      </c>
      <c r="O163" s="7">
        <v>104244</v>
      </c>
      <c r="P163" s="41">
        <v>0.1</v>
      </c>
      <c r="Q163" s="7">
        <f t="shared" si="35"/>
        <v>7497</v>
      </c>
      <c r="R163" s="9">
        <f t="shared" si="33"/>
        <v>111741</v>
      </c>
      <c r="S163" s="19">
        <v>133658.33600000001</v>
      </c>
    </row>
    <row r="164" spans="1:19" ht="15.75" customHeight="1">
      <c r="A164" s="5" t="s">
        <v>63</v>
      </c>
      <c r="B164" s="48" t="s">
        <v>104</v>
      </c>
      <c r="C164" s="7">
        <v>1626492</v>
      </c>
      <c r="D164" s="41">
        <v>2.2000000000000002</v>
      </c>
      <c r="E164" s="7">
        <f t="shared" si="24"/>
        <v>164934</v>
      </c>
      <c r="F164" s="8">
        <f t="shared" si="31"/>
        <v>1791426</v>
      </c>
      <c r="G164" s="19">
        <v>2180520</v>
      </c>
      <c r="H164" s="48" t="s">
        <v>104</v>
      </c>
      <c r="I164" s="7">
        <v>1650649</v>
      </c>
      <c r="J164" s="41">
        <v>2.2000000000000002</v>
      </c>
      <c r="K164" s="7">
        <f t="shared" si="34"/>
        <v>164934</v>
      </c>
      <c r="L164" s="8">
        <f t="shared" si="32"/>
        <v>1815583</v>
      </c>
      <c r="M164" s="19">
        <v>2210393</v>
      </c>
      <c r="N164" s="48" t="s">
        <v>104</v>
      </c>
      <c r="O164" s="7">
        <v>1890434</v>
      </c>
      <c r="P164" s="41">
        <v>2.2000000000000002</v>
      </c>
      <c r="Q164" s="7">
        <f t="shared" si="35"/>
        <v>164934</v>
      </c>
      <c r="R164" s="9">
        <f t="shared" si="33"/>
        <v>2055368</v>
      </c>
      <c r="S164" s="19">
        <v>2507598</v>
      </c>
    </row>
    <row r="165" spans="1:19" ht="15.75" customHeight="1">
      <c r="A165" s="5" t="s">
        <v>64</v>
      </c>
      <c r="B165" s="48" t="s">
        <v>104</v>
      </c>
      <c r="C165" s="7">
        <v>637602</v>
      </c>
      <c r="D165" s="41">
        <v>1.5</v>
      </c>
      <c r="E165" s="7">
        <f t="shared" si="24"/>
        <v>112455</v>
      </c>
      <c r="F165" s="8">
        <f t="shared" si="31"/>
        <v>750057</v>
      </c>
      <c r="G165" s="19">
        <v>883440</v>
      </c>
      <c r="H165" s="48" t="s">
        <v>104</v>
      </c>
      <c r="I165" s="7">
        <v>647598</v>
      </c>
      <c r="J165" s="41">
        <v>1.5</v>
      </c>
      <c r="K165" s="7">
        <f t="shared" si="34"/>
        <v>112455</v>
      </c>
      <c r="L165" s="8">
        <f t="shared" si="32"/>
        <v>760053</v>
      </c>
      <c r="M165" s="19">
        <v>895544</v>
      </c>
      <c r="N165" s="48" t="s">
        <v>104</v>
      </c>
      <c r="O165" s="7">
        <v>747082</v>
      </c>
      <c r="P165" s="41">
        <v>1.5</v>
      </c>
      <c r="Q165" s="7">
        <f t="shared" si="35"/>
        <v>112455</v>
      </c>
      <c r="R165" s="9">
        <f t="shared" si="33"/>
        <v>859537</v>
      </c>
      <c r="S165" s="19">
        <v>1015956</v>
      </c>
    </row>
    <row r="166" spans="1:19" ht="15.75" customHeight="1">
      <c r="A166" s="5" t="s">
        <v>65</v>
      </c>
      <c r="B166" s="48" t="s">
        <v>104</v>
      </c>
      <c r="C166" s="7">
        <v>92463</v>
      </c>
      <c r="D166" s="41">
        <v>0.2</v>
      </c>
      <c r="E166" s="7">
        <f t="shared" si="24"/>
        <v>14994</v>
      </c>
      <c r="F166" s="8">
        <f t="shared" si="31"/>
        <v>107457</v>
      </c>
      <c r="G166" s="19">
        <v>126809</v>
      </c>
      <c r="H166" s="48" t="s">
        <v>104</v>
      </c>
      <c r="I166" s="7">
        <v>88774</v>
      </c>
      <c r="J166" s="41">
        <v>0.2</v>
      </c>
      <c r="K166" s="7">
        <f t="shared" si="34"/>
        <v>14994</v>
      </c>
      <c r="L166" s="8">
        <f t="shared" si="32"/>
        <v>103768</v>
      </c>
      <c r="M166" s="19">
        <v>122360</v>
      </c>
      <c r="N166" s="48" t="s">
        <v>104</v>
      </c>
      <c r="O166" s="7">
        <v>145061</v>
      </c>
      <c r="P166" s="41">
        <v>0.2</v>
      </c>
      <c r="Q166" s="7">
        <f t="shared" si="35"/>
        <v>14994</v>
      </c>
      <c r="R166" s="9">
        <f t="shared" si="33"/>
        <v>160055</v>
      </c>
      <c r="S166" s="19">
        <v>190432.08799999999</v>
      </c>
    </row>
    <row r="167" spans="1:19" ht="15.75" customHeight="1">
      <c r="A167" s="5" t="s">
        <v>66</v>
      </c>
      <c r="B167" s="48" t="s">
        <v>104</v>
      </c>
      <c r="C167" s="7">
        <v>412811</v>
      </c>
      <c r="D167" s="41">
        <v>2.2000000000000002</v>
      </c>
      <c r="E167" s="7">
        <f t="shared" si="24"/>
        <v>164934</v>
      </c>
      <c r="F167" s="8">
        <f t="shared" si="31"/>
        <v>577745</v>
      </c>
      <c r="G167" s="19">
        <v>664200</v>
      </c>
      <c r="H167" s="48" t="s">
        <v>104</v>
      </c>
      <c r="I167" s="7">
        <v>8925</v>
      </c>
      <c r="J167" s="41">
        <v>2.2000000000000002</v>
      </c>
      <c r="K167" s="7">
        <f t="shared" si="34"/>
        <v>164934</v>
      </c>
      <c r="L167" s="8">
        <f t="shared" si="32"/>
        <v>173859</v>
      </c>
      <c r="M167" s="19">
        <v>175782.37599999999</v>
      </c>
      <c r="N167" s="48" t="s">
        <v>104</v>
      </c>
      <c r="O167" s="7">
        <v>279055</v>
      </c>
      <c r="P167" s="41">
        <v>2.2000000000000002</v>
      </c>
      <c r="Q167" s="7">
        <f t="shared" si="35"/>
        <v>164934</v>
      </c>
      <c r="R167" s="9">
        <f t="shared" si="33"/>
        <v>443989</v>
      </c>
      <c r="S167" s="19">
        <v>502475.848</v>
      </c>
    </row>
    <row r="168" spans="1:19" ht="15.75" customHeight="1">
      <c r="A168" s="5" t="s">
        <v>67</v>
      </c>
      <c r="B168" s="48" t="s">
        <v>104</v>
      </c>
      <c r="C168" s="7">
        <v>75208</v>
      </c>
      <c r="D168" s="41">
        <v>3.2</v>
      </c>
      <c r="E168" s="7">
        <f t="shared" si="24"/>
        <v>239904</v>
      </c>
      <c r="F168" s="8">
        <f t="shared" si="31"/>
        <v>315112</v>
      </c>
      <c r="G168" s="19">
        <v>330926</v>
      </c>
      <c r="H168" s="48" t="s">
        <v>104</v>
      </c>
      <c r="I168" s="7">
        <v>66045</v>
      </c>
      <c r="J168" s="41">
        <v>3.2</v>
      </c>
      <c r="K168" s="7">
        <f t="shared" si="34"/>
        <v>239904</v>
      </c>
      <c r="L168" s="8">
        <f t="shared" si="32"/>
        <v>305949</v>
      </c>
      <c r="M168" s="19">
        <v>319802</v>
      </c>
      <c r="N168" s="48" t="s">
        <v>104</v>
      </c>
      <c r="O168" s="7">
        <v>928319</v>
      </c>
      <c r="P168" s="41">
        <v>3.2</v>
      </c>
      <c r="Q168" s="7">
        <f t="shared" si="35"/>
        <v>239904</v>
      </c>
      <c r="R168" s="9">
        <f t="shared" si="33"/>
        <v>1168223</v>
      </c>
      <c r="S168" s="19">
        <v>1362474</v>
      </c>
    </row>
    <row r="169" spans="1:19" ht="15.75" customHeight="1">
      <c r="A169" s="5" t="s">
        <v>68</v>
      </c>
      <c r="B169" s="48" t="s">
        <v>104</v>
      </c>
      <c r="C169" s="7">
        <v>34272</v>
      </c>
      <c r="D169" s="41">
        <v>1.1000000000000001</v>
      </c>
      <c r="E169" s="7">
        <f t="shared" si="24"/>
        <v>82467</v>
      </c>
      <c r="F169" s="8">
        <f t="shared" si="31"/>
        <v>116739</v>
      </c>
      <c r="G169" s="19">
        <v>123949</v>
      </c>
      <c r="H169" s="48" t="s">
        <v>104</v>
      </c>
      <c r="I169" s="7">
        <v>12733</v>
      </c>
      <c r="J169" s="41">
        <v>0.5</v>
      </c>
      <c r="K169" s="7">
        <f t="shared" si="34"/>
        <v>37485</v>
      </c>
      <c r="L169" s="8">
        <f t="shared" si="32"/>
        <v>50218</v>
      </c>
      <c r="M169" s="19">
        <v>53001.2</v>
      </c>
      <c r="N169" s="48" t="s">
        <v>104</v>
      </c>
      <c r="O169" s="7">
        <v>21539</v>
      </c>
      <c r="P169" s="41">
        <v>0.5</v>
      </c>
      <c r="Q169" s="7">
        <f t="shared" si="35"/>
        <v>37485</v>
      </c>
      <c r="R169" s="9">
        <f t="shared" si="33"/>
        <v>59024</v>
      </c>
      <c r="S169" s="19">
        <v>63578.9</v>
      </c>
    </row>
    <row r="170" spans="1:19" ht="15.75" customHeight="1">
      <c r="A170" s="5" t="s">
        <v>69</v>
      </c>
      <c r="B170" s="48" t="s">
        <v>104</v>
      </c>
      <c r="C170" s="7">
        <v>29750</v>
      </c>
      <c r="D170" s="41">
        <v>1.2</v>
      </c>
      <c r="E170" s="7">
        <f t="shared" si="24"/>
        <v>89964</v>
      </c>
      <c r="F170" s="8">
        <f t="shared" si="31"/>
        <v>119714</v>
      </c>
      <c r="G170" s="19">
        <v>126067</v>
      </c>
      <c r="H170" s="48" t="s">
        <v>104</v>
      </c>
      <c r="I170" s="7">
        <v>26775</v>
      </c>
      <c r="J170" s="41">
        <v>1.2</v>
      </c>
      <c r="K170" s="7">
        <f t="shared" si="34"/>
        <v>89964</v>
      </c>
      <c r="L170" s="8">
        <f t="shared" si="32"/>
        <v>116739</v>
      </c>
      <c r="M170" s="19">
        <v>122360</v>
      </c>
      <c r="N170" s="48" t="s">
        <v>104</v>
      </c>
      <c r="O170" s="7">
        <v>1871989</v>
      </c>
      <c r="P170" s="41">
        <v>1.2</v>
      </c>
      <c r="Q170" s="7">
        <f t="shared" si="35"/>
        <v>89964</v>
      </c>
      <c r="R170" s="9">
        <f t="shared" si="33"/>
        <v>1961953</v>
      </c>
      <c r="S170" s="19">
        <v>2353590</v>
      </c>
    </row>
    <row r="171" spans="1:19" ht="15.75" customHeight="1">
      <c r="A171" s="5" t="s">
        <v>70</v>
      </c>
      <c r="B171" s="48" t="s">
        <v>104</v>
      </c>
      <c r="C171" s="7">
        <v>8568</v>
      </c>
      <c r="D171" s="41">
        <v>4.2</v>
      </c>
      <c r="E171" s="7">
        <f t="shared" si="24"/>
        <v>314874</v>
      </c>
      <c r="F171" s="8">
        <f t="shared" si="31"/>
        <v>323442</v>
      </c>
      <c r="G171" s="19">
        <v>325364</v>
      </c>
      <c r="H171" s="48" t="s">
        <v>104</v>
      </c>
      <c r="I171" s="7">
        <v>70924</v>
      </c>
      <c r="J171" s="41">
        <v>1.2</v>
      </c>
      <c r="K171" s="7">
        <f t="shared" si="34"/>
        <v>89964</v>
      </c>
      <c r="L171" s="8">
        <f t="shared" si="32"/>
        <v>160888</v>
      </c>
      <c r="M171" s="19">
        <v>175782.37599999999</v>
      </c>
      <c r="N171" s="48" t="s">
        <v>104</v>
      </c>
      <c r="O171" s="7">
        <v>21301</v>
      </c>
      <c r="P171" s="41">
        <v>2</v>
      </c>
      <c r="Q171" s="7">
        <f t="shared" si="35"/>
        <v>149940</v>
      </c>
      <c r="R171" s="9">
        <f t="shared" si="33"/>
        <v>171241</v>
      </c>
      <c r="S171" s="19">
        <v>175782.37599999999</v>
      </c>
    </row>
    <row r="172" spans="1:19" ht="15.75" customHeight="1">
      <c r="A172" s="55" t="s">
        <v>73</v>
      </c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7"/>
    </row>
    <row r="173" spans="1:19" ht="15.75" customHeight="1">
      <c r="A173" s="5" t="s">
        <v>17</v>
      </c>
      <c r="B173" s="48" t="s">
        <v>104</v>
      </c>
      <c r="C173" s="7">
        <v>946764</v>
      </c>
      <c r="D173" s="10">
        <v>1</v>
      </c>
      <c r="E173" s="7">
        <f t="shared" ref="E173:E226" si="36">$B$6*D173</f>
        <v>74970</v>
      </c>
      <c r="F173" s="8">
        <f t="shared" ref="F173:F174" si="37">+C173+E173</f>
        <v>1021734</v>
      </c>
      <c r="G173" s="19">
        <v>1219900</v>
      </c>
      <c r="H173" s="48" t="s">
        <v>104</v>
      </c>
      <c r="I173" s="7">
        <v>902972</v>
      </c>
      <c r="J173" s="10">
        <v>1</v>
      </c>
      <c r="K173" s="7">
        <f t="shared" ref="K173:K226" si="38">J173*$H$6</f>
        <v>74970</v>
      </c>
      <c r="L173" s="8">
        <f t="shared" ref="L173:L174" si="39">+I173+K173</f>
        <v>977942</v>
      </c>
      <c r="M173" s="19">
        <v>1166871.25</v>
      </c>
      <c r="N173" s="48" t="s">
        <v>104</v>
      </c>
      <c r="O173" s="7">
        <v>855134</v>
      </c>
      <c r="P173" s="10">
        <v>1</v>
      </c>
      <c r="Q173" s="7">
        <f t="shared" ref="Q173:Q226" si="40">P173*$N$6</f>
        <v>74970</v>
      </c>
      <c r="R173" s="9">
        <f t="shared" ref="R173:R174" si="41">+O173+Q173</f>
        <v>930104</v>
      </c>
      <c r="S173" s="19">
        <v>1109077.6875</v>
      </c>
    </row>
    <row r="174" spans="1:19" ht="15.75" customHeight="1">
      <c r="A174" s="5" t="s">
        <v>18</v>
      </c>
      <c r="B174" s="48" t="s">
        <v>104</v>
      </c>
      <c r="C174" s="7">
        <v>32487</v>
      </c>
      <c r="D174" s="10">
        <v>1</v>
      </c>
      <c r="E174" s="7">
        <f t="shared" si="36"/>
        <v>74970</v>
      </c>
      <c r="F174" s="8">
        <f t="shared" si="37"/>
        <v>107457</v>
      </c>
      <c r="G174" s="19">
        <v>114259.2</v>
      </c>
      <c r="H174" s="48" t="s">
        <v>104</v>
      </c>
      <c r="I174" s="7">
        <v>33677</v>
      </c>
      <c r="J174" s="10">
        <v>1</v>
      </c>
      <c r="K174" s="7">
        <f t="shared" si="38"/>
        <v>74970</v>
      </c>
      <c r="L174" s="8">
        <f t="shared" si="39"/>
        <v>108647</v>
      </c>
      <c r="M174" s="19">
        <v>115825</v>
      </c>
      <c r="N174" s="48" t="s">
        <v>104</v>
      </c>
      <c r="O174" s="7">
        <v>46648</v>
      </c>
      <c r="P174" s="10">
        <v>1</v>
      </c>
      <c r="Q174" s="7">
        <f t="shared" si="40"/>
        <v>74970</v>
      </c>
      <c r="R174" s="9">
        <f t="shared" si="41"/>
        <v>121618</v>
      </c>
      <c r="S174" s="19">
        <v>131398</v>
      </c>
    </row>
    <row r="175" spans="1:19" ht="15.75" customHeight="1">
      <c r="A175" s="5" t="s">
        <v>19</v>
      </c>
      <c r="B175" s="10" t="s">
        <v>20</v>
      </c>
      <c r="C175" s="11" t="s">
        <v>20</v>
      </c>
      <c r="D175" s="10">
        <v>1.2</v>
      </c>
      <c r="E175" s="7">
        <f t="shared" si="36"/>
        <v>89964</v>
      </c>
      <c r="F175" s="12">
        <f t="shared" ref="F175:F176" si="42">+E175</f>
        <v>89964</v>
      </c>
      <c r="G175" s="19">
        <v>90000</v>
      </c>
      <c r="H175" s="10" t="s">
        <v>20</v>
      </c>
      <c r="I175" s="11" t="s">
        <v>20</v>
      </c>
      <c r="J175" s="10">
        <v>1.2</v>
      </c>
      <c r="K175" s="7">
        <f t="shared" si="38"/>
        <v>89964</v>
      </c>
      <c r="L175" s="12">
        <f t="shared" ref="L175:L176" si="43">+K175</f>
        <v>89964</v>
      </c>
      <c r="M175" s="19">
        <v>93000</v>
      </c>
      <c r="N175" s="10" t="s">
        <v>20</v>
      </c>
      <c r="O175" s="11" t="s">
        <v>20</v>
      </c>
      <c r="P175" s="10">
        <v>1.2</v>
      </c>
      <c r="Q175" s="7">
        <f t="shared" si="40"/>
        <v>89964</v>
      </c>
      <c r="R175" s="9">
        <f t="shared" ref="R175:R176" si="44">+Q175</f>
        <v>89964</v>
      </c>
      <c r="S175" s="19">
        <v>93000</v>
      </c>
    </row>
    <row r="176" spans="1:19" ht="15.75" customHeight="1">
      <c r="A176" s="5" t="s">
        <v>21</v>
      </c>
      <c r="B176" s="10" t="s">
        <v>20</v>
      </c>
      <c r="C176" s="11" t="s">
        <v>20</v>
      </c>
      <c r="D176" s="10">
        <v>2.4</v>
      </c>
      <c r="E176" s="7">
        <f t="shared" si="36"/>
        <v>179928</v>
      </c>
      <c r="F176" s="12">
        <f t="shared" si="42"/>
        <v>179928</v>
      </c>
      <c r="G176" s="19">
        <v>180000</v>
      </c>
      <c r="H176" s="10" t="s">
        <v>20</v>
      </c>
      <c r="I176" s="11" t="s">
        <v>20</v>
      </c>
      <c r="J176" s="10">
        <v>2.4</v>
      </c>
      <c r="K176" s="7">
        <f t="shared" si="38"/>
        <v>179928</v>
      </c>
      <c r="L176" s="12">
        <f t="shared" si="43"/>
        <v>179928</v>
      </c>
      <c r="M176" s="19">
        <v>186000</v>
      </c>
      <c r="N176" s="10" t="s">
        <v>20</v>
      </c>
      <c r="O176" s="11" t="s">
        <v>20</v>
      </c>
      <c r="P176" s="10">
        <v>2.4</v>
      </c>
      <c r="Q176" s="7">
        <f t="shared" si="40"/>
        <v>179928</v>
      </c>
      <c r="R176" s="9">
        <f t="shared" si="44"/>
        <v>179928</v>
      </c>
      <c r="S176" s="19">
        <v>186000</v>
      </c>
    </row>
    <row r="177" spans="1:19" ht="15.75" customHeight="1">
      <c r="A177" s="5" t="s">
        <v>22</v>
      </c>
      <c r="B177" s="48" t="s">
        <v>104</v>
      </c>
      <c r="C177" s="7">
        <v>9758</v>
      </c>
      <c r="D177" s="10">
        <v>1.5</v>
      </c>
      <c r="E177" s="7">
        <f t="shared" si="36"/>
        <v>112455</v>
      </c>
      <c r="F177" s="8">
        <f t="shared" ref="F177:F226" si="45">+C177+E177</f>
        <v>122213</v>
      </c>
      <c r="G177" s="19">
        <v>124300</v>
      </c>
      <c r="H177" s="48" t="s">
        <v>104</v>
      </c>
      <c r="I177" s="7">
        <v>14994</v>
      </c>
      <c r="J177" s="10">
        <v>0.5</v>
      </c>
      <c r="K177" s="7">
        <f t="shared" si="38"/>
        <v>37485</v>
      </c>
      <c r="L177" s="8">
        <f t="shared" ref="L177:L226" si="46">+I177+K177</f>
        <v>52479</v>
      </c>
      <c r="M177" s="19">
        <v>55618.75</v>
      </c>
      <c r="N177" s="48" t="s">
        <v>104</v>
      </c>
      <c r="O177" s="7">
        <v>6426</v>
      </c>
      <c r="P177" s="10">
        <v>0.6</v>
      </c>
      <c r="Q177" s="7">
        <f t="shared" si="40"/>
        <v>44982</v>
      </c>
      <c r="R177" s="9">
        <f t="shared" ref="R177:R226" si="47">+O177+Q177</f>
        <v>51408</v>
      </c>
      <c r="S177" s="19">
        <v>52837.8125</v>
      </c>
    </row>
    <row r="178" spans="1:19" ht="15.75" customHeight="1">
      <c r="A178" s="5" t="s">
        <v>23</v>
      </c>
      <c r="B178" s="48" t="s">
        <v>104</v>
      </c>
      <c r="C178" s="7">
        <v>239428</v>
      </c>
      <c r="D178" s="10">
        <v>3</v>
      </c>
      <c r="E178" s="7">
        <f t="shared" si="36"/>
        <v>224910</v>
      </c>
      <c r="F178" s="8">
        <f t="shared" si="45"/>
        <v>464338</v>
      </c>
      <c r="G178" s="19">
        <v>514541</v>
      </c>
      <c r="H178" s="48" t="s">
        <v>104</v>
      </c>
      <c r="I178" s="7">
        <v>145775</v>
      </c>
      <c r="J178" s="10">
        <v>3</v>
      </c>
      <c r="K178" s="7">
        <f t="shared" si="38"/>
        <v>224910</v>
      </c>
      <c r="L178" s="8">
        <f t="shared" si="46"/>
        <v>370685</v>
      </c>
      <c r="M178" s="19">
        <v>401250</v>
      </c>
      <c r="N178" s="48" t="s">
        <v>104</v>
      </c>
      <c r="O178" s="7">
        <v>129829</v>
      </c>
      <c r="P178" s="10">
        <v>3</v>
      </c>
      <c r="Q178" s="7">
        <f t="shared" si="40"/>
        <v>224910</v>
      </c>
      <c r="R178" s="9">
        <f t="shared" si="47"/>
        <v>354739</v>
      </c>
      <c r="S178" s="19">
        <v>381957.5</v>
      </c>
    </row>
    <row r="179" spans="1:19" ht="15.75" customHeight="1">
      <c r="A179" s="5" t="s">
        <v>24</v>
      </c>
      <c r="B179" s="48" t="s">
        <v>104</v>
      </c>
      <c r="C179" s="7">
        <v>155295</v>
      </c>
      <c r="D179" s="10">
        <v>0.8</v>
      </c>
      <c r="E179" s="7">
        <f t="shared" si="36"/>
        <v>59976</v>
      </c>
      <c r="F179" s="8">
        <f t="shared" si="45"/>
        <v>215271</v>
      </c>
      <c r="G179" s="19">
        <v>247896</v>
      </c>
      <c r="H179" s="48" t="s">
        <v>104</v>
      </c>
      <c r="I179" s="7">
        <v>33082</v>
      </c>
      <c r="J179" s="10">
        <v>0.8</v>
      </c>
      <c r="K179" s="7">
        <f t="shared" si="38"/>
        <v>59976</v>
      </c>
      <c r="L179" s="8">
        <f t="shared" si="46"/>
        <v>93058</v>
      </c>
      <c r="M179" s="19">
        <v>100000</v>
      </c>
      <c r="N179" s="48" t="s">
        <v>104</v>
      </c>
      <c r="O179" s="7">
        <v>28917</v>
      </c>
      <c r="P179" s="10">
        <v>0.8</v>
      </c>
      <c r="Q179" s="7">
        <f t="shared" si="40"/>
        <v>59976</v>
      </c>
      <c r="R179" s="9">
        <f t="shared" si="47"/>
        <v>88893</v>
      </c>
      <c r="S179" s="19">
        <v>95000</v>
      </c>
    </row>
    <row r="180" spans="1:19" ht="15.75" customHeight="1">
      <c r="A180" s="5" t="s">
        <v>25</v>
      </c>
      <c r="B180" s="48" t="s">
        <v>104</v>
      </c>
      <c r="C180" s="7">
        <v>143871</v>
      </c>
      <c r="D180" s="10">
        <v>1.2</v>
      </c>
      <c r="E180" s="7">
        <f t="shared" si="36"/>
        <v>89964</v>
      </c>
      <c r="F180" s="8">
        <f t="shared" si="45"/>
        <v>233835</v>
      </c>
      <c r="G180" s="19">
        <v>264000</v>
      </c>
      <c r="H180" s="48" t="s">
        <v>104</v>
      </c>
      <c r="I180" s="7">
        <v>146846</v>
      </c>
      <c r="J180" s="10">
        <v>1.2</v>
      </c>
      <c r="K180" s="7">
        <f t="shared" si="38"/>
        <v>89964</v>
      </c>
      <c r="L180" s="8">
        <f t="shared" si="46"/>
        <v>236810</v>
      </c>
      <c r="M180" s="19">
        <v>267617</v>
      </c>
      <c r="N180" s="48" t="s">
        <v>104</v>
      </c>
      <c r="O180" s="7">
        <v>176596</v>
      </c>
      <c r="P180" s="10">
        <v>1.2</v>
      </c>
      <c r="Q180" s="7">
        <f t="shared" si="40"/>
        <v>89964</v>
      </c>
      <c r="R180" s="9">
        <f t="shared" si="47"/>
        <v>266560</v>
      </c>
      <c r="S180" s="19">
        <v>303600</v>
      </c>
    </row>
    <row r="181" spans="1:19" ht="15.75" customHeight="1">
      <c r="A181" s="5" t="s">
        <v>26</v>
      </c>
      <c r="B181" s="48" t="s">
        <v>104</v>
      </c>
      <c r="C181" s="7">
        <v>316302</v>
      </c>
      <c r="D181" s="10">
        <v>1.5</v>
      </c>
      <c r="E181" s="7">
        <f t="shared" si="36"/>
        <v>112455</v>
      </c>
      <c r="F181" s="8">
        <f t="shared" si="45"/>
        <v>428757</v>
      </c>
      <c r="G181" s="19">
        <v>495000</v>
      </c>
      <c r="H181" s="48" t="s">
        <v>104</v>
      </c>
      <c r="I181" s="7">
        <v>175763</v>
      </c>
      <c r="J181" s="10">
        <v>1.5</v>
      </c>
      <c r="K181" s="7">
        <f t="shared" si="38"/>
        <v>112455</v>
      </c>
      <c r="L181" s="8">
        <f t="shared" si="46"/>
        <v>288218</v>
      </c>
      <c r="M181" s="19">
        <v>325000</v>
      </c>
      <c r="N181" s="48" t="s">
        <v>104</v>
      </c>
      <c r="O181" s="7">
        <v>162316</v>
      </c>
      <c r="P181" s="10">
        <v>1.5</v>
      </c>
      <c r="Q181" s="7">
        <f t="shared" si="40"/>
        <v>112455</v>
      </c>
      <c r="R181" s="9">
        <f t="shared" si="47"/>
        <v>274771</v>
      </c>
      <c r="S181" s="19">
        <v>308750</v>
      </c>
    </row>
    <row r="182" spans="1:19" ht="15.75" customHeight="1">
      <c r="A182" s="5" t="s">
        <v>27</v>
      </c>
      <c r="B182" s="48" t="s">
        <v>104</v>
      </c>
      <c r="C182" s="7">
        <v>64855</v>
      </c>
      <c r="D182" s="10">
        <v>0.2</v>
      </c>
      <c r="E182" s="7">
        <f t="shared" si="36"/>
        <v>14994</v>
      </c>
      <c r="F182" s="8">
        <f t="shared" si="45"/>
        <v>79849</v>
      </c>
      <c r="G182" s="19">
        <v>93482</v>
      </c>
      <c r="H182" s="48" t="s">
        <v>104</v>
      </c>
      <c r="I182" s="7">
        <v>64855</v>
      </c>
      <c r="J182" s="10">
        <v>0.2</v>
      </c>
      <c r="K182" s="7">
        <f t="shared" si="38"/>
        <v>14994</v>
      </c>
      <c r="L182" s="8">
        <f t="shared" si="46"/>
        <v>79849</v>
      </c>
      <c r="M182" s="19">
        <v>93482</v>
      </c>
      <c r="N182" s="48" t="s">
        <v>104</v>
      </c>
      <c r="O182" s="7">
        <v>63546</v>
      </c>
      <c r="P182" s="10">
        <v>0.2</v>
      </c>
      <c r="Q182" s="7">
        <f t="shared" si="40"/>
        <v>14994</v>
      </c>
      <c r="R182" s="9">
        <f t="shared" si="47"/>
        <v>78540</v>
      </c>
      <c r="S182" s="19">
        <v>91884</v>
      </c>
    </row>
    <row r="183" spans="1:19" ht="15.75" customHeight="1">
      <c r="A183" s="5" t="s">
        <v>28</v>
      </c>
      <c r="B183" s="48" t="s">
        <v>104</v>
      </c>
      <c r="C183" s="7">
        <v>67235</v>
      </c>
      <c r="D183" s="10">
        <v>0.3</v>
      </c>
      <c r="E183" s="7">
        <f t="shared" si="36"/>
        <v>22491</v>
      </c>
      <c r="F183" s="8">
        <f t="shared" si="45"/>
        <v>89726</v>
      </c>
      <c r="G183" s="19">
        <v>103857</v>
      </c>
      <c r="H183" s="48" t="s">
        <v>104</v>
      </c>
      <c r="I183" s="7">
        <v>67235</v>
      </c>
      <c r="J183" s="10">
        <v>0.3</v>
      </c>
      <c r="K183" s="7">
        <f t="shared" si="38"/>
        <v>22491</v>
      </c>
      <c r="L183" s="8">
        <f t="shared" si="46"/>
        <v>89726</v>
      </c>
      <c r="M183" s="19">
        <v>103857</v>
      </c>
      <c r="N183" s="48" t="s">
        <v>104</v>
      </c>
      <c r="O183" s="7">
        <v>64974</v>
      </c>
      <c r="P183" s="10">
        <v>0.3</v>
      </c>
      <c r="Q183" s="7">
        <f t="shared" si="40"/>
        <v>22491</v>
      </c>
      <c r="R183" s="9">
        <f t="shared" si="47"/>
        <v>87465</v>
      </c>
      <c r="S183" s="19">
        <v>101099</v>
      </c>
    </row>
    <row r="184" spans="1:19" ht="15.75" customHeight="1">
      <c r="A184" s="5" t="s">
        <v>29</v>
      </c>
      <c r="B184" s="48" t="s">
        <v>104</v>
      </c>
      <c r="C184" s="7">
        <v>51884</v>
      </c>
      <c r="D184" s="10">
        <v>0.2</v>
      </c>
      <c r="E184" s="7">
        <f t="shared" si="36"/>
        <v>14994</v>
      </c>
      <c r="F184" s="8">
        <f t="shared" si="45"/>
        <v>66878</v>
      </c>
      <c r="G184" s="19">
        <v>77859</v>
      </c>
      <c r="H184" s="48" t="s">
        <v>104</v>
      </c>
      <c r="I184" s="7">
        <v>51884</v>
      </c>
      <c r="J184" s="10">
        <v>0.2</v>
      </c>
      <c r="K184" s="7">
        <f t="shared" si="38"/>
        <v>14994</v>
      </c>
      <c r="L184" s="8">
        <f t="shared" si="46"/>
        <v>66878</v>
      </c>
      <c r="M184" s="19">
        <v>77859</v>
      </c>
      <c r="N184" s="48" t="s">
        <v>104</v>
      </c>
      <c r="O184" s="7">
        <v>50813</v>
      </c>
      <c r="P184" s="10">
        <v>0.2</v>
      </c>
      <c r="Q184" s="7">
        <f t="shared" si="40"/>
        <v>14994</v>
      </c>
      <c r="R184" s="9">
        <f t="shared" si="47"/>
        <v>65807</v>
      </c>
      <c r="S184" s="19">
        <v>76528</v>
      </c>
    </row>
    <row r="185" spans="1:19" ht="15.75" customHeight="1">
      <c r="A185" s="5" t="s">
        <v>30</v>
      </c>
      <c r="B185" s="48" t="s">
        <v>104</v>
      </c>
      <c r="C185" s="7">
        <v>123998</v>
      </c>
      <c r="D185" s="10">
        <v>0.2</v>
      </c>
      <c r="E185" s="7">
        <f t="shared" si="36"/>
        <v>14994</v>
      </c>
      <c r="F185" s="8">
        <f t="shared" si="45"/>
        <v>138992</v>
      </c>
      <c r="G185" s="19">
        <v>165000</v>
      </c>
      <c r="H185" s="48" t="s">
        <v>104</v>
      </c>
      <c r="I185" s="7">
        <v>125902</v>
      </c>
      <c r="J185" s="10">
        <v>0.2</v>
      </c>
      <c r="K185" s="7">
        <f t="shared" si="38"/>
        <v>14994</v>
      </c>
      <c r="L185" s="8">
        <f t="shared" si="46"/>
        <v>140896</v>
      </c>
      <c r="M185" s="19">
        <v>167261</v>
      </c>
      <c r="N185" s="48" t="s">
        <v>104</v>
      </c>
      <c r="O185" s="7">
        <v>144466</v>
      </c>
      <c r="P185" s="10">
        <v>0.2</v>
      </c>
      <c r="Q185" s="7">
        <f t="shared" si="40"/>
        <v>14994</v>
      </c>
      <c r="R185" s="9">
        <f t="shared" si="47"/>
        <v>159460</v>
      </c>
      <c r="S185" s="19">
        <v>189750</v>
      </c>
    </row>
    <row r="186" spans="1:19" ht="15.75" customHeight="1">
      <c r="A186" s="5" t="s">
        <v>31</v>
      </c>
      <c r="B186" s="48" t="s">
        <v>104</v>
      </c>
      <c r="C186" s="7">
        <v>14042</v>
      </c>
      <c r="D186" s="10">
        <v>0.8</v>
      </c>
      <c r="E186" s="7">
        <f t="shared" si="36"/>
        <v>59976</v>
      </c>
      <c r="F186" s="8">
        <f t="shared" si="45"/>
        <v>74018</v>
      </c>
      <c r="G186" s="19">
        <v>77000</v>
      </c>
      <c r="H186" s="48" t="s">
        <v>104</v>
      </c>
      <c r="I186" s="7">
        <v>14399</v>
      </c>
      <c r="J186" s="10">
        <v>0.8</v>
      </c>
      <c r="K186" s="7">
        <f t="shared" si="38"/>
        <v>59976</v>
      </c>
      <c r="L186" s="8">
        <f t="shared" si="46"/>
        <v>74375</v>
      </c>
      <c r="M186" s="19">
        <v>77468</v>
      </c>
      <c r="N186" s="48" t="s">
        <v>104</v>
      </c>
      <c r="O186" s="7">
        <v>13566</v>
      </c>
      <c r="P186" s="10">
        <v>0.8</v>
      </c>
      <c r="Q186" s="7">
        <f t="shared" si="40"/>
        <v>59976</v>
      </c>
      <c r="R186" s="9">
        <f t="shared" si="47"/>
        <v>73542</v>
      </c>
      <c r="S186" s="19">
        <v>76475</v>
      </c>
    </row>
    <row r="187" spans="1:19" ht="15.75" customHeight="1">
      <c r="A187" s="5" t="s">
        <v>32</v>
      </c>
      <c r="B187" s="48" t="s">
        <v>104</v>
      </c>
      <c r="C187" s="7">
        <v>6188</v>
      </c>
      <c r="D187" s="41">
        <v>1</v>
      </c>
      <c r="E187" s="7">
        <f t="shared" si="36"/>
        <v>74970</v>
      </c>
      <c r="F187" s="8">
        <f t="shared" si="45"/>
        <v>81158</v>
      </c>
      <c r="G187" s="19">
        <v>82500</v>
      </c>
      <c r="H187" s="48" t="s">
        <v>104</v>
      </c>
      <c r="I187" s="7">
        <v>2023</v>
      </c>
      <c r="J187" s="41">
        <v>0.8</v>
      </c>
      <c r="K187" s="7">
        <f t="shared" si="38"/>
        <v>59976</v>
      </c>
      <c r="L187" s="8">
        <f t="shared" si="46"/>
        <v>61999</v>
      </c>
      <c r="M187" s="19">
        <v>62500</v>
      </c>
      <c r="N187" s="48" t="s">
        <v>104</v>
      </c>
      <c r="O187" s="7">
        <v>18088</v>
      </c>
      <c r="P187" s="41">
        <v>0.5</v>
      </c>
      <c r="Q187" s="7">
        <f t="shared" si="40"/>
        <v>37485</v>
      </c>
      <c r="R187" s="9">
        <f t="shared" si="47"/>
        <v>55573</v>
      </c>
      <c r="S187" s="19">
        <v>59375</v>
      </c>
    </row>
    <row r="188" spans="1:19" ht="15.75" customHeight="1">
      <c r="A188" s="5" t="s">
        <v>33</v>
      </c>
      <c r="B188" s="48" t="s">
        <v>104</v>
      </c>
      <c r="C188" s="7">
        <v>22491</v>
      </c>
      <c r="D188" s="41">
        <v>3</v>
      </c>
      <c r="E188" s="7">
        <f t="shared" si="36"/>
        <v>224910</v>
      </c>
      <c r="F188" s="8">
        <f t="shared" si="45"/>
        <v>247401</v>
      </c>
      <c r="G188" s="19">
        <v>252134</v>
      </c>
      <c r="H188" s="48" t="s">
        <v>104</v>
      </c>
      <c r="I188" s="7">
        <v>8211</v>
      </c>
      <c r="J188" s="41">
        <v>1.2</v>
      </c>
      <c r="K188" s="7">
        <f t="shared" si="38"/>
        <v>89964</v>
      </c>
      <c r="L188" s="8">
        <f t="shared" si="46"/>
        <v>98175</v>
      </c>
      <c r="M188" s="19">
        <v>100000</v>
      </c>
      <c r="N188" s="48" t="s">
        <v>104</v>
      </c>
      <c r="O188" s="7">
        <v>16541</v>
      </c>
      <c r="P188" s="41">
        <v>1</v>
      </c>
      <c r="Q188" s="7">
        <f t="shared" si="40"/>
        <v>74970</v>
      </c>
      <c r="R188" s="9">
        <f t="shared" si="47"/>
        <v>91511</v>
      </c>
      <c r="S188" s="19">
        <v>95000</v>
      </c>
    </row>
    <row r="189" spans="1:19" ht="15.75" customHeight="1">
      <c r="A189" s="5" t="s">
        <v>34</v>
      </c>
      <c r="B189" s="48" t="s">
        <v>104</v>
      </c>
      <c r="C189" s="7">
        <v>19873</v>
      </c>
      <c r="D189" s="41">
        <v>1.5</v>
      </c>
      <c r="E189" s="7">
        <f t="shared" si="36"/>
        <v>112455</v>
      </c>
      <c r="F189" s="8">
        <f t="shared" si="45"/>
        <v>132328</v>
      </c>
      <c r="G189" s="19">
        <v>136602</v>
      </c>
      <c r="H189" s="48" t="s">
        <v>104</v>
      </c>
      <c r="I189" s="7">
        <v>20587</v>
      </c>
      <c r="J189" s="41">
        <v>1</v>
      </c>
      <c r="K189" s="7">
        <f t="shared" si="38"/>
        <v>74970</v>
      </c>
      <c r="L189" s="8">
        <f t="shared" si="46"/>
        <v>95557</v>
      </c>
      <c r="M189" s="19">
        <v>100000</v>
      </c>
      <c r="N189" s="48" t="s">
        <v>104</v>
      </c>
      <c r="O189" s="7">
        <v>16541</v>
      </c>
      <c r="P189" s="41">
        <v>1</v>
      </c>
      <c r="Q189" s="7">
        <f t="shared" si="40"/>
        <v>74970</v>
      </c>
      <c r="R189" s="9">
        <f t="shared" si="47"/>
        <v>91511</v>
      </c>
      <c r="S189" s="19">
        <v>95000</v>
      </c>
    </row>
    <row r="190" spans="1:19" ht="15.75" customHeight="1">
      <c r="A190" s="5" t="s">
        <v>35</v>
      </c>
      <c r="B190" s="48" t="s">
        <v>104</v>
      </c>
      <c r="C190" s="7">
        <v>106505</v>
      </c>
      <c r="D190" s="41">
        <v>0.1</v>
      </c>
      <c r="E190" s="7">
        <f t="shared" si="36"/>
        <v>7497</v>
      </c>
      <c r="F190" s="8">
        <f t="shared" si="45"/>
        <v>114002</v>
      </c>
      <c r="G190" s="19">
        <v>136323</v>
      </c>
      <c r="H190" s="48" t="s">
        <v>104</v>
      </c>
      <c r="I190" s="7">
        <v>46410</v>
      </c>
      <c r="J190" s="41">
        <v>0.1</v>
      </c>
      <c r="K190" s="7">
        <f t="shared" si="38"/>
        <v>7497</v>
      </c>
      <c r="L190" s="8">
        <f t="shared" si="46"/>
        <v>53907</v>
      </c>
      <c r="M190" s="19">
        <v>63750</v>
      </c>
      <c r="N190" s="48" t="s">
        <v>104</v>
      </c>
      <c r="O190" s="7">
        <v>44030</v>
      </c>
      <c r="P190" s="41">
        <v>0.1</v>
      </c>
      <c r="Q190" s="7">
        <f t="shared" si="40"/>
        <v>7497</v>
      </c>
      <c r="R190" s="9">
        <f t="shared" si="47"/>
        <v>51527</v>
      </c>
      <c r="S190" s="19">
        <v>60782.5</v>
      </c>
    </row>
    <row r="191" spans="1:19" ht="15.75" customHeight="1">
      <c r="A191" s="5" t="s">
        <v>36</v>
      </c>
      <c r="B191" s="48" t="s">
        <v>104</v>
      </c>
      <c r="C191" s="7">
        <v>61761</v>
      </c>
      <c r="D191" s="41">
        <v>0.5</v>
      </c>
      <c r="E191" s="7">
        <f t="shared" si="36"/>
        <v>37485</v>
      </c>
      <c r="F191" s="8">
        <f t="shared" si="45"/>
        <v>99246</v>
      </c>
      <c r="G191" s="19">
        <v>112200</v>
      </c>
      <c r="H191" s="48" t="s">
        <v>104</v>
      </c>
      <c r="I191" s="7">
        <v>62951</v>
      </c>
      <c r="J191" s="41">
        <v>0.5</v>
      </c>
      <c r="K191" s="7">
        <f t="shared" si="38"/>
        <v>37485</v>
      </c>
      <c r="L191" s="8">
        <f t="shared" si="46"/>
        <v>100436</v>
      </c>
      <c r="M191" s="19">
        <v>113737</v>
      </c>
      <c r="N191" s="48" t="s">
        <v>104</v>
      </c>
      <c r="O191" s="7">
        <v>75684</v>
      </c>
      <c r="P191" s="41">
        <v>0.5</v>
      </c>
      <c r="Q191" s="7">
        <f t="shared" si="40"/>
        <v>37485</v>
      </c>
      <c r="R191" s="9">
        <f t="shared" si="47"/>
        <v>113169</v>
      </c>
      <c r="S191" s="19">
        <v>129030</v>
      </c>
    </row>
    <row r="192" spans="1:19" ht="15.75" customHeight="1">
      <c r="A192" s="5" t="s">
        <v>37</v>
      </c>
      <c r="B192" s="48" t="s">
        <v>104</v>
      </c>
      <c r="C192" s="7">
        <v>73185</v>
      </c>
      <c r="D192" s="41">
        <v>0.3</v>
      </c>
      <c r="E192" s="7">
        <f t="shared" si="36"/>
        <v>22491</v>
      </c>
      <c r="F192" s="8">
        <f t="shared" si="45"/>
        <v>95676</v>
      </c>
      <c r="G192" s="19">
        <v>111100</v>
      </c>
      <c r="H192" s="48" t="s">
        <v>104</v>
      </c>
      <c r="I192" s="7">
        <v>74494</v>
      </c>
      <c r="J192" s="41">
        <v>0.3</v>
      </c>
      <c r="K192" s="7">
        <f t="shared" si="38"/>
        <v>22491</v>
      </c>
      <c r="L192" s="8">
        <f t="shared" si="46"/>
        <v>96985</v>
      </c>
      <c r="M192" s="19">
        <v>112622</v>
      </c>
      <c r="N192" s="48" t="s">
        <v>104</v>
      </c>
      <c r="O192" s="7">
        <v>86989</v>
      </c>
      <c r="P192" s="41">
        <v>0.3</v>
      </c>
      <c r="Q192" s="7">
        <f t="shared" si="40"/>
        <v>22491</v>
      </c>
      <c r="R192" s="9">
        <f t="shared" si="47"/>
        <v>109480</v>
      </c>
      <c r="S192" s="19">
        <v>127765</v>
      </c>
    </row>
    <row r="193" spans="1:19" ht="15.75" customHeight="1">
      <c r="A193" s="5" t="s">
        <v>38</v>
      </c>
      <c r="B193" s="48" t="s">
        <v>104</v>
      </c>
      <c r="C193" s="7">
        <v>691271</v>
      </c>
      <c r="D193" s="41">
        <v>2.8</v>
      </c>
      <c r="E193" s="7">
        <f t="shared" si="36"/>
        <v>209916</v>
      </c>
      <c r="F193" s="8">
        <f t="shared" si="45"/>
        <v>901187</v>
      </c>
      <c r="G193" s="19">
        <v>1045878</v>
      </c>
      <c r="H193" s="48" t="s">
        <v>104</v>
      </c>
      <c r="I193" s="7">
        <v>396984</v>
      </c>
      <c r="J193" s="41">
        <v>2.8</v>
      </c>
      <c r="K193" s="7">
        <f t="shared" si="38"/>
        <v>209916</v>
      </c>
      <c r="L193" s="8">
        <f t="shared" si="46"/>
        <v>606900</v>
      </c>
      <c r="M193" s="19">
        <v>690000</v>
      </c>
      <c r="N193" s="48" t="s">
        <v>104</v>
      </c>
      <c r="O193" s="7">
        <v>369257</v>
      </c>
      <c r="P193" s="41">
        <v>2.8</v>
      </c>
      <c r="Q193" s="7">
        <f t="shared" si="40"/>
        <v>209916</v>
      </c>
      <c r="R193" s="9">
        <f t="shared" si="47"/>
        <v>579173</v>
      </c>
      <c r="S193" s="19">
        <v>656490</v>
      </c>
    </row>
    <row r="194" spans="1:19" ht="15.75" customHeight="1">
      <c r="A194" s="5" t="s">
        <v>39</v>
      </c>
      <c r="B194" s="48" t="s">
        <v>104</v>
      </c>
      <c r="C194" s="7">
        <v>477785</v>
      </c>
      <c r="D194" s="41">
        <v>2</v>
      </c>
      <c r="E194" s="7">
        <f t="shared" si="36"/>
        <v>149940</v>
      </c>
      <c r="F194" s="8">
        <f t="shared" si="45"/>
        <v>627725</v>
      </c>
      <c r="G194" s="19">
        <v>727798</v>
      </c>
      <c r="H194" s="48" t="s">
        <v>104</v>
      </c>
      <c r="I194" s="7">
        <v>384489</v>
      </c>
      <c r="J194" s="41">
        <v>2</v>
      </c>
      <c r="K194" s="7">
        <f t="shared" si="38"/>
        <v>149940</v>
      </c>
      <c r="L194" s="8">
        <f t="shared" si="46"/>
        <v>534429</v>
      </c>
      <c r="M194" s="19">
        <v>615000</v>
      </c>
      <c r="N194" s="48" t="s">
        <v>104</v>
      </c>
      <c r="O194" s="7">
        <v>359975</v>
      </c>
      <c r="P194" s="41">
        <v>2</v>
      </c>
      <c r="Q194" s="7">
        <f t="shared" si="40"/>
        <v>149940</v>
      </c>
      <c r="R194" s="9">
        <f t="shared" si="47"/>
        <v>509915</v>
      </c>
      <c r="S194" s="19">
        <v>585240</v>
      </c>
    </row>
    <row r="195" spans="1:19" ht="15.75" customHeight="1">
      <c r="A195" s="5" t="s">
        <v>23</v>
      </c>
      <c r="B195" s="48" t="s">
        <v>104</v>
      </c>
      <c r="C195" s="7">
        <v>321538</v>
      </c>
      <c r="D195" s="41">
        <v>2</v>
      </c>
      <c r="E195" s="7">
        <f t="shared" si="36"/>
        <v>149940</v>
      </c>
      <c r="F195" s="8">
        <f t="shared" si="45"/>
        <v>471478</v>
      </c>
      <c r="G195" s="19">
        <v>538808</v>
      </c>
      <c r="H195" s="48" t="s">
        <v>104</v>
      </c>
      <c r="I195" s="7">
        <v>411740</v>
      </c>
      <c r="J195" s="41">
        <v>2</v>
      </c>
      <c r="K195" s="7">
        <f t="shared" si="38"/>
        <v>149940</v>
      </c>
      <c r="L195" s="8">
        <f t="shared" si="46"/>
        <v>561680</v>
      </c>
      <c r="M195" s="19">
        <v>647856</v>
      </c>
      <c r="N195" s="48" t="s">
        <v>104</v>
      </c>
      <c r="O195" s="7">
        <v>305830</v>
      </c>
      <c r="P195" s="41">
        <v>2</v>
      </c>
      <c r="Q195" s="7">
        <f t="shared" si="40"/>
        <v>149940</v>
      </c>
      <c r="R195" s="9">
        <f t="shared" si="47"/>
        <v>455770</v>
      </c>
      <c r="S195" s="19">
        <v>519823</v>
      </c>
    </row>
    <row r="196" spans="1:19" ht="15.75" customHeight="1">
      <c r="A196" s="5" t="s">
        <v>40</v>
      </c>
      <c r="B196" s="48" t="s">
        <v>104</v>
      </c>
      <c r="C196" s="7">
        <v>88417</v>
      </c>
      <c r="D196" s="41">
        <v>2</v>
      </c>
      <c r="E196" s="7">
        <f t="shared" si="36"/>
        <v>149940</v>
      </c>
      <c r="F196" s="8">
        <f t="shared" si="45"/>
        <v>238357</v>
      </c>
      <c r="G196" s="19">
        <v>256929</v>
      </c>
      <c r="H196" s="48" t="s">
        <v>104</v>
      </c>
      <c r="I196" s="7">
        <v>312137</v>
      </c>
      <c r="J196" s="41">
        <v>2</v>
      </c>
      <c r="K196" s="7">
        <f t="shared" si="38"/>
        <v>149940</v>
      </c>
      <c r="L196" s="8">
        <f t="shared" si="46"/>
        <v>462077</v>
      </c>
      <c r="M196" s="19">
        <v>527428</v>
      </c>
      <c r="N196" s="48" t="s">
        <v>104</v>
      </c>
      <c r="O196" s="7">
        <v>78659</v>
      </c>
      <c r="P196" s="41">
        <v>2</v>
      </c>
      <c r="Q196" s="7">
        <f t="shared" si="40"/>
        <v>149940</v>
      </c>
      <c r="R196" s="9">
        <f t="shared" si="47"/>
        <v>228599</v>
      </c>
      <c r="S196" s="19">
        <v>245089</v>
      </c>
    </row>
    <row r="197" spans="1:19" ht="15.75" customHeight="1">
      <c r="A197" s="5" t="s">
        <v>41</v>
      </c>
      <c r="B197" s="48" t="s">
        <v>104</v>
      </c>
      <c r="C197" s="7">
        <v>455294</v>
      </c>
      <c r="D197" s="41">
        <v>2.2000000000000002</v>
      </c>
      <c r="E197" s="7">
        <f t="shared" si="36"/>
        <v>164934</v>
      </c>
      <c r="F197" s="8">
        <f t="shared" si="45"/>
        <v>620228</v>
      </c>
      <c r="G197" s="19">
        <v>715566</v>
      </c>
      <c r="H197" s="48" t="s">
        <v>104</v>
      </c>
      <c r="I197" s="7">
        <v>355572</v>
      </c>
      <c r="J197" s="41">
        <v>2.2000000000000002</v>
      </c>
      <c r="K197" s="7">
        <f t="shared" si="38"/>
        <v>164934</v>
      </c>
      <c r="L197" s="8">
        <f t="shared" si="46"/>
        <v>520506</v>
      </c>
      <c r="M197" s="19">
        <v>595000</v>
      </c>
      <c r="N197" s="48" t="s">
        <v>104</v>
      </c>
      <c r="O197" s="7">
        <v>332129</v>
      </c>
      <c r="P197" s="41">
        <v>2.2000000000000002</v>
      </c>
      <c r="Q197" s="7">
        <f t="shared" si="40"/>
        <v>164934</v>
      </c>
      <c r="R197" s="9">
        <f t="shared" si="47"/>
        <v>497063</v>
      </c>
      <c r="S197" s="19">
        <v>566570</v>
      </c>
    </row>
    <row r="198" spans="1:19" ht="15.75" customHeight="1">
      <c r="A198" s="5" t="s">
        <v>42</v>
      </c>
      <c r="B198" s="48" t="s">
        <v>104</v>
      </c>
      <c r="C198" s="7">
        <v>311066</v>
      </c>
      <c r="D198" s="41">
        <v>1.6</v>
      </c>
      <c r="E198" s="7">
        <f t="shared" si="36"/>
        <v>119952</v>
      </c>
      <c r="F198" s="8">
        <f t="shared" si="45"/>
        <v>431018</v>
      </c>
      <c r="G198" s="19">
        <v>496100</v>
      </c>
      <c r="H198" s="48" t="s">
        <v>104</v>
      </c>
      <c r="I198" s="7">
        <v>316659</v>
      </c>
      <c r="J198" s="41">
        <v>1.6</v>
      </c>
      <c r="K198" s="7">
        <f t="shared" si="38"/>
        <v>119952</v>
      </c>
      <c r="L198" s="8">
        <f t="shared" si="46"/>
        <v>436611</v>
      </c>
      <c r="M198" s="19">
        <v>502897</v>
      </c>
      <c r="N198" s="48" t="s">
        <v>104</v>
      </c>
      <c r="O198" s="7">
        <v>372589</v>
      </c>
      <c r="P198" s="41">
        <v>1.6</v>
      </c>
      <c r="Q198" s="7">
        <f t="shared" si="40"/>
        <v>119952</v>
      </c>
      <c r="R198" s="9">
        <f t="shared" si="47"/>
        <v>492541</v>
      </c>
      <c r="S198" s="19">
        <v>570515</v>
      </c>
    </row>
    <row r="199" spans="1:19" ht="15.75" customHeight="1">
      <c r="A199" s="5" t="s">
        <v>43</v>
      </c>
      <c r="B199" s="48" t="s">
        <v>104</v>
      </c>
      <c r="C199" s="7">
        <v>42126</v>
      </c>
      <c r="D199" s="41">
        <v>2.4</v>
      </c>
      <c r="E199" s="7">
        <f t="shared" si="36"/>
        <v>179928</v>
      </c>
      <c r="F199" s="8">
        <f t="shared" si="45"/>
        <v>222054</v>
      </c>
      <c r="G199" s="19">
        <v>231000</v>
      </c>
      <c r="H199" s="48" t="s">
        <v>104</v>
      </c>
      <c r="I199" s="7">
        <v>9282</v>
      </c>
      <c r="J199" s="41">
        <v>1.2</v>
      </c>
      <c r="K199" s="7">
        <f t="shared" si="38"/>
        <v>89964</v>
      </c>
      <c r="L199" s="8">
        <f t="shared" si="46"/>
        <v>99246</v>
      </c>
      <c r="M199" s="19">
        <v>101250</v>
      </c>
      <c r="N199" s="48" t="s">
        <v>104</v>
      </c>
      <c r="O199" s="7">
        <v>17612</v>
      </c>
      <c r="P199" s="41">
        <v>1</v>
      </c>
      <c r="Q199" s="7">
        <f t="shared" si="40"/>
        <v>74970</v>
      </c>
      <c r="R199" s="9">
        <f t="shared" si="47"/>
        <v>92582</v>
      </c>
      <c r="S199" s="19">
        <v>96407.5</v>
      </c>
    </row>
    <row r="200" spans="1:19" ht="15.75" customHeight="1">
      <c r="A200" s="5" t="s">
        <v>44</v>
      </c>
      <c r="B200" s="48" t="s">
        <v>104</v>
      </c>
      <c r="C200" s="7">
        <v>935459</v>
      </c>
      <c r="D200" s="41">
        <v>4</v>
      </c>
      <c r="E200" s="7">
        <f t="shared" si="36"/>
        <v>299880</v>
      </c>
      <c r="F200" s="8">
        <f t="shared" si="45"/>
        <v>1235339</v>
      </c>
      <c r="G200" s="19">
        <v>1431126</v>
      </c>
      <c r="H200" s="48" t="s">
        <v>104</v>
      </c>
      <c r="I200" s="7">
        <v>1185954</v>
      </c>
      <c r="J200" s="41">
        <v>4</v>
      </c>
      <c r="K200" s="7">
        <f t="shared" si="38"/>
        <v>299880</v>
      </c>
      <c r="L200" s="8">
        <f t="shared" si="46"/>
        <v>1485834</v>
      </c>
      <c r="M200" s="19">
        <v>1733934</v>
      </c>
      <c r="N200" s="48" t="s">
        <v>104</v>
      </c>
      <c r="O200" s="7">
        <v>896427</v>
      </c>
      <c r="P200" s="41">
        <v>4</v>
      </c>
      <c r="Q200" s="7">
        <f t="shared" si="40"/>
        <v>299880</v>
      </c>
      <c r="R200" s="9">
        <f t="shared" si="47"/>
        <v>1196307</v>
      </c>
      <c r="S200" s="19">
        <v>1383917</v>
      </c>
    </row>
    <row r="201" spans="1:19" ht="15.75" customHeight="1">
      <c r="A201" s="5" t="s">
        <v>45</v>
      </c>
      <c r="B201" s="48" t="s">
        <v>104</v>
      </c>
      <c r="C201" s="7">
        <v>1282582</v>
      </c>
      <c r="D201" s="41">
        <v>3.8</v>
      </c>
      <c r="E201" s="7">
        <f t="shared" si="36"/>
        <v>284886</v>
      </c>
      <c r="F201" s="8">
        <f t="shared" si="45"/>
        <v>1567468</v>
      </c>
      <c r="G201" s="19">
        <v>1835900</v>
      </c>
      <c r="H201" s="48" t="s">
        <v>104</v>
      </c>
      <c r="I201" s="7">
        <v>1303407</v>
      </c>
      <c r="J201" s="41">
        <v>3.8</v>
      </c>
      <c r="K201" s="7">
        <f t="shared" si="38"/>
        <v>284886</v>
      </c>
      <c r="L201" s="8">
        <f t="shared" si="46"/>
        <v>1588293</v>
      </c>
      <c r="M201" s="19">
        <v>1861052</v>
      </c>
      <c r="N201" s="48" t="s">
        <v>104</v>
      </c>
      <c r="O201" s="7">
        <v>1413601</v>
      </c>
      <c r="P201" s="41">
        <v>3.8</v>
      </c>
      <c r="Q201" s="7">
        <f t="shared" si="40"/>
        <v>284886</v>
      </c>
      <c r="R201" s="9">
        <f t="shared" si="47"/>
        <v>1698487</v>
      </c>
      <c r="S201" s="19">
        <v>1994293</v>
      </c>
    </row>
    <row r="202" spans="1:19" ht="15.75" customHeight="1">
      <c r="A202" s="5" t="s">
        <v>46</v>
      </c>
      <c r="B202" s="48" t="s">
        <v>104</v>
      </c>
      <c r="C202" s="7">
        <v>561085</v>
      </c>
      <c r="D202" s="41">
        <v>3.8</v>
      </c>
      <c r="E202" s="7">
        <f t="shared" si="36"/>
        <v>284886</v>
      </c>
      <c r="F202" s="8">
        <f t="shared" si="45"/>
        <v>845971</v>
      </c>
      <c r="G202" s="19">
        <v>963379</v>
      </c>
      <c r="H202" s="48" t="s">
        <v>104</v>
      </c>
      <c r="I202" s="7">
        <v>585123</v>
      </c>
      <c r="J202" s="41">
        <v>3.8</v>
      </c>
      <c r="K202" s="7">
        <f t="shared" si="38"/>
        <v>284886</v>
      </c>
      <c r="L202" s="8">
        <f t="shared" si="46"/>
        <v>870009</v>
      </c>
      <c r="M202" s="19">
        <v>992500</v>
      </c>
      <c r="N202" s="48" t="s">
        <v>104</v>
      </c>
      <c r="O202" s="7">
        <v>534310</v>
      </c>
      <c r="P202" s="41">
        <v>3.8</v>
      </c>
      <c r="Q202" s="7">
        <f t="shared" si="40"/>
        <v>284886</v>
      </c>
      <c r="R202" s="9">
        <f t="shared" si="47"/>
        <v>819196</v>
      </c>
      <c r="S202" s="19">
        <v>930996</v>
      </c>
    </row>
    <row r="203" spans="1:19" ht="15.75" customHeight="1">
      <c r="A203" s="5" t="s">
        <v>47</v>
      </c>
      <c r="B203" s="48" t="s">
        <v>104</v>
      </c>
      <c r="C203" s="7">
        <v>235858</v>
      </c>
      <c r="D203" s="41">
        <v>1.5</v>
      </c>
      <c r="E203" s="7">
        <f t="shared" si="36"/>
        <v>112455</v>
      </c>
      <c r="F203" s="8">
        <f t="shared" si="45"/>
        <v>348313</v>
      </c>
      <c r="G203" s="19">
        <v>397743</v>
      </c>
      <c r="H203" s="48" t="s">
        <v>104</v>
      </c>
      <c r="I203" s="7">
        <v>924987</v>
      </c>
      <c r="J203" s="41">
        <v>1.5</v>
      </c>
      <c r="K203" s="7">
        <f t="shared" si="38"/>
        <v>112455</v>
      </c>
      <c r="L203" s="8">
        <f t="shared" si="46"/>
        <v>1037442</v>
      </c>
      <c r="M203" s="19">
        <v>1231037</v>
      </c>
      <c r="N203" s="48" t="s">
        <v>104</v>
      </c>
      <c r="O203" s="7">
        <v>224910</v>
      </c>
      <c r="P203" s="41">
        <v>1.5</v>
      </c>
      <c r="Q203" s="7">
        <f t="shared" si="40"/>
        <v>112455</v>
      </c>
      <c r="R203" s="9">
        <f t="shared" si="47"/>
        <v>337365</v>
      </c>
      <c r="S203" s="19">
        <v>384524</v>
      </c>
    </row>
    <row r="204" spans="1:19" ht="15.75" customHeight="1">
      <c r="A204" s="5" t="s">
        <v>48</v>
      </c>
      <c r="B204" s="48" t="s">
        <v>104</v>
      </c>
      <c r="C204" s="7">
        <v>2499</v>
      </c>
      <c r="D204" s="41">
        <v>2.7</v>
      </c>
      <c r="E204" s="7">
        <f t="shared" si="36"/>
        <v>202419</v>
      </c>
      <c r="F204" s="8">
        <f t="shared" si="45"/>
        <v>204918</v>
      </c>
      <c r="G204" s="19">
        <v>205521</v>
      </c>
      <c r="H204" s="48" t="s">
        <v>104</v>
      </c>
      <c r="I204" s="7">
        <v>1505826</v>
      </c>
      <c r="J204" s="41">
        <v>2.7</v>
      </c>
      <c r="K204" s="7">
        <f t="shared" si="38"/>
        <v>202419</v>
      </c>
      <c r="L204" s="8">
        <f t="shared" si="46"/>
        <v>1708245</v>
      </c>
      <c r="M204" s="19">
        <v>2023270</v>
      </c>
      <c r="N204" s="48" t="s">
        <v>104</v>
      </c>
      <c r="O204" s="7">
        <v>102221</v>
      </c>
      <c r="P204" s="41">
        <v>1</v>
      </c>
      <c r="Q204" s="7">
        <f t="shared" si="40"/>
        <v>74970</v>
      </c>
      <c r="R204" s="9">
        <f t="shared" si="47"/>
        <v>177191</v>
      </c>
      <c r="S204" s="19">
        <v>198613</v>
      </c>
    </row>
    <row r="205" spans="1:19" ht="15.75" customHeight="1">
      <c r="A205" s="5" t="s">
        <v>49</v>
      </c>
      <c r="B205" s="48" t="s">
        <v>104</v>
      </c>
      <c r="C205" s="7">
        <v>308567</v>
      </c>
      <c r="D205" s="41">
        <v>1.2</v>
      </c>
      <c r="E205" s="7">
        <f t="shared" si="36"/>
        <v>89964</v>
      </c>
      <c r="F205" s="8">
        <f t="shared" si="45"/>
        <v>398531</v>
      </c>
      <c r="G205" s="19">
        <v>463100</v>
      </c>
      <c r="H205" s="48" t="s">
        <v>104</v>
      </c>
      <c r="I205" s="7">
        <v>313803</v>
      </c>
      <c r="J205" s="41">
        <v>1.2</v>
      </c>
      <c r="K205" s="7">
        <f t="shared" si="38"/>
        <v>89964</v>
      </c>
      <c r="L205" s="8">
        <f t="shared" si="46"/>
        <v>403767</v>
      </c>
      <c r="M205" s="19">
        <v>469444</v>
      </c>
      <c r="N205" s="48" t="s">
        <v>104</v>
      </c>
      <c r="O205" s="7">
        <v>342720</v>
      </c>
      <c r="P205" s="41">
        <v>1.2</v>
      </c>
      <c r="Q205" s="7">
        <f t="shared" si="40"/>
        <v>89964</v>
      </c>
      <c r="R205" s="9">
        <f t="shared" si="47"/>
        <v>432684</v>
      </c>
      <c r="S205" s="19">
        <v>504380</v>
      </c>
    </row>
    <row r="206" spans="1:19" ht="15.75" customHeight="1">
      <c r="A206" s="5" t="s">
        <v>50</v>
      </c>
      <c r="B206" s="48" t="s">
        <v>104</v>
      </c>
      <c r="C206" s="7">
        <v>260015</v>
      </c>
      <c r="D206" s="41">
        <v>1</v>
      </c>
      <c r="E206" s="7">
        <f t="shared" si="36"/>
        <v>74970</v>
      </c>
      <c r="F206" s="8">
        <f t="shared" si="45"/>
        <v>334985</v>
      </c>
      <c r="G206" s="19">
        <v>389422</v>
      </c>
      <c r="H206" s="48" t="s">
        <v>104</v>
      </c>
      <c r="I206" s="7">
        <v>260015</v>
      </c>
      <c r="J206" s="41">
        <v>1</v>
      </c>
      <c r="K206" s="7">
        <f t="shared" si="38"/>
        <v>74970</v>
      </c>
      <c r="L206" s="8">
        <f t="shared" si="46"/>
        <v>334985</v>
      </c>
      <c r="M206" s="19">
        <v>389422</v>
      </c>
      <c r="N206" s="48" t="s">
        <v>104</v>
      </c>
      <c r="O206" s="7">
        <v>363069</v>
      </c>
      <c r="P206" s="41">
        <v>1</v>
      </c>
      <c r="Q206" s="7">
        <f t="shared" si="40"/>
        <v>74970</v>
      </c>
      <c r="R206" s="9">
        <f t="shared" si="47"/>
        <v>438039</v>
      </c>
      <c r="S206" s="19">
        <v>513990</v>
      </c>
    </row>
    <row r="207" spans="1:19" ht="15.75" customHeight="1">
      <c r="A207" s="5" t="s">
        <v>51</v>
      </c>
      <c r="B207" s="48" t="s">
        <v>104</v>
      </c>
      <c r="C207" s="7">
        <v>59619</v>
      </c>
      <c r="D207" s="41">
        <v>0.3</v>
      </c>
      <c r="E207" s="7">
        <f t="shared" si="36"/>
        <v>22491</v>
      </c>
      <c r="F207" s="8">
        <f t="shared" si="45"/>
        <v>82110</v>
      </c>
      <c r="G207" s="19">
        <v>94600</v>
      </c>
      <c r="H207" s="48" t="s">
        <v>104</v>
      </c>
      <c r="I207" s="7">
        <v>43316</v>
      </c>
      <c r="J207" s="41">
        <v>0.3</v>
      </c>
      <c r="K207" s="7">
        <f t="shared" si="38"/>
        <v>22491</v>
      </c>
      <c r="L207" s="8">
        <f t="shared" si="46"/>
        <v>65807</v>
      </c>
      <c r="M207" s="19">
        <v>75000</v>
      </c>
      <c r="N207" s="48" t="s">
        <v>104</v>
      </c>
      <c r="O207" s="7">
        <v>40222</v>
      </c>
      <c r="P207" s="41">
        <v>0.3</v>
      </c>
      <c r="Q207" s="7">
        <f t="shared" si="40"/>
        <v>22491</v>
      </c>
      <c r="R207" s="9">
        <f t="shared" si="47"/>
        <v>62713</v>
      </c>
      <c r="S207" s="19">
        <v>71250</v>
      </c>
    </row>
    <row r="208" spans="1:19" ht="15.75" customHeight="1">
      <c r="A208" s="5" t="s">
        <v>52</v>
      </c>
      <c r="B208" s="48" t="s">
        <v>104</v>
      </c>
      <c r="C208" s="7">
        <v>478142</v>
      </c>
      <c r="D208" s="41">
        <v>2.5</v>
      </c>
      <c r="E208" s="7">
        <f t="shared" si="36"/>
        <v>187425</v>
      </c>
      <c r="F208" s="8">
        <f t="shared" si="45"/>
        <v>665567</v>
      </c>
      <c r="G208" s="19">
        <v>765600</v>
      </c>
      <c r="H208" s="48" t="s">
        <v>104</v>
      </c>
      <c r="I208" s="7">
        <v>384608</v>
      </c>
      <c r="J208" s="41">
        <v>2.5</v>
      </c>
      <c r="K208" s="7">
        <f t="shared" si="38"/>
        <v>187425</v>
      </c>
      <c r="L208" s="8">
        <f t="shared" si="46"/>
        <v>572033</v>
      </c>
      <c r="M208" s="19">
        <v>652500</v>
      </c>
      <c r="N208" s="48" t="s">
        <v>104</v>
      </c>
      <c r="O208" s="7">
        <v>358428</v>
      </c>
      <c r="P208" s="41">
        <v>2.5</v>
      </c>
      <c r="Q208" s="7">
        <f t="shared" si="40"/>
        <v>187425</v>
      </c>
      <c r="R208" s="9">
        <f t="shared" si="47"/>
        <v>545853</v>
      </c>
      <c r="S208" s="19">
        <v>620865</v>
      </c>
    </row>
    <row r="209" spans="1:19" ht="15.75" customHeight="1">
      <c r="A209" s="5" t="s">
        <v>53</v>
      </c>
      <c r="B209" s="48" t="s">
        <v>104</v>
      </c>
      <c r="C209" s="7">
        <v>573223</v>
      </c>
      <c r="D209" s="41">
        <v>1.2</v>
      </c>
      <c r="E209" s="7">
        <f t="shared" si="36"/>
        <v>89964</v>
      </c>
      <c r="F209" s="8">
        <f t="shared" si="45"/>
        <v>663187</v>
      </c>
      <c r="G209" s="19">
        <v>783200</v>
      </c>
      <c r="H209" s="48" t="s">
        <v>104</v>
      </c>
      <c r="I209" s="7">
        <v>403172</v>
      </c>
      <c r="J209" s="41">
        <v>1.2</v>
      </c>
      <c r="K209" s="7">
        <f t="shared" si="38"/>
        <v>89964</v>
      </c>
      <c r="L209" s="8">
        <f t="shared" si="46"/>
        <v>493136</v>
      </c>
      <c r="M209" s="19">
        <v>577500</v>
      </c>
      <c r="N209" s="48" t="s">
        <v>104</v>
      </c>
      <c r="O209" s="7">
        <v>380086</v>
      </c>
      <c r="P209" s="41">
        <v>1.2</v>
      </c>
      <c r="Q209" s="7">
        <f t="shared" si="40"/>
        <v>89964</v>
      </c>
      <c r="R209" s="9">
        <f t="shared" si="47"/>
        <v>470050</v>
      </c>
      <c r="S209" s="19">
        <v>549615</v>
      </c>
    </row>
    <row r="210" spans="1:19" ht="15.75" customHeight="1">
      <c r="A210" s="5" t="s">
        <v>54</v>
      </c>
      <c r="B210" s="48" t="s">
        <v>104</v>
      </c>
      <c r="C210" s="7">
        <v>383894</v>
      </c>
      <c r="D210" s="41">
        <v>2.2000000000000002</v>
      </c>
      <c r="E210" s="7">
        <f t="shared" si="36"/>
        <v>164934</v>
      </c>
      <c r="F210" s="8">
        <f t="shared" si="45"/>
        <v>548828</v>
      </c>
      <c r="G210" s="19">
        <v>629200</v>
      </c>
      <c r="H210" s="48" t="s">
        <v>104</v>
      </c>
      <c r="I210" s="7">
        <v>363902</v>
      </c>
      <c r="J210" s="41">
        <v>2.2000000000000002</v>
      </c>
      <c r="K210" s="7">
        <f t="shared" si="38"/>
        <v>164934</v>
      </c>
      <c r="L210" s="8">
        <f t="shared" si="46"/>
        <v>528836</v>
      </c>
      <c r="M210" s="19">
        <v>605000</v>
      </c>
      <c r="N210" s="48" t="s">
        <v>104</v>
      </c>
      <c r="O210" s="7">
        <v>339626</v>
      </c>
      <c r="P210" s="41">
        <v>2.2000000000000002</v>
      </c>
      <c r="Q210" s="7">
        <f t="shared" si="40"/>
        <v>164934</v>
      </c>
      <c r="R210" s="9">
        <f t="shared" si="47"/>
        <v>504560</v>
      </c>
      <c r="S210" s="19">
        <v>575630</v>
      </c>
    </row>
    <row r="211" spans="1:19" ht="15.75" customHeight="1">
      <c r="A211" s="5" t="s">
        <v>55</v>
      </c>
      <c r="B211" s="48" t="s">
        <v>104</v>
      </c>
      <c r="C211" s="7">
        <v>411026</v>
      </c>
      <c r="D211" s="41">
        <v>2.1</v>
      </c>
      <c r="E211" s="7">
        <f t="shared" si="36"/>
        <v>157437</v>
      </c>
      <c r="F211" s="8">
        <f t="shared" si="45"/>
        <v>568463</v>
      </c>
      <c r="G211" s="19">
        <v>654500</v>
      </c>
      <c r="H211" s="48" t="s">
        <v>104</v>
      </c>
      <c r="I211" s="7">
        <v>370090</v>
      </c>
      <c r="J211" s="41">
        <v>2.1</v>
      </c>
      <c r="K211" s="7">
        <f t="shared" si="38"/>
        <v>157437</v>
      </c>
      <c r="L211" s="8">
        <f t="shared" si="46"/>
        <v>527527</v>
      </c>
      <c r="M211" s="19">
        <v>605000</v>
      </c>
      <c r="N211" s="48" t="s">
        <v>104</v>
      </c>
      <c r="O211" s="7">
        <v>345814</v>
      </c>
      <c r="P211" s="41">
        <v>2.1</v>
      </c>
      <c r="Q211" s="7">
        <f t="shared" si="40"/>
        <v>157437</v>
      </c>
      <c r="R211" s="9">
        <f t="shared" si="47"/>
        <v>503251</v>
      </c>
      <c r="S211" s="19">
        <v>575630</v>
      </c>
    </row>
    <row r="212" spans="1:19" ht="15.75" customHeight="1">
      <c r="A212" s="5" t="s">
        <v>56</v>
      </c>
      <c r="B212" s="48" t="s">
        <v>104</v>
      </c>
      <c r="C212" s="7">
        <v>141848</v>
      </c>
      <c r="D212" s="41">
        <v>2.7</v>
      </c>
      <c r="E212" s="7">
        <f t="shared" si="36"/>
        <v>202419</v>
      </c>
      <c r="F212" s="8">
        <f t="shared" si="45"/>
        <v>344267</v>
      </c>
      <c r="G212" s="19">
        <v>373963</v>
      </c>
      <c r="H212" s="48" t="s">
        <v>104</v>
      </c>
      <c r="I212" s="7">
        <v>1073023</v>
      </c>
      <c r="J212" s="41">
        <v>2.7</v>
      </c>
      <c r="K212" s="7">
        <f t="shared" si="38"/>
        <v>202419</v>
      </c>
      <c r="L212" s="8">
        <f t="shared" si="46"/>
        <v>1275442</v>
      </c>
      <c r="M212" s="19">
        <v>1500000</v>
      </c>
      <c r="N212" s="48" t="s">
        <v>104</v>
      </c>
      <c r="O212" s="7">
        <v>131376</v>
      </c>
      <c r="P212" s="41">
        <v>2.7</v>
      </c>
      <c r="Q212" s="7">
        <f t="shared" si="40"/>
        <v>202419</v>
      </c>
      <c r="R212" s="9">
        <f t="shared" si="47"/>
        <v>333795</v>
      </c>
      <c r="S212" s="19">
        <v>361393</v>
      </c>
    </row>
    <row r="213" spans="1:19" ht="15.75" customHeight="1">
      <c r="A213" s="5" t="s">
        <v>57</v>
      </c>
      <c r="B213" s="48" t="s">
        <v>104</v>
      </c>
      <c r="C213" s="7">
        <v>37009</v>
      </c>
      <c r="D213" s="41">
        <v>2.5</v>
      </c>
      <c r="E213" s="7">
        <f t="shared" si="36"/>
        <v>187425</v>
      </c>
      <c r="F213" s="8">
        <f t="shared" si="45"/>
        <v>224434</v>
      </c>
      <c r="G213" s="19">
        <v>232209</v>
      </c>
      <c r="H213" s="48" t="s">
        <v>104</v>
      </c>
      <c r="I213" s="7">
        <v>857990</v>
      </c>
      <c r="J213" s="41">
        <v>2.5</v>
      </c>
      <c r="K213" s="7">
        <f t="shared" si="38"/>
        <v>187425</v>
      </c>
      <c r="L213" s="8">
        <f t="shared" si="46"/>
        <v>1045415</v>
      </c>
      <c r="M213" s="19">
        <v>1225000</v>
      </c>
      <c r="N213" s="48" t="s">
        <v>104</v>
      </c>
      <c r="O213" s="7">
        <v>21777</v>
      </c>
      <c r="P213" s="41">
        <v>2.5</v>
      </c>
      <c r="Q213" s="7">
        <f t="shared" si="40"/>
        <v>187425</v>
      </c>
      <c r="R213" s="9">
        <f t="shared" si="47"/>
        <v>209202</v>
      </c>
      <c r="S213" s="19">
        <v>213841</v>
      </c>
    </row>
    <row r="214" spans="1:19" ht="15.75" customHeight="1">
      <c r="A214" s="5" t="s">
        <v>58</v>
      </c>
      <c r="B214" s="48" t="s">
        <v>104</v>
      </c>
      <c r="C214" s="7">
        <v>270130</v>
      </c>
      <c r="D214" s="41">
        <v>2.2000000000000002</v>
      </c>
      <c r="E214" s="7">
        <f t="shared" si="36"/>
        <v>164934</v>
      </c>
      <c r="F214" s="8">
        <f t="shared" si="45"/>
        <v>435064</v>
      </c>
      <c r="G214" s="19">
        <v>491687</v>
      </c>
      <c r="H214" s="48" t="s">
        <v>104</v>
      </c>
      <c r="I214" s="7">
        <v>1190476</v>
      </c>
      <c r="J214" s="41">
        <v>2.2000000000000002</v>
      </c>
      <c r="K214" s="7">
        <f t="shared" si="38"/>
        <v>164934</v>
      </c>
      <c r="L214" s="8">
        <f t="shared" si="46"/>
        <v>1355410</v>
      </c>
      <c r="M214" s="19">
        <v>1604586</v>
      </c>
      <c r="N214" s="48" t="s">
        <v>104</v>
      </c>
      <c r="O214" s="7">
        <v>256445</v>
      </c>
      <c r="P214" s="41">
        <v>2.2000000000000002</v>
      </c>
      <c r="Q214" s="7">
        <f t="shared" si="40"/>
        <v>164934</v>
      </c>
      <c r="R214" s="9">
        <f t="shared" si="47"/>
        <v>421379</v>
      </c>
      <c r="S214" s="19">
        <v>475159</v>
      </c>
    </row>
    <row r="215" spans="1:19" ht="15.75" customHeight="1">
      <c r="A215" s="5" t="s">
        <v>59</v>
      </c>
      <c r="B215" s="48" t="s">
        <v>104</v>
      </c>
      <c r="C215" s="7">
        <v>46053</v>
      </c>
      <c r="D215" s="41">
        <v>2</v>
      </c>
      <c r="E215" s="7">
        <f t="shared" si="36"/>
        <v>149940</v>
      </c>
      <c r="F215" s="8">
        <f t="shared" si="45"/>
        <v>195993</v>
      </c>
      <c r="G215" s="19">
        <v>205653</v>
      </c>
      <c r="H215" s="48" t="s">
        <v>104</v>
      </c>
      <c r="I215" s="7">
        <v>180047</v>
      </c>
      <c r="J215" s="41">
        <v>2</v>
      </c>
      <c r="K215" s="7">
        <f t="shared" si="38"/>
        <v>149940</v>
      </c>
      <c r="L215" s="8">
        <f t="shared" si="46"/>
        <v>329987</v>
      </c>
      <c r="M215" s="19">
        <v>367678</v>
      </c>
      <c r="N215" s="48" t="s">
        <v>104</v>
      </c>
      <c r="O215" s="7">
        <v>40341</v>
      </c>
      <c r="P215" s="41">
        <v>2</v>
      </c>
      <c r="Q215" s="7">
        <f t="shared" si="40"/>
        <v>149940</v>
      </c>
      <c r="R215" s="9">
        <f t="shared" si="47"/>
        <v>190281</v>
      </c>
      <c r="S215" s="19">
        <v>198741</v>
      </c>
    </row>
    <row r="216" spans="1:19" ht="15.75" customHeight="1">
      <c r="A216" s="5" t="s">
        <v>60</v>
      </c>
      <c r="B216" s="48" t="s">
        <v>104</v>
      </c>
      <c r="C216" s="7">
        <v>149702</v>
      </c>
      <c r="D216" s="41">
        <v>0.5</v>
      </c>
      <c r="E216" s="7">
        <f t="shared" si="36"/>
        <v>37485</v>
      </c>
      <c r="F216" s="8">
        <f t="shared" si="45"/>
        <v>187187</v>
      </c>
      <c r="G216" s="19">
        <v>218560</v>
      </c>
      <c r="H216" s="48" t="s">
        <v>104</v>
      </c>
      <c r="I216" s="7">
        <v>149702</v>
      </c>
      <c r="J216" s="41">
        <v>0.5</v>
      </c>
      <c r="K216" s="7">
        <f t="shared" si="38"/>
        <v>37485</v>
      </c>
      <c r="L216" s="8">
        <f t="shared" si="46"/>
        <v>187187</v>
      </c>
      <c r="M216" s="19">
        <v>218560</v>
      </c>
      <c r="N216" s="48" t="s">
        <v>104</v>
      </c>
      <c r="O216" s="7">
        <v>226338</v>
      </c>
      <c r="P216" s="41">
        <v>0.5</v>
      </c>
      <c r="Q216" s="7">
        <f t="shared" si="40"/>
        <v>37485</v>
      </c>
      <c r="R216" s="9">
        <f t="shared" si="47"/>
        <v>263823</v>
      </c>
      <c r="S216" s="19">
        <v>311190</v>
      </c>
    </row>
    <row r="217" spans="1:19" ht="15.75" customHeight="1">
      <c r="A217" s="5" t="s">
        <v>61</v>
      </c>
      <c r="B217" s="48" t="s">
        <v>104</v>
      </c>
      <c r="C217" s="7">
        <v>212058</v>
      </c>
      <c r="D217" s="41">
        <v>0.1</v>
      </c>
      <c r="E217" s="7">
        <f t="shared" si="36"/>
        <v>7497</v>
      </c>
      <c r="F217" s="8">
        <f t="shared" si="45"/>
        <v>219555</v>
      </c>
      <c r="G217" s="19">
        <v>264000</v>
      </c>
      <c r="H217" s="48" t="s">
        <v>104</v>
      </c>
      <c r="I217" s="7">
        <v>175644</v>
      </c>
      <c r="J217" s="41">
        <v>0.1</v>
      </c>
      <c r="K217" s="7">
        <f t="shared" si="38"/>
        <v>7497</v>
      </c>
      <c r="L217" s="8">
        <f t="shared" si="46"/>
        <v>183141</v>
      </c>
      <c r="M217" s="19">
        <v>220000</v>
      </c>
      <c r="N217" s="48" t="s">
        <v>104</v>
      </c>
      <c r="O217" s="7">
        <v>166719</v>
      </c>
      <c r="P217" s="41">
        <v>0.1</v>
      </c>
      <c r="Q217" s="7">
        <f t="shared" si="40"/>
        <v>7497</v>
      </c>
      <c r="R217" s="9">
        <f t="shared" si="47"/>
        <v>174216</v>
      </c>
      <c r="S217" s="19">
        <v>209220</v>
      </c>
    </row>
    <row r="218" spans="1:19" ht="15.75" customHeight="1">
      <c r="A218" s="5" t="s">
        <v>62</v>
      </c>
      <c r="B218" s="48" t="s">
        <v>104</v>
      </c>
      <c r="C218" s="7">
        <v>136612</v>
      </c>
      <c r="D218" s="41">
        <v>0.1</v>
      </c>
      <c r="E218" s="7">
        <f t="shared" si="36"/>
        <v>7497</v>
      </c>
      <c r="F218" s="8">
        <f t="shared" si="45"/>
        <v>144109</v>
      </c>
      <c r="G218" s="19">
        <v>172700</v>
      </c>
      <c r="H218" s="48" t="s">
        <v>104</v>
      </c>
      <c r="I218" s="7">
        <v>138516</v>
      </c>
      <c r="J218" s="41">
        <v>0.1</v>
      </c>
      <c r="K218" s="7">
        <f t="shared" si="38"/>
        <v>7497</v>
      </c>
      <c r="L218" s="8">
        <f t="shared" si="46"/>
        <v>146013</v>
      </c>
      <c r="M218" s="19">
        <v>175066</v>
      </c>
      <c r="N218" s="48" t="s">
        <v>104</v>
      </c>
      <c r="O218" s="7">
        <v>147084</v>
      </c>
      <c r="P218" s="41">
        <v>0.1</v>
      </c>
      <c r="Q218" s="7">
        <f t="shared" si="40"/>
        <v>7497</v>
      </c>
      <c r="R218" s="9">
        <f t="shared" si="47"/>
        <v>154581</v>
      </c>
      <c r="S218" s="19">
        <v>185470</v>
      </c>
    </row>
    <row r="219" spans="1:19" ht="15.75" customHeight="1">
      <c r="A219" s="5" t="s">
        <v>63</v>
      </c>
      <c r="B219" s="48" t="s">
        <v>104</v>
      </c>
      <c r="C219" s="7">
        <v>1618043</v>
      </c>
      <c r="D219" s="41">
        <v>2.2000000000000002</v>
      </c>
      <c r="E219" s="7">
        <f t="shared" si="36"/>
        <v>164934</v>
      </c>
      <c r="F219" s="8">
        <f t="shared" si="45"/>
        <v>1782977</v>
      </c>
      <c r="G219" s="19">
        <v>2220900</v>
      </c>
      <c r="H219" s="48" t="s">
        <v>104</v>
      </c>
      <c r="I219" s="7">
        <v>1641962</v>
      </c>
      <c r="J219" s="41">
        <v>2.2000000000000002</v>
      </c>
      <c r="K219" s="7">
        <f t="shared" si="38"/>
        <v>164934</v>
      </c>
      <c r="L219" s="8">
        <f t="shared" si="46"/>
        <v>1806896</v>
      </c>
      <c r="M219" s="19">
        <v>2251326</v>
      </c>
      <c r="N219" s="48" t="s">
        <v>104</v>
      </c>
      <c r="O219" s="7">
        <v>1880200</v>
      </c>
      <c r="P219" s="41">
        <v>2.2000000000000002</v>
      </c>
      <c r="Q219" s="7">
        <f t="shared" si="40"/>
        <v>164934</v>
      </c>
      <c r="R219" s="9">
        <f t="shared" si="47"/>
        <v>2045134</v>
      </c>
      <c r="S219" s="19">
        <v>2554035</v>
      </c>
    </row>
    <row r="220" spans="1:19" ht="15.75" customHeight="1">
      <c r="A220" s="5" t="s">
        <v>64</v>
      </c>
      <c r="B220" s="48" t="s">
        <v>104</v>
      </c>
      <c r="C220" s="7">
        <v>651049</v>
      </c>
      <c r="D220" s="41">
        <v>1.5</v>
      </c>
      <c r="E220" s="7">
        <f t="shared" si="36"/>
        <v>112455</v>
      </c>
      <c r="F220" s="8">
        <f t="shared" si="45"/>
        <v>763504</v>
      </c>
      <c r="G220" s="19">
        <v>899800</v>
      </c>
      <c r="H220" s="48" t="s">
        <v>104</v>
      </c>
      <c r="I220" s="7">
        <v>661283</v>
      </c>
      <c r="J220" s="41">
        <v>1.5</v>
      </c>
      <c r="K220" s="7">
        <f t="shared" si="38"/>
        <v>112455</v>
      </c>
      <c r="L220" s="8">
        <f t="shared" si="46"/>
        <v>773738</v>
      </c>
      <c r="M220" s="19">
        <v>912127</v>
      </c>
      <c r="N220" s="48" t="s">
        <v>104</v>
      </c>
      <c r="O220" s="7">
        <v>762671</v>
      </c>
      <c r="P220" s="41">
        <v>1.5</v>
      </c>
      <c r="Q220" s="7">
        <f t="shared" si="40"/>
        <v>112455</v>
      </c>
      <c r="R220" s="9">
        <f t="shared" si="47"/>
        <v>875126</v>
      </c>
      <c r="S220" s="19">
        <v>1034770</v>
      </c>
    </row>
    <row r="221" spans="1:19" ht="15.75" customHeight="1">
      <c r="A221" s="5" t="s">
        <v>65</v>
      </c>
      <c r="B221" s="48" t="s">
        <v>104</v>
      </c>
      <c r="C221" s="7">
        <v>92463</v>
      </c>
      <c r="D221" s="41">
        <v>0.2</v>
      </c>
      <c r="E221" s="7">
        <f t="shared" si="36"/>
        <v>14994</v>
      </c>
      <c r="F221" s="8">
        <f t="shared" si="45"/>
        <v>107457</v>
      </c>
      <c r="G221" s="19">
        <v>126809</v>
      </c>
      <c r="H221" s="48" t="s">
        <v>104</v>
      </c>
      <c r="I221" s="7">
        <v>167433</v>
      </c>
      <c r="J221" s="41">
        <v>0.2</v>
      </c>
      <c r="K221" s="7">
        <f t="shared" si="38"/>
        <v>14994</v>
      </c>
      <c r="L221" s="8">
        <f t="shared" si="46"/>
        <v>182427</v>
      </c>
      <c r="M221" s="19">
        <v>217560</v>
      </c>
      <c r="N221" s="48" t="s">
        <v>104</v>
      </c>
      <c r="O221" s="7">
        <v>88774</v>
      </c>
      <c r="P221" s="41">
        <v>0.2</v>
      </c>
      <c r="Q221" s="7">
        <f t="shared" si="40"/>
        <v>14994</v>
      </c>
      <c r="R221" s="9">
        <f t="shared" si="47"/>
        <v>103768</v>
      </c>
      <c r="S221" s="19">
        <v>122360</v>
      </c>
    </row>
    <row r="222" spans="1:19" ht="15.75" customHeight="1">
      <c r="A222" s="5" t="s">
        <v>66</v>
      </c>
      <c r="B222" s="48" t="s">
        <v>104</v>
      </c>
      <c r="C222" s="7">
        <v>423045</v>
      </c>
      <c r="D222" s="41">
        <v>2.2000000000000002</v>
      </c>
      <c r="E222" s="7">
        <f t="shared" si="36"/>
        <v>164934</v>
      </c>
      <c r="F222" s="8">
        <f t="shared" si="45"/>
        <v>587979</v>
      </c>
      <c r="G222" s="19">
        <v>676500</v>
      </c>
      <c r="H222" s="48" t="s">
        <v>104</v>
      </c>
      <c r="I222" s="7">
        <v>359737</v>
      </c>
      <c r="J222" s="41">
        <v>2.2000000000000002</v>
      </c>
      <c r="K222" s="7">
        <f t="shared" si="38"/>
        <v>164934</v>
      </c>
      <c r="L222" s="8">
        <f t="shared" si="46"/>
        <v>524671</v>
      </c>
      <c r="M222" s="19">
        <v>600000</v>
      </c>
      <c r="N222" s="48" t="s">
        <v>104</v>
      </c>
      <c r="O222" s="7">
        <v>334985</v>
      </c>
      <c r="P222" s="41">
        <v>2.2000000000000002</v>
      </c>
      <c r="Q222" s="7">
        <f t="shared" si="40"/>
        <v>164934</v>
      </c>
      <c r="R222" s="9">
        <f t="shared" si="47"/>
        <v>499919</v>
      </c>
      <c r="S222" s="19">
        <v>570000</v>
      </c>
    </row>
    <row r="223" spans="1:19" ht="15.75" customHeight="1">
      <c r="A223" s="5" t="s">
        <v>67</v>
      </c>
      <c r="B223" s="48" t="s">
        <v>104</v>
      </c>
      <c r="C223" s="7">
        <v>75208</v>
      </c>
      <c r="D223" s="41">
        <v>3.2</v>
      </c>
      <c r="E223" s="7">
        <f t="shared" si="36"/>
        <v>239904</v>
      </c>
      <c r="F223" s="8">
        <f t="shared" si="45"/>
        <v>315112</v>
      </c>
      <c r="G223" s="19">
        <v>330926</v>
      </c>
      <c r="H223" s="48" t="s">
        <v>104</v>
      </c>
      <c r="I223" s="7">
        <v>813127</v>
      </c>
      <c r="J223" s="41">
        <v>3.2</v>
      </c>
      <c r="K223" s="7">
        <f t="shared" si="38"/>
        <v>239904</v>
      </c>
      <c r="L223" s="8">
        <f t="shared" si="46"/>
        <v>1053031</v>
      </c>
      <c r="M223" s="19">
        <v>1223232</v>
      </c>
      <c r="N223" s="48" t="s">
        <v>104</v>
      </c>
      <c r="O223" s="7">
        <v>66045</v>
      </c>
      <c r="P223" s="41">
        <v>3.2</v>
      </c>
      <c r="Q223" s="7">
        <f t="shared" si="40"/>
        <v>239904</v>
      </c>
      <c r="R223" s="9">
        <f t="shared" si="47"/>
        <v>305949</v>
      </c>
      <c r="S223" s="19">
        <v>319802</v>
      </c>
    </row>
    <row r="224" spans="1:19" ht="15.75" customHeight="1">
      <c r="A224" s="5" t="s">
        <v>68</v>
      </c>
      <c r="B224" s="48" t="s">
        <v>104</v>
      </c>
      <c r="C224" s="7">
        <v>28084</v>
      </c>
      <c r="D224" s="41">
        <v>1.2</v>
      </c>
      <c r="E224" s="7">
        <f t="shared" si="36"/>
        <v>89964</v>
      </c>
      <c r="F224" s="8">
        <f t="shared" si="45"/>
        <v>118048</v>
      </c>
      <c r="G224" s="19">
        <v>123949</v>
      </c>
      <c r="H224" s="48" t="s">
        <v>104</v>
      </c>
      <c r="I224" s="7">
        <v>8211</v>
      </c>
      <c r="J224" s="41">
        <v>1.2</v>
      </c>
      <c r="K224" s="7">
        <f t="shared" si="38"/>
        <v>89964</v>
      </c>
      <c r="L224" s="8">
        <f t="shared" si="46"/>
        <v>98175</v>
      </c>
      <c r="M224" s="19">
        <v>100000</v>
      </c>
      <c r="N224" s="48" t="s">
        <v>104</v>
      </c>
      <c r="O224" s="7">
        <v>4046</v>
      </c>
      <c r="P224" s="41">
        <v>1.2</v>
      </c>
      <c r="Q224" s="7">
        <f t="shared" si="40"/>
        <v>89964</v>
      </c>
      <c r="R224" s="9">
        <f t="shared" si="47"/>
        <v>94010</v>
      </c>
      <c r="S224" s="19">
        <v>95000</v>
      </c>
    </row>
    <row r="225" spans="1:19" ht="15.75" customHeight="1">
      <c r="A225" s="5" t="s">
        <v>69</v>
      </c>
      <c r="B225" s="48" t="s">
        <v>104</v>
      </c>
      <c r="C225" s="7">
        <v>11186</v>
      </c>
      <c r="D225" s="41">
        <v>1.5</v>
      </c>
      <c r="E225" s="7">
        <f t="shared" si="36"/>
        <v>112455</v>
      </c>
      <c r="F225" s="8">
        <f t="shared" si="45"/>
        <v>123641</v>
      </c>
      <c r="G225" s="19">
        <v>126067</v>
      </c>
      <c r="H225" s="48" t="s">
        <v>104</v>
      </c>
      <c r="I225" s="7">
        <v>1654457</v>
      </c>
      <c r="J225" s="41">
        <v>1.5</v>
      </c>
      <c r="K225" s="7">
        <f t="shared" si="38"/>
        <v>112455</v>
      </c>
      <c r="L225" s="8">
        <f t="shared" si="46"/>
        <v>1766912</v>
      </c>
      <c r="M225" s="19">
        <v>2113058</v>
      </c>
      <c r="N225" s="48" t="s">
        <v>104</v>
      </c>
      <c r="O225" s="7">
        <v>8092</v>
      </c>
      <c r="P225" s="41">
        <v>1.5</v>
      </c>
      <c r="Q225" s="7">
        <f t="shared" si="40"/>
        <v>112455</v>
      </c>
      <c r="R225" s="9">
        <f t="shared" si="47"/>
        <v>120547</v>
      </c>
      <c r="S225" s="19">
        <v>122360</v>
      </c>
    </row>
    <row r="226" spans="1:19" ht="15.75" customHeight="1">
      <c r="A226" s="5" t="s">
        <v>70</v>
      </c>
      <c r="B226" s="48" t="s">
        <v>104</v>
      </c>
      <c r="C226" s="7">
        <v>14875</v>
      </c>
      <c r="D226" s="41">
        <v>4.5</v>
      </c>
      <c r="E226" s="7">
        <f t="shared" si="36"/>
        <v>337365</v>
      </c>
      <c r="F226" s="8">
        <f t="shared" si="45"/>
        <v>352240</v>
      </c>
      <c r="G226" s="19">
        <v>355364</v>
      </c>
      <c r="H226" s="48" t="s">
        <v>104</v>
      </c>
      <c r="I226" s="7">
        <v>14875</v>
      </c>
      <c r="J226" s="41">
        <v>4.5</v>
      </c>
      <c r="K226" s="7">
        <f t="shared" si="38"/>
        <v>337365</v>
      </c>
      <c r="L226" s="8">
        <f t="shared" si="46"/>
        <v>352240</v>
      </c>
      <c r="M226" s="19">
        <v>355364</v>
      </c>
      <c r="N226" s="48" t="s">
        <v>104</v>
      </c>
      <c r="O226" s="7">
        <v>25585</v>
      </c>
      <c r="P226" s="41">
        <v>4.5</v>
      </c>
      <c r="Q226" s="7">
        <f t="shared" si="40"/>
        <v>337365</v>
      </c>
      <c r="R226" s="9">
        <f t="shared" si="47"/>
        <v>362950</v>
      </c>
      <c r="S226" s="19">
        <v>368400</v>
      </c>
    </row>
    <row r="227" spans="1:19" ht="15.75" customHeight="1">
      <c r="A227" s="55" t="s">
        <v>74</v>
      </c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7"/>
    </row>
    <row r="228" spans="1:19" ht="15.75" customHeight="1">
      <c r="A228" s="5" t="s">
        <v>17</v>
      </c>
      <c r="B228" s="48" t="s">
        <v>104</v>
      </c>
      <c r="C228" s="7">
        <v>900949</v>
      </c>
      <c r="D228" s="10">
        <v>1</v>
      </c>
      <c r="E228" s="7">
        <f t="shared" ref="E228:E281" si="48">$B$6*D228</f>
        <v>74970</v>
      </c>
      <c r="F228" s="8">
        <f t="shared" ref="F228:F229" si="49">+C228+E228</f>
        <v>975919</v>
      </c>
      <c r="G228" s="19">
        <v>1164450</v>
      </c>
      <c r="H228" s="48" t="s">
        <v>104</v>
      </c>
      <c r="I228" s="7">
        <v>890477</v>
      </c>
      <c r="J228" s="10">
        <v>1</v>
      </c>
      <c r="K228" s="7">
        <f t="shared" ref="K228:K281" si="50">J228*$H$6</f>
        <v>74970</v>
      </c>
      <c r="L228" s="8">
        <f t="shared" ref="L228:L229" si="51">+I228+K228</f>
        <v>965447</v>
      </c>
      <c r="M228" s="19">
        <v>1151736.04</v>
      </c>
      <c r="N228" s="48" t="s">
        <v>104</v>
      </c>
      <c r="O228" s="7">
        <v>901425</v>
      </c>
      <c r="P228" s="10">
        <v>1</v>
      </c>
      <c r="Q228" s="7">
        <f t="shared" ref="Q228:Q281" si="52">P228*$N$6</f>
        <v>74970</v>
      </c>
      <c r="R228" s="9">
        <f t="shared" ref="R228:R229" si="53">+O228+Q228</f>
        <v>976395</v>
      </c>
      <c r="S228" s="19">
        <v>1165012.0718749999</v>
      </c>
    </row>
    <row r="229" spans="1:19" ht="15.75" customHeight="1">
      <c r="A229" s="5" t="s">
        <v>18</v>
      </c>
      <c r="B229" s="48" t="s">
        <v>104</v>
      </c>
      <c r="C229" s="7">
        <v>28084</v>
      </c>
      <c r="D229" s="10">
        <v>1</v>
      </c>
      <c r="E229" s="7">
        <f t="shared" si="48"/>
        <v>74970</v>
      </c>
      <c r="F229" s="8">
        <f t="shared" si="49"/>
        <v>103054</v>
      </c>
      <c r="G229" s="19">
        <v>109065.60000000001</v>
      </c>
      <c r="H229" s="48" t="s">
        <v>104</v>
      </c>
      <c r="I229" s="7">
        <v>29393</v>
      </c>
      <c r="J229" s="10">
        <v>1</v>
      </c>
      <c r="K229" s="7">
        <f t="shared" si="50"/>
        <v>74970</v>
      </c>
      <c r="L229" s="8">
        <f t="shared" si="51"/>
        <v>104363</v>
      </c>
      <c r="M229" s="19">
        <v>110560</v>
      </c>
      <c r="N229" s="48" t="s">
        <v>104</v>
      </c>
      <c r="O229" s="7">
        <v>41650</v>
      </c>
      <c r="P229" s="10">
        <v>1</v>
      </c>
      <c r="Q229" s="7">
        <f t="shared" si="52"/>
        <v>74970</v>
      </c>
      <c r="R229" s="9">
        <f t="shared" si="53"/>
        <v>116620</v>
      </c>
      <c r="S229" s="19">
        <v>125425</v>
      </c>
    </row>
    <row r="230" spans="1:19" ht="15.75" customHeight="1">
      <c r="A230" s="5" t="s">
        <v>19</v>
      </c>
      <c r="B230" s="10" t="s">
        <v>20</v>
      </c>
      <c r="C230" s="11" t="s">
        <v>20</v>
      </c>
      <c r="D230" s="10">
        <v>1.2</v>
      </c>
      <c r="E230" s="7">
        <f t="shared" si="48"/>
        <v>89964</v>
      </c>
      <c r="F230" s="12">
        <f t="shared" ref="F230:F231" si="54">+E230</f>
        <v>89964</v>
      </c>
      <c r="G230" s="19">
        <v>90000</v>
      </c>
      <c r="H230" s="10" t="s">
        <v>20</v>
      </c>
      <c r="I230" s="11" t="s">
        <v>20</v>
      </c>
      <c r="J230" s="10">
        <v>0.5</v>
      </c>
      <c r="K230" s="7">
        <f t="shared" si="50"/>
        <v>37485</v>
      </c>
      <c r="L230" s="12">
        <f t="shared" ref="L230:L231" si="55">+K230</f>
        <v>37485</v>
      </c>
      <c r="M230" s="19">
        <v>64400</v>
      </c>
      <c r="N230" s="10" t="s">
        <v>20</v>
      </c>
      <c r="O230" s="11" t="s">
        <v>20</v>
      </c>
      <c r="P230" s="10">
        <v>1.2</v>
      </c>
      <c r="Q230" s="7">
        <f t="shared" si="52"/>
        <v>89964</v>
      </c>
      <c r="R230" s="9">
        <f t="shared" ref="R230:R231" si="56">+Q230</f>
        <v>89964</v>
      </c>
      <c r="S230" s="19">
        <v>93000</v>
      </c>
    </row>
    <row r="231" spans="1:19" ht="15.75" customHeight="1">
      <c r="A231" s="5" t="s">
        <v>21</v>
      </c>
      <c r="B231" s="10" t="s">
        <v>20</v>
      </c>
      <c r="C231" s="11" t="s">
        <v>20</v>
      </c>
      <c r="D231" s="10">
        <v>2.4</v>
      </c>
      <c r="E231" s="7">
        <f t="shared" si="48"/>
        <v>179928</v>
      </c>
      <c r="F231" s="12">
        <f t="shared" si="54"/>
        <v>179928</v>
      </c>
      <c r="G231" s="19">
        <v>180000</v>
      </c>
      <c r="H231" s="10" t="s">
        <v>20</v>
      </c>
      <c r="I231" s="11" t="s">
        <v>20</v>
      </c>
      <c r="J231" s="10">
        <v>2.4</v>
      </c>
      <c r="K231" s="7">
        <f t="shared" si="50"/>
        <v>179928</v>
      </c>
      <c r="L231" s="12">
        <f t="shared" si="55"/>
        <v>179928</v>
      </c>
      <c r="M231" s="19">
        <v>186000</v>
      </c>
      <c r="N231" s="10" t="s">
        <v>20</v>
      </c>
      <c r="O231" s="11" t="s">
        <v>20</v>
      </c>
      <c r="P231" s="10">
        <v>2.4</v>
      </c>
      <c r="Q231" s="7">
        <f t="shared" si="52"/>
        <v>179928</v>
      </c>
      <c r="R231" s="9">
        <f t="shared" si="56"/>
        <v>179928</v>
      </c>
      <c r="S231" s="19">
        <v>186000</v>
      </c>
    </row>
    <row r="232" spans="1:19" ht="15.75" customHeight="1">
      <c r="A232" s="5" t="s">
        <v>22</v>
      </c>
      <c r="B232" s="48" t="s">
        <v>104</v>
      </c>
      <c r="C232" s="7">
        <v>5117</v>
      </c>
      <c r="D232" s="10">
        <v>1.5</v>
      </c>
      <c r="E232" s="7">
        <f t="shared" si="48"/>
        <v>112455</v>
      </c>
      <c r="F232" s="8">
        <f t="shared" ref="F232:F281" si="57">+C232+E232</f>
        <v>117572</v>
      </c>
      <c r="G232" s="19">
        <v>118650</v>
      </c>
      <c r="H232" s="48" t="s">
        <v>104</v>
      </c>
      <c r="I232" s="7">
        <v>6188</v>
      </c>
      <c r="J232" s="41">
        <v>0.5</v>
      </c>
      <c r="K232" s="7">
        <f t="shared" si="50"/>
        <v>37485</v>
      </c>
      <c r="L232" s="8">
        <f t="shared" ref="L232:L281" si="58">+I232+K232</f>
        <v>43673</v>
      </c>
      <c r="M232" s="19">
        <v>45080</v>
      </c>
      <c r="N232" s="48" t="s">
        <v>104</v>
      </c>
      <c r="O232" s="7">
        <v>14875</v>
      </c>
      <c r="P232" s="10">
        <v>0.5</v>
      </c>
      <c r="Q232" s="7">
        <f t="shared" si="52"/>
        <v>37485</v>
      </c>
      <c r="R232" s="9">
        <f t="shared" ref="R232:R281" si="59">+O232+Q232</f>
        <v>52360</v>
      </c>
      <c r="S232" s="19">
        <v>55479.703125</v>
      </c>
    </row>
    <row r="233" spans="1:19" ht="15.75" customHeight="1">
      <c r="A233" s="5" t="s">
        <v>23</v>
      </c>
      <c r="B233" s="48" t="s">
        <v>104</v>
      </c>
      <c r="C233" s="7">
        <v>321895</v>
      </c>
      <c r="D233" s="10">
        <v>3</v>
      </c>
      <c r="E233" s="7">
        <f t="shared" si="48"/>
        <v>224910</v>
      </c>
      <c r="F233" s="8">
        <f t="shared" si="57"/>
        <v>546805</v>
      </c>
      <c r="G233" s="19">
        <v>614250</v>
      </c>
      <c r="H233" s="48" t="s">
        <v>104</v>
      </c>
      <c r="I233" s="7">
        <v>145775</v>
      </c>
      <c r="J233" s="10">
        <v>3</v>
      </c>
      <c r="K233" s="7">
        <f t="shared" si="50"/>
        <v>224910</v>
      </c>
      <c r="L233" s="8">
        <f t="shared" si="58"/>
        <v>370685</v>
      </c>
      <c r="M233" s="19">
        <v>401250</v>
      </c>
      <c r="N233" s="48" t="s">
        <v>104</v>
      </c>
      <c r="O233" s="7">
        <v>146132</v>
      </c>
      <c r="P233" s="10">
        <v>3</v>
      </c>
      <c r="Q233" s="7">
        <f t="shared" si="52"/>
        <v>224910</v>
      </c>
      <c r="R233" s="9">
        <f t="shared" si="59"/>
        <v>371042</v>
      </c>
      <c r="S233" s="19">
        <v>401728.07500000001</v>
      </c>
    </row>
    <row r="234" spans="1:19" ht="15.75" customHeight="1">
      <c r="A234" s="5" t="s">
        <v>24</v>
      </c>
      <c r="B234" s="48" t="s">
        <v>104</v>
      </c>
      <c r="C234" s="7">
        <v>201348</v>
      </c>
      <c r="D234" s="10">
        <v>0.8</v>
      </c>
      <c r="E234" s="7">
        <f t="shared" si="48"/>
        <v>59976</v>
      </c>
      <c r="F234" s="8">
        <f t="shared" si="57"/>
        <v>261324</v>
      </c>
      <c r="G234" s="19">
        <v>303450</v>
      </c>
      <c r="H234" s="48" t="s">
        <v>104</v>
      </c>
      <c r="I234" s="7">
        <v>33082</v>
      </c>
      <c r="J234" s="10">
        <v>0.8</v>
      </c>
      <c r="K234" s="7">
        <f t="shared" si="50"/>
        <v>59976</v>
      </c>
      <c r="L234" s="8">
        <f t="shared" si="58"/>
        <v>93058</v>
      </c>
      <c r="M234" s="19">
        <v>100000</v>
      </c>
      <c r="N234" s="48" t="s">
        <v>104</v>
      </c>
      <c r="O234" s="7">
        <v>32844</v>
      </c>
      <c r="P234" s="10">
        <v>0.8</v>
      </c>
      <c r="Q234" s="7">
        <f t="shared" si="52"/>
        <v>59976</v>
      </c>
      <c r="R234" s="9">
        <f t="shared" si="59"/>
        <v>92820</v>
      </c>
      <c r="S234" s="19">
        <v>99750</v>
      </c>
    </row>
    <row r="235" spans="1:19" ht="15.75" customHeight="1">
      <c r="A235" s="5" t="s">
        <v>25</v>
      </c>
      <c r="B235" s="48" t="s">
        <v>104</v>
      </c>
      <c r="C235" s="7">
        <v>133994</v>
      </c>
      <c r="D235" s="10">
        <v>1.2</v>
      </c>
      <c r="E235" s="7">
        <f t="shared" si="48"/>
        <v>89964</v>
      </c>
      <c r="F235" s="8">
        <f t="shared" si="57"/>
        <v>223958</v>
      </c>
      <c r="G235" s="19">
        <v>252000</v>
      </c>
      <c r="H235" s="48" t="s">
        <v>104</v>
      </c>
      <c r="I235" s="7">
        <v>136850</v>
      </c>
      <c r="J235" s="10">
        <v>1.2</v>
      </c>
      <c r="K235" s="7">
        <f t="shared" si="50"/>
        <v>89964</v>
      </c>
      <c r="L235" s="8">
        <f t="shared" si="58"/>
        <v>226814</v>
      </c>
      <c r="M235" s="19">
        <v>255452</v>
      </c>
      <c r="N235" s="48" t="s">
        <v>104</v>
      </c>
      <c r="O235" s="7">
        <v>165172</v>
      </c>
      <c r="P235" s="10">
        <v>1.2</v>
      </c>
      <c r="Q235" s="7">
        <f t="shared" si="52"/>
        <v>89964</v>
      </c>
      <c r="R235" s="9">
        <f t="shared" si="59"/>
        <v>255136</v>
      </c>
      <c r="S235" s="19">
        <v>289800</v>
      </c>
    </row>
    <row r="236" spans="1:19" ht="15.75" customHeight="1">
      <c r="A236" s="5" t="s">
        <v>26</v>
      </c>
      <c r="B236" s="48" t="s">
        <v>104</v>
      </c>
      <c r="C236" s="7">
        <v>297738</v>
      </c>
      <c r="D236" s="10">
        <v>1.5</v>
      </c>
      <c r="E236" s="7">
        <f t="shared" si="48"/>
        <v>112455</v>
      </c>
      <c r="F236" s="8">
        <f t="shared" si="57"/>
        <v>410193</v>
      </c>
      <c r="G236" s="19">
        <v>472500</v>
      </c>
      <c r="H236" s="48" t="s">
        <v>104</v>
      </c>
      <c r="I236" s="7">
        <v>175763</v>
      </c>
      <c r="J236" s="10">
        <v>1.5</v>
      </c>
      <c r="K236" s="7">
        <f t="shared" si="50"/>
        <v>112455</v>
      </c>
      <c r="L236" s="8">
        <f t="shared" si="58"/>
        <v>288218</v>
      </c>
      <c r="M236" s="19">
        <v>325000</v>
      </c>
      <c r="N236" s="48" t="s">
        <v>104</v>
      </c>
      <c r="O236" s="7">
        <v>175049</v>
      </c>
      <c r="P236" s="10">
        <v>1.5</v>
      </c>
      <c r="Q236" s="7">
        <f t="shared" si="52"/>
        <v>112455</v>
      </c>
      <c r="R236" s="9">
        <f t="shared" si="59"/>
        <v>287504</v>
      </c>
      <c r="S236" s="19">
        <v>324187.5</v>
      </c>
    </row>
    <row r="237" spans="1:19" ht="15.75" customHeight="1">
      <c r="A237" s="5" t="s">
        <v>27</v>
      </c>
      <c r="B237" s="48" t="s">
        <v>104</v>
      </c>
      <c r="C237" s="7">
        <v>112574</v>
      </c>
      <c r="D237" s="10">
        <v>0.2</v>
      </c>
      <c r="E237" s="7">
        <f t="shared" si="48"/>
        <v>14994</v>
      </c>
      <c r="F237" s="8">
        <f t="shared" si="57"/>
        <v>127568</v>
      </c>
      <c r="G237" s="19">
        <v>151200</v>
      </c>
      <c r="H237" s="48" t="s">
        <v>104</v>
      </c>
      <c r="I237" s="7">
        <v>114240</v>
      </c>
      <c r="J237" s="10">
        <v>0.2</v>
      </c>
      <c r="K237" s="7">
        <f t="shared" si="50"/>
        <v>14994</v>
      </c>
      <c r="L237" s="8">
        <f t="shared" si="58"/>
        <v>129234</v>
      </c>
      <c r="M237" s="19">
        <v>153271</v>
      </c>
      <c r="N237" s="48" t="s">
        <v>104</v>
      </c>
      <c r="O237" s="7">
        <v>131376</v>
      </c>
      <c r="P237" s="10">
        <v>0.2</v>
      </c>
      <c r="Q237" s="7">
        <f t="shared" si="52"/>
        <v>14994</v>
      </c>
      <c r="R237" s="9">
        <f t="shared" si="59"/>
        <v>146370</v>
      </c>
      <c r="S237" s="19">
        <v>173880</v>
      </c>
    </row>
    <row r="238" spans="1:19" ht="15.75" customHeight="1">
      <c r="A238" s="5" t="s">
        <v>28</v>
      </c>
      <c r="B238" s="48" t="s">
        <v>104</v>
      </c>
      <c r="C238" s="7">
        <v>157556</v>
      </c>
      <c r="D238" s="10">
        <v>0.3</v>
      </c>
      <c r="E238" s="7">
        <f t="shared" si="48"/>
        <v>22491</v>
      </c>
      <c r="F238" s="8">
        <f t="shared" si="57"/>
        <v>180047</v>
      </c>
      <c r="G238" s="19">
        <v>213150</v>
      </c>
      <c r="H238" s="48" t="s">
        <v>104</v>
      </c>
      <c r="I238" s="7">
        <v>160055</v>
      </c>
      <c r="J238" s="10">
        <v>0.3</v>
      </c>
      <c r="K238" s="7">
        <f t="shared" si="50"/>
        <v>22491</v>
      </c>
      <c r="L238" s="8">
        <f t="shared" si="58"/>
        <v>182546</v>
      </c>
      <c r="M238" s="19">
        <v>216071</v>
      </c>
      <c r="N238" s="48" t="s">
        <v>104</v>
      </c>
      <c r="O238" s="7">
        <v>184093</v>
      </c>
      <c r="P238" s="10">
        <v>0.3</v>
      </c>
      <c r="Q238" s="7">
        <f t="shared" si="52"/>
        <v>22491</v>
      </c>
      <c r="R238" s="9">
        <f t="shared" si="59"/>
        <v>206584</v>
      </c>
      <c r="S238" s="19">
        <v>245123</v>
      </c>
    </row>
    <row r="239" spans="1:19" ht="15.75" customHeight="1">
      <c r="A239" s="5" t="s">
        <v>29</v>
      </c>
      <c r="B239" s="48" t="s">
        <v>104</v>
      </c>
      <c r="C239" s="7">
        <v>88298</v>
      </c>
      <c r="D239" s="10">
        <v>0.2</v>
      </c>
      <c r="E239" s="7">
        <f t="shared" si="48"/>
        <v>14994</v>
      </c>
      <c r="F239" s="8">
        <f t="shared" si="57"/>
        <v>103292</v>
      </c>
      <c r="G239" s="19">
        <v>121800</v>
      </c>
      <c r="H239" s="48" t="s">
        <v>104</v>
      </c>
      <c r="I239" s="7">
        <v>89607</v>
      </c>
      <c r="J239" s="10">
        <v>0.2</v>
      </c>
      <c r="K239" s="7">
        <f t="shared" si="50"/>
        <v>14994</v>
      </c>
      <c r="L239" s="8">
        <f t="shared" si="58"/>
        <v>104601</v>
      </c>
      <c r="M239" s="19">
        <v>123469</v>
      </c>
      <c r="N239" s="48" t="s">
        <v>104</v>
      </c>
      <c r="O239" s="7">
        <v>103411</v>
      </c>
      <c r="P239" s="10">
        <v>0.2</v>
      </c>
      <c r="Q239" s="7">
        <f t="shared" si="52"/>
        <v>14994</v>
      </c>
      <c r="R239" s="9">
        <f t="shared" si="59"/>
        <v>118405</v>
      </c>
      <c r="S239" s="19">
        <v>140070</v>
      </c>
    </row>
    <row r="240" spans="1:19" ht="15.75" customHeight="1">
      <c r="A240" s="5" t="s">
        <v>30</v>
      </c>
      <c r="B240" s="48" t="s">
        <v>104</v>
      </c>
      <c r="C240" s="7">
        <v>117810</v>
      </c>
      <c r="D240" s="10">
        <v>0.2</v>
      </c>
      <c r="E240" s="7">
        <f t="shared" si="48"/>
        <v>14994</v>
      </c>
      <c r="F240" s="8">
        <f t="shared" si="57"/>
        <v>132804</v>
      </c>
      <c r="G240" s="19">
        <v>157500</v>
      </c>
      <c r="H240" s="48" t="s">
        <v>104</v>
      </c>
      <c r="I240" s="7">
        <v>119595</v>
      </c>
      <c r="J240" s="10">
        <v>0.2</v>
      </c>
      <c r="K240" s="7">
        <f t="shared" si="50"/>
        <v>14994</v>
      </c>
      <c r="L240" s="8">
        <f t="shared" si="58"/>
        <v>134589</v>
      </c>
      <c r="M240" s="19">
        <v>159658</v>
      </c>
      <c r="N240" s="48" t="s">
        <v>104</v>
      </c>
      <c r="O240" s="7">
        <v>137326</v>
      </c>
      <c r="P240" s="10">
        <v>0.2</v>
      </c>
      <c r="Q240" s="7">
        <f t="shared" si="52"/>
        <v>14994</v>
      </c>
      <c r="R240" s="9">
        <f t="shared" si="59"/>
        <v>152320</v>
      </c>
      <c r="S240" s="19">
        <v>181125</v>
      </c>
    </row>
    <row r="241" spans="1:19" ht="15.75" customHeight="1">
      <c r="A241" s="5" t="s">
        <v>31</v>
      </c>
      <c r="B241" s="48" t="s">
        <v>104</v>
      </c>
      <c r="C241" s="7">
        <v>11067</v>
      </c>
      <c r="D241" s="10">
        <v>0.8</v>
      </c>
      <c r="E241" s="7">
        <f t="shared" si="48"/>
        <v>59976</v>
      </c>
      <c r="F241" s="8">
        <f t="shared" si="57"/>
        <v>71043</v>
      </c>
      <c r="G241" s="19">
        <v>73500</v>
      </c>
      <c r="H241" s="48" t="s">
        <v>104</v>
      </c>
      <c r="I241" s="7">
        <v>3570</v>
      </c>
      <c r="J241" s="10">
        <v>0.8</v>
      </c>
      <c r="K241" s="7">
        <f t="shared" si="50"/>
        <v>59976</v>
      </c>
      <c r="L241" s="8">
        <f t="shared" si="58"/>
        <v>63546</v>
      </c>
      <c r="M241" s="19">
        <v>64400</v>
      </c>
      <c r="N241" s="48" t="s">
        <v>104</v>
      </c>
      <c r="O241" s="7">
        <v>20230</v>
      </c>
      <c r="P241" s="10">
        <v>0.8</v>
      </c>
      <c r="Q241" s="7">
        <f t="shared" si="52"/>
        <v>59976</v>
      </c>
      <c r="R241" s="9">
        <f t="shared" si="59"/>
        <v>80206</v>
      </c>
      <c r="S241" s="19">
        <v>84525</v>
      </c>
    </row>
    <row r="242" spans="1:19" ht="15.75" customHeight="1">
      <c r="A242" s="5" t="s">
        <v>32</v>
      </c>
      <c r="B242" s="48" t="s">
        <v>104</v>
      </c>
      <c r="C242" s="7">
        <v>3094</v>
      </c>
      <c r="D242" s="41">
        <v>1</v>
      </c>
      <c r="E242" s="7">
        <f t="shared" si="48"/>
        <v>74970</v>
      </c>
      <c r="F242" s="8">
        <f t="shared" si="57"/>
        <v>78064</v>
      </c>
      <c r="G242" s="19">
        <v>78750</v>
      </c>
      <c r="H242" s="48" t="s">
        <v>104</v>
      </c>
      <c r="I242" s="7">
        <v>20587</v>
      </c>
      <c r="J242" s="41">
        <v>0.5</v>
      </c>
      <c r="K242" s="7">
        <f t="shared" si="50"/>
        <v>37485</v>
      </c>
      <c r="L242" s="8">
        <f t="shared" si="58"/>
        <v>58072</v>
      </c>
      <c r="M242" s="19">
        <v>62500</v>
      </c>
      <c r="N242" s="48" t="s">
        <v>104</v>
      </c>
      <c r="O242" s="7">
        <v>20468</v>
      </c>
      <c r="P242" s="41">
        <v>0.5</v>
      </c>
      <c r="Q242" s="7">
        <f t="shared" si="52"/>
        <v>37485</v>
      </c>
      <c r="R242" s="9">
        <f t="shared" si="59"/>
        <v>57953</v>
      </c>
      <c r="S242" s="19">
        <v>62343.75</v>
      </c>
    </row>
    <row r="243" spans="1:19" ht="15.75" customHeight="1">
      <c r="A243" s="5" t="s">
        <v>33</v>
      </c>
      <c r="B243" s="48" t="s">
        <v>104</v>
      </c>
      <c r="C243" s="7">
        <v>27846</v>
      </c>
      <c r="D243" s="41">
        <v>3.5</v>
      </c>
      <c r="E243" s="7">
        <f t="shared" si="48"/>
        <v>262395</v>
      </c>
      <c r="F243" s="8">
        <f t="shared" si="57"/>
        <v>290241</v>
      </c>
      <c r="G243" s="19">
        <v>296100</v>
      </c>
      <c r="H243" s="48" t="s">
        <v>104</v>
      </c>
      <c r="I243" s="7">
        <v>8211</v>
      </c>
      <c r="J243" s="41">
        <v>1.2</v>
      </c>
      <c r="K243" s="7">
        <f t="shared" si="50"/>
        <v>89964</v>
      </c>
      <c r="L243" s="8">
        <f t="shared" si="58"/>
        <v>98175</v>
      </c>
      <c r="M243" s="19">
        <v>100000</v>
      </c>
      <c r="N243" s="48" t="s">
        <v>104</v>
      </c>
      <c r="O243" s="7">
        <v>20468</v>
      </c>
      <c r="P243" s="41">
        <v>1</v>
      </c>
      <c r="Q243" s="7">
        <f t="shared" si="52"/>
        <v>74970</v>
      </c>
      <c r="R243" s="9">
        <f t="shared" si="59"/>
        <v>95438</v>
      </c>
      <c r="S243" s="19">
        <v>99750</v>
      </c>
    </row>
    <row r="244" spans="1:19" ht="15.75" customHeight="1">
      <c r="A244" s="5" t="s">
        <v>34</v>
      </c>
      <c r="B244" s="48" t="s">
        <v>104</v>
      </c>
      <c r="C244" s="7">
        <v>31297</v>
      </c>
      <c r="D244" s="41">
        <v>3.5</v>
      </c>
      <c r="E244" s="7">
        <f t="shared" si="48"/>
        <v>262395</v>
      </c>
      <c r="F244" s="8">
        <f t="shared" si="57"/>
        <v>293692</v>
      </c>
      <c r="G244" s="19">
        <v>300300</v>
      </c>
      <c r="H244" s="48" t="s">
        <v>104</v>
      </c>
      <c r="I244" s="7">
        <v>8211</v>
      </c>
      <c r="J244" s="41">
        <v>1.2</v>
      </c>
      <c r="K244" s="7">
        <f t="shared" si="50"/>
        <v>89964</v>
      </c>
      <c r="L244" s="8">
        <f t="shared" si="58"/>
        <v>98175</v>
      </c>
      <c r="M244" s="19">
        <v>100000</v>
      </c>
      <c r="N244" s="48" t="s">
        <v>104</v>
      </c>
      <c r="O244" s="7">
        <v>20468</v>
      </c>
      <c r="P244" s="41">
        <v>1</v>
      </c>
      <c r="Q244" s="7">
        <f t="shared" si="52"/>
        <v>74970</v>
      </c>
      <c r="R244" s="9">
        <f t="shared" si="59"/>
        <v>95438</v>
      </c>
      <c r="S244" s="19">
        <v>99750</v>
      </c>
    </row>
    <row r="245" spans="1:19" ht="15.75" customHeight="1">
      <c r="A245" s="5" t="s">
        <v>35</v>
      </c>
      <c r="B245" s="48" t="s">
        <v>104</v>
      </c>
      <c r="C245" s="7">
        <v>150059</v>
      </c>
      <c r="D245" s="41">
        <v>0.1</v>
      </c>
      <c r="E245" s="7">
        <f t="shared" si="48"/>
        <v>7497</v>
      </c>
      <c r="F245" s="8">
        <f t="shared" si="57"/>
        <v>157556</v>
      </c>
      <c r="G245" s="19">
        <v>189000</v>
      </c>
      <c r="H245" s="48" t="s">
        <v>104</v>
      </c>
      <c r="I245" s="7">
        <v>46410</v>
      </c>
      <c r="J245" s="41">
        <v>0.1</v>
      </c>
      <c r="K245" s="7">
        <f t="shared" si="50"/>
        <v>7497</v>
      </c>
      <c r="L245" s="8">
        <f t="shared" si="58"/>
        <v>53907</v>
      </c>
      <c r="M245" s="19">
        <v>63750</v>
      </c>
      <c r="N245" s="48" t="s">
        <v>104</v>
      </c>
      <c r="O245" s="7">
        <v>46648</v>
      </c>
      <c r="P245" s="41">
        <v>0.1</v>
      </c>
      <c r="Q245" s="7">
        <f t="shared" si="52"/>
        <v>7497</v>
      </c>
      <c r="R245" s="9">
        <f t="shared" si="59"/>
        <v>54145</v>
      </c>
      <c r="S245" s="19">
        <v>64013.824999999997</v>
      </c>
    </row>
    <row r="246" spans="1:19" ht="15.75" customHeight="1">
      <c r="A246" s="5" t="s">
        <v>36</v>
      </c>
      <c r="B246" s="48" t="s">
        <v>104</v>
      </c>
      <c r="C246" s="7">
        <v>57477</v>
      </c>
      <c r="D246" s="41">
        <v>0.5</v>
      </c>
      <c r="E246" s="7">
        <f t="shared" si="48"/>
        <v>37485</v>
      </c>
      <c r="F246" s="8">
        <f t="shared" si="57"/>
        <v>94962</v>
      </c>
      <c r="G246" s="19">
        <v>107100</v>
      </c>
      <c r="H246" s="48" t="s">
        <v>104</v>
      </c>
      <c r="I246" s="7">
        <v>58667</v>
      </c>
      <c r="J246" s="41">
        <v>0.5</v>
      </c>
      <c r="K246" s="7">
        <f t="shared" si="50"/>
        <v>37485</v>
      </c>
      <c r="L246" s="8">
        <f t="shared" si="58"/>
        <v>96152</v>
      </c>
      <c r="M246" s="19">
        <v>108567</v>
      </c>
      <c r="N246" s="48" t="s">
        <v>104</v>
      </c>
      <c r="O246" s="7">
        <v>70805</v>
      </c>
      <c r="P246" s="41">
        <v>0.5</v>
      </c>
      <c r="Q246" s="7">
        <f t="shared" si="52"/>
        <v>37485</v>
      </c>
      <c r="R246" s="9">
        <f t="shared" si="59"/>
        <v>108290</v>
      </c>
      <c r="S246" s="19">
        <v>123165</v>
      </c>
    </row>
    <row r="247" spans="1:19" ht="15.75" customHeight="1">
      <c r="A247" s="5" t="s">
        <v>37</v>
      </c>
      <c r="B247" s="48" t="s">
        <v>104</v>
      </c>
      <c r="C247" s="7">
        <v>69020</v>
      </c>
      <c r="D247" s="41">
        <v>0.3</v>
      </c>
      <c r="E247" s="7">
        <f t="shared" si="48"/>
        <v>22491</v>
      </c>
      <c r="F247" s="8">
        <f t="shared" si="57"/>
        <v>91511</v>
      </c>
      <c r="G247" s="19">
        <v>106050</v>
      </c>
      <c r="H247" s="48" t="s">
        <v>104</v>
      </c>
      <c r="I247" s="7">
        <v>70210</v>
      </c>
      <c r="J247" s="41">
        <v>0.3</v>
      </c>
      <c r="K247" s="7">
        <f t="shared" si="50"/>
        <v>22491</v>
      </c>
      <c r="L247" s="8">
        <f t="shared" si="58"/>
        <v>92701</v>
      </c>
      <c r="M247" s="19">
        <v>107503</v>
      </c>
      <c r="N247" s="48" t="s">
        <v>104</v>
      </c>
      <c r="O247" s="7">
        <v>82229</v>
      </c>
      <c r="P247" s="41">
        <v>0.3</v>
      </c>
      <c r="Q247" s="7">
        <f t="shared" si="52"/>
        <v>22491</v>
      </c>
      <c r="R247" s="9">
        <f t="shared" si="59"/>
        <v>104720</v>
      </c>
      <c r="S247" s="19">
        <v>121958</v>
      </c>
    </row>
    <row r="248" spans="1:19" ht="15.75" customHeight="1">
      <c r="A248" s="5" t="s">
        <v>38</v>
      </c>
      <c r="B248" s="48" t="s">
        <v>104</v>
      </c>
      <c r="C248" s="7">
        <v>786709</v>
      </c>
      <c r="D248" s="41">
        <v>2.8</v>
      </c>
      <c r="E248" s="7">
        <f t="shared" si="48"/>
        <v>209916</v>
      </c>
      <c r="F248" s="8">
        <f t="shared" si="57"/>
        <v>996625</v>
      </c>
      <c r="G248" s="19">
        <v>1161300</v>
      </c>
      <c r="H248" s="48" t="s">
        <v>104</v>
      </c>
      <c r="I248" s="7">
        <v>396984</v>
      </c>
      <c r="J248" s="41">
        <v>2.8</v>
      </c>
      <c r="K248" s="7">
        <f t="shared" si="50"/>
        <v>209916</v>
      </c>
      <c r="L248" s="8">
        <f t="shared" si="58"/>
        <v>606900</v>
      </c>
      <c r="M248" s="19">
        <v>690000</v>
      </c>
      <c r="N248" s="48" t="s">
        <v>104</v>
      </c>
      <c r="O248" s="7">
        <v>397103</v>
      </c>
      <c r="P248" s="41">
        <v>2.8</v>
      </c>
      <c r="Q248" s="7">
        <f t="shared" si="52"/>
        <v>209916</v>
      </c>
      <c r="R248" s="9">
        <f t="shared" si="59"/>
        <v>607019</v>
      </c>
      <c r="S248" s="19">
        <v>690179.4</v>
      </c>
    </row>
    <row r="249" spans="1:19" ht="15.75" customHeight="1">
      <c r="A249" s="5" t="s">
        <v>39</v>
      </c>
      <c r="B249" s="48" t="s">
        <v>104</v>
      </c>
      <c r="C249" s="7">
        <v>901425</v>
      </c>
      <c r="D249" s="41">
        <v>2</v>
      </c>
      <c r="E249" s="7">
        <f t="shared" si="48"/>
        <v>149940</v>
      </c>
      <c r="F249" s="8">
        <f t="shared" si="57"/>
        <v>1051365</v>
      </c>
      <c r="G249" s="19">
        <v>1240050</v>
      </c>
      <c r="H249" s="48" t="s">
        <v>104</v>
      </c>
      <c r="I249" s="7">
        <v>384489</v>
      </c>
      <c r="J249" s="41">
        <v>2</v>
      </c>
      <c r="K249" s="7">
        <f t="shared" si="50"/>
        <v>149940</v>
      </c>
      <c r="L249" s="8">
        <f t="shared" si="58"/>
        <v>534429</v>
      </c>
      <c r="M249" s="19">
        <v>615000</v>
      </c>
      <c r="N249" s="48" t="s">
        <v>104</v>
      </c>
      <c r="O249" s="7">
        <v>384846</v>
      </c>
      <c r="P249" s="41">
        <v>2</v>
      </c>
      <c r="Q249" s="7">
        <f t="shared" si="52"/>
        <v>149940</v>
      </c>
      <c r="R249" s="9">
        <f t="shared" si="59"/>
        <v>534786</v>
      </c>
      <c r="S249" s="19">
        <v>615366.9</v>
      </c>
    </row>
    <row r="250" spans="1:19" ht="15.75" customHeight="1">
      <c r="A250" s="5" t="s">
        <v>23</v>
      </c>
      <c r="B250" s="48" t="s">
        <v>104</v>
      </c>
      <c r="C250" s="7">
        <v>380443</v>
      </c>
      <c r="D250" s="41">
        <v>2</v>
      </c>
      <c r="E250" s="7">
        <f t="shared" si="48"/>
        <v>149940</v>
      </c>
      <c r="F250" s="8">
        <f t="shared" si="57"/>
        <v>530383</v>
      </c>
      <c r="G250" s="19">
        <v>610050</v>
      </c>
      <c r="H250" s="48" t="s">
        <v>104</v>
      </c>
      <c r="I250" s="7">
        <v>387345</v>
      </c>
      <c r="J250" s="41">
        <v>2</v>
      </c>
      <c r="K250" s="7">
        <f t="shared" si="50"/>
        <v>149940</v>
      </c>
      <c r="L250" s="8">
        <f t="shared" si="58"/>
        <v>537285</v>
      </c>
      <c r="M250" s="19">
        <v>618408</v>
      </c>
      <c r="N250" s="48" t="s">
        <v>104</v>
      </c>
      <c r="O250" s="7">
        <v>456127</v>
      </c>
      <c r="P250" s="41">
        <v>2</v>
      </c>
      <c r="Q250" s="7">
        <f t="shared" si="52"/>
        <v>149940</v>
      </c>
      <c r="R250" s="9">
        <f t="shared" si="59"/>
        <v>606067</v>
      </c>
      <c r="S250" s="19">
        <v>701558</v>
      </c>
    </row>
    <row r="251" spans="1:19" ht="15.75" customHeight="1">
      <c r="A251" s="5" t="s">
        <v>40</v>
      </c>
      <c r="B251" s="48" t="s">
        <v>104</v>
      </c>
      <c r="C251" s="7">
        <v>286671</v>
      </c>
      <c r="D251" s="41">
        <v>2</v>
      </c>
      <c r="E251" s="7">
        <f t="shared" si="48"/>
        <v>149940</v>
      </c>
      <c r="F251" s="8">
        <f t="shared" si="57"/>
        <v>436611</v>
      </c>
      <c r="G251" s="19">
        <v>496650</v>
      </c>
      <c r="H251" s="48" t="s">
        <v>104</v>
      </c>
      <c r="I251" s="7">
        <v>292264</v>
      </c>
      <c r="J251" s="41">
        <v>2</v>
      </c>
      <c r="K251" s="7">
        <f t="shared" si="50"/>
        <v>149940</v>
      </c>
      <c r="L251" s="8">
        <f t="shared" si="58"/>
        <v>442204</v>
      </c>
      <c r="M251" s="19">
        <v>503455</v>
      </c>
      <c r="N251" s="48" t="s">
        <v>104</v>
      </c>
      <c r="O251" s="7">
        <v>348313</v>
      </c>
      <c r="P251" s="41">
        <v>2</v>
      </c>
      <c r="Q251" s="7">
        <f t="shared" si="52"/>
        <v>149940</v>
      </c>
      <c r="R251" s="9">
        <f t="shared" si="59"/>
        <v>498253</v>
      </c>
      <c r="S251" s="19">
        <v>571148</v>
      </c>
    </row>
    <row r="252" spans="1:19" ht="15.75" customHeight="1">
      <c r="A252" s="5" t="s">
        <v>41</v>
      </c>
      <c r="B252" s="48" t="s">
        <v>104</v>
      </c>
      <c r="C252" s="7">
        <v>682346</v>
      </c>
      <c r="D252" s="41">
        <v>2.2000000000000002</v>
      </c>
      <c r="E252" s="7">
        <f t="shared" si="48"/>
        <v>164934</v>
      </c>
      <c r="F252" s="8">
        <f t="shared" si="57"/>
        <v>847280</v>
      </c>
      <c r="G252" s="19">
        <v>990150</v>
      </c>
      <c r="H252" s="48" t="s">
        <v>104</v>
      </c>
      <c r="I252" s="7">
        <v>355572</v>
      </c>
      <c r="J252" s="41">
        <v>2.2000000000000002</v>
      </c>
      <c r="K252" s="7">
        <f t="shared" si="50"/>
        <v>164934</v>
      </c>
      <c r="L252" s="8">
        <f t="shared" si="58"/>
        <v>520506</v>
      </c>
      <c r="M252" s="19">
        <v>595000</v>
      </c>
      <c r="N252" s="48" t="s">
        <v>104</v>
      </c>
      <c r="O252" s="7">
        <v>356524</v>
      </c>
      <c r="P252" s="41">
        <v>2.2000000000000002</v>
      </c>
      <c r="Q252" s="7">
        <f t="shared" si="52"/>
        <v>164934</v>
      </c>
      <c r="R252" s="9">
        <f t="shared" si="59"/>
        <v>521458</v>
      </c>
      <c r="S252" s="19">
        <v>596051.69999999995</v>
      </c>
    </row>
    <row r="253" spans="1:19" ht="15.75" customHeight="1">
      <c r="A253" s="5" t="s">
        <v>42</v>
      </c>
      <c r="B253" s="48" t="s">
        <v>104</v>
      </c>
      <c r="C253" s="7">
        <v>292383</v>
      </c>
      <c r="D253" s="41">
        <v>1.6</v>
      </c>
      <c r="E253" s="7">
        <f t="shared" si="48"/>
        <v>119952</v>
      </c>
      <c r="F253" s="8">
        <f t="shared" si="57"/>
        <v>412335</v>
      </c>
      <c r="G253" s="19">
        <v>473550</v>
      </c>
      <c r="H253" s="48" t="s">
        <v>104</v>
      </c>
      <c r="I253" s="7">
        <v>297738</v>
      </c>
      <c r="J253" s="41">
        <v>1.6</v>
      </c>
      <c r="K253" s="7">
        <f t="shared" si="50"/>
        <v>119952</v>
      </c>
      <c r="L253" s="8">
        <f t="shared" si="58"/>
        <v>417690</v>
      </c>
      <c r="M253" s="19">
        <v>480038</v>
      </c>
      <c r="N253" s="48" t="s">
        <v>104</v>
      </c>
      <c r="O253" s="7">
        <v>351169</v>
      </c>
      <c r="P253" s="41">
        <v>1.6</v>
      </c>
      <c r="Q253" s="7">
        <f t="shared" si="52"/>
        <v>119952</v>
      </c>
      <c r="R253" s="9">
        <f t="shared" si="59"/>
        <v>471121</v>
      </c>
      <c r="S253" s="19">
        <v>544583</v>
      </c>
    </row>
    <row r="254" spans="1:19" ht="15.75" customHeight="1">
      <c r="A254" s="5" t="s">
        <v>43</v>
      </c>
      <c r="B254" s="48" t="s">
        <v>104</v>
      </c>
      <c r="C254" s="7">
        <v>33439</v>
      </c>
      <c r="D254" s="41">
        <v>2.4</v>
      </c>
      <c r="E254" s="7">
        <f t="shared" si="48"/>
        <v>179928</v>
      </c>
      <c r="F254" s="8">
        <f t="shared" si="57"/>
        <v>213367</v>
      </c>
      <c r="G254" s="19">
        <v>220500</v>
      </c>
      <c r="H254" s="48" t="s">
        <v>104</v>
      </c>
      <c r="I254" s="7">
        <v>9282</v>
      </c>
      <c r="J254" s="41">
        <v>1.2</v>
      </c>
      <c r="K254" s="7">
        <f t="shared" si="50"/>
        <v>89964</v>
      </c>
      <c r="L254" s="8">
        <f t="shared" si="58"/>
        <v>99246</v>
      </c>
      <c r="M254" s="19">
        <v>101250</v>
      </c>
      <c r="N254" s="48" t="s">
        <v>104</v>
      </c>
      <c r="O254" s="7">
        <v>21777</v>
      </c>
      <c r="P254" s="41">
        <v>1</v>
      </c>
      <c r="Q254" s="7">
        <f t="shared" si="52"/>
        <v>74970</v>
      </c>
      <c r="R254" s="9">
        <f t="shared" si="59"/>
        <v>96747</v>
      </c>
      <c r="S254" s="19">
        <v>101420.075</v>
      </c>
    </row>
    <row r="255" spans="1:19" ht="15.75" customHeight="1">
      <c r="A255" s="5" t="s">
        <v>44</v>
      </c>
      <c r="B255" s="48" t="s">
        <v>104</v>
      </c>
      <c r="C255" s="7">
        <v>1102178</v>
      </c>
      <c r="D255" s="41">
        <v>4</v>
      </c>
      <c r="E255" s="7">
        <f t="shared" si="48"/>
        <v>299880</v>
      </c>
      <c r="F255" s="8">
        <f t="shared" si="57"/>
        <v>1402058</v>
      </c>
      <c r="G255" s="19">
        <v>1632750</v>
      </c>
      <c r="H255" s="48" t="s">
        <v>104</v>
      </c>
      <c r="I255" s="7">
        <v>1120742</v>
      </c>
      <c r="J255" s="41">
        <v>4</v>
      </c>
      <c r="K255" s="7">
        <f t="shared" si="50"/>
        <v>299880</v>
      </c>
      <c r="L255" s="8">
        <f t="shared" si="58"/>
        <v>1420622</v>
      </c>
      <c r="M255" s="19">
        <v>1655119</v>
      </c>
      <c r="N255" s="48" t="s">
        <v>104</v>
      </c>
      <c r="O255" s="7">
        <v>1261995</v>
      </c>
      <c r="P255" s="41">
        <v>4</v>
      </c>
      <c r="Q255" s="7">
        <f t="shared" si="52"/>
        <v>299880</v>
      </c>
      <c r="R255" s="9">
        <f t="shared" si="59"/>
        <v>1561875</v>
      </c>
      <c r="S255" s="19">
        <v>1825893.65</v>
      </c>
    </row>
    <row r="256" spans="1:19" ht="15.75" customHeight="1">
      <c r="A256" s="5" t="s">
        <v>45</v>
      </c>
      <c r="B256" s="48" t="s">
        <v>104</v>
      </c>
      <c r="C256" s="7">
        <v>1213562</v>
      </c>
      <c r="D256" s="41">
        <v>3.8</v>
      </c>
      <c r="E256" s="7">
        <f t="shared" si="48"/>
        <v>284886</v>
      </c>
      <c r="F256" s="8">
        <f t="shared" si="57"/>
        <v>1498448</v>
      </c>
      <c r="G256" s="19">
        <v>1752450</v>
      </c>
      <c r="H256" s="48" t="s">
        <v>104</v>
      </c>
      <c r="I256" s="7">
        <v>1233435</v>
      </c>
      <c r="J256" s="41">
        <v>3.8</v>
      </c>
      <c r="K256" s="7">
        <f t="shared" si="50"/>
        <v>284886</v>
      </c>
      <c r="L256" s="8">
        <f t="shared" si="58"/>
        <v>1518321</v>
      </c>
      <c r="M256" s="19">
        <v>1776459</v>
      </c>
      <c r="N256" s="48" t="s">
        <v>104</v>
      </c>
      <c r="O256" s="7">
        <v>1430975</v>
      </c>
      <c r="P256" s="41">
        <v>3.8</v>
      </c>
      <c r="Q256" s="7">
        <f t="shared" si="52"/>
        <v>284886</v>
      </c>
      <c r="R256" s="9">
        <f t="shared" si="59"/>
        <v>1715861</v>
      </c>
      <c r="S256" s="19">
        <v>2015318</v>
      </c>
    </row>
    <row r="257" spans="1:19" ht="15.75" customHeight="1">
      <c r="A257" s="5" t="s">
        <v>46</v>
      </c>
      <c r="B257" s="48" t="s">
        <v>104</v>
      </c>
      <c r="C257" s="7">
        <v>763861</v>
      </c>
      <c r="D257" s="41">
        <v>3.8</v>
      </c>
      <c r="E257" s="7">
        <f t="shared" si="48"/>
        <v>284886</v>
      </c>
      <c r="F257" s="8">
        <f t="shared" si="57"/>
        <v>1048747</v>
      </c>
      <c r="G257" s="19">
        <v>1208550</v>
      </c>
      <c r="H257" s="48" t="s">
        <v>104</v>
      </c>
      <c r="I257" s="7">
        <v>585123</v>
      </c>
      <c r="J257" s="41">
        <v>3.8</v>
      </c>
      <c r="K257" s="7">
        <f t="shared" si="50"/>
        <v>284886</v>
      </c>
      <c r="L257" s="8">
        <f t="shared" si="58"/>
        <v>870009</v>
      </c>
      <c r="M257" s="19">
        <v>992500</v>
      </c>
      <c r="N257" s="48" t="s">
        <v>104</v>
      </c>
      <c r="O257" s="7">
        <v>586194</v>
      </c>
      <c r="P257" s="41">
        <v>3.8</v>
      </c>
      <c r="Q257" s="7">
        <f t="shared" si="52"/>
        <v>284886</v>
      </c>
      <c r="R257" s="9">
        <f t="shared" si="59"/>
        <v>871080</v>
      </c>
      <c r="S257" s="19">
        <v>993827.55</v>
      </c>
    </row>
    <row r="258" spans="1:19" ht="15.75" customHeight="1">
      <c r="A258" s="5" t="s">
        <v>47</v>
      </c>
      <c r="B258" s="48" t="s">
        <v>104</v>
      </c>
      <c r="C258" s="7">
        <v>865606</v>
      </c>
      <c r="D258" s="41">
        <v>1.5</v>
      </c>
      <c r="E258" s="7">
        <f t="shared" si="48"/>
        <v>112455</v>
      </c>
      <c r="F258" s="8">
        <f t="shared" si="57"/>
        <v>978061</v>
      </c>
      <c r="G258" s="19">
        <v>1159200</v>
      </c>
      <c r="H258" s="48" t="s">
        <v>104</v>
      </c>
      <c r="I258" s="7">
        <v>855491</v>
      </c>
      <c r="J258" s="41">
        <v>1.5</v>
      </c>
      <c r="K258" s="7">
        <f t="shared" si="50"/>
        <v>112455</v>
      </c>
      <c r="L258" s="8">
        <f t="shared" si="58"/>
        <v>967946</v>
      </c>
      <c r="M258" s="19">
        <v>1146943.392</v>
      </c>
      <c r="N258" s="48" t="s">
        <v>104</v>
      </c>
      <c r="O258" s="7">
        <v>935102</v>
      </c>
      <c r="P258" s="41">
        <v>1.5</v>
      </c>
      <c r="Q258" s="7">
        <f t="shared" si="52"/>
        <v>112455</v>
      </c>
      <c r="R258" s="9">
        <f t="shared" si="59"/>
        <v>1047557</v>
      </c>
      <c r="S258" s="19">
        <v>1243202.55</v>
      </c>
    </row>
    <row r="259" spans="1:19" ht="15.75" customHeight="1">
      <c r="A259" s="5" t="s">
        <v>48</v>
      </c>
      <c r="B259" s="48" t="s">
        <v>104</v>
      </c>
      <c r="C259" s="7">
        <v>1394561</v>
      </c>
      <c r="D259" s="41">
        <v>3.5</v>
      </c>
      <c r="E259" s="7">
        <f t="shared" si="48"/>
        <v>262395</v>
      </c>
      <c r="F259" s="8">
        <f t="shared" si="57"/>
        <v>1656956</v>
      </c>
      <c r="G259" s="19">
        <v>1948800</v>
      </c>
      <c r="H259" s="48" t="s">
        <v>104</v>
      </c>
      <c r="I259" s="7">
        <v>1416695</v>
      </c>
      <c r="J259" s="41">
        <v>3.5</v>
      </c>
      <c r="K259" s="7">
        <f t="shared" si="50"/>
        <v>262395</v>
      </c>
      <c r="L259" s="8">
        <f t="shared" si="58"/>
        <v>1679090</v>
      </c>
      <c r="M259" s="19">
        <v>1975499</v>
      </c>
      <c r="N259" s="48" t="s">
        <v>104</v>
      </c>
      <c r="O259" s="7">
        <v>1636369</v>
      </c>
      <c r="P259" s="41">
        <v>3.5</v>
      </c>
      <c r="Q259" s="7">
        <f t="shared" si="52"/>
        <v>262395</v>
      </c>
      <c r="R259" s="9">
        <f t="shared" si="59"/>
        <v>1898764</v>
      </c>
      <c r="S259" s="19">
        <v>2241120</v>
      </c>
    </row>
    <row r="260" spans="1:19" ht="15.75" customHeight="1">
      <c r="A260" s="5" t="s">
        <v>49</v>
      </c>
      <c r="B260" s="48" t="s">
        <v>104</v>
      </c>
      <c r="C260" s="7">
        <v>291074</v>
      </c>
      <c r="D260" s="41">
        <v>1.2</v>
      </c>
      <c r="E260" s="7">
        <f t="shared" si="48"/>
        <v>89964</v>
      </c>
      <c r="F260" s="8">
        <f t="shared" si="57"/>
        <v>381038</v>
      </c>
      <c r="G260" s="19">
        <v>442050</v>
      </c>
      <c r="H260" s="48" t="s">
        <v>104</v>
      </c>
      <c r="I260" s="7">
        <v>296072</v>
      </c>
      <c r="J260" s="41">
        <v>1.2</v>
      </c>
      <c r="K260" s="7">
        <f t="shared" si="50"/>
        <v>89964</v>
      </c>
      <c r="L260" s="8">
        <f t="shared" si="58"/>
        <v>386036</v>
      </c>
      <c r="M260" s="19">
        <v>448107</v>
      </c>
      <c r="N260" s="48" t="s">
        <v>104</v>
      </c>
      <c r="O260" s="7">
        <v>345933</v>
      </c>
      <c r="P260" s="41">
        <v>1.2</v>
      </c>
      <c r="Q260" s="7">
        <f t="shared" si="52"/>
        <v>89964</v>
      </c>
      <c r="R260" s="9">
        <f t="shared" si="59"/>
        <v>435897</v>
      </c>
      <c r="S260" s="19">
        <v>508358</v>
      </c>
    </row>
    <row r="261" spans="1:19" ht="15.75" customHeight="1">
      <c r="A261" s="5" t="s">
        <v>50</v>
      </c>
      <c r="B261" s="48" t="s">
        <v>104</v>
      </c>
      <c r="C261" s="7">
        <v>389487</v>
      </c>
      <c r="D261" s="41">
        <v>1</v>
      </c>
      <c r="E261" s="7">
        <f t="shared" si="48"/>
        <v>74970</v>
      </c>
      <c r="F261" s="8">
        <f t="shared" si="57"/>
        <v>464457</v>
      </c>
      <c r="G261" s="19">
        <v>546000</v>
      </c>
      <c r="H261" s="48" t="s">
        <v>104</v>
      </c>
      <c r="I261" s="7">
        <v>384489</v>
      </c>
      <c r="J261" s="41">
        <v>1</v>
      </c>
      <c r="K261" s="7">
        <f t="shared" si="50"/>
        <v>74970</v>
      </c>
      <c r="L261" s="8">
        <f t="shared" si="58"/>
        <v>459459</v>
      </c>
      <c r="M261" s="19">
        <v>540000</v>
      </c>
      <c r="N261" s="48" t="s">
        <v>104</v>
      </c>
      <c r="O261" s="7">
        <v>384965</v>
      </c>
      <c r="P261" s="41">
        <v>1</v>
      </c>
      <c r="Q261" s="7">
        <f t="shared" si="52"/>
        <v>74970</v>
      </c>
      <c r="R261" s="9">
        <f t="shared" si="59"/>
        <v>459935</v>
      </c>
      <c r="S261" s="19">
        <v>540554.4</v>
      </c>
    </row>
    <row r="262" spans="1:19" ht="15.75" customHeight="1">
      <c r="A262" s="5" t="s">
        <v>51</v>
      </c>
      <c r="B262" s="48" t="s">
        <v>104</v>
      </c>
      <c r="C262" s="7">
        <v>56049</v>
      </c>
      <c r="D262" s="41">
        <v>0.3</v>
      </c>
      <c r="E262" s="7">
        <f t="shared" si="48"/>
        <v>22491</v>
      </c>
      <c r="F262" s="8">
        <f t="shared" si="57"/>
        <v>78540</v>
      </c>
      <c r="G262" s="19">
        <v>90300</v>
      </c>
      <c r="H262" s="48" t="s">
        <v>104</v>
      </c>
      <c r="I262" s="7">
        <v>43316</v>
      </c>
      <c r="J262" s="41">
        <v>0.3</v>
      </c>
      <c r="K262" s="7">
        <f t="shared" si="50"/>
        <v>22491</v>
      </c>
      <c r="L262" s="8">
        <f t="shared" si="58"/>
        <v>65807</v>
      </c>
      <c r="M262" s="19">
        <v>75000</v>
      </c>
      <c r="N262" s="48" t="s">
        <v>104</v>
      </c>
      <c r="O262" s="7">
        <v>43197</v>
      </c>
      <c r="P262" s="41">
        <v>0.3</v>
      </c>
      <c r="Q262" s="7">
        <f t="shared" si="52"/>
        <v>22491</v>
      </c>
      <c r="R262" s="9">
        <f t="shared" si="59"/>
        <v>65688</v>
      </c>
      <c r="S262" s="19">
        <v>74812.5</v>
      </c>
    </row>
    <row r="263" spans="1:19" ht="15.75" customHeight="1">
      <c r="A263" s="5" t="s">
        <v>52</v>
      </c>
      <c r="B263" s="48" t="s">
        <v>104</v>
      </c>
      <c r="C263" s="7">
        <v>449344</v>
      </c>
      <c r="D263" s="41">
        <v>2.5</v>
      </c>
      <c r="E263" s="7">
        <f t="shared" si="48"/>
        <v>187425</v>
      </c>
      <c r="F263" s="8">
        <f t="shared" si="57"/>
        <v>636769</v>
      </c>
      <c r="G263" s="19">
        <v>730800</v>
      </c>
      <c r="H263" s="48" t="s">
        <v>104</v>
      </c>
      <c r="I263" s="7">
        <v>384608</v>
      </c>
      <c r="J263" s="41">
        <v>2.5</v>
      </c>
      <c r="K263" s="7">
        <f t="shared" si="50"/>
        <v>187425</v>
      </c>
      <c r="L263" s="8">
        <f t="shared" si="58"/>
        <v>572033</v>
      </c>
      <c r="M263" s="19">
        <v>652500</v>
      </c>
      <c r="N263" s="48" t="s">
        <v>104</v>
      </c>
      <c r="O263" s="7">
        <v>384727</v>
      </c>
      <c r="P263" s="41">
        <v>2.5</v>
      </c>
      <c r="Q263" s="7">
        <f t="shared" si="52"/>
        <v>187425</v>
      </c>
      <c r="R263" s="9">
        <f t="shared" si="59"/>
        <v>572152</v>
      </c>
      <c r="S263" s="19">
        <v>652773.15</v>
      </c>
    </row>
    <row r="264" spans="1:19" ht="15.75" customHeight="1">
      <c r="A264" s="5" t="s">
        <v>53</v>
      </c>
      <c r="B264" s="48" t="s">
        <v>104</v>
      </c>
      <c r="C264" s="7">
        <v>543830</v>
      </c>
      <c r="D264" s="41">
        <v>1.2</v>
      </c>
      <c r="E264" s="7">
        <f t="shared" si="48"/>
        <v>89964</v>
      </c>
      <c r="F264" s="8">
        <f t="shared" si="57"/>
        <v>633794</v>
      </c>
      <c r="G264" s="19">
        <v>747600</v>
      </c>
      <c r="H264" s="48" t="s">
        <v>104</v>
      </c>
      <c r="I264" s="7">
        <v>403172</v>
      </c>
      <c r="J264" s="41">
        <v>1.2</v>
      </c>
      <c r="K264" s="7">
        <f t="shared" si="50"/>
        <v>89964</v>
      </c>
      <c r="L264" s="8">
        <f t="shared" si="58"/>
        <v>493136</v>
      </c>
      <c r="M264" s="19">
        <v>577500</v>
      </c>
      <c r="N264" s="48" t="s">
        <v>104</v>
      </c>
      <c r="O264" s="7">
        <v>403529</v>
      </c>
      <c r="P264" s="41">
        <v>1.2</v>
      </c>
      <c r="Q264" s="7">
        <f t="shared" si="52"/>
        <v>89964</v>
      </c>
      <c r="R264" s="9">
        <f t="shared" si="59"/>
        <v>493493</v>
      </c>
      <c r="S264" s="19">
        <v>577960.65</v>
      </c>
    </row>
    <row r="265" spans="1:19" ht="15.75" customHeight="1">
      <c r="A265" s="5" t="s">
        <v>54</v>
      </c>
      <c r="B265" s="48" t="s">
        <v>104</v>
      </c>
      <c r="C265" s="7">
        <v>360213</v>
      </c>
      <c r="D265" s="41">
        <v>2.2000000000000002</v>
      </c>
      <c r="E265" s="7">
        <f t="shared" si="48"/>
        <v>164934</v>
      </c>
      <c r="F265" s="8">
        <f t="shared" si="57"/>
        <v>525147</v>
      </c>
      <c r="G265" s="19">
        <v>600600</v>
      </c>
      <c r="H265" s="48" t="s">
        <v>104</v>
      </c>
      <c r="I265" s="7">
        <v>363902</v>
      </c>
      <c r="J265" s="41">
        <v>2.2000000000000002</v>
      </c>
      <c r="K265" s="7">
        <f t="shared" si="50"/>
        <v>164934</v>
      </c>
      <c r="L265" s="8">
        <f t="shared" si="58"/>
        <v>528836</v>
      </c>
      <c r="M265" s="19">
        <v>605000</v>
      </c>
      <c r="N265" s="48" t="s">
        <v>104</v>
      </c>
      <c r="O265" s="7">
        <v>364021</v>
      </c>
      <c r="P265" s="41">
        <v>2.2000000000000002</v>
      </c>
      <c r="Q265" s="7">
        <f t="shared" si="52"/>
        <v>164934</v>
      </c>
      <c r="R265" s="9">
        <f t="shared" si="59"/>
        <v>528955</v>
      </c>
      <c r="S265" s="19">
        <v>605180.30000000005</v>
      </c>
    </row>
    <row r="266" spans="1:19" ht="15.75" customHeight="1">
      <c r="A266" s="5" t="s">
        <v>55</v>
      </c>
      <c r="B266" s="48" t="s">
        <v>104</v>
      </c>
      <c r="C266" s="7">
        <v>386393</v>
      </c>
      <c r="D266" s="41">
        <v>2.1</v>
      </c>
      <c r="E266" s="7">
        <f t="shared" si="48"/>
        <v>157437</v>
      </c>
      <c r="F266" s="8">
        <f t="shared" si="57"/>
        <v>543830</v>
      </c>
      <c r="G266" s="19">
        <v>624750</v>
      </c>
      <c r="H266" s="48" t="s">
        <v>104</v>
      </c>
      <c r="I266" s="7">
        <v>370090</v>
      </c>
      <c r="J266" s="41">
        <v>2.1</v>
      </c>
      <c r="K266" s="7">
        <f t="shared" si="50"/>
        <v>157437</v>
      </c>
      <c r="L266" s="8">
        <f t="shared" si="58"/>
        <v>527527</v>
      </c>
      <c r="M266" s="19">
        <v>605000</v>
      </c>
      <c r="N266" s="48" t="s">
        <v>104</v>
      </c>
      <c r="O266" s="7">
        <v>370209</v>
      </c>
      <c r="P266" s="41">
        <v>2.1</v>
      </c>
      <c r="Q266" s="7">
        <f t="shared" si="52"/>
        <v>157437</v>
      </c>
      <c r="R266" s="9">
        <f t="shared" si="59"/>
        <v>527646</v>
      </c>
      <c r="S266" s="19">
        <v>605180.30000000005</v>
      </c>
    </row>
    <row r="267" spans="1:19" ht="15.75" customHeight="1">
      <c r="A267" s="5" t="s">
        <v>56</v>
      </c>
      <c r="B267" s="48" t="s">
        <v>104</v>
      </c>
      <c r="C267" s="7">
        <v>1885912</v>
      </c>
      <c r="D267" s="41">
        <v>2.7</v>
      </c>
      <c r="E267" s="7">
        <f t="shared" si="48"/>
        <v>202419</v>
      </c>
      <c r="F267" s="8">
        <f t="shared" si="57"/>
        <v>2088331</v>
      </c>
      <c r="G267" s="19">
        <v>2598750</v>
      </c>
      <c r="H267" s="48" t="s">
        <v>104</v>
      </c>
      <c r="I267" s="7">
        <v>1021139</v>
      </c>
      <c r="J267" s="41">
        <v>2.7</v>
      </c>
      <c r="K267" s="7">
        <f t="shared" si="50"/>
        <v>202419</v>
      </c>
      <c r="L267" s="8">
        <f t="shared" si="58"/>
        <v>1223558</v>
      </c>
      <c r="M267" s="19">
        <v>1500000</v>
      </c>
      <c r="N267" s="48" t="s">
        <v>104</v>
      </c>
      <c r="O267" s="7">
        <v>1018164</v>
      </c>
      <c r="P267" s="41">
        <v>2.7</v>
      </c>
      <c r="Q267" s="7">
        <f t="shared" si="52"/>
        <v>202419</v>
      </c>
      <c r="R267" s="9">
        <f t="shared" si="59"/>
        <v>1220583</v>
      </c>
      <c r="S267" s="19">
        <v>1496250</v>
      </c>
    </row>
    <row r="268" spans="1:19" ht="15.75" customHeight="1">
      <c r="A268" s="5" t="s">
        <v>57</v>
      </c>
      <c r="B268" s="48" t="s">
        <v>104</v>
      </c>
      <c r="C268" s="7">
        <v>2305863</v>
      </c>
      <c r="D268" s="41">
        <v>2.5</v>
      </c>
      <c r="E268" s="7">
        <f t="shared" si="48"/>
        <v>187425</v>
      </c>
      <c r="F268" s="8">
        <f t="shared" si="57"/>
        <v>2493288</v>
      </c>
      <c r="G268" s="19">
        <v>3117450</v>
      </c>
      <c r="H268" s="48" t="s">
        <v>104</v>
      </c>
      <c r="I268" s="7">
        <v>816459</v>
      </c>
      <c r="J268" s="41">
        <v>2.5</v>
      </c>
      <c r="K268" s="7">
        <f t="shared" si="50"/>
        <v>187425</v>
      </c>
      <c r="L268" s="8">
        <f t="shared" si="58"/>
        <v>1003884</v>
      </c>
      <c r="M268" s="19">
        <v>1225000</v>
      </c>
      <c r="N268" s="48" t="s">
        <v>104</v>
      </c>
      <c r="O268" s="7">
        <v>814079</v>
      </c>
      <c r="P268" s="41">
        <v>2.5</v>
      </c>
      <c r="Q268" s="7">
        <f t="shared" si="52"/>
        <v>187425</v>
      </c>
      <c r="R268" s="9">
        <f t="shared" si="59"/>
        <v>1001504</v>
      </c>
      <c r="S268" s="19">
        <v>1221937.5</v>
      </c>
    </row>
    <row r="269" spans="1:19" ht="15.75" customHeight="1">
      <c r="A269" s="5" t="s">
        <v>58</v>
      </c>
      <c r="B269" s="48" t="s">
        <v>104</v>
      </c>
      <c r="C269" s="7">
        <v>1113126</v>
      </c>
      <c r="D269" s="41">
        <v>2.2000000000000002</v>
      </c>
      <c r="E269" s="7">
        <f t="shared" si="48"/>
        <v>164934</v>
      </c>
      <c r="F269" s="8">
        <f t="shared" si="57"/>
        <v>1278060</v>
      </c>
      <c r="G269" s="19">
        <v>1510950</v>
      </c>
      <c r="H269" s="48" t="s">
        <v>104</v>
      </c>
      <c r="I269" s="7">
        <v>1130262</v>
      </c>
      <c r="J269" s="41">
        <v>2.2000000000000002</v>
      </c>
      <c r="K269" s="7">
        <f t="shared" si="50"/>
        <v>164934</v>
      </c>
      <c r="L269" s="8">
        <f t="shared" si="58"/>
        <v>1295196</v>
      </c>
      <c r="M269" s="19">
        <v>1531650</v>
      </c>
      <c r="N269" s="48" t="s">
        <v>104</v>
      </c>
      <c r="O269" s="7">
        <v>1300551</v>
      </c>
      <c r="P269" s="41">
        <v>2.2000000000000002</v>
      </c>
      <c r="Q269" s="7">
        <f t="shared" si="52"/>
        <v>164934</v>
      </c>
      <c r="R269" s="9">
        <f t="shared" si="59"/>
        <v>1465485</v>
      </c>
      <c r="S269" s="19">
        <v>1737593</v>
      </c>
    </row>
    <row r="270" spans="1:19" ht="15.75" customHeight="1">
      <c r="A270" s="5" t="s">
        <v>59</v>
      </c>
      <c r="B270" s="48" t="s">
        <v>104</v>
      </c>
      <c r="C270" s="7">
        <v>713881</v>
      </c>
      <c r="D270" s="41">
        <v>2</v>
      </c>
      <c r="E270" s="7">
        <f t="shared" si="48"/>
        <v>149940</v>
      </c>
      <c r="F270" s="8">
        <f t="shared" si="57"/>
        <v>863821</v>
      </c>
      <c r="G270" s="19">
        <v>1013250</v>
      </c>
      <c r="H270" s="48" t="s">
        <v>104</v>
      </c>
      <c r="I270" s="7">
        <v>597499</v>
      </c>
      <c r="J270" s="41">
        <v>2</v>
      </c>
      <c r="K270" s="7">
        <f t="shared" si="50"/>
        <v>149940</v>
      </c>
      <c r="L270" s="8">
        <f t="shared" si="58"/>
        <v>747439</v>
      </c>
      <c r="M270" s="19">
        <v>872500</v>
      </c>
      <c r="N270" s="48" t="s">
        <v>104</v>
      </c>
      <c r="O270" s="7">
        <v>596785</v>
      </c>
      <c r="P270" s="41">
        <v>2</v>
      </c>
      <c r="Q270" s="7">
        <f t="shared" si="52"/>
        <v>149940</v>
      </c>
      <c r="R270" s="9">
        <f t="shared" si="59"/>
        <v>746725</v>
      </c>
      <c r="S270" s="19">
        <v>871588.35</v>
      </c>
    </row>
    <row r="271" spans="1:19" ht="15.75" customHeight="1">
      <c r="A271" s="5" t="s">
        <v>60</v>
      </c>
      <c r="B271" s="48" t="s">
        <v>104</v>
      </c>
      <c r="C271" s="7">
        <v>182546</v>
      </c>
      <c r="D271" s="41">
        <v>0.5</v>
      </c>
      <c r="E271" s="7">
        <f t="shared" si="48"/>
        <v>37485</v>
      </c>
      <c r="F271" s="8">
        <f t="shared" si="57"/>
        <v>220031</v>
      </c>
      <c r="G271" s="19">
        <v>258300</v>
      </c>
      <c r="H271" s="48" t="s">
        <v>104</v>
      </c>
      <c r="I271" s="7">
        <v>185521</v>
      </c>
      <c r="J271" s="41">
        <v>0.5</v>
      </c>
      <c r="K271" s="7">
        <f t="shared" si="50"/>
        <v>37485</v>
      </c>
      <c r="L271" s="8">
        <f t="shared" si="58"/>
        <v>223006</v>
      </c>
      <c r="M271" s="19">
        <v>261839</v>
      </c>
      <c r="N271" s="48" t="s">
        <v>104</v>
      </c>
      <c r="O271" s="7">
        <v>214557</v>
      </c>
      <c r="P271" s="41">
        <v>0.5</v>
      </c>
      <c r="Q271" s="7">
        <f t="shared" si="52"/>
        <v>37485</v>
      </c>
      <c r="R271" s="9">
        <f t="shared" si="59"/>
        <v>252042</v>
      </c>
      <c r="S271" s="19">
        <v>297045</v>
      </c>
    </row>
    <row r="272" spans="1:19" ht="15.75" customHeight="1">
      <c r="A272" s="5" t="s">
        <v>61</v>
      </c>
      <c r="B272" s="48" t="s">
        <v>104</v>
      </c>
      <c r="C272" s="7">
        <v>202181</v>
      </c>
      <c r="D272" s="41">
        <v>0.1</v>
      </c>
      <c r="E272" s="7">
        <f t="shared" si="48"/>
        <v>7497</v>
      </c>
      <c r="F272" s="8">
        <f t="shared" si="57"/>
        <v>209678</v>
      </c>
      <c r="G272" s="19">
        <v>252000</v>
      </c>
      <c r="H272" s="48" t="s">
        <v>104</v>
      </c>
      <c r="I272" s="7">
        <v>175644</v>
      </c>
      <c r="J272" s="41">
        <v>0.1</v>
      </c>
      <c r="K272" s="7">
        <f t="shared" si="50"/>
        <v>7497</v>
      </c>
      <c r="L272" s="8">
        <f t="shared" si="58"/>
        <v>183141</v>
      </c>
      <c r="M272" s="19">
        <v>220000</v>
      </c>
      <c r="N272" s="48" t="s">
        <v>104</v>
      </c>
      <c r="O272" s="7">
        <v>175525</v>
      </c>
      <c r="P272" s="41">
        <v>0.1</v>
      </c>
      <c r="Q272" s="7">
        <f t="shared" si="52"/>
        <v>7497</v>
      </c>
      <c r="R272" s="9">
        <f t="shared" si="59"/>
        <v>183022</v>
      </c>
      <c r="S272" s="19">
        <v>219873.2</v>
      </c>
    </row>
    <row r="273" spans="1:19" ht="15.75" customHeight="1">
      <c r="A273" s="5" t="s">
        <v>62</v>
      </c>
      <c r="B273" s="48" t="s">
        <v>104</v>
      </c>
      <c r="C273" s="7">
        <v>130067</v>
      </c>
      <c r="D273" s="41">
        <v>0.1</v>
      </c>
      <c r="E273" s="7">
        <f t="shared" si="48"/>
        <v>7497</v>
      </c>
      <c r="F273" s="8">
        <f t="shared" si="57"/>
        <v>137564</v>
      </c>
      <c r="G273" s="19">
        <v>164850</v>
      </c>
      <c r="H273" s="48" t="s">
        <v>104</v>
      </c>
      <c r="I273" s="7">
        <v>131971</v>
      </c>
      <c r="J273" s="41">
        <v>0.1</v>
      </c>
      <c r="K273" s="7">
        <f t="shared" si="50"/>
        <v>7497</v>
      </c>
      <c r="L273" s="8">
        <f t="shared" si="58"/>
        <v>139468</v>
      </c>
      <c r="M273" s="19">
        <v>167109</v>
      </c>
      <c r="N273" s="48" t="s">
        <v>104</v>
      </c>
      <c r="O273" s="7">
        <v>150535</v>
      </c>
      <c r="P273" s="41">
        <v>0.1</v>
      </c>
      <c r="Q273" s="7">
        <f t="shared" si="52"/>
        <v>7497</v>
      </c>
      <c r="R273" s="9">
        <f t="shared" si="59"/>
        <v>158032</v>
      </c>
      <c r="S273" s="19">
        <v>189578</v>
      </c>
    </row>
    <row r="274" spans="1:19" ht="15.75" customHeight="1">
      <c r="A274" s="5" t="s">
        <v>63</v>
      </c>
      <c r="B274" s="48" t="s">
        <v>104</v>
      </c>
      <c r="C274" s="7">
        <v>1577583</v>
      </c>
      <c r="D274" s="41">
        <v>2.2000000000000002</v>
      </c>
      <c r="E274" s="7">
        <f t="shared" si="48"/>
        <v>164934</v>
      </c>
      <c r="F274" s="8">
        <f t="shared" si="57"/>
        <v>1742517</v>
      </c>
      <c r="G274" s="19">
        <v>2119950</v>
      </c>
      <c r="H274" s="48" t="s">
        <v>104</v>
      </c>
      <c r="I274" s="7">
        <v>1601026</v>
      </c>
      <c r="J274" s="41">
        <v>2.2000000000000002</v>
      </c>
      <c r="K274" s="7">
        <f t="shared" si="50"/>
        <v>164934</v>
      </c>
      <c r="L274" s="8">
        <f t="shared" si="58"/>
        <v>1765960</v>
      </c>
      <c r="M274" s="19">
        <v>2148994</v>
      </c>
      <c r="N274" s="48" t="s">
        <v>104</v>
      </c>
      <c r="O274" s="7">
        <v>1834266</v>
      </c>
      <c r="P274" s="41">
        <v>2.2000000000000002</v>
      </c>
      <c r="Q274" s="7">
        <f t="shared" si="52"/>
        <v>164934</v>
      </c>
      <c r="R274" s="9">
        <f t="shared" si="59"/>
        <v>1999200</v>
      </c>
      <c r="S274" s="19">
        <v>2437943</v>
      </c>
    </row>
    <row r="275" spans="1:19" ht="15.75" customHeight="1">
      <c r="A275" s="5" t="s">
        <v>64</v>
      </c>
      <c r="B275" s="48" t="s">
        <v>104</v>
      </c>
      <c r="C275" s="7">
        <v>617253</v>
      </c>
      <c r="D275" s="41">
        <v>1.5</v>
      </c>
      <c r="E275" s="7">
        <f t="shared" si="48"/>
        <v>112455</v>
      </c>
      <c r="F275" s="8">
        <f t="shared" si="57"/>
        <v>729708</v>
      </c>
      <c r="G275" s="19">
        <v>858900</v>
      </c>
      <c r="H275" s="48" t="s">
        <v>104</v>
      </c>
      <c r="I275" s="7">
        <v>627011</v>
      </c>
      <c r="J275" s="41">
        <v>1.5</v>
      </c>
      <c r="K275" s="7">
        <f t="shared" si="50"/>
        <v>112455</v>
      </c>
      <c r="L275" s="8">
        <f t="shared" si="58"/>
        <v>739466</v>
      </c>
      <c r="M275" s="19">
        <v>870667</v>
      </c>
      <c r="N275" s="48" t="s">
        <v>104</v>
      </c>
      <c r="O275" s="7">
        <v>723758</v>
      </c>
      <c r="P275" s="41">
        <v>1.5</v>
      </c>
      <c r="Q275" s="7">
        <f t="shared" si="52"/>
        <v>112455</v>
      </c>
      <c r="R275" s="9">
        <f t="shared" si="59"/>
        <v>836213</v>
      </c>
      <c r="S275" s="19">
        <v>987735</v>
      </c>
    </row>
    <row r="276" spans="1:19" ht="15.75" customHeight="1">
      <c r="A276" s="5" t="s">
        <v>65</v>
      </c>
      <c r="B276" s="48" t="s">
        <v>104</v>
      </c>
      <c r="C276" s="7">
        <v>327964</v>
      </c>
      <c r="D276" s="41">
        <v>0.2</v>
      </c>
      <c r="E276" s="7">
        <f t="shared" si="48"/>
        <v>14994</v>
      </c>
      <c r="F276" s="8">
        <f t="shared" si="57"/>
        <v>342958</v>
      </c>
      <c r="G276" s="19">
        <v>411600</v>
      </c>
      <c r="H276" s="48" t="s">
        <v>104</v>
      </c>
      <c r="I276" s="7">
        <v>177786</v>
      </c>
      <c r="J276" s="41">
        <v>0.2</v>
      </c>
      <c r="K276" s="7">
        <f t="shared" si="50"/>
        <v>14994</v>
      </c>
      <c r="L276" s="8">
        <f t="shared" si="58"/>
        <v>192780</v>
      </c>
      <c r="M276" s="19">
        <v>230000</v>
      </c>
      <c r="N276" s="48" t="s">
        <v>104</v>
      </c>
      <c r="O276" s="7">
        <v>177786</v>
      </c>
      <c r="P276" s="41">
        <v>0.2</v>
      </c>
      <c r="Q276" s="7">
        <f t="shared" si="52"/>
        <v>14994</v>
      </c>
      <c r="R276" s="9">
        <f t="shared" si="59"/>
        <v>192780</v>
      </c>
      <c r="S276" s="19">
        <v>230059.8</v>
      </c>
    </row>
    <row r="277" spans="1:19" ht="15.75" customHeight="1">
      <c r="A277" s="5" t="s">
        <v>66</v>
      </c>
      <c r="B277" s="48" t="s">
        <v>104</v>
      </c>
      <c r="C277" s="7">
        <v>397579</v>
      </c>
      <c r="D277" s="41">
        <v>2.2000000000000002</v>
      </c>
      <c r="E277" s="7">
        <f t="shared" si="48"/>
        <v>164934</v>
      </c>
      <c r="F277" s="8">
        <f t="shared" si="57"/>
        <v>562513</v>
      </c>
      <c r="G277" s="19">
        <v>645750</v>
      </c>
      <c r="H277" s="48" t="s">
        <v>104</v>
      </c>
      <c r="I277" s="7">
        <v>359737</v>
      </c>
      <c r="J277" s="41">
        <v>2.2000000000000002</v>
      </c>
      <c r="K277" s="7">
        <f t="shared" si="50"/>
        <v>164934</v>
      </c>
      <c r="L277" s="8">
        <f t="shared" si="58"/>
        <v>524671</v>
      </c>
      <c r="M277" s="19">
        <v>600000</v>
      </c>
      <c r="N277" s="48" t="s">
        <v>104</v>
      </c>
      <c r="O277" s="7">
        <v>358547</v>
      </c>
      <c r="P277" s="41">
        <v>2.2000000000000002</v>
      </c>
      <c r="Q277" s="7">
        <f t="shared" si="52"/>
        <v>164934</v>
      </c>
      <c r="R277" s="9">
        <f t="shared" si="59"/>
        <v>523481</v>
      </c>
      <c r="S277" s="19">
        <v>598500</v>
      </c>
    </row>
    <row r="278" spans="1:19" ht="15.75" customHeight="1">
      <c r="A278" s="5" t="s">
        <v>67</v>
      </c>
      <c r="B278" s="48" t="s">
        <v>104</v>
      </c>
      <c r="C278" s="7">
        <v>754103</v>
      </c>
      <c r="D278" s="41">
        <v>3.2</v>
      </c>
      <c r="E278" s="7">
        <f t="shared" si="48"/>
        <v>239904</v>
      </c>
      <c r="F278" s="8">
        <f t="shared" si="57"/>
        <v>994007</v>
      </c>
      <c r="G278" s="19">
        <v>1151850</v>
      </c>
      <c r="H278" s="48" t="s">
        <v>104</v>
      </c>
      <c r="I278" s="7">
        <v>767193</v>
      </c>
      <c r="J278" s="41">
        <v>3.2</v>
      </c>
      <c r="K278" s="7">
        <f t="shared" si="50"/>
        <v>239904</v>
      </c>
      <c r="L278" s="8">
        <f t="shared" si="58"/>
        <v>1007097</v>
      </c>
      <c r="M278" s="19">
        <v>1167631</v>
      </c>
      <c r="N278" s="48" t="s">
        <v>104</v>
      </c>
      <c r="O278" s="7">
        <v>897022</v>
      </c>
      <c r="P278" s="41">
        <v>3.2</v>
      </c>
      <c r="Q278" s="7">
        <f t="shared" si="52"/>
        <v>239904</v>
      </c>
      <c r="R278" s="9">
        <f t="shared" si="59"/>
        <v>1136926</v>
      </c>
      <c r="S278" s="19">
        <v>1324628</v>
      </c>
    </row>
    <row r="279" spans="1:19" ht="15.75" customHeight="1">
      <c r="A279" s="5" t="s">
        <v>68</v>
      </c>
      <c r="B279" s="48" t="s">
        <v>104</v>
      </c>
      <c r="C279" s="7">
        <v>72828</v>
      </c>
      <c r="D279" s="41">
        <v>2.9</v>
      </c>
      <c r="E279" s="7">
        <f t="shared" si="48"/>
        <v>217413</v>
      </c>
      <c r="F279" s="8">
        <f t="shared" si="57"/>
        <v>290241</v>
      </c>
      <c r="G279" s="19">
        <v>305550</v>
      </c>
      <c r="H279" s="48" t="s">
        <v>104</v>
      </c>
      <c r="I279" s="7">
        <v>8211</v>
      </c>
      <c r="J279" s="41">
        <v>1.2</v>
      </c>
      <c r="K279" s="7">
        <f t="shared" si="50"/>
        <v>89964</v>
      </c>
      <c r="L279" s="8">
        <f t="shared" si="58"/>
        <v>98175</v>
      </c>
      <c r="M279" s="19">
        <v>100000</v>
      </c>
      <c r="N279" s="48" t="s">
        <v>104</v>
      </c>
      <c r="O279" s="7">
        <v>20468</v>
      </c>
      <c r="P279" s="41">
        <v>1</v>
      </c>
      <c r="Q279" s="7">
        <f t="shared" si="52"/>
        <v>74970</v>
      </c>
      <c r="R279" s="9">
        <f t="shared" si="59"/>
        <v>95438</v>
      </c>
      <c r="S279" s="19">
        <v>99750</v>
      </c>
    </row>
    <row r="280" spans="1:19" ht="15.75" customHeight="1">
      <c r="A280" s="5" t="s">
        <v>69</v>
      </c>
      <c r="B280" s="48" t="s">
        <v>104</v>
      </c>
      <c r="C280" s="7">
        <v>1490475</v>
      </c>
      <c r="D280" s="41">
        <v>2.5</v>
      </c>
      <c r="E280" s="7">
        <f t="shared" si="48"/>
        <v>187425</v>
      </c>
      <c r="F280" s="8">
        <f t="shared" si="57"/>
        <v>1677900</v>
      </c>
      <c r="G280" s="19">
        <v>1989750</v>
      </c>
      <c r="H280" s="48" t="s">
        <v>104</v>
      </c>
      <c r="I280" s="7">
        <v>1512966</v>
      </c>
      <c r="J280" s="41">
        <v>2.5</v>
      </c>
      <c r="K280" s="7">
        <f t="shared" si="50"/>
        <v>187425</v>
      </c>
      <c r="L280" s="8">
        <f t="shared" si="58"/>
        <v>1700391</v>
      </c>
      <c r="M280" s="19">
        <v>2017010</v>
      </c>
      <c r="N280" s="48" t="s">
        <v>104</v>
      </c>
      <c r="O280" s="7">
        <v>1737281</v>
      </c>
      <c r="P280" s="41">
        <v>2.5</v>
      </c>
      <c r="Q280" s="7">
        <f t="shared" si="52"/>
        <v>187425</v>
      </c>
      <c r="R280" s="9">
        <f t="shared" si="59"/>
        <v>1924706</v>
      </c>
      <c r="S280" s="19">
        <v>2288213</v>
      </c>
    </row>
    <row r="281" spans="1:19" ht="15.75" customHeight="1">
      <c r="A281" s="5" t="s">
        <v>70</v>
      </c>
      <c r="B281" s="48" t="s">
        <v>104</v>
      </c>
      <c r="C281" s="7">
        <v>127330</v>
      </c>
      <c r="D281" s="41">
        <v>4.5</v>
      </c>
      <c r="E281" s="7">
        <f t="shared" si="48"/>
        <v>337365</v>
      </c>
      <c r="F281" s="8">
        <f t="shared" si="57"/>
        <v>464695</v>
      </c>
      <c r="G281" s="19">
        <v>491400</v>
      </c>
      <c r="H281" s="48" t="s">
        <v>104</v>
      </c>
      <c r="I281" s="7">
        <v>82705</v>
      </c>
      <c r="J281" s="41">
        <v>4.5</v>
      </c>
      <c r="K281" s="7">
        <f t="shared" si="50"/>
        <v>337365</v>
      </c>
      <c r="L281" s="8">
        <f t="shared" si="58"/>
        <v>420070</v>
      </c>
      <c r="M281" s="19">
        <v>437500</v>
      </c>
      <c r="N281" s="48" t="s">
        <v>104</v>
      </c>
      <c r="O281" s="7">
        <v>81872</v>
      </c>
      <c r="P281" s="41">
        <v>4.5</v>
      </c>
      <c r="Q281" s="7">
        <f t="shared" si="52"/>
        <v>337365</v>
      </c>
      <c r="R281" s="9">
        <f t="shared" si="59"/>
        <v>419237</v>
      </c>
      <c r="S281" s="19">
        <v>436406.25</v>
      </c>
    </row>
    <row r="282" spans="1:19" ht="15.75" customHeight="1">
      <c r="A282" s="55" t="s">
        <v>75</v>
      </c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7"/>
    </row>
    <row r="283" spans="1:19" ht="15.75" customHeight="1">
      <c r="A283" s="5" t="s">
        <v>17</v>
      </c>
      <c r="B283" s="48" t="s">
        <v>104</v>
      </c>
      <c r="C283" s="7">
        <v>937601</v>
      </c>
      <c r="D283" s="10">
        <v>1</v>
      </c>
      <c r="E283" s="7">
        <f t="shared" ref="E283:E336" si="60">$B$6*D283</f>
        <v>74970</v>
      </c>
      <c r="F283" s="19">
        <f t="shared" ref="F283:F284" si="61">+C283+E283</f>
        <v>1012571</v>
      </c>
      <c r="G283" s="19">
        <v>1208810</v>
      </c>
      <c r="H283" s="48" t="s">
        <v>104</v>
      </c>
      <c r="I283" s="7">
        <v>861560</v>
      </c>
      <c r="J283" s="10">
        <v>1</v>
      </c>
      <c r="K283" s="7">
        <f t="shared" ref="K283:K336" si="62">J283*$H$6</f>
        <v>74970</v>
      </c>
      <c r="L283" s="8">
        <f t="shared" ref="L283:L284" si="63">+I283+K283</f>
        <v>936530</v>
      </c>
      <c r="M283" s="19">
        <v>1116871.25</v>
      </c>
      <c r="N283" s="48" t="s">
        <v>104</v>
      </c>
      <c r="O283" s="7">
        <v>815388</v>
      </c>
      <c r="P283" s="10">
        <v>1</v>
      </c>
      <c r="Q283" s="7">
        <f t="shared" ref="Q283:Q336" si="64">P283*$N$6</f>
        <v>74970</v>
      </c>
      <c r="R283" s="9">
        <f t="shared" ref="R283:R284" si="65">+O283+Q283</f>
        <v>890358</v>
      </c>
      <c r="S283" s="19">
        <v>1061027.6875</v>
      </c>
    </row>
    <row r="284" spans="1:19" ht="15.75" customHeight="1">
      <c r="A284" s="5" t="s">
        <v>18</v>
      </c>
      <c r="B284" s="48" t="s">
        <v>104</v>
      </c>
      <c r="C284" s="7">
        <v>31535</v>
      </c>
      <c r="D284" s="10">
        <v>1</v>
      </c>
      <c r="E284" s="7">
        <f t="shared" si="60"/>
        <v>74970</v>
      </c>
      <c r="F284" s="19">
        <f t="shared" si="61"/>
        <v>106505</v>
      </c>
      <c r="G284" s="19">
        <v>113220.48</v>
      </c>
      <c r="H284" s="48" t="s">
        <v>104</v>
      </c>
      <c r="I284" s="7">
        <v>32844</v>
      </c>
      <c r="J284" s="10">
        <v>1</v>
      </c>
      <c r="K284" s="7">
        <f t="shared" si="62"/>
        <v>74970</v>
      </c>
      <c r="L284" s="8">
        <f t="shared" si="63"/>
        <v>107814</v>
      </c>
      <c r="M284" s="19">
        <v>114771</v>
      </c>
      <c r="N284" s="48" t="s">
        <v>104</v>
      </c>
      <c r="O284" s="7">
        <v>45577</v>
      </c>
      <c r="P284" s="10">
        <v>1</v>
      </c>
      <c r="Q284" s="7">
        <f t="shared" si="64"/>
        <v>74970</v>
      </c>
      <c r="R284" s="9">
        <f t="shared" si="65"/>
        <v>120547</v>
      </c>
      <c r="S284" s="19">
        <v>130204</v>
      </c>
    </row>
    <row r="285" spans="1:19" ht="15.75" customHeight="1">
      <c r="A285" s="5" t="s">
        <v>19</v>
      </c>
      <c r="B285" s="10" t="s">
        <v>20</v>
      </c>
      <c r="C285" s="11" t="s">
        <v>20</v>
      </c>
      <c r="D285" s="10">
        <v>1.2</v>
      </c>
      <c r="E285" s="7">
        <f t="shared" si="60"/>
        <v>89964</v>
      </c>
      <c r="F285" s="19">
        <f t="shared" ref="F285:F286" si="66">+E285</f>
        <v>89964</v>
      </c>
      <c r="G285" s="19">
        <v>90000</v>
      </c>
      <c r="H285" s="10" t="s">
        <v>20</v>
      </c>
      <c r="I285" s="11" t="s">
        <v>20</v>
      </c>
      <c r="J285" s="10">
        <v>1.2</v>
      </c>
      <c r="K285" s="7">
        <f t="shared" si="62"/>
        <v>89964</v>
      </c>
      <c r="L285" s="12">
        <f t="shared" ref="L285:L286" si="67">+K285</f>
        <v>89964</v>
      </c>
      <c r="M285" s="19">
        <v>93000</v>
      </c>
      <c r="N285" s="10" t="s">
        <v>20</v>
      </c>
      <c r="O285" s="11" t="s">
        <v>20</v>
      </c>
      <c r="P285" s="10">
        <v>1.2</v>
      </c>
      <c r="Q285" s="7">
        <f t="shared" si="64"/>
        <v>89964</v>
      </c>
      <c r="R285" s="9">
        <f t="shared" ref="R285:R286" si="68">+Q285</f>
        <v>89964</v>
      </c>
      <c r="S285" s="19">
        <v>93000</v>
      </c>
    </row>
    <row r="286" spans="1:19" ht="15.75" customHeight="1">
      <c r="A286" s="5" t="s">
        <v>21</v>
      </c>
      <c r="B286" s="10" t="s">
        <v>20</v>
      </c>
      <c r="C286" s="11" t="s">
        <v>20</v>
      </c>
      <c r="D286" s="10">
        <v>2.4</v>
      </c>
      <c r="E286" s="7">
        <f t="shared" si="60"/>
        <v>179928</v>
      </c>
      <c r="F286" s="19">
        <f t="shared" si="66"/>
        <v>179928</v>
      </c>
      <c r="G286" s="19">
        <v>180000</v>
      </c>
      <c r="H286" s="10" t="s">
        <v>20</v>
      </c>
      <c r="I286" s="11" t="s">
        <v>20</v>
      </c>
      <c r="J286" s="10">
        <v>2.4</v>
      </c>
      <c r="K286" s="7">
        <f t="shared" si="62"/>
        <v>179928</v>
      </c>
      <c r="L286" s="12">
        <f t="shared" si="67"/>
        <v>179928</v>
      </c>
      <c r="M286" s="19">
        <v>186000</v>
      </c>
      <c r="N286" s="10" t="s">
        <v>20</v>
      </c>
      <c r="O286" s="11" t="s">
        <v>20</v>
      </c>
      <c r="P286" s="10">
        <v>2.4</v>
      </c>
      <c r="Q286" s="7">
        <f t="shared" si="64"/>
        <v>179928</v>
      </c>
      <c r="R286" s="9">
        <f t="shared" si="68"/>
        <v>179928</v>
      </c>
      <c r="S286" s="19">
        <v>186000</v>
      </c>
    </row>
    <row r="287" spans="1:19" ht="15.75" customHeight="1">
      <c r="A287" s="5" t="s">
        <v>22</v>
      </c>
      <c r="B287" s="48" t="s">
        <v>104</v>
      </c>
      <c r="C287" s="7">
        <v>8806</v>
      </c>
      <c r="D287" s="10">
        <v>1.5</v>
      </c>
      <c r="E287" s="7">
        <f t="shared" si="60"/>
        <v>112455</v>
      </c>
      <c r="F287" s="19">
        <f t="shared" ref="F287:F336" si="69">+C287+E287</f>
        <v>121261</v>
      </c>
      <c r="G287" s="19">
        <v>123170</v>
      </c>
      <c r="H287" s="48" t="s">
        <v>104</v>
      </c>
      <c r="I287" s="7">
        <v>14994</v>
      </c>
      <c r="J287" s="10">
        <v>0.5</v>
      </c>
      <c r="K287" s="7">
        <f t="shared" si="62"/>
        <v>37485</v>
      </c>
      <c r="L287" s="8">
        <f t="shared" ref="L287:L336" si="70">+I287+K287</f>
        <v>52479</v>
      </c>
      <c r="M287" s="19">
        <v>55618.75</v>
      </c>
      <c r="N287" s="48" t="s">
        <v>104</v>
      </c>
      <c r="O287" s="7">
        <v>6426</v>
      </c>
      <c r="P287" s="10">
        <v>0.6</v>
      </c>
      <c r="Q287" s="7">
        <f t="shared" si="64"/>
        <v>44982</v>
      </c>
      <c r="R287" s="9">
        <f t="shared" ref="R287:R336" si="71">+O287+Q287</f>
        <v>51408</v>
      </c>
      <c r="S287" s="19">
        <v>52837.8125</v>
      </c>
    </row>
    <row r="288" spans="1:19" ht="15.75" customHeight="1">
      <c r="A288" s="5" t="s">
        <v>23</v>
      </c>
      <c r="B288" s="48" t="s">
        <v>104</v>
      </c>
      <c r="C288" s="7">
        <v>341292</v>
      </c>
      <c r="D288" s="10">
        <v>3</v>
      </c>
      <c r="E288" s="7">
        <f t="shared" si="60"/>
        <v>224910</v>
      </c>
      <c r="F288" s="19">
        <f t="shared" si="69"/>
        <v>566202</v>
      </c>
      <c r="G288" s="19">
        <v>637650</v>
      </c>
      <c r="H288" s="48" t="s">
        <v>104</v>
      </c>
      <c r="I288" s="7">
        <v>87941</v>
      </c>
      <c r="J288" s="10">
        <v>3</v>
      </c>
      <c r="K288" s="7">
        <f t="shared" si="62"/>
        <v>224910</v>
      </c>
      <c r="L288" s="8">
        <f t="shared" si="70"/>
        <v>312851</v>
      </c>
      <c r="M288" s="19">
        <v>331250</v>
      </c>
      <c r="N288" s="48" t="s">
        <v>104</v>
      </c>
      <c r="O288" s="7">
        <v>74137</v>
      </c>
      <c r="P288" s="10">
        <v>3</v>
      </c>
      <c r="Q288" s="7">
        <f t="shared" si="64"/>
        <v>224910</v>
      </c>
      <c r="R288" s="9">
        <f t="shared" si="71"/>
        <v>299047</v>
      </c>
      <c r="S288" s="19">
        <v>314687.5</v>
      </c>
    </row>
    <row r="289" spans="1:19" ht="15.75" customHeight="1">
      <c r="A289" s="5" t="s">
        <v>24</v>
      </c>
      <c r="B289" s="48" t="s">
        <v>104</v>
      </c>
      <c r="C289" s="7">
        <v>210868</v>
      </c>
      <c r="D289" s="10">
        <v>0.8</v>
      </c>
      <c r="E289" s="7">
        <f t="shared" si="60"/>
        <v>59976</v>
      </c>
      <c r="F289" s="19">
        <f t="shared" si="69"/>
        <v>270844</v>
      </c>
      <c r="G289" s="19">
        <v>315010</v>
      </c>
      <c r="H289" s="48" t="s">
        <v>104</v>
      </c>
      <c r="I289" s="7">
        <v>33082</v>
      </c>
      <c r="J289" s="10">
        <v>0.8</v>
      </c>
      <c r="K289" s="7">
        <f t="shared" si="62"/>
        <v>59976</v>
      </c>
      <c r="L289" s="8">
        <f t="shared" si="70"/>
        <v>93058</v>
      </c>
      <c r="M289" s="19">
        <v>100000</v>
      </c>
      <c r="N289" s="48" t="s">
        <v>104</v>
      </c>
      <c r="O289" s="7">
        <v>28917</v>
      </c>
      <c r="P289" s="10">
        <v>0.8</v>
      </c>
      <c r="Q289" s="7">
        <f t="shared" si="64"/>
        <v>59976</v>
      </c>
      <c r="R289" s="9">
        <f t="shared" si="71"/>
        <v>88893</v>
      </c>
      <c r="S289" s="19">
        <v>95000</v>
      </c>
    </row>
    <row r="290" spans="1:19" ht="15.75" customHeight="1">
      <c r="A290" s="5" t="s">
        <v>25</v>
      </c>
      <c r="B290" s="48" t="s">
        <v>104</v>
      </c>
      <c r="C290" s="7">
        <v>141848</v>
      </c>
      <c r="D290" s="10">
        <v>1.2</v>
      </c>
      <c r="E290" s="7">
        <f t="shared" si="60"/>
        <v>89964</v>
      </c>
      <c r="F290" s="19">
        <f t="shared" si="69"/>
        <v>231812</v>
      </c>
      <c r="G290" s="19">
        <v>261600</v>
      </c>
      <c r="H290" s="48" t="s">
        <v>104</v>
      </c>
      <c r="I290" s="7">
        <v>142681</v>
      </c>
      <c r="J290" s="10">
        <v>1.2</v>
      </c>
      <c r="K290" s="7">
        <f t="shared" si="62"/>
        <v>89964</v>
      </c>
      <c r="L290" s="8">
        <f t="shared" si="70"/>
        <v>232645</v>
      </c>
      <c r="M290" s="19">
        <v>262500</v>
      </c>
      <c r="N290" s="48" t="s">
        <v>104</v>
      </c>
      <c r="O290" s="7">
        <v>131733</v>
      </c>
      <c r="P290" s="10">
        <v>1.2</v>
      </c>
      <c r="Q290" s="7">
        <f t="shared" si="64"/>
        <v>89964</v>
      </c>
      <c r="R290" s="9">
        <f t="shared" si="71"/>
        <v>221697</v>
      </c>
      <c r="S290" s="19">
        <v>249375</v>
      </c>
    </row>
    <row r="291" spans="1:19" ht="15.75" customHeight="1">
      <c r="A291" s="5" t="s">
        <v>26</v>
      </c>
      <c r="B291" s="48" t="s">
        <v>104</v>
      </c>
      <c r="C291" s="7">
        <v>312613</v>
      </c>
      <c r="D291" s="10">
        <v>1.5</v>
      </c>
      <c r="E291" s="7">
        <f t="shared" si="60"/>
        <v>112455</v>
      </c>
      <c r="F291" s="19">
        <f t="shared" si="69"/>
        <v>425068</v>
      </c>
      <c r="G291" s="19">
        <v>490500</v>
      </c>
      <c r="H291" s="48" t="s">
        <v>104</v>
      </c>
      <c r="I291" s="7">
        <v>175763</v>
      </c>
      <c r="J291" s="10">
        <v>1.5</v>
      </c>
      <c r="K291" s="7">
        <f t="shared" si="62"/>
        <v>112455</v>
      </c>
      <c r="L291" s="8">
        <f t="shared" si="70"/>
        <v>288218</v>
      </c>
      <c r="M291" s="19">
        <v>325000</v>
      </c>
      <c r="N291" s="48" t="s">
        <v>104</v>
      </c>
      <c r="O291" s="7">
        <v>162316</v>
      </c>
      <c r="P291" s="10">
        <v>1.5</v>
      </c>
      <c r="Q291" s="7">
        <f t="shared" si="64"/>
        <v>112455</v>
      </c>
      <c r="R291" s="9">
        <f t="shared" si="71"/>
        <v>274771</v>
      </c>
      <c r="S291" s="19">
        <v>308750</v>
      </c>
    </row>
    <row r="292" spans="1:19" ht="15.75" customHeight="1">
      <c r="A292" s="5" t="s">
        <v>27</v>
      </c>
      <c r="B292" s="48" t="s">
        <v>104</v>
      </c>
      <c r="C292" s="7">
        <v>117334</v>
      </c>
      <c r="D292" s="10">
        <v>0.2</v>
      </c>
      <c r="E292" s="7">
        <f t="shared" si="60"/>
        <v>14994</v>
      </c>
      <c r="F292" s="19">
        <f t="shared" si="69"/>
        <v>132328</v>
      </c>
      <c r="G292" s="19">
        <v>156960</v>
      </c>
      <c r="H292" s="48" t="s">
        <v>104</v>
      </c>
      <c r="I292" s="7">
        <v>119119</v>
      </c>
      <c r="J292" s="10">
        <v>0.2</v>
      </c>
      <c r="K292" s="7">
        <f t="shared" si="62"/>
        <v>14994</v>
      </c>
      <c r="L292" s="8">
        <f t="shared" si="70"/>
        <v>134113</v>
      </c>
      <c r="M292" s="19">
        <v>159110</v>
      </c>
      <c r="N292" s="48" t="s">
        <v>104</v>
      </c>
      <c r="O292" s="7">
        <v>131852</v>
      </c>
      <c r="P292" s="10">
        <v>0.2</v>
      </c>
      <c r="Q292" s="7">
        <f t="shared" si="64"/>
        <v>14994</v>
      </c>
      <c r="R292" s="9">
        <f t="shared" si="71"/>
        <v>146846</v>
      </c>
      <c r="S292" s="19">
        <v>174502.10400000002</v>
      </c>
    </row>
    <row r="293" spans="1:19" ht="15.75" customHeight="1">
      <c r="A293" s="5" t="s">
        <v>28</v>
      </c>
      <c r="B293" s="48" t="s">
        <v>104</v>
      </c>
      <c r="C293" s="7">
        <v>164339</v>
      </c>
      <c r="D293" s="10">
        <v>0.3</v>
      </c>
      <c r="E293" s="7">
        <f t="shared" si="60"/>
        <v>22491</v>
      </c>
      <c r="F293" s="19">
        <f t="shared" si="69"/>
        <v>186830</v>
      </c>
      <c r="G293" s="19">
        <v>221270</v>
      </c>
      <c r="H293" s="48" t="s">
        <v>104</v>
      </c>
      <c r="I293" s="7">
        <v>166838</v>
      </c>
      <c r="J293" s="10">
        <v>0.3</v>
      </c>
      <c r="K293" s="7">
        <f t="shared" si="62"/>
        <v>22491</v>
      </c>
      <c r="L293" s="8">
        <f t="shared" si="70"/>
        <v>189329</v>
      </c>
      <c r="M293" s="19">
        <v>224301</v>
      </c>
      <c r="N293" s="48" t="s">
        <v>104</v>
      </c>
      <c r="O293" s="7">
        <v>125664</v>
      </c>
      <c r="P293" s="10">
        <v>0.3</v>
      </c>
      <c r="Q293" s="7">
        <f t="shared" si="64"/>
        <v>22491</v>
      </c>
      <c r="R293" s="9">
        <f t="shared" si="71"/>
        <v>148155</v>
      </c>
      <c r="S293" s="19">
        <v>174502.10400000002</v>
      </c>
    </row>
    <row r="294" spans="1:19" ht="15.75" customHeight="1">
      <c r="A294" s="5" t="s">
        <v>29</v>
      </c>
      <c r="B294" s="48" t="s">
        <v>104</v>
      </c>
      <c r="C294" s="7">
        <v>92106</v>
      </c>
      <c r="D294" s="10">
        <v>0.2</v>
      </c>
      <c r="E294" s="7">
        <f t="shared" si="60"/>
        <v>14994</v>
      </c>
      <c r="F294" s="19">
        <f t="shared" si="69"/>
        <v>107100</v>
      </c>
      <c r="G294" s="19">
        <v>126440</v>
      </c>
      <c r="H294" s="48" t="s">
        <v>104</v>
      </c>
      <c r="I294" s="7">
        <v>93534</v>
      </c>
      <c r="J294" s="10">
        <v>0.2</v>
      </c>
      <c r="K294" s="7">
        <f t="shared" si="62"/>
        <v>14994</v>
      </c>
      <c r="L294" s="8">
        <f t="shared" si="70"/>
        <v>108528</v>
      </c>
      <c r="M294" s="19">
        <v>128173</v>
      </c>
      <c r="N294" s="48" t="s">
        <v>104</v>
      </c>
      <c r="O294" s="7">
        <v>107814</v>
      </c>
      <c r="P294" s="10">
        <v>0.2</v>
      </c>
      <c r="Q294" s="7">
        <f t="shared" si="64"/>
        <v>14994</v>
      </c>
      <c r="R294" s="9">
        <f t="shared" si="71"/>
        <v>122808</v>
      </c>
      <c r="S294" s="19">
        <v>145406</v>
      </c>
    </row>
    <row r="295" spans="1:19" ht="15.75" customHeight="1">
      <c r="A295" s="5" t="s">
        <v>30</v>
      </c>
      <c r="B295" s="48" t="s">
        <v>104</v>
      </c>
      <c r="C295" s="7">
        <v>122808</v>
      </c>
      <c r="D295" s="10">
        <v>0.2</v>
      </c>
      <c r="E295" s="7">
        <f t="shared" si="60"/>
        <v>14994</v>
      </c>
      <c r="F295" s="19">
        <f t="shared" si="69"/>
        <v>137802</v>
      </c>
      <c r="G295" s="19">
        <v>163500</v>
      </c>
      <c r="H295" s="48" t="s">
        <v>104</v>
      </c>
      <c r="I295" s="7">
        <v>124593</v>
      </c>
      <c r="J295" s="10">
        <v>0.2</v>
      </c>
      <c r="K295" s="7">
        <f t="shared" si="62"/>
        <v>14994</v>
      </c>
      <c r="L295" s="8">
        <f t="shared" si="70"/>
        <v>139587</v>
      </c>
      <c r="M295" s="19">
        <v>165740</v>
      </c>
      <c r="N295" s="48" t="s">
        <v>104</v>
      </c>
      <c r="O295" s="7">
        <v>131852</v>
      </c>
      <c r="P295" s="10">
        <v>0.2</v>
      </c>
      <c r="Q295" s="7">
        <f t="shared" si="64"/>
        <v>14994</v>
      </c>
      <c r="R295" s="9">
        <f t="shared" si="71"/>
        <v>146846</v>
      </c>
      <c r="S295" s="19">
        <v>174502.10400000002</v>
      </c>
    </row>
    <row r="296" spans="1:19" ht="15.75" customHeight="1">
      <c r="A296" s="5" t="s">
        <v>31</v>
      </c>
      <c r="B296" s="48" t="s">
        <v>104</v>
      </c>
      <c r="C296" s="7">
        <v>13447</v>
      </c>
      <c r="D296" s="10">
        <v>0.8</v>
      </c>
      <c r="E296" s="7">
        <f t="shared" si="60"/>
        <v>59976</v>
      </c>
      <c r="F296" s="19">
        <f t="shared" si="69"/>
        <v>73423</v>
      </c>
      <c r="G296" s="19">
        <v>76300</v>
      </c>
      <c r="H296" s="48" t="s">
        <v>104</v>
      </c>
      <c r="I296" s="7">
        <v>14280</v>
      </c>
      <c r="J296" s="10">
        <v>0.8</v>
      </c>
      <c r="K296" s="7">
        <f t="shared" si="62"/>
        <v>59976</v>
      </c>
      <c r="L296" s="8">
        <f t="shared" si="70"/>
        <v>74256</v>
      </c>
      <c r="M296" s="19">
        <v>77345</v>
      </c>
      <c r="N296" s="48" t="s">
        <v>104</v>
      </c>
      <c r="O296" s="7">
        <v>3570</v>
      </c>
      <c r="P296" s="10">
        <v>0.8</v>
      </c>
      <c r="Q296" s="7">
        <f t="shared" si="64"/>
        <v>59976</v>
      </c>
      <c r="R296" s="9">
        <f t="shared" si="71"/>
        <v>63546</v>
      </c>
      <c r="S296" s="19">
        <v>64400</v>
      </c>
    </row>
    <row r="297" spans="1:19" ht="15.75" customHeight="1">
      <c r="A297" s="5" t="s">
        <v>32</v>
      </c>
      <c r="B297" s="48" t="s">
        <v>104</v>
      </c>
      <c r="C297" s="7">
        <v>5593</v>
      </c>
      <c r="D297" s="41">
        <v>1</v>
      </c>
      <c r="E297" s="7">
        <f t="shared" si="60"/>
        <v>74970</v>
      </c>
      <c r="F297" s="19">
        <f t="shared" si="69"/>
        <v>80563</v>
      </c>
      <c r="G297" s="19">
        <v>81750</v>
      </c>
      <c r="H297" s="48" t="s">
        <v>104</v>
      </c>
      <c r="I297" s="7">
        <v>2023</v>
      </c>
      <c r="J297" s="41">
        <v>0.8</v>
      </c>
      <c r="K297" s="7">
        <f t="shared" si="62"/>
        <v>59976</v>
      </c>
      <c r="L297" s="8">
        <f t="shared" si="70"/>
        <v>61999</v>
      </c>
      <c r="M297" s="19">
        <v>62500</v>
      </c>
      <c r="N297" s="48" t="s">
        <v>104</v>
      </c>
      <c r="O297" s="7">
        <v>11900</v>
      </c>
      <c r="P297" s="41">
        <v>0.6</v>
      </c>
      <c r="Q297" s="7">
        <f t="shared" si="64"/>
        <v>44982</v>
      </c>
      <c r="R297" s="9">
        <f t="shared" si="71"/>
        <v>56882</v>
      </c>
      <c r="S297" s="19">
        <v>59375</v>
      </c>
    </row>
    <row r="298" spans="1:19" ht="15.75" customHeight="1">
      <c r="A298" s="5" t="s">
        <v>33</v>
      </c>
      <c r="B298" s="48" t="s">
        <v>104</v>
      </c>
      <c r="C298" s="7">
        <v>37128</v>
      </c>
      <c r="D298" s="41">
        <v>3.5</v>
      </c>
      <c r="E298" s="7">
        <f t="shared" si="60"/>
        <v>262395</v>
      </c>
      <c r="F298" s="19">
        <f t="shared" si="69"/>
        <v>299523</v>
      </c>
      <c r="G298" s="19">
        <v>307380</v>
      </c>
      <c r="H298" s="48" t="s">
        <v>104</v>
      </c>
      <c r="I298" s="7">
        <v>20587</v>
      </c>
      <c r="J298" s="41">
        <v>1</v>
      </c>
      <c r="K298" s="7">
        <f t="shared" si="62"/>
        <v>74970</v>
      </c>
      <c r="L298" s="8">
        <f t="shared" si="70"/>
        <v>95557</v>
      </c>
      <c r="M298" s="19">
        <v>100000</v>
      </c>
      <c r="N298" s="48" t="s">
        <v>104</v>
      </c>
      <c r="O298" s="7">
        <v>16541</v>
      </c>
      <c r="P298" s="41">
        <v>1</v>
      </c>
      <c r="Q298" s="7">
        <f t="shared" si="64"/>
        <v>74970</v>
      </c>
      <c r="R298" s="9">
        <f t="shared" si="71"/>
        <v>91511</v>
      </c>
      <c r="S298" s="19">
        <v>95000</v>
      </c>
    </row>
    <row r="299" spans="1:19" ht="15.75" customHeight="1">
      <c r="A299" s="5" t="s">
        <v>34</v>
      </c>
      <c r="B299" s="48" t="s">
        <v>104</v>
      </c>
      <c r="C299" s="7">
        <v>40698</v>
      </c>
      <c r="D299" s="41">
        <v>3.5</v>
      </c>
      <c r="E299" s="7">
        <f t="shared" si="60"/>
        <v>262395</v>
      </c>
      <c r="F299" s="19">
        <f t="shared" si="69"/>
        <v>303093</v>
      </c>
      <c r="G299" s="19">
        <v>311740</v>
      </c>
      <c r="H299" s="48" t="s">
        <v>104</v>
      </c>
      <c r="I299" s="7">
        <v>20587</v>
      </c>
      <c r="J299" s="41">
        <v>1</v>
      </c>
      <c r="K299" s="7">
        <f t="shared" si="62"/>
        <v>74970</v>
      </c>
      <c r="L299" s="8">
        <f t="shared" si="70"/>
        <v>95557</v>
      </c>
      <c r="M299" s="19">
        <v>100000</v>
      </c>
      <c r="N299" s="48" t="s">
        <v>104</v>
      </c>
      <c r="O299" s="7">
        <v>16541</v>
      </c>
      <c r="P299" s="41">
        <v>1</v>
      </c>
      <c r="Q299" s="7">
        <f t="shared" si="64"/>
        <v>74970</v>
      </c>
      <c r="R299" s="9">
        <f t="shared" si="71"/>
        <v>91511</v>
      </c>
      <c r="S299" s="19">
        <v>95000</v>
      </c>
    </row>
    <row r="300" spans="1:19" ht="15.75" customHeight="1">
      <c r="A300" s="5" t="s">
        <v>35</v>
      </c>
      <c r="B300" s="48" t="s">
        <v>104</v>
      </c>
      <c r="C300" s="7">
        <v>156009</v>
      </c>
      <c r="D300" s="41">
        <v>0.1</v>
      </c>
      <c r="E300" s="7">
        <f t="shared" si="60"/>
        <v>7497</v>
      </c>
      <c r="F300" s="19">
        <f t="shared" si="69"/>
        <v>163506</v>
      </c>
      <c r="G300" s="19">
        <v>196200</v>
      </c>
      <c r="H300" s="48" t="s">
        <v>104</v>
      </c>
      <c r="I300" s="7">
        <v>29869</v>
      </c>
      <c r="J300" s="41">
        <v>0.1</v>
      </c>
      <c r="K300" s="7">
        <f t="shared" si="62"/>
        <v>7497</v>
      </c>
      <c r="L300" s="8">
        <f t="shared" si="70"/>
        <v>37366</v>
      </c>
      <c r="M300" s="19">
        <v>43750</v>
      </c>
      <c r="N300" s="48" t="s">
        <v>104</v>
      </c>
      <c r="O300" s="7">
        <v>28084</v>
      </c>
      <c r="P300" s="41">
        <v>0.1</v>
      </c>
      <c r="Q300" s="7">
        <f t="shared" si="64"/>
        <v>7497</v>
      </c>
      <c r="R300" s="9">
        <f t="shared" si="71"/>
        <v>35581</v>
      </c>
      <c r="S300" s="19">
        <v>41562.5</v>
      </c>
    </row>
    <row r="301" spans="1:19" ht="15.75" customHeight="1">
      <c r="A301" s="5" t="s">
        <v>36</v>
      </c>
      <c r="B301" s="48" t="s">
        <v>104</v>
      </c>
      <c r="C301" s="7">
        <v>60928</v>
      </c>
      <c r="D301" s="41">
        <v>0.5</v>
      </c>
      <c r="E301" s="7">
        <f t="shared" si="60"/>
        <v>37485</v>
      </c>
      <c r="F301" s="19">
        <f t="shared" si="69"/>
        <v>98413</v>
      </c>
      <c r="G301" s="19">
        <v>111180</v>
      </c>
      <c r="H301" s="48" t="s">
        <v>104</v>
      </c>
      <c r="I301" s="7">
        <v>62118</v>
      </c>
      <c r="J301" s="41">
        <v>0.5</v>
      </c>
      <c r="K301" s="7">
        <f t="shared" si="62"/>
        <v>37485</v>
      </c>
      <c r="L301" s="8">
        <f t="shared" si="70"/>
        <v>99603</v>
      </c>
      <c r="M301" s="19">
        <v>112703</v>
      </c>
      <c r="N301" s="48" t="s">
        <v>104</v>
      </c>
      <c r="O301" s="7">
        <v>74732</v>
      </c>
      <c r="P301" s="41">
        <v>0.5</v>
      </c>
      <c r="Q301" s="7">
        <f t="shared" si="64"/>
        <v>37485</v>
      </c>
      <c r="R301" s="9">
        <f t="shared" si="71"/>
        <v>112217</v>
      </c>
      <c r="S301" s="19">
        <v>127857</v>
      </c>
    </row>
    <row r="302" spans="1:19" ht="15.75" customHeight="1">
      <c r="A302" s="5" t="s">
        <v>37</v>
      </c>
      <c r="B302" s="48" t="s">
        <v>104</v>
      </c>
      <c r="C302" s="7">
        <v>72352</v>
      </c>
      <c r="D302" s="41">
        <v>0.3</v>
      </c>
      <c r="E302" s="7">
        <f t="shared" si="60"/>
        <v>22491</v>
      </c>
      <c r="F302" s="19">
        <f t="shared" si="69"/>
        <v>94843</v>
      </c>
      <c r="G302" s="19">
        <v>110090</v>
      </c>
      <c r="H302" s="48" t="s">
        <v>104</v>
      </c>
      <c r="I302" s="7">
        <v>73661</v>
      </c>
      <c r="J302" s="41">
        <v>0.3</v>
      </c>
      <c r="K302" s="7">
        <f t="shared" si="62"/>
        <v>22491</v>
      </c>
      <c r="L302" s="8">
        <f t="shared" si="70"/>
        <v>96152</v>
      </c>
      <c r="M302" s="19">
        <v>111598</v>
      </c>
      <c r="N302" s="48" t="s">
        <v>104</v>
      </c>
      <c r="O302" s="7">
        <v>86037</v>
      </c>
      <c r="P302" s="41">
        <v>0.3</v>
      </c>
      <c r="Q302" s="7">
        <f t="shared" si="64"/>
        <v>22491</v>
      </c>
      <c r="R302" s="9">
        <f t="shared" si="71"/>
        <v>108528</v>
      </c>
      <c r="S302" s="19">
        <v>126604</v>
      </c>
    </row>
    <row r="303" spans="1:19" ht="15.75" customHeight="1">
      <c r="A303" s="5" t="s">
        <v>38</v>
      </c>
      <c r="B303" s="48" t="s">
        <v>104</v>
      </c>
      <c r="C303" s="7">
        <v>823361</v>
      </c>
      <c r="D303" s="41">
        <v>2.8</v>
      </c>
      <c r="E303" s="7">
        <f t="shared" si="60"/>
        <v>209916</v>
      </c>
      <c r="F303" s="19">
        <f t="shared" si="69"/>
        <v>1033277</v>
      </c>
      <c r="G303" s="19">
        <v>1205540</v>
      </c>
      <c r="H303" s="48" t="s">
        <v>104</v>
      </c>
      <c r="I303" s="7">
        <v>322490</v>
      </c>
      <c r="J303" s="41">
        <v>2.8</v>
      </c>
      <c r="K303" s="7">
        <f t="shared" si="62"/>
        <v>209916</v>
      </c>
      <c r="L303" s="8">
        <f t="shared" si="70"/>
        <v>532406</v>
      </c>
      <c r="M303" s="19">
        <v>600000</v>
      </c>
      <c r="N303" s="48" t="s">
        <v>104</v>
      </c>
      <c r="O303" s="7">
        <v>297738</v>
      </c>
      <c r="P303" s="41">
        <v>2.8</v>
      </c>
      <c r="Q303" s="7">
        <f t="shared" si="64"/>
        <v>209916</v>
      </c>
      <c r="R303" s="9">
        <f t="shared" si="71"/>
        <v>507654</v>
      </c>
      <c r="S303" s="19">
        <v>570000</v>
      </c>
    </row>
    <row r="304" spans="1:19" ht="15.75" customHeight="1">
      <c r="A304" s="5" t="s">
        <v>39</v>
      </c>
      <c r="B304" s="48" t="s">
        <v>104</v>
      </c>
      <c r="C304" s="7">
        <v>940576</v>
      </c>
      <c r="D304" s="41">
        <v>2</v>
      </c>
      <c r="E304" s="7">
        <f t="shared" si="60"/>
        <v>149940</v>
      </c>
      <c r="F304" s="19">
        <f t="shared" si="69"/>
        <v>1090516</v>
      </c>
      <c r="G304" s="19">
        <v>1287290</v>
      </c>
      <c r="H304" s="48" t="s">
        <v>104</v>
      </c>
      <c r="I304" s="7">
        <v>310114</v>
      </c>
      <c r="J304" s="41">
        <v>2</v>
      </c>
      <c r="K304" s="7">
        <f t="shared" si="62"/>
        <v>149940</v>
      </c>
      <c r="L304" s="8">
        <f t="shared" si="70"/>
        <v>460054</v>
      </c>
      <c r="M304" s="19">
        <v>525000</v>
      </c>
      <c r="N304" s="48" t="s">
        <v>104</v>
      </c>
      <c r="O304" s="7">
        <v>288456</v>
      </c>
      <c r="P304" s="41">
        <v>2</v>
      </c>
      <c r="Q304" s="7">
        <f t="shared" si="64"/>
        <v>149940</v>
      </c>
      <c r="R304" s="9">
        <f t="shared" si="71"/>
        <v>438396</v>
      </c>
      <c r="S304" s="19">
        <v>498750</v>
      </c>
    </row>
    <row r="305" spans="1:19" ht="15.75" customHeight="1">
      <c r="A305" s="5" t="s">
        <v>23</v>
      </c>
      <c r="B305" s="48" t="s">
        <v>104</v>
      </c>
      <c r="C305" s="7">
        <v>399721</v>
      </c>
      <c r="D305" s="41">
        <v>2</v>
      </c>
      <c r="E305" s="7">
        <f t="shared" si="60"/>
        <v>149940</v>
      </c>
      <c r="F305" s="19">
        <f t="shared" si="69"/>
        <v>549661</v>
      </c>
      <c r="G305" s="19">
        <v>633290</v>
      </c>
      <c r="H305" s="48" t="s">
        <v>104</v>
      </c>
      <c r="I305" s="7">
        <v>406861</v>
      </c>
      <c r="J305" s="41">
        <v>2</v>
      </c>
      <c r="K305" s="7">
        <f t="shared" si="62"/>
        <v>149940</v>
      </c>
      <c r="L305" s="8">
        <f t="shared" si="70"/>
        <v>556801</v>
      </c>
      <c r="M305" s="19">
        <v>641966</v>
      </c>
      <c r="N305" s="48" t="s">
        <v>104</v>
      </c>
      <c r="O305" s="7">
        <v>445536</v>
      </c>
      <c r="P305" s="41">
        <v>2</v>
      </c>
      <c r="Q305" s="7">
        <f t="shared" si="64"/>
        <v>149940</v>
      </c>
      <c r="R305" s="9">
        <f t="shared" si="71"/>
        <v>595476</v>
      </c>
      <c r="S305" s="19">
        <v>688750</v>
      </c>
    </row>
    <row r="306" spans="1:19" ht="15.75" customHeight="1">
      <c r="A306" s="5" t="s">
        <v>40</v>
      </c>
      <c r="B306" s="48" t="s">
        <v>104</v>
      </c>
      <c r="C306" s="7">
        <v>302260</v>
      </c>
      <c r="D306" s="41">
        <v>2</v>
      </c>
      <c r="E306" s="7">
        <f t="shared" si="60"/>
        <v>149940</v>
      </c>
      <c r="F306" s="19">
        <f t="shared" si="69"/>
        <v>452200</v>
      </c>
      <c r="G306" s="19">
        <v>515570</v>
      </c>
      <c r="H306" s="48" t="s">
        <v>104</v>
      </c>
      <c r="I306" s="7">
        <v>308210</v>
      </c>
      <c r="J306" s="41">
        <v>2</v>
      </c>
      <c r="K306" s="7">
        <f t="shared" si="62"/>
        <v>149940</v>
      </c>
      <c r="L306" s="8">
        <f t="shared" si="70"/>
        <v>458150</v>
      </c>
      <c r="M306" s="19">
        <v>522633</v>
      </c>
      <c r="N306" s="48" t="s">
        <v>104</v>
      </c>
      <c r="O306" s="7">
        <v>366282</v>
      </c>
      <c r="P306" s="41">
        <v>2</v>
      </c>
      <c r="Q306" s="7">
        <f t="shared" si="64"/>
        <v>149940</v>
      </c>
      <c r="R306" s="9">
        <f t="shared" si="71"/>
        <v>516222</v>
      </c>
      <c r="S306" s="19">
        <v>592906</v>
      </c>
    </row>
    <row r="307" spans="1:19" ht="15.75" customHeight="1">
      <c r="A307" s="5" t="s">
        <v>41</v>
      </c>
      <c r="B307" s="48" t="s">
        <v>104</v>
      </c>
      <c r="C307" s="7">
        <v>713643</v>
      </c>
      <c r="D307" s="41">
        <v>2.2000000000000002</v>
      </c>
      <c r="E307" s="7">
        <f t="shared" si="60"/>
        <v>164934</v>
      </c>
      <c r="F307" s="19">
        <f t="shared" si="69"/>
        <v>878577</v>
      </c>
      <c r="G307" s="19">
        <v>1027870</v>
      </c>
      <c r="H307" s="48" t="s">
        <v>104</v>
      </c>
      <c r="I307" s="7">
        <v>256326</v>
      </c>
      <c r="J307" s="41">
        <v>2.2000000000000002</v>
      </c>
      <c r="K307" s="7">
        <f t="shared" si="62"/>
        <v>164934</v>
      </c>
      <c r="L307" s="8">
        <f t="shared" si="70"/>
        <v>421260</v>
      </c>
      <c r="M307" s="19">
        <v>475000</v>
      </c>
      <c r="N307" s="48" t="s">
        <v>104</v>
      </c>
      <c r="O307" s="7">
        <v>236691</v>
      </c>
      <c r="P307" s="41">
        <v>2.2000000000000002</v>
      </c>
      <c r="Q307" s="7">
        <f t="shared" si="64"/>
        <v>164934</v>
      </c>
      <c r="R307" s="9">
        <f t="shared" si="71"/>
        <v>401625</v>
      </c>
      <c r="S307" s="19">
        <v>451250</v>
      </c>
    </row>
    <row r="308" spans="1:19" ht="15.75" customHeight="1">
      <c r="A308" s="5" t="s">
        <v>42</v>
      </c>
      <c r="B308" s="48" t="s">
        <v>104</v>
      </c>
      <c r="C308" s="7">
        <v>307258</v>
      </c>
      <c r="D308" s="41">
        <v>1.6</v>
      </c>
      <c r="E308" s="7">
        <f t="shared" si="60"/>
        <v>119952</v>
      </c>
      <c r="F308" s="19">
        <f t="shared" si="69"/>
        <v>427210</v>
      </c>
      <c r="G308" s="19">
        <v>491590</v>
      </c>
      <c r="H308" s="48" t="s">
        <v>104</v>
      </c>
      <c r="I308" s="7">
        <v>312851</v>
      </c>
      <c r="J308" s="41">
        <v>1.6</v>
      </c>
      <c r="K308" s="7">
        <f t="shared" si="62"/>
        <v>119952</v>
      </c>
      <c r="L308" s="8">
        <f t="shared" si="70"/>
        <v>432803</v>
      </c>
      <c r="M308" s="19">
        <v>498325</v>
      </c>
      <c r="N308" s="48" t="s">
        <v>104</v>
      </c>
      <c r="O308" s="7">
        <v>368305</v>
      </c>
      <c r="P308" s="41">
        <v>1.6</v>
      </c>
      <c r="Q308" s="7">
        <f t="shared" si="64"/>
        <v>119952</v>
      </c>
      <c r="R308" s="9">
        <f t="shared" si="71"/>
        <v>488257</v>
      </c>
      <c r="S308" s="19">
        <v>565329</v>
      </c>
    </row>
    <row r="309" spans="1:19" ht="15.75" customHeight="1">
      <c r="A309" s="5" t="s">
        <v>43</v>
      </c>
      <c r="B309" s="48" t="s">
        <v>104</v>
      </c>
      <c r="C309" s="7">
        <v>40460</v>
      </c>
      <c r="D309" s="41">
        <v>2.4</v>
      </c>
      <c r="E309" s="7">
        <f t="shared" si="60"/>
        <v>179928</v>
      </c>
      <c r="F309" s="19">
        <f t="shared" si="69"/>
        <v>220388</v>
      </c>
      <c r="G309" s="19">
        <v>228900</v>
      </c>
      <c r="H309" s="48" t="s">
        <v>104</v>
      </c>
      <c r="I309" s="7">
        <v>5117</v>
      </c>
      <c r="J309" s="41">
        <v>1</v>
      </c>
      <c r="K309" s="7">
        <f t="shared" si="62"/>
        <v>74970</v>
      </c>
      <c r="L309" s="8">
        <f t="shared" si="70"/>
        <v>80087</v>
      </c>
      <c r="M309" s="19">
        <v>81250</v>
      </c>
      <c r="N309" s="48" t="s">
        <v>104</v>
      </c>
      <c r="O309" s="7">
        <v>1785</v>
      </c>
      <c r="P309" s="41">
        <v>1</v>
      </c>
      <c r="Q309" s="7">
        <f t="shared" si="64"/>
        <v>74970</v>
      </c>
      <c r="R309" s="9">
        <f t="shared" si="71"/>
        <v>76755</v>
      </c>
      <c r="S309" s="19">
        <v>77187.5</v>
      </c>
    </row>
    <row r="310" spans="1:19" ht="15.75" customHeight="1">
      <c r="A310" s="5" t="s">
        <v>44</v>
      </c>
      <c r="B310" s="48" t="s">
        <v>104</v>
      </c>
      <c r="C310" s="7">
        <v>1153705</v>
      </c>
      <c r="D310" s="41">
        <v>4</v>
      </c>
      <c r="E310" s="7">
        <f t="shared" si="60"/>
        <v>299880</v>
      </c>
      <c r="F310" s="19">
        <f t="shared" si="69"/>
        <v>1453585</v>
      </c>
      <c r="G310" s="19">
        <v>1694950</v>
      </c>
      <c r="H310" s="48" t="s">
        <v>104</v>
      </c>
      <c r="I310" s="7">
        <v>1147517</v>
      </c>
      <c r="J310" s="41">
        <v>4</v>
      </c>
      <c r="K310" s="7">
        <f t="shared" si="62"/>
        <v>299880</v>
      </c>
      <c r="L310" s="8">
        <f t="shared" si="70"/>
        <v>1447397</v>
      </c>
      <c r="M310" s="19">
        <v>1687500</v>
      </c>
      <c r="N310" s="48" t="s">
        <v>104</v>
      </c>
      <c r="O310" s="7">
        <v>71638</v>
      </c>
      <c r="P310" s="41">
        <v>4</v>
      </c>
      <c r="Q310" s="7">
        <f t="shared" si="64"/>
        <v>299880</v>
      </c>
      <c r="R310" s="9">
        <f t="shared" si="71"/>
        <v>371518</v>
      </c>
      <c r="S310" s="19">
        <v>386561</v>
      </c>
    </row>
    <row r="311" spans="1:19" ht="15.75" customHeight="1">
      <c r="A311" s="5" t="s">
        <v>45</v>
      </c>
      <c r="B311" s="48" t="s">
        <v>104</v>
      </c>
      <c r="C311" s="7">
        <v>1268778</v>
      </c>
      <c r="D311" s="41">
        <v>3.8</v>
      </c>
      <c r="E311" s="7">
        <f t="shared" si="60"/>
        <v>284886</v>
      </c>
      <c r="F311" s="19">
        <f t="shared" si="69"/>
        <v>1553664</v>
      </c>
      <c r="G311" s="19">
        <v>1819210</v>
      </c>
      <c r="H311" s="48" t="s">
        <v>104</v>
      </c>
      <c r="I311" s="7">
        <v>1289484</v>
      </c>
      <c r="J311" s="41">
        <v>3.8</v>
      </c>
      <c r="K311" s="7">
        <f t="shared" si="62"/>
        <v>284886</v>
      </c>
      <c r="L311" s="8">
        <f t="shared" si="70"/>
        <v>1574370</v>
      </c>
      <c r="M311" s="19">
        <v>1844133</v>
      </c>
      <c r="N311" s="48" t="s">
        <v>104</v>
      </c>
      <c r="O311" s="7">
        <v>1494521</v>
      </c>
      <c r="P311" s="41">
        <v>3.8</v>
      </c>
      <c r="Q311" s="7">
        <f t="shared" si="64"/>
        <v>284886</v>
      </c>
      <c r="R311" s="9">
        <f t="shared" si="71"/>
        <v>1779407</v>
      </c>
      <c r="S311" s="19">
        <v>2092092</v>
      </c>
    </row>
    <row r="312" spans="1:19" ht="15.75" customHeight="1">
      <c r="A312" s="5" t="s">
        <v>46</v>
      </c>
      <c r="B312" s="48" t="s">
        <v>104</v>
      </c>
      <c r="C312" s="7">
        <v>801941</v>
      </c>
      <c r="D312" s="41">
        <v>3.8</v>
      </c>
      <c r="E312" s="7">
        <f t="shared" si="60"/>
        <v>284886</v>
      </c>
      <c r="F312" s="19">
        <f t="shared" si="69"/>
        <v>1086827</v>
      </c>
      <c r="G312" s="19">
        <v>1254590</v>
      </c>
      <c r="H312" s="48" t="s">
        <v>104</v>
      </c>
      <c r="I312" s="7">
        <v>436254</v>
      </c>
      <c r="J312" s="41">
        <v>3.8</v>
      </c>
      <c r="K312" s="7">
        <f t="shared" si="62"/>
        <v>284886</v>
      </c>
      <c r="L312" s="8">
        <f t="shared" si="70"/>
        <v>721140</v>
      </c>
      <c r="M312" s="19">
        <v>812500</v>
      </c>
      <c r="N312" s="48" t="s">
        <v>104</v>
      </c>
      <c r="O312" s="7">
        <v>402696</v>
      </c>
      <c r="P312" s="41">
        <v>3.8</v>
      </c>
      <c r="Q312" s="7">
        <f t="shared" si="64"/>
        <v>284886</v>
      </c>
      <c r="R312" s="9">
        <f t="shared" si="71"/>
        <v>687582</v>
      </c>
      <c r="S312" s="19">
        <v>771875</v>
      </c>
    </row>
    <row r="313" spans="1:19" ht="15.75" customHeight="1">
      <c r="A313" s="5" t="s">
        <v>47</v>
      </c>
      <c r="B313" s="48" t="s">
        <v>104</v>
      </c>
      <c r="C313" s="7">
        <v>902139</v>
      </c>
      <c r="D313" s="41">
        <v>1.5</v>
      </c>
      <c r="E313" s="7">
        <f t="shared" si="60"/>
        <v>112455</v>
      </c>
      <c r="F313" s="19">
        <f t="shared" si="69"/>
        <v>1014594</v>
      </c>
      <c r="G313" s="19">
        <v>1203360</v>
      </c>
      <c r="H313" s="48" t="s">
        <v>104</v>
      </c>
      <c r="I313" s="7">
        <v>785638</v>
      </c>
      <c r="J313" s="41">
        <v>1.5</v>
      </c>
      <c r="K313" s="7">
        <f t="shared" si="62"/>
        <v>112455</v>
      </c>
      <c r="L313" s="8">
        <f t="shared" si="70"/>
        <v>898093</v>
      </c>
      <c r="M313" s="19">
        <v>1062500</v>
      </c>
      <c r="N313" s="48" t="s">
        <v>104</v>
      </c>
      <c r="O313" s="7">
        <v>741727</v>
      </c>
      <c r="P313" s="41">
        <v>1.5</v>
      </c>
      <c r="Q313" s="7">
        <f t="shared" si="64"/>
        <v>112455</v>
      </c>
      <c r="R313" s="9">
        <f t="shared" si="71"/>
        <v>854182</v>
      </c>
      <c r="S313" s="19">
        <v>1009375</v>
      </c>
    </row>
    <row r="314" spans="1:19" ht="15.75" customHeight="1">
      <c r="A314" s="5" t="s">
        <v>48</v>
      </c>
      <c r="B314" s="48" t="s">
        <v>104</v>
      </c>
      <c r="C314" s="7">
        <v>1455965</v>
      </c>
      <c r="D314" s="41">
        <v>3.5</v>
      </c>
      <c r="E314" s="7">
        <f t="shared" si="60"/>
        <v>262395</v>
      </c>
      <c r="F314" s="19">
        <f t="shared" si="69"/>
        <v>1718360</v>
      </c>
      <c r="G314" s="19">
        <v>2023040</v>
      </c>
      <c r="H314" s="48" t="s">
        <v>104</v>
      </c>
      <c r="I314" s="7">
        <v>1478932</v>
      </c>
      <c r="J314" s="41">
        <v>3.5</v>
      </c>
      <c r="K314" s="7">
        <f t="shared" si="62"/>
        <v>262395</v>
      </c>
      <c r="L314" s="8">
        <f t="shared" si="70"/>
        <v>1741327</v>
      </c>
      <c r="M314" s="19">
        <v>2050756</v>
      </c>
      <c r="N314" s="48" t="s">
        <v>104</v>
      </c>
      <c r="O314" s="7">
        <v>1599717</v>
      </c>
      <c r="P314" s="41">
        <v>3.5</v>
      </c>
      <c r="Q314" s="7">
        <f t="shared" si="64"/>
        <v>262395</v>
      </c>
      <c r="R314" s="9">
        <f t="shared" si="71"/>
        <v>1862112</v>
      </c>
      <c r="S314" s="19">
        <v>2196875</v>
      </c>
    </row>
    <row r="315" spans="1:19" ht="15.75" customHeight="1">
      <c r="A315" s="5" t="s">
        <v>49</v>
      </c>
      <c r="B315" s="48" t="s">
        <v>104</v>
      </c>
      <c r="C315" s="7">
        <v>304997</v>
      </c>
      <c r="D315" s="41">
        <v>1.2</v>
      </c>
      <c r="E315" s="7">
        <f t="shared" si="60"/>
        <v>89964</v>
      </c>
      <c r="F315" s="19">
        <f t="shared" si="69"/>
        <v>394961</v>
      </c>
      <c r="G315" s="19">
        <v>458890</v>
      </c>
      <c r="H315" s="48" t="s">
        <v>104</v>
      </c>
      <c r="I315" s="7">
        <v>297738</v>
      </c>
      <c r="J315" s="41">
        <v>1.2</v>
      </c>
      <c r="K315" s="7">
        <f t="shared" si="62"/>
        <v>89964</v>
      </c>
      <c r="L315" s="8">
        <f t="shared" si="70"/>
        <v>387702</v>
      </c>
      <c r="M315" s="19">
        <v>450000</v>
      </c>
      <c r="N315" s="48" t="s">
        <v>104</v>
      </c>
      <c r="O315" s="7">
        <v>279055</v>
      </c>
      <c r="P315" s="41">
        <v>1.2</v>
      </c>
      <c r="Q315" s="7">
        <f t="shared" si="64"/>
        <v>89964</v>
      </c>
      <c r="R315" s="9">
        <f t="shared" si="71"/>
        <v>369019</v>
      </c>
      <c r="S315" s="19">
        <v>427500</v>
      </c>
    </row>
    <row r="316" spans="1:19" ht="15.75" customHeight="1">
      <c r="A316" s="5" t="s">
        <v>50</v>
      </c>
      <c r="B316" s="48" t="s">
        <v>104</v>
      </c>
      <c r="C316" s="7">
        <v>406742</v>
      </c>
      <c r="D316" s="41">
        <v>1</v>
      </c>
      <c r="E316" s="7">
        <f t="shared" si="60"/>
        <v>74970</v>
      </c>
      <c r="F316" s="19">
        <f t="shared" si="69"/>
        <v>481712</v>
      </c>
      <c r="G316" s="19">
        <v>566800</v>
      </c>
      <c r="H316" s="48" t="s">
        <v>104</v>
      </c>
      <c r="I316" s="7">
        <v>310114</v>
      </c>
      <c r="J316" s="41">
        <v>1</v>
      </c>
      <c r="K316" s="7">
        <f t="shared" si="62"/>
        <v>74970</v>
      </c>
      <c r="L316" s="8">
        <f t="shared" si="70"/>
        <v>385084</v>
      </c>
      <c r="M316" s="19">
        <v>450000</v>
      </c>
      <c r="N316" s="48" t="s">
        <v>104</v>
      </c>
      <c r="O316" s="7">
        <v>291431</v>
      </c>
      <c r="P316" s="41">
        <v>1</v>
      </c>
      <c r="Q316" s="7">
        <f t="shared" si="64"/>
        <v>74970</v>
      </c>
      <c r="R316" s="9">
        <f t="shared" si="71"/>
        <v>366401</v>
      </c>
      <c r="S316" s="19">
        <v>427500</v>
      </c>
    </row>
    <row r="317" spans="1:19" ht="15.75" customHeight="1">
      <c r="A317" s="5" t="s">
        <v>51</v>
      </c>
      <c r="B317" s="48" t="s">
        <v>104</v>
      </c>
      <c r="C317" s="7">
        <v>58905</v>
      </c>
      <c r="D317" s="41">
        <v>0.3</v>
      </c>
      <c r="E317" s="7">
        <f t="shared" si="60"/>
        <v>22491</v>
      </c>
      <c r="F317" s="19">
        <f t="shared" si="69"/>
        <v>81396</v>
      </c>
      <c r="G317" s="19">
        <v>93740</v>
      </c>
      <c r="H317" s="48" t="s">
        <v>104</v>
      </c>
      <c r="I317" s="7">
        <v>43316</v>
      </c>
      <c r="J317" s="41">
        <v>0.3</v>
      </c>
      <c r="K317" s="7">
        <f t="shared" si="62"/>
        <v>22491</v>
      </c>
      <c r="L317" s="8">
        <f t="shared" si="70"/>
        <v>65807</v>
      </c>
      <c r="M317" s="19">
        <v>75000</v>
      </c>
      <c r="N317" s="48" t="s">
        <v>104</v>
      </c>
      <c r="O317" s="7">
        <v>40222</v>
      </c>
      <c r="P317" s="41">
        <v>0.3</v>
      </c>
      <c r="Q317" s="7">
        <f t="shared" si="64"/>
        <v>22491</v>
      </c>
      <c r="R317" s="9">
        <f t="shared" si="71"/>
        <v>62713</v>
      </c>
      <c r="S317" s="19">
        <v>71250</v>
      </c>
    </row>
    <row r="318" spans="1:19" ht="15.75" customHeight="1">
      <c r="A318" s="5" t="s">
        <v>52</v>
      </c>
      <c r="B318" s="48" t="s">
        <v>104</v>
      </c>
      <c r="C318" s="7">
        <v>472311</v>
      </c>
      <c r="D318" s="41">
        <v>2.5</v>
      </c>
      <c r="E318" s="7">
        <f t="shared" si="60"/>
        <v>187425</v>
      </c>
      <c r="F318" s="19">
        <f t="shared" si="69"/>
        <v>659736</v>
      </c>
      <c r="G318" s="19">
        <v>758640</v>
      </c>
      <c r="H318" s="48" t="s">
        <v>104</v>
      </c>
      <c r="I318" s="7">
        <v>310114</v>
      </c>
      <c r="J318" s="41">
        <v>2.5</v>
      </c>
      <c r="K318" s="7">
        <f t="shared" si="62"/>
        <v>187425</v>
      </c>
      <c r="L318" s="8">
        <f t="shared" si="70"/>
        <v>497539</v>
      </c>
      <c r="M318" s="19">
        <v>562500</v>
      </c>
      <c r="N318" s="48" t="s">
        <v>104</v>
      </c>
      <c r="O318" s="7">
        <v>97461</v>
      </c>
      <c r="P318" s="41">
        <v>2.5</v>
      </c>
      <c r="Q318" s="7">
        <f t="shared" si="64"/>
        <v>187425</v>
      </c>
      <c r="R318" s="9">
        <f t="shared" si="71"/>
        <v>284886</v>
      </c>
      <c r="S318" s="19">
        <v>305377.07199999999</v>
      </c>
    </row>
    <row r="319" spans="1:19" ht="15.75" customHeight="1">
      <c r="A319" s="5" t="s">
        <v>53</v>
      </c>
      <c r="B319" s="48" t="s">
        <v>104</v>
      </c>
      <c r="C319" s="7">
        <v>567392</v>
      </c>
      <c r="D319" s="41">
        <v>1.2</v>
      </c>
      <c r="E319" s="7">
        <f t="shared" si="60"/>
        <v>89964</v>
      </c>
      <c r="F319" s="19">
        <f t="shared" si="69"/>
        <v>657356</v>
      </c>
      <c r="G319" s="19">
        <v>776080</v>
      </c>
      <c r="H319" s="48" t="s">
        <v>104</v>
      </c>
      <c r="I319" s="7">
        <v>328678</v>
      </c>
      <c r="J319" s="41">
        <v>1.2</v>
      </c>
      <c r="K319" s="7">
        <f t="shared" si="62"/>
        <v>89964</v>
      </c>
      <c r="L319" s="8">
        <f t="shared" si="70"/>
        <v>418642</v>
      </c>
      <c r="M319" s="19">
        <v>487500</v>
      </c>
      <c r="N319" s="48" t="s">
        <v>104</v>
      </c>
      <c r="O319" s="7">
        <v>178143</v>
      </c>
      <c r="P319" s="41">
        <v>1.2</v>
      </c>
      <c r="Q319" s="7">
        <f t="shared" si="64"/>
        <v>89964</v>
      </c>
      <c r="R319" s="9">
        <f t="shared" si="71"/>
        <v>268107</v>
      </c>
      <c r="S319" s="19">
        <v>305377.07199999999</v>
      </c>
    </row>
    <row r="320" spans="1:19" ht="15.75" customHeight="1">
      <c r="A320" s="5" t="s">
        <v>54</v>
      </c>
      <c r="B320" s="48" t="s">
        <v>104</v>
      </c>
      <c r="C320" s="7">
        <v>379134</v>
      </c>
      <c r="D320" s="41">
        <v>2.2000000000000002</v>
      </c>
      <c r="E320" s="7">
        <f t="shared" si="60"/>
        <v>164934</v>
      </c>
      <c r="F320" s="19">
        <f t="shared" si="69"/>
        <v>544068</v>
      </c>
      <c r="G320" s="19">
        <v>623480</v>
      </c>
      <c r="H320" s="48" t="s">
        <v>104</v>
      </c>
      <c r="I320" s="7">
        <v>297738</v>
      </c>
      <c r="J320" s="41">
        <v>2.2000000000000002</v>
      </c>
      <c r="K320" s="7">
        <f t="shared" si="62"/>
        <v>164934</v>
      </c>
      <c r="L320" s="8">
        <f t="shared" si="70"/>
        <v>462672</v>
      </c>
      <c r="M320" s="19">
        <v>525000</v>
      </c>
      <c r="N320" s="48" t="s">
        <v>104</v>
      </c>
      <c r="O320" s="7">
        <v>158389</v>
      </c>
      <c r="P320" s="41">
        <v>2.2000000000000002</v>
      </c>
      <c r="Q320" s="7">
        <f t="shared" si="64"/>
        <v>164934</v>
      </c>
      <c r="R320" s="9">
        <f t="shared" si="71"/>
        <v>323323</v>
      </c>
      <c r="S320" s="19">
        <v>356582.15599999996</v>
      </c>
    </row>
    <row r="321" spans="1:19" ht="15.75" customHeight="1">
      <c r="A321" s="5" t="s">
        <v>55</v>
      </c>
      <c r="B321" s="48" t="s">
        <v>104</v>
      </c>
      <c r="C321" s="7">
        <v>406147</v>
      </c>
      <c r="D321" s="41">
        <v>2.1</v>
      </c>
      <c r="E321" s="7">
        <f t="shared" si="60"/>
        <v>157437</v>
      </c>
      <c r="F321" s="19">
        <f t="shared" si="69"/>
        <v>563584</v>
      </c>
      <c r="G321" s="19">
        <v>648550</v>
      </c>
      <c r="H321" s="48" t="s">
        <v>104</v>
      </c>
      <c r="I321" s="7">
        <v>303926</v>
      </c>
      <c r="J321" s="41">
        <v>2.1</v>
      </c>
      <c r="K321" s="7">
        <f t="shared" si="62"/>
        <v>157437</v>
      </c>
      <c r="L321" s="8">
        <f t="shared" si="70"/>
        <v>461363</v>
      </c>
      <c r="M321" s="19">
        <v>525000</v>
      </c>
      <c r="N321" s="48" t="s">
        <v>104</v>
      </c>
      <c r="O321" s="7">
        <v>164577</v>
      </c>
      <c r="P321" s="41">
        <v>2.1</v>
      </c>
      <c r="Q321" s="7">
        <f t="shared" si="64"/>
        <v>157437</v>
      </c>
      <c r="R321" s="9">
        <f t="shared" si="71"/>
        <v>322014</v>
      </c>
      <c r="S321" s="19">
        <v>356582.15599999996</v>
      </c>
    </row>
    <row r="322" spans="1:19" ht="15.75" customHeight="1">
      <c r="A322" s="5" t="s">
        <v>56</v>
      </c>
      <c r="B322" s="48" t="s">
        <v>104</v>
      </c>
      <c r="C322" s="7">
        <v>1963738</v>
      </c>
      <c r="D322" s="41">
        <v>2.7</v>
      </c>
      <c r="E322" s="7">
        <f t="shared" si="60"/>
        <v>202419</v>
      </c>
      <c r="F322" s="19">
        <f t="shared" si="69"/>
        <v>2166157</v>
      </c>
      <c r="G322" s="19">
        <v>2697750</v>
      </c>
      <c r="H322" s="48" t="s">
        <v>104</v>
      </c>
      <c r="I322" s="7">
        <v>1021139</v>
      </c>
      <c r="J322" s="41">
        <v>2.7</v>
      </c>
      <c r="K322" s="7">
        <f t="shared" si="62"/>
        <v>202419</v>
      </c>
      <c r="L322" s="8">
        <f t="shared" si="70"/>
        <v>1223558</v>
      </c>
      <c r="M322" s="19">
        <v>1500000</v>
      </c>
      <c r="N322" s="48" t="s">
        <v>104</v>
      </c>
      <c r="O322" s="7">
        <v>735301</v>
      </c>
      <c r="P322" s="41">
        <v>2.7</v>
      </c>
      <c r="Q322" s="7">
        <f t="shared" si="64"/>
        <v>202419</v>
      </c>
      <c r="R322" s="9">
        <f t="shared" si="71"/>
        <v>937720</v>
      </c>
      <c r="S322" s="19">
        <v>1136802.324</v>
      </c>
    </row>
    <row r="323" spans="1:19" ht="15.75" customHeight="1">
      <c r="A323" s="5" t="s">
        <v>57</v>
      </c>
      <c r="B323" s="48" t="s">
        <v>104</v>
      </c>
      <c r="C323" s="7">
        <v>2399278</v>
      </c>
      <c r="D323" s="41">
        <v>2.5</v>
      </c>
      <c r="E323" s="7">
        <f t="shared" si="60"/>
        <v>187425</v>
      </c>
      <c r="F323" s="19">
        <f t="shared" si="69"/>
        <v>2586703</v>
      </c>
      <c r="G323" s="19">
        <v>3236210</v>
      </c>
      <c r="H323" s="48" t="s">
        <v>104</v>
      </c>
      <c r="I323" s="7">
        <v>816459</v>
      </c>
      <c r="J323" s="41">
        <v>2.5</v>
      </c>
      <c r="K323" s="7">
        <f t="shared" si="62"/>
        <v>187425</v>
      </c>
      <c r="L323" s="8">
        <f t="shared" si="70"/>
        <v>1003884</v>
      </c>
      <c r="M323" s="19">
        <v>1225000</v>
      </c>
      <c r="N323" s="48" t="s">
        <v>104</v>
      </c>
      <c r="O323" s="7">
        <v>768264</v>
      </c>
      <c r="P323" s="41">
        <v>2.5</v>
      </c>
      <c r="Q323" s="7">
        <f t="shared" si="64"/>
        <v>187425</v>
      </c>
      <c r="R323" s="9">
        <f t="shared" si="71"/>
        <v>955689</v>
      </c>
      <c r="S323" s="19">
        <v>1163750</v>
      </c>
    </row>
    <row r="324" spans="1:19" ht="15.75" customHeight="1">
      <c r="A324" s="5" t="s">
        <v>58</v>
      </c>
      <c r="B324" s="48" t="s">
        <v>104</v>
      </c>
      <c r="C324" s="7">
        <v>1160726</v>
      </c>
      <c r="D324" s="41">
        <v>2.2000000000000002</v>
      </c>
      <c r="E324" s="7">
        <f t="shared" si="60"/>
        <v>164934</v>
      </c>
      <c r="F324" s="19">
        <f t="shared" si="69"/>
        <v>1325660</v>
      </c>
      <c r="G324" s="19">
        <v>1568510</v>
      </c>
      <c r="H324" s="48" t="s">
        <v>104</v>
      </c>
      <c r="I324" s="7">
        <v>1178457</v>
      </c>
      <c r="J324" s="41">
        <v>2.2000000000000002</v>
      </c>
      <c r="K324" s="7">
        <f t="shared" si="62"/>
        <v>164934</v>
      </c>
      <c r="L324" s="8">
        <f t="shared" si="70"/>
        <v>1343391</v>
      </c>
      <c r="M324" s="19">
        <v>1589999</v>
      </c>
      <c r="N324" s="48" t="s">
        <v>104</v>
      </c>
      <c r="O324" s="7">
        <v>1355291</v>
      </c>
      <c r="P324" s="41">
        <v>2.2000000000000002</v>
      </c>
      <c r="Q324" s="7">
        <f t="shared" si="64"/>
        <v>164934</v>
      </c>
      <c r="R324" s="9">
        <f t="shared" si="71"/>
        <v>1520225</v>
      </c>
      <c r="S324" s="19">
        <v>1803787</v>
      </c>
    </row>
    <row r="325" spans="1:19" ht="15.75" customHeight="1">
      <c r="A325" s="5" t="s">
        <v>59</v>
      </c>
      <c r="B325" s="48" t="s">
        <v>104</v>
      </c>
      <c r="C325" s="7">
        <v>745773</v>
      </c>
      <c r="D325" s="41">
        <v>2</v>
      </c>
      <c r="E325" s="7">
        <f t="shared" si="60"/>
        <v>149940</v>
      </c>
      <c r="F325" s="19">
        <f t="shared" si="69"/>
        <v>895713</v>
      </c>
      <c r="G325" s="19">
        <v>1051850</v>
      </c>
      <c r="H325" s="48" t="s">
        <v>104</v>
      </c>
      <c r="I325" s="7">
        <v>547876</v>
      </c>
      <c r="J325" s="41">
        <v>2</v>
      </c>
      <c r="K325" s="7">
        <f t="shared" si="62"/>
        <v>149940</v>
      </c>
      <c r="L325" s="8">
        <f t="shared" si="70"/>
        <v>697816</v>
      </c>
      <c r="M325" s="19">
        <v>812500</v>
      </c>
      <c r="N325" s="48" t="s">
        <v>104</v>
      </c>
      <c r="O325" s="7">
        <v>514318</v>
      </c>
      <c r="P325" s="41">
        <v>2</v>
      </c>
      <c r="Q325" s="7">
        <f t="shared" si="64"/>
        <v>149940</v>
      </c>
      <c r="R325" s="9">
        <f t="shared" si="71"/>
        <v>664258</v>
      </c>
      <c r="S325" s="19">
        <v>771875</v>
      </c>
    </row>
    <row r="326" spans="1:19" ht="15.75" customHeight="1">
      <c r="A326" s="5" t="s">
        <v>60</v>
      </c>
      <c r="B326" s="48" t="s">
        <v>104</v>
      </c>
      <c r="C326" s="7">
        <v>190638</v>
      </c>
      <c r="D326" s="41">
        <v>0.5</v>
      </c>
      <c r="E326" s="7">
        <f t="shared" si="60"/>
        <v>37485</v>
      </c>
      <c r="F326" s="19">
        <f t="shared" si="69"/>
        <v>228123</v>
      </c>
      <c r="G326" s="19">
        <v>268140</v>
      </c>
      <c r="H326" s="48" t="s">
        <v>104</v>
      </c>
      <c r="I326" s="7">
        <v>193732</v>
      </c>
      <c r="J326" s="41">
        <v>0.5</v>
      </c>
      <c r="K326" s="7">
        <f t="shared" si="62"/>
        <v>37485</v>
      </c>
      <c r="L326" s="8">
        <f t="shared" si="70"/>
        <v>231217</v>
      </c>
      <c r="M326" s="19">
        <v>271814</v>
      </c>
      <c r="N326" s="48" t="s">
        <v>104</v>
      </c>
      <c r="O326" s="7">
        <v>223958</v>
      </c>
      <c r="P326" s="41">
        <v>0.5</v>
      </c>
      <c r="Q326" s="7">
        <f t="shared" si="64"/>
        <v>37485</v>
      </c>
      <c r="R326" s="9">
        <f t="shared" si="71"/>
        <v>261443</v>
      </c>
      <c r="S326" s="19">
        <v>308361</v>
      </c>
    </row>
    <row r="327" spans="1:19" ht="15.75" customHeight="1">
      <c r="A327" s="5" t="s">
        <v>61</v>
      </c>
      <c r="B327" s="48" t="s">
        <v>104</v>
      </c>
      <c r="C327" s="7">
        <v>210035</v>
      </c>
      <c r="D327" s="41">
        <v>0.1</v>
      </c>
      <c r="E327" s="7">
        <f t="shared" si="60"/>
        <v>7497</v>
      </c>
      <c r="F327" s="19">
        <f t="shared" si="69"/>
        <v>217532</v>
      </c>
      <c r="G327" s="19">
        <v>261600</v>
      </c>
      <c r="H327" s="48" t="s">
        <v>104</v>
      </c>
      <c r="I327" s="7">
        <v>159103</v>
      </c>
      <c r="J327" s="41">
        <v>0.1</v>
      </c>
      <c r="K327" s="7">
        <f t="shared" si="62"/>
        <v>7497</v>
      </c>
      <c r="L327" s="8">
        <f t="shared" si="70"/>
        <v>166600</v>
      </c>
      <c r="M327" s="19">
        <v>200000</v>
      </c>
      <c r="N327" s="48" t="s">
        <v>104</v>
      </c>
      <c r="O327" s="7">
        <v>150892</v>
      </c>
      <c r="P327" s="41">
        <v>0.1</v>
      </c>
      <c r="Q327" s="7">
        <f t="shared" si="64"/>
        <v>7497</v>
      </c>
      <c r="R327" s="9">
        <f t="shared" si="71"/>
        <v>158389</v>
      </c>
      <c r="S327" s="19">
        <v>190000</v>
      </c>
    </row>
    <row r="328" spans="1:19" ht="15.75" customHeight="1">
      <c r="A328" s="5" t="s">
        <v>62</v>
      </c>
      <c r="B328" s="48" t="s">
        <v>104</v>
      </c>
      <c r="C328" s="7">
        <v>135303</v>
      </c>
      <c r="D328" s="41">
        <v>0.1</v>
      </c>
      <c r="E328" s="7">
        <f t="shared" si="60"/>
        <v>7497</v>
      </c>
      <c r="F328" s="19">
        <f t="shared" si="69"/>
        <v>142800</v>
      </c>
      <c r="G328" s="19">
        <v>171130</v>
      </c>
      <c r="H328" s="48" t="s">
        <v>104</v>
      </c>
      <c r="I328" s="7">
        <v>137207</v>
      </c>
      <c r="J328" s="41">
        <v>0.1</v>
      </c>
      <c r="K328" s="7">
        <f t="shared" si="62"/>
        <v>7497</v>
      </c>
      <c r="L328" s="8">
        <f t="shared" si="70"/>
        <v>144704</v>
      </c>
      <c r="M328" s="19">
        <v>173475</v>
      </c>
      <c r="N328" s="48" t="s">
        <v>104</v>
      </c>
      <c r="O328" s="7">
        <v>131257</v>
      </c>
      <c r="P328" s="41">
        <v>0.1</v>
      </c>
      <c r="Q328" s="7">
        <f t="shared" si="64"/>
        <v>7497</v>
      </c>
      <c r="R328" s="9">
        <f t="shared" si="71"/>
        <v>138754</v>
      </c>
      <c r="S328" s="19">
        <v>166250</v>
      </c>
    </row>
    <row r="329" spans="1:19" ht="15.75" customHeight="1">
      <c r="A329" s="5" t="s">
        <v>63</v>
      </c>
      <c r="B329" s="48" t="s">
        <v>104</v>
      </c>
      <c r="C329" s="7">
        <v>1602097</v>
      </c>
      <c r="D329" s="41">
        <v>2.2000000000000002</v>
      </c>
      <c r="E329" s="7">
        <f t="shared" si="60"/>
        <v>164934</v>
      </c>
      <c r="F329" s="19">
        <f t="shared" si="69"/>
        <v>1767031</v>
      </c>
      <c r="G329" s="19">
        <v>2200710</v>
      </c>
      <c r="H329" s="48" t="s">
        <v>104</v>
      </c>
      <c r="I329" s="7">
        <v>1625778</v>
      </c>
      <c r="J329" s="41">
        <v>2.2000000000000002</v>
      </c>
      <c r="K329" s="7">
        <f t="shared" si="62"/>
        <v>164934</v>
      </c>
      <c r="L329" s="8">
        <f t="shared" si="70"/>
        <v>1790712</v>
      </c>
      <c r="M329" s="19">
        <v>2230860</v>
      </c>
      <c r="N329" s="48" t="s">
        <v>104</v>
      </c>
      <c r="O329" s="7">
        <v>1861874</v>
      </c>
      <c r="P329" s="41">
        <v>2.2000000000000002</v>
      </c>
      <c r="Q329" s="7">
        <f t="shared" si="64"/>
        <v>164934</v>
      </c>
      <c r="R329" s="9">
        <f t="shared" si="71"/>
        <v>2026808</v>
      </c>
      <c r="S329" s="19">
        <v>2530817</v>
      </c>
    </row>
    <row r="330" spans="1:19" ht="15.75" customHeight="1">
      <c r="A330" s="5" t="s">
        <v>64</v>
      </c>
      <c r="B330" s="48" t="s">
        <v>104</v>
      </c>
      <c r="C330" s="7">
        <v>644266</v>
      </c>
      <c r="D330" s="41">
        <v>1.5</v>
      </c>
      <c r="E330" s="7">
        <f t="shared" si="60"/>
        <v>112455</v>
      </c>
      <c r="F330" s="19">
        <f t="shared" si="69"/>
        <v>756721</v>
      </c>
      <c r="G330" s="19">
        <v>891620</v>
      </c>
      <c r="H330" s="48" t="s">
        <v>104</v>
      </c>
      <c r="I330" s="7">
        <v>654381</v>
      </c>
      <c r="J330" s="41">
        <v>1.5</v>
      </c>
      <c r="K330" s="7">
        <f t="shared" si="62"/>
        <v>112455</v>
      </c>
      <c r="L330" s="8">
        <f t="shared" si="70"/>
        <v>766836</v>
      </c>
      <c r="M330" s="19">
        <v>903835</v>
      </c>
      <c r="N330" s="48" t="s">
        <v>104</v>
      </c>
      <c r="O330" s="7">
        <v>754936</v>
      </c>
      <c r="P330" s="41">
        <v>1.5</v>
      </c>
      <c r="Q330" s="7">
        <f t="shared" si="64"/>
        <v>112455</v>
      </c>
      <c r="R330" s="9">
        <f t="shared" si="71"/>
        <v>867391</v>
      </c>
      <c r="S330" s="19">
        <v>1025363</v>
      </c>
    </row>
    <row r="331" spans="1:19" ht="15.75" customHeight="1">
      <c r="A331" s="5" t="s">
        <v>65</v>
      </c>
      <c r="B331" s="48" t="s">
        <v>104</v>
      </c>
      <c r="C331" s="7">
        <v>340935</v>
      </c>
      <c r="D331" s="41">
        <v>0.2</v>
      </c>
      <c r="E331" s="7">
        <f t="shared" si="60"/>
        <v>14994</v>
      </c>
      <c r="F331" s="19">
        <f t="shared" si="69"/>
        <v>355929</v>
      </c>
      <c r="G331" s="19">
        <v>427280</v>
      </c>
      <c r="H331" s="48" t="s">
        <v>104</v>
      </c>
      <c r="I331" s="7">
        <v>152915</v>
      </c>
      <c r="J331" s="41">
        <v>0.2</v>
      </c>
      <c r="K331" s="7">
        <f t="shared" si="62"/>
        <v>14994</v>
      </c>
      <c r="L331" s="8">
        <f t="shared" si="70"/>
        <v>167909</v>
      </c>
      <c r="M331" s="19">
        <v>200000</v>
      </c>
      <c r="N331" s="48" t="s">
        <v>104</v>
      </c>
      <c r="O331" s="7">
        <v>144704</v>
      </c>
      <c r="P331" s="41">
        <v>0.2</v>
      </c>
      <c r="Q331" s="7">
        <f t="shared" si="64"/>
        <v>14994</v>
      </c>
      <c r="R331" s="9">
        <f t="shared" si="71"/>
        <v>159698</v>
      </c>
      <c r="S331" s="19">
        <v>190000</v>
      </c>
    </row>
    <row r="332" spans="1:19" ht="15.75" customHeight="1">
      <c r="A332" s="5" t="s">
        <v>66</v>
      </c>
      <c r="B332" s="48" t="s">
        <v>104</v>
      </c>
      <c r="C332" s="7">
        <v>417928</v>
      </c>
      <c r="D332" s="41">
        <v>2.2000000000000002</v>
      </c>
      <c r="E332" s="7">
        <f t="shared" si="60"/>
        <v>164934</v>
      </c>
      <c r="F332" s="19">
        <f t="shared" si="69"/>
        <v>582862</v>
      </c>
      <c r="G332" s="19">
        <v>670350</v>
      </c>
      <c r="H332" s="48" t="s">
        <v>104</v>
      </c>
      <c r="I332" s="7">
        <v>359737</v>
      </c>
      <c r="J332" s="41">
        <v>2.2000000000000002</v>
      </c>
      <c r="K332" s="7">
        <f t="shared" si="62"/>
        <v>164934</v>
      </c>
      <c r="L332" s="8">
        <f t="shared" si="70"/>
        <v>524671</v>
      </c>
      <c r="M332" s="19">
        <v>600000</v>
      </c>
      <c r="N332" s="48" t="s">
        <v>104</v>
      </c>
      <c r="O332" s="7">
        <v>334985</v>
      </c>
      <c r="P332" s="41">
        <v>2.2000000000000002</v>
      </c>
      <c r="Q332" s="7">
        <f t="shared" si="64"/>
        <v>164934</v>
      </c>
      <c r="R332" s="9">
        <f t="shared" si="71"/>
        <v>499919</v>
      </c>
      <c r="S332" s="19">
        <v>570000</v>
      </c>
    </row>
    <row r="333" spans="1:19" ht="15.75" customHeight="1">
      <c r="A333" s="5" t="s">
        <v>67</v>
      </c>
      <c r="B333" s="48" t="s">
        <v>104</v>
      </c>
      <c r="C333" s="7">
        <v>790398</v>
      </c>
      <c r="D333" s="41">
        <v>3.2</v>
      </c>
      <c r="E333" s="7">
        <f t="shared" si="60"/>
        <v>239904</v>
      </c>
      <c r="F333" s="19">
        <f t="shared" si="69"/>
        <v>1030302</v>
      </c>
      <c r="G333" s="19">
        <v>1195730</v>
      </c>
      <c r="H333" s="48" t="s">
        <v>104</v>
      </c>
      <c r="I333" s="7">
        <v>783615</v>
      </c>
      <c r="J333" s="41">
        <v>3.2</v>
      </c>
      <c r="K333" s="7">
        <f t="shared" si="62"/>
        <v>239904</v>
      </c>
      <c r="L333" s="8">
        <f t="shared" si="70"/>
        <v>1023519</v>
      </c>
      <c r="M333" s="19">
        <v>1187500</v>
      </c>
      <c r="N333" s="48" t="s">
        <v>104</v>
      </c>
      <c r="O333" s="7">
        <v>734468</v>
      </c>
      <c r="P333" s="41">
        <v>3.2</v>
      </c>
      <c r="Q333" s="7">
        <f t="shared" si="64"/>
        <v>239904</v>
      </c>
      <c r="R333" s="9">
        <f t="shared" si="71"/>
        <v>974372</v>
      </c>
      <c r="S333" s="19">
        <v>1128125</v>
      </c>
    </row>
    <row r="334" spans="1:19" ht="15.75" customHeight="1">
      <c r="A334" s="5" t="s">
        <v>68</v>
      </c>
      <c r="B334" s="48" t="s">
        <v>104</v>
      </c>
      <c r="C334" s="7">
        <v>82467</v>
      </c>
      <c r="D334" s="41">
        <v>2.9</v>
      </c>
      <c r="E334" s="7">
        <f t="shared" si="60"/>
        <v>217413</v>
      </c>
      <c r="F334" s="19">
        <f t="shared" si="69"/>
        <v>299880</v>
      </c>
      <c r="G334" s="19">
        <v>317190</v>
      </c>
      <c r="H334" s="48" t="s">
        <v>104</v>
      </c>
      <c r="I334" s="7">
        <v>8211</v>
      </c>
      <c r="J334" s="41">
        <v>1.2</v>
      </c>
      <c r="K334" s="7">
        <f t="shared" si="62"/>
        <v>89964</v>
      </c>
      <c r="L334" s="8">
        <f t="shared" si="70"/>
        <v>98175</v>
      </c>
      <c r="M334" s="19">
        <v>100000</v>
      </c>
      <c r="N334" s="48" t="s">
        <v>104</v>
      </c>
      <c r="O334" s="7">
        <v>16541</v>
      </c>
      <c r="P334" s="41">
        <v>1</v>
      </c>
      <c r="Q334" s="7">
        <f t="shared" si="64"/>
        <v>74970</v>
      </c>
      <c r="R334" s="9">
        <f t="shared" si="71"/>
        <v>91511</v>
      </c>
      <c r="S334" s="19">
        <v>95000</v>
      </c>
    </row>
    <row r="335" spans="1:19" ht="15.75" customHeight="1">
      <c r="A335" s="5" t="s">
        <v>69</v>
      </c>
      <c r="B335" s="48" t="s">
        <v>104</v>
      </c>
      <c r="C335" s="7">
        <v>1553188</v>
      </c>
      <c r="D335" s="41">
        <v>2.5</v>
      </c>
      <c r="E335" s="7">
        <f t="shared" si="60"/>
        <v>187425</v>
      </c>
      <c r="F335" s="19">
        <f t="shared" si="69"/>
        <v>1740613</v>
      </c>
      <c r="G335" s="19">
        <v>2065550</v>
      </c>
      <c r="H335" s="48" t="s">
        <v>104</v>
      </c>
      <c r="I335" s="7">
        <v>1576512</v>
      </c>
      <c r="J335" s="41">
        <v>2.5</v>
      </c>
      <c r="K335" s="7">
        <f t="shared" si="62"/>
        <v>187425</v>
      </c>
      <c r="L335" s="8">
        <f t="shared" si="70"/>
        <v>1763937</v>
      </c>
      <c r="M335" s="19">
        <v>2093849</v>
      </c>
      <c r="N335" s="48" t="s">
        <v>104</v>
      </c>
      <c r="O335" s="7">
        <v>1809395</v>
      </c>
      <c r="P335" s="41">
        <v>2.5</v>
      </c>
      <c r="Q335" s="7">
        <f t="shared" si="64"/>
        <v>187425</v>
      </c>
      <c r="R335" s="9">
        <f t="shared" si="71"/>
        <v>1996820</v>
      </c>
      <c r="S335" s="19">
        <v>2375383</v>
      </c>
    </row>
    <row r="336" spans="1:19" ht="15.75" customHeight="1">
      <c r="A336" s="5" t="s">
        <v>70</v>
      </c>
      <c r="B336" s="48" t="s">
        <v>104</v>
      </c>
      <c r="C336" s="7">
        <v>142800</v>
      </c>
      <c r="D336" s="41">
        <v>4.5</v>
      </c>
      <c r="E336" s="7">
        <f t="shared" si="60"/>
        <v>337365</v>
      </c>
      <c r="F336" s="19">
        <f t="shared" si="69"/>
        <v>480165</v>
      </c>
      <c r="G336" s="19">
        <v>510120</v>
      </c>
      <c r="H336" s="48" t="s">
        <v>104</v>
      </c>
      <c r="I336" s="7">
        <v>82705</v>
      </c>
      <c r="J336" s="41">
        <v>4.5</v>
      </c>
      <c r="K336" s="7">
        <f t="shared" si="62"/>
        <v>337365</v>
      </c>
      <c r="L336" s="8">
        <f t="shared" si="70"/>
        <v>420070</v>
      </c>
      <c r="M336" s="19">
        <v>437500</v>
      </c>
      <c r="N336" s="48" t="s">
        <v>104</v>
      </c>
      <c r="O336" s="7">
        <v>45101</v>
      </c>
      <c r="P336" s="41">
        <v>4.5</v>
      </c>
      <c r="Q336" s="7">
        <f t="shared" si="64"/>
        <v>337365</v>
      </c>
      <c r="R336" s="9">
        <f t="shared" si="71"/>
        <v>382466</v>
      </c>
      <c r="S336" s="19">
        <v>392000</v>
      </c>
    </row>
    <row r="337" spans="1:22" s="26" customFormat="1" ht="15.75" customHeight="1">
      <c r="A337" s="21" t="s">
        <v>76</v>
      </c>
      <c r="B337" s="22">
        <f t="shared" ref="B337:F337" si="72">SUM(B8:B336)</f>
        <v>0</v>
      </c>
      <c r="C337" s="23">
        <f>SUM(C8:C336)</f>
        <v>129707144</v>
      </c>
      <c r="D337" s="42">
        <f t="shared" si="72"/>
        <v>559.20000000000027</v>
      </c>
      <c r="E337" s="23">
        <f t="shared" si="72"/>
        <v>41923224</v>
      </c>
      <c r="F337" s="24">
        <f t="shared" si="72"/>
        <v>171630368</v>
      </c>
      <c r="G337" s="24">
        <f t="shared" ref="G337:S337" si="73">SUM(G8:G336)</f>
        <v>200159318.33499998</v>
      </c>
      <c r="H337" s="22">
        <f t="shared" si="73"/>
        <v>0</v>
      </c>
      <c r="I337" s="23">
        <f>SUM(I8:I336)</f>
        <v>119494802</v>
      </c>
      <c r="J337" s="22">
        <f t="shared" si="73"/>
        <v>518.5999999999998</v>
      </c>
      <c r="K337" s="23">
        <f t="shared" si="73"/>
        <v>38879442</v>
      </c>
      <c r="L337" s="24">
        <f t="shared" si="73"/>
        <v>158374244</v>
      </c>
      <c r="M337" s="24">
        <f t="shared" si="73"/>
        <v>184406799.852</v>
      </c>
      <c r="N337" s="22">
        <f t="shared" si="73"/>
        <v>0</v>
      </c>
      <c r="O337" s="23">
        <f>SUM(O8:O336)</f>
        <v>126881727</v>
      </c>
      <c r="P337" s="22">
        <f t="shared" si="73"/>
        <v>514.09999999999991</v>
      </c>
      <c r="Q337" s="23">
        <f t="shared" si="73"/>
        <v>38542077</v>
      </c>
      <c r="R337" s="25">
        <f t="shared" si="73"/>
        <v>165423804</v>
      </c>
      <c r="S337" s="25">
        <f t="shared" si="73"/>
        <v>193031708.00400001</v>
      </c>
      <c r="U337" s="94"/>
      <c r="V337" s="94"/>
    </row>
    <row r="338" spans="1:22" ht="15.75" customHeight="1">
      <c r="A338" s="58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60"/>
      <c r="U338" s="54"/>
      <c r="V338" s="54"/>
    </row>
    <row r="339" spans="1:22" ht="15" customHeight="1">
      <c r="A339" s="61" t="s">
        <v>77</v>
      </c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3"/>
      <c r="U339" s="53"/>
      <c r="V339" s="53"/>
    </row>
    <row r="340" spans="1:22" ht="15.75" customHeight="1">
      <c r="A340" s="64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6"/>
    </row>
    <row r="341" spans="1:22" ht="15.75" customHeight="1">
      <c r="A341" s="64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6"/>
    </row>
    <row r="342" spans="1:22" ht="15.75" customHeight="1">
      <c r="A342" s="64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6"/>
    </row>
    <row r="343" spans="1:22" ht="15.75" customHeight="1">
      <c r="A343" s="64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6"/>
    </row>
    <row r="344" spans="1:22" ht="15.75" customHeight="1">
      <c r="A344" s="64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6"/>
    </row>
    <row r="345" spans="1:22" ht="15.75" customHeight="1">
      <c r="A345" s="64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6"/>
    </row>
    <row r="346" spans="1:22" ht="15.75" customHeight="1">
      <c r="A346" s="64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6"/>
    </row>
    <row r="347" spans="1:22" ht="15.75" customHeight="1">
      <c r="A347" s="64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6"/>
    </row>
    <row r="348" spans="1:22" ht="15.75" customHeight="1">
      <c r="A348" s="64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6"/>
    </row>
    <row r="349" spans="1:22" ht="15.75" customHeight="1">
      <c r="A349" s="64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6"/>
    </row>
    <row r="350" spans="1:22" ht="15.75" customHeight="1">
      <c r="A350" s="64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6"/>
    </row>
    <row r="351" spans="1:22" ht="15.75" customHeight="1">
      <c r="A351" s="64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6"/>
    </row>
    <row r="352" spans="1:22" ht="15.75" customHeight="1">
      <c r="A352" s="64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6"/>
    </row>
    <row r="353" spans="1:19" ht="15.75" customHeight="1">
      <c r="A353" s="64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6"/>
    </row>
    <row r="354" spans="1:19" ht="15.75" customHeight="1">
      <c r="A354" s="64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6"/>
    </row>
    <row r="355" spans="1:19" ht="15.75" customHeight="1">
      <c r="A355" s="64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6"/>
    </row>
    <row r="356" spans="1:19" ht="15.75" customHeight="1">
      <c r="A356" s="64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6"/>
    </row>
    <row r="357" spans="1:19" ht="15.75" customHeight="1">
      <c r="A357" s="64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6"/>
    </row>
    <row r="358" spans="1:19" ht="15.75" customHeight="1">
      <c r="A358" s="64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6"/>
    </row>
    <row r="359" spans="1:19" ht="15.75" customHeight="1">
      <c r="A359" s="64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6"/>
    </row>
    <row r="360" spans="1:19" ht="15.75" customHeight="1">
      <c r="A360" s="64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6"/>
    </row>
    <row r="361" spans="1:19" ht="15.75" customHeight="1">
      <c r="A361" s="67"/>
      <c r="B361" s="68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9"/>
    </row>
    <row r="362" spans="1:19" ht="15.75" customHeight="1">
      <c r="C362" s="13"/>
      <c r="E362" s="13"/>
    </row>
    <row r="363" spans="1:19" ht="15.75" customHeight="1">
      <c r="C363" s="13"/>
      <c r="E363" s="13"/>
    </row>
    <row r="364" spans="1:19" ht="15.75" customHeight="1">
      <c r="C364" s="13"/>
      <c r="E364" s="13"/>
    </row>
    <row r="365" spans="1:19" ht="15.75" customHeight="1">
      <c r="C365" s="13"/>
      <c r="E365" s="13"/>
    </row>
    <row r="366" spans="1:19" ht="15.75" customHeight="1">
      <c r="C366" s="13"/>
      <c r="E366" s="13"/>
    </row>
    <row r="367" spans="1:19" ht="15.75" customHeight="1">
      <c r="C367" s="13"/>
      <c r="E367" s="13"/>
    </row>
    <row r="368" spans="1:19" ht="15.75" customHeight="1">
      <c r="C368" s="13"/>
      <c r="E368" s="13"/>
    </row>
    <row r="369" spans="3:5" ht="15.75" customHeight="1">
      <c r="C369" s="13"/>
      <c r="E369" s="13"/>
    </row>
    <row r="370" spans="3:5" ht="15.75" customHeight="1">
      <c r="C370" s="13"/>
      <c r="E370" s="13"/>
    </row>
    <row r="371" spans="3:5" ht="15.75" customHeight="1">
      <c r="C371" s="13"/>
      <c r="E371" s="13"/>
    </row>
    <row r="372" spans="3:5" ht="15.75" customHeight="1">
      <c r="C372" s="13"/>
      <c r="E372" s="13"/>
    </row>
    <row r="373" spans="3:5" ht="15.75" customHeight="1">
      <c r="C373" s="13"/>
      <c r="E373" s="13"/>
    </row>
    <row r="374" spans="3:5" ht="15.75" customHeight="1">
      <c r="C374" s="13"/>
      <c r="E374" s="13"/>
    </row>
    <row r="375" spans="3:5" ht="15.75" customHeight="1">
      <c r="C375" s="13"/>
      <c r="E375" s="13"/>
    </row>
    <row r="376" spans="3:5" ht="15.75" customHeight="1">
      <c r="C376" s="13"/>
      <c r="E376" s="13"/>
    </row>
    <row r="377" spans="3:5" ht="15.75" customHeight="1">
      <c r="C377" s="13"/>
      <c r="E377" s="13"/>
    </row>
    <row r="378" spans="3:5" ht="15.75" customHeight="1">
      <c r="C378" s="13"/>
      <c r="E378" s="13"/>
    </row>
    <row r="379" spans="3:5" ht="15.75" customHeight="1">
      <c r="C379" s="13"/>
      <c r="E379" s="13"/>
    </row>
    <row r="380" spans="3:5" ht="15.75" customHeight="1">
      <c r="C380" s="13"/>
      <c r="E380" s="13"/>
    </row>
    <row r="381" spans="3:5" ht="15.75" customHeight="1">
      <c r="C381" s="13"/>
      <c r="E381" s="13"/>
    </row>
    <row r="382" spans="3:5" ht="15.75" customHeight="1">
      <c r="C382" s="13"/>
      <c r="E382" s="13"/>
    </row>
    <row r="383" spans="3:5" ht="15.75" customHeight="1">
      <c r="C383" s="13"/>
      <c r="E383" s="13"/>
    </row>
    <row r="384" spans="3:5" ht="15.75" customHeight="1">
      <c r="C384" s="13"/>
      <c r="E384" s="13"/>
    </row>
    <row r="385" spans="3:5" ht="15.75" customHeight="1">
      <c r="C385" s="13"/>
      <c r="E385" s="13"/>
    </row>
    <row r="386" spans="3:5" ht="15.75" customHeight="1">
      <c r="C386" s="13"/>
      <c r="E386" s="13"/>
    </row>
    <row r="387" spans="3:5" ht="15.75" customHeight="1">
      <c r="C387" s="13"/>
      <c r="E387" s="13"/>
    </row>
    <row r="388" spans="3:5" ht="15.75" customHeight="1">
      <c r="C388" s="13"/>
      <c r="E388" s="13"/>
    </row>
    <row r="389" spans="3:5" ht="15.75" customHeight="1">
      <c r="C389" s="13"/>
      <c r="E389" s="13"/>
    </row>
    <row r="390" spans="3:5" ht="15.75" customHeight="1">
      <c r="C390" s="13"/>
      <c r="E390" s="13"/>
    </row>
    <row r="391" spans="3:5" ht="15.75" customHeight="1">
      <c r="C391" s="13"/>
      <c r="E391" s="13"/>
    </row>
    <row r="392" spans="3:5" ht="15.75" customHeight="1">
      <c r="C392" s="13"/>
      <c r="E392" s="13"/>
    </row>
    <row r="393" spans="3:5" ht="15.75" customHeight="1">
      <c r="C393" s="13"/>
      <c r="E393" s="13"/>
    </row>
    <row r="394" spans="3:5" ht="15.75" customHeight="1">
      <c r="C394" s="13"/>
      <c r="E394" s="13"/>
    </row>
    <row r="395" spans="3:5" ht="15.75" customHeight="1">
      <c r="C395" s="13"/>
      <c r="E395" s="13"/>
    </row>
    <row r="396" spans="3:5" ht="15.75" customHeight="1">
      <c r="C396" s="13"/>
      <c r="E396" s="13"/>
    </row>
    <row r="397" spans="3:5" ht="15.75" customHeight="1">
      <c r="C397" s="13"/>
      <c r="E397" s="13"/>
    </row>
    <row r="398" spans="3:5" ht="15.75" customHeight="1">
      <c r="C398" s="13"/>
      <c r="E398" s="13"/>
    </row>
    <row r="399" spans="3:5" ht="15.75" customHeight="1">
      <c r="C399" s="13"/>
      <c r="E399" s="13"/>
    </row>
    <row r="400" spans="3:5" ht="15.75" customHeight="1">
      <c r="C400" s="13"/>
      <c r="E400" s="13"/>
    </row>
    <row r="401" spans="3:5" ht="15.75" customHeight="1">
      <c r="C401" s="13"/>
      <c r="E401" s="13"/>
    </row>
    <row r="402" spans="3:5" ht="15.75" customHeight="1">
      <c r="C402" s="13"/>
      <c r="E402" s="13"/>
    </row>
    <row r="403" spans="3:5" ht="15.75" customHeight="1">
      <c r="C403" s="13"/>
      <c r="E403" s="13"/>
    </row>
    <row r="404" spans="3:5" ht="15.75" customHeight="1">
      <c r="C404" s="13"/>
      <c r="E404" s="13"/>
    </row>
    <row r="405" spans="3:5" ht="15.75" customHeight="1">
      <c r="C405" s="13"/>
      <c r="E405" s="13"/>
    </row>
    <row r="406" spans="3:5" ht="15.75" customHeight="1">
      <c r="C406" s="13"/>
      <c r="E406" s="13"/>
    </row>
    <row r="407" spans="3:5" ht="15.75" customHeight="1">
      <c r="C407" s="13"/>
      <c r="E407" s="13"/>
    </row>
    <row r="408" spans="3:5" ht="15.75" customHeight="1">
      <c r="C408" s="13"/>
      <c r="E408" s="13"/>
    </row>
    <row r="409" spans="3:5" ht="15.75" customHeight="1">
      <c r="C409" s="13"/>
      <c r="E409" s="13"/>
    </row>
    <row r="410" spans="3:5" ht="15.75" customHeight="1">
      <c r="C410" s="13"/>
      <c r="E410" s="13"/>
    </row>
    <row r="411" spans="3:5" ht="15.75" customHeight="1">
      <c r="C411" s="13"/>
      <c r="E411" s="13"/>
    </row>
    <row r="412" spans="3:5" ht="15.75" customHeight="1">
      <c r="C412" s="13"/>
      <c r="E412" s="13"/>
    </row>
    <row r="413" spans="3:5" ht="15.75" customHeight="1">
      <c r="C413" s="13"/>
      <c r="E413" s="13"/>
    </row>
    <row r="414" spans="3:5" ht="15.75" customHeight="1">
      <c r="C414" s="13"/>
      <c r="E414" s="13"/>
    </row>
    <row r="415" spans="3:5" ht="15.75" customHeight="1">
      <c r="C415" s="13"/>
      <c r="E415" s="13"/>
    </row>
    <row r="416" spans="3:5" ht="15.75" customHeight="1">
      <c r="C416" s="13"/>
      <c r="E416" s="13"/>
    </row>
    <row r="417" spans="3:5" ht="15.75" customHeight="1">
      <c r="C417" s="13"/>
      <c r="E417" s="13"/>
    </row>
    <row r="418" spans="3:5" ht="15.75" customHeight="1">
      <c r="C418" s="13"/>
      <c r="E418" s="13"/>
    </row>
    <row r="419" spans="3:5" ht="15.75" customHeight="1">
      <c r="C419" s="13"/>
      <c r="E419" s="13"/>
    </row>
    <row r="420" spans="3:5" ht="15.75" customHeight="1">
      <c r="C420" s="13"/>
      <c r="E420" s="13"/>
    </row>
    <row r="421" spans="3:5" ht="15.75" customHeight="1">
      <c r="C421" s="13"/>
      <c r="E421" s="13"/>
    </row>
    <row r="422" spans="3:5" ht="15.75" customHeight="1">
      <c r="C422" s="13"/>
      <c r="E422" s="13"/>
    </row>
    <row r="423" spans="3:5" ht="15.75" customHeight="1">
      <c r="C423" s="13"/>
      <c r="E423" s="13"/>
    </row>
    <row r="424" spans="3:5" ht="15.75" customHeight="1">
      <c r="C424" s="13"/>
      <c r="E424" s="13"/>
    </row>
    <row r="425" spans="3:5" ht="15.75" customHeight="1">
      <c r="C425" s="13"/>
      <c r="E425" s="13"/>
    </row>
    <row r="426" spans="3:5" ht="15.75" customHeight="1">
      <c r="C426" s="13"/>
      <c r="E426" s="13"/>
    </row>
    <row r="427" spans="3:5" ht="15.75" customHeight="1">
      <c r="C427" s="13"/>
      <c r="E427" s="13"/>
    </row>
    <row r="428" spans="3:5" ht="15.75" customHeight="1">
      <c r="C428" s="13"/>
      <c r="E428" s="13"/>
    </row>
    <row r="429" spans="3:5" ht="15.75" customHeight="1">
      <c r="C429" s="13"/>
      <c r="E429" s="13"/>
    </row>
    <row r="430" spans="3:5" ht="15.75" customHeight="1">
      <c r="C430" s="13"/>
      <c r="E430" s="13"/>
    </row>
    <row r="431" spans="3:5" ht="15.75" customHeight="1">
      <c r="C431" s="13"/>
      <c r="E431" s="13"/>
    </row>
    <row r="432" spans="3:5" ht="15.75" customHeight="1">
      <c r="C432" s="13"/>
      <c r="E432" s="13"/>
    </row>
    <row r="433" spans="3:5" ht="15.75" customHeight="1">
      <c r="C433" s="13"/>
      <c r="E433" s="13"/>
    </row>
    <row r="434" spans="3:5" ht="15.75" customHeight="1">
      <c r="C434" s="13"/>
      <c r="E434" s="13"/>
    </row>
    <row r="435" spans="3:5" ht="15.75" customHeight="1">
      <c r="C435" s="13"/>
      <c r="E435" s="13"/>
    </row>
    <row r="436" spans="3:5" ht="15.75" customHeight="1">
      <c r="C436" s="13"/>
      <c r="E436" s="13"/>
    </row>
    <row r="437" spans="3:5" ht="15.75" customHeight="1">
      <c r="C437" s="13"/>
      <c r="E437" s="13"/>
    </row>
    <row r="438" spans="3:5" ht="15.75" customHeight="1">
      <c r="C438" s="13"/>
      <c r="E438" s="13"/>
    </row>
    <row r="439" spans="3:5" ht="15.75" customHeight="1">
      <c r="C439" s="13"/>
      <c r="E439" s="13"/>
    </row>
    <row r="440" spans="3:5" ht="15.75" customHeight="1">
      <c r="C440" s="13"/>
      <c r="E440" s="13"/>
    </row>
    <row r="441" spans="3:5" ht="15.75" customHeight="1">
      <c r="C441" s="13"/>
      <c r="E441" s="13"/>
    </row>
    <row r="442" spans="3:5" ht="15.75" customHeight="1">
      <c r="C442" s="13"/>
      <c r="E442" s="13"/>
    </row>
    <row r="443" spans="3:5" ht="15.75" customHeight="1">
      <c r="C443" s="13"/>
      <c r="E443" s="13"/>
    </row>
    <row r="444" spans="3:5" ht="15.75" customHeight="1">
      <c r="C444" s="13"/>
      <c r="E444" s="13"/>
    </row>
    <row r="445" spans="3:5" ht="15.75" customHeight="1">
      <c r="C445" s="13"/>
      <c r="E445" s="13"/>
    </row>
    <row r="446" spans="3:5" ht="15.75" customHeight="1">
      <c r="C446" s="13"/>
      <c r="E446" s="13"/>
    </row>
    <row r="447" spans="3:5" ht="15.75" customHeight="1">
      <c r="C447" s="13"/>
      <c r="E447" s="13"/>
    </row>
    <row r="448" spans="3:5" ht="15.75" customHeight="1">
      <c r="C448" s="13"/>
      <c r="E448" s="13"/>
    </row>
    <row r="449" spans="3:5" ht="15.75" customHeight="1">
      <c r="C449" s="13"/>
      <c r="E449" s="13"/>
    </row>
    <row r="450" spans="3:5" ht="15.75" customHeight="1">
      <c r="C450" s="13"/>
      <c r="E450" s="13"/>
    </row>
    <row r="451" spans="3:5" ht="15.75" customHeight="1">
      <c r="C451" s="13"/>
      <c r="E451" s="13"/>
    </row>
    <row r="452" spans="3:5" ht="15.75" customHeight="1">
      <c r="C452" s="13"/>
      <c r="E452" s="13"/>
    </row>
    <row r="453" spans="3:5" ht="15.75" customHeight="1">
      <c r="C453" s="13"/>
      <c r="E453" s="13"/>
    </row>
    <row r="454" spans="3:5" ht="15.75" customHeight="1">
      <c r="C454" s="13"/>
      <c r="E454" s="13"/>
    </row>
    <row r="455" spans="3:5" ht="15.75" customHeight="1">
      <c r="C455" s="13"/>
      <c r="E455" s="13"/>
    </row>
    <row r="456" spans="3:5" ht="15.75" customHeight="1">
      <c r="C456" s="13"/>
      <c r="E456" s="13"/>
    </row>
    <row r="457" spans="3:5" ht="15.75" customHeight="1">
      <c r="C457" s="13"/>
      <c r="E457" s="13"/>
    </row>
    <row r="458" spans="3:5" ht="15.75" customHeight="1">
      <c r="C458" s="13"/>
      <c r="E458" s="13"/>
    </row>
    <row r="459" spans="3:5" ht="15.75" customHeight="1">
      <c r="C459" s="13"/>
      <c r="E459" s="13"/>
    </row>
    <row r="460" spans="3:5" ht="15.75" customHeight="1">
      <c r="C460" s="13"/>
      <c r="E460" s="13"/>
    </row>
    <row r="461" spans="3:5" ht="15.75" customHeight="1">
      <c r="C461" s="13"/>
      <c r="E461" s="13"/>
    </row>
    <row r="462" spans="3:5" ht="15.75" customHeight="1">
      <c r="C462" s="13"/>
      <c r="E462" s="13"/>
    </row>
    <row r="463" spans="3:5" ht="15.75" customHeight="1">
      <c r="C463" s="13"/>
      <c r="E463" s="13"/>
    </row>
    <row r="464" spans="3:5" ht="15.75" customHeight="1">
      <c r="C464" s="13"/>
      <c r="E464" s="13"/>
    </row>
    <row r="465" spans="3:5" ht="15.75" customHeight="1">
      <c r="C465" s="13"/>
      <c r="E465" s="13"/>
    </row>
    <row r="466" spans="3:5" ht="15.75" customHeight="1">
      <c r="C466" s="13"/>
      <c r="E466" s="13"/>
    </row>
    <row r="467" spans="3:5" ht="15.75" customHeight="1">
      <c r="C467" s="13"/>
      <c r="E467" s="13"/>
    </row>
    <row r="468" spans="3:5" ht="15.75" customHeight="1">
      <c r="C468" s="13"/>
      <c r="E468" s="13"/>
    </row>
    <row r="469" spans="3:5" ht="15.75" customHeight="1">
      <c r="C469" s="13"/>
      <c r="E469" s="13"/>
    </row>
    <row r="470" spans="3:5" ht="15.75" customHeight="1">
      <c r="C470" s="13"/>
      <c r="E470" s="13"/>
    </row>
    <row r="471" spans="3:5" ht="15.75" customHeight="1">
      <c r="C471" s="13"/>
      <c r="E471" s="13"/>
    </row>
    <row r="472" spans="3:5" ht="15.75" customHeight="1">
      <c r="C472" s="13"/>
      <c r="E472" s="13"/>
    </row>
    <row r="473" spans="3:5" ht="15.75" customHeight="1">
      <c r="C473" s="13"/>
      <c r="E473" s="13"/>
    </row>
    <row r="474" spans="3:5" ht="15.75" customHeight="1">
      <c r="C474" s="13"/>
      <c r="E474" s="13"/>
    </row>
    <row r="475" spans="3:5" ht="15.75" customHeight="1">
      <c r="C475" s="13"/>
      <c r="E475" s="13"/>
    </row>
    <row r="476" spans="3:5" ht="15.75" customHeight="1">
      <c r="C476" s="13"/>
      <c r="E476" s="13"/>
    </row>
    <row r="477" spans="3:5" ht="15.75" customHeight="1">
      <c r="C477" s="13"/>
      <c r="E477" s="13"/>
    </row>
    <row r="478" spans="3:5" ht="15.75" customHeight="1">
      <c r="C478" s="13"/>
      <c r="E478" s="13"/>
    </row>
    <row r="479" spans="3:5" ht="15.75" customHeight="1">
      <c r="C479" s="13"/>
      <c r="E479" s="13"/>
    </row>
    <row r="480" spans="3:5" ht="15.75" customHeight="1">
      <c r="C480" s="13"/>
      <c r="E480" s="13"/>
    </row>
    <row r="481" spans="3:5" ht="15.75" customHeight="1">
      <c r="C481" s="13"/>
      <c r="E481" s="13"/>
    </row>
    <row r="482" spans="3:5" ht="15.75" customHeight="1">
      <c r="C482" s="13"/>
      <c r="E482" s="13"/>
    </row>
    <row r="483" spans="3:5" ht="15.75" customHeight="1">
      <c r="C483" s="13"/>
      <c r="E483" s="13"/>
    </row>
    <row r="484" spans="3:5" ht="15.75" customHeight="1">
      <c r="C484" s="13"/>
      <c r="E484" s="13"/>
    </row>
    <row r="485" spans="3:5" ht="15.75" customHeight="1">
      <c r="C485" s="13"/>
      <c r="E485" s="13"/>
    </row>
    <row r="486" spans="3:5" ht="15.75" customHeight="1">
      <c r="C486" s="13"/>
      <c r="E486" s="13"/>
    </row>
    <row r="487" spans="3:5" ht="15.75" customHeight="1">
      <c r="C487" s="13"/>
      <c r="E487" s="13"/>
    </row>
    <row r="488" spans="3:5" ht="15.75" customHeight="1">
      <c r="C488" s="13"/>
      <c r="E488" s="13"/>
    </row>
    <row r="489" spans="3:5" ht="15.75" customHeight="1">
      <c r="C489" s="13"/>
      <c r="E489" s="13"/>
    </row>
    <row r="490" spans="3:5" ht="15.75" customHeight="1">
      <c r="C490" s="13"/>
      <c r="E490" s="13"/>
    </row>
    <row r="491" spans="3:5" ht="15.75" customHeight="1">
      <c r="C491" s="13"/>
      <c r="E491" s="13"/>
    </row>
    <row r="492" spans="3:5" ht="15.75" customHeight="1">
      <c r="C492" s="13"/>
      <c r="E492" s="13"/>
    </row>
    <row r="493" spans="3:5" ht="15.75" customHeight="1">
      <c r="C493" s="13"/>
      <c r="E493" s="13"/>
    </row>
    <row r="494" spans="3:5" ht="15.75" customHeight="1">
      <c r="C494" s="13"/>
      <c r="E494" s="13"/>
    </row>
    <row r="495" spans="3:5" ht="15.75" customHeight="1">
      <c r="C495" s="13"/>
      <c r="E495" s="13"/>
    </row>
    <row r="496" spans="3:5" ht="15.75" customHeight="1">
      <c r="C496" s="13"/>
      <c r="E496" s="13"/>
    </row>
    <row r="497" spans="3:5" ht="15.75" customHeight="1">
      <c r="C497" s="13"/>
      <c r="E497" s="13"/>
    </row>
    <row r="498" spans="3:5" ht="15.75" customHeight="1">
      <c r="C498" s="13"/>
      <c r="E498" s="13"/>
    </row>
    <row r="499" spans="3:5" ht="15.75" customHeight="1">
      <c r="C499" s="13"/>
      <c r="E499" s="13"/>
    </row>
    <row r="500" spans="3:5" ht="15.75" customHeight="1">
      <c r="C500" s="13"/>
      <c r="E500" s="13"/>
    </row>
    <row r="501" spans="3:5" ht="15.75" customHeight="1">
      <c r="C501" s="13"/>
      <c r="E501" s="13"/>
    </row>
    <row r="502" spans="3:5" ht="15.75" customHeight="1">
      <c r="C502" s="13"/>
      <c r="E502" s="13"/>
    </row>
    <row r="503" spans="3:5" ht="15.75" customHeight="1">
      <c r="C503" s="13"/>
      <c r="E503" s="13"/>
    </row>
    <row r="504" spans="3:5" ht="15.75" customHeight="1">
      <c r="C504" s="13"/>
      <c r="E504" s="13"/>
    </row>
    <row r="505" spans="3:5" ht="15.75" customHeight="1">
      <c r="C505" s="13"/>
      <c r="E505" s="13"/>
    </row>
    <row r="506" spans="3:5" ht="15.75" customHeight="1">
      <c r="C506" s="13"/>
      <c r="E506" s="13"/>
    </row>
    <row r="507" spans="3:5" ht="15.75" customHeight="1">
      <c r="C507" s="13"/>
      <c r="E507" s="13"/>
    </row>
    <row r="508" spans="3:5" ht="15.75" customHeight="1">
      <c r="C508" s="13"/>
      <c r="E508" s="13"/>
    </row>
    <row r="509" spans="3:5" ht="15.75" customHeight="1">
      <c r="C509" s="13"/>
      <c r="E509" s="13"/>
    </row>
    <row r="510" spans="3:5" ht="15.75" customHeight="1">
      <c r="C510" s="13"/>
      <c r="E510" s="13"/>
    </row>
    <row r="511" spans="3:5" ht="15.75" customHeight="1">
      <c r="C511" s="13"/>
      <c r="E511" s="13"/>
    </row>
    <row r="512" spans="3:5" ht="15.75" customHeight="1">
      <c r="C512" s="13"/>
      <c r="E512" s="13"/>
    </row>
    <row r="513" spans="3:5" ht="15.75" customHeight="1">
      <c r="C513" s="13"/>
      <c r="E513" s="13"/>
    </row>
    <row r="514" spans="3:5" ht="15.75" customHeight="1">
      <c r="C514" s="13"/>
      <c r="E514" s="13"/>
    </row>
    <row r="515" spans="3:5" ht="15.75" customHeight="1">
      <c r="C515" s="13"/>
      <c r="E515" s="13"/>
    </row>
    <row r="516" spans="3:5" ht="15.75" customHeight="1">
      <c r="C516" s="13"/>
      <c r="E516" s="13"/>
    </row>
    <row r="517" spans="3:5" ht="15.75" customHeight="1">
      <c r="C517" s="13"/>
      <c r="E517" s="13"/>
    </row>
    <row r="518" spans="3:5" ht="15.75" customHeight="1">
      <c r="C518" s="13"/>
      <c r="E518" s="13"/>
    </row>
    <row r="519" spans="3:5" ht="15.75" customHeight="1">
      <c r="C519" s="13"/>
      <c r="E519" s="13"/>
    </row>
    <row r="520" spans="3:5" ht="15.75" customHeight="1">
      <c r="C520" s="13"/>
      <c r="E520" s="13"/>
    </row>
    <row r="521" spans="3:5" ht="15.75" customHeight="1">
      <c r="C521" s="13"/>
      <c r="E521" s="13"/>
    </row>
    <row r="522" spans="3:5" ht="15.75" customHeight="1">
      <c r="C522" s="13"/>
      <c r="E522" s="13"/>
    </row>
    <row r="523" spans="3:5" ht="15.75" customHeight="1">
      <c r="C523" s="13"/>
      <c r="E523" s="13"/>
    </row>
    <row r="524" spans="3:5" ht="15.75" customHeight="1">
      <c r="C524" s="13"/>
      <c r="E524" s="13"/>
    </row>
    <row r="525" spans="3:5" ht="15.75" customHeight="1">
      <c r="C525" s="13"/>
      <c r="E525" s="13"/>
    </row>
    <row r="526" spans="3:5" ht="15.75" customHeight="1">
      <c r="C526" s="13"/>
      <c r="E526" s="13"/>
    </row>
    <row r="527" spans="3:5" ht="15.75" customHeight="1">
      <c r="C527" s="13"/>
      <c r="E527" s="13"/>
    </row>
    <row r="528" spans="3:5" ht="15.75" customHeight="1">
      <c r="C528" s="13"/>
      <c r="E528" s="13"/>
    </row>
    <row r="529" spans="3:5" ht="15.75" customHeight="1">
      <c r="C529" s="13"/>
      <c r="E529" s="13"/>
    </row>
    <row r="530" spans="3:5" ht="15.75" customHeight="1">
      <c r="C530" s="13"/>
      <c r="E530" s="13"/>
    </row>
    <row r="531" spans="3:5" ht="15.75" customHeight="1">
      <c r="C531" s="13"/>
      <c r="E531" s="13"/>
    </row>
    <row r="532" spans="3:5" ht="15.75" customHeight="1">
      <c r="C532" s="13"/>
      <c r="E532" s="13"/>
    </row>
    <row r="533" spans="3:5" ht="15.75" customHeight="1">
      <c r="C533" s="13"/>
      <c r="E533" s="13"/>
    </row>
    <row r="534" spans="3:5" ht="15.75" customHeight="1">
      <c r="C534" s="13"/>
      <c r="E534" s="13"/>
    </row>
    <row r="535" spans="3:5" ht="15.75" customHeight="1">
      <c r="C535" s="13"/>
      <c r="E535" s="13"/>
    </row>
    <row r="536" spans="3:5" ht="15.75" customHeight="1">
      <c r="C536" s="13"/>
      <c r="E536" s="13"/>
    </row>
    <row r="537" spans="3:5" ht="15.75" customHeight="1">
      <c r="C537" s="13"/>
      <c r="E537" s="13"/>
    </row>
    <row r="538" spans="3:5" ht="15.75" customHeight="1">
      <c r="C538" s="13"/>
      <c r="E538" s="13"/>
    </row>
    <row r="539" spans="3:5" ht="15.75" customHeight="1">
      <c r="C539" s="13"/>
      <c r="E539" s="13"/>
    </row>
    <row r="540" spans="3:5" ht="15.75" customHeight="1">
      <c r="C540" s="13"/>
      <c r="E540" s="13"/>
    </row>
    <row r="541" spans="3:5" ht="15.75" customHeight="1">
      <c r="C541" s="13"/>
      <c r="E541" s="13"/>
    </row>
    <row r="542" spans="3:5" ht="15.75" customHeight="1">
      <c r="C542" s="13"/>
      <c r="E542" s="13"/>
    </row>
    <row r="543" spans="3:5" ht="15.75" customHeight="1">
      <c r="C543" s="13"/>
      <c r="E543" s="13"/>
    </row>
    <row r="544" spans="3:5" ht="15.75" customHeight="1">
      <c r="C544" s="13"/>
      <c r="E544" s="13"/>
    </row>
    <row r="545" spans="3:5" ht="15.75" customHeight="1">
      <c r="C545" s="13"/>
      <c r="E545" s="13"/>
    </row>
    <row r="546" spans="3:5" ht="15.75" customHeight="1">
      <c r="C546" s="13"/>
      <c r="E546" s="13"/>
    </row>
    <row r="547" spans="3:5" ht="15.75" customHeight="1">
      <c r="C547" s="13"/>
      <c r="E547" s="13"/>
    </row>
    <row r="548" spans="3:5" ht="15.75" customHeight="1">
      <c r="C548" s="13"/>
      <c r="E548" s="13"/>
    </row>
    <row r="549" spans="3:5" ht="15.75" customHeight="1">
      <c r="C549" s="13"/>
      <c r="E549" s="13"/>
    </row>
    <row r="550" spans="3:5" ht="15.75" customHeight="1">
      <c r="C550" s="13"/>
      <c r="E550" s="13"/>
    </row>
    <row r="551" spans="3:5" ht="15.75" customHeight="1">
      <c r="C551" s="13"/>
      <c r="E551" s="13"/>
    </row>
    <row r="552" spans="3:5" ht="15.75" customHeight="1">
      <c r="C552" s="13"/>
      <c r="E552" s="13"/>
    </row>
    <row r="553" spans="3:5" ht="15.75" customHeight="1">
      <c r="C553" s="13"/>
      <c r="E553" s="13"/>
    </row>
    <row r="554" spans="3:5" ht="15.75" customHeight="1">
      <c r="C554" s="13"/>
      <c r="E554" s="13"/>
    </row>
    <row r="555" spans="3:5" ht="15.75" customHeight="1">
      <c r="C555" s="13"/>
      <c r="E555" s="13"/>
    </row>
    <row r="556" spans="3:5" ht="15.75" customHeight="1">
      <c r="C556" s="13"/>
      <c r="E556" s="13"/>
    </row>
    <row r="557" spans="3:5" ht="15.75" customHeight="1">
      <c r="C557" s="13"/>
      <c r="E557" s="13"/>
    </row>
    <row r="558" spans="3:5" ht="15.75" customHeight="1">
      <c r="C558" s="13"/>
      <c r="E558" s="13"/>
    </row>
    <row r="559" spans="3:5" ht="15.75" customHeight="1">
      <c r="C559" s="13"/>
      <c r="E559" s="13"/>
    </row>
    <row r="560" spans="3:5" ht="15.75" customHeight="1">
      <c r="C560" s="13"/>
      <c r="E560" s="13"/>
    </row>
    <row r="561" spans="3:5" ht="15.75" customHeight="1">
      <c r="C561" s="13"/>
      <c r="E561" s="13"/>
    </row>
    <row r="562" spans="3:5" ht="15.75" customHeight="1">
      <c r="C562" s="13"/>
      <c r="E562" s="13"/>
    </row>
    <row r="563" spans="3:5" ht="15.75" customHeight="1">
      <c r="C563" s="13"/>
      <c r="E563" s="13"/>
    </row>
    <row r="564" spans="3:5" ht="15.75" customHeight="1">
      <c r="C564" s="13"/>
      <c r="E564" s="13"/>
    </row>
    <row r="565" spans="3:5" ht="15.75" customHeight="1">
      <c r="C565" s="13"/>
      <c r="E565" s="13"/>
    </row>
    <row r="566" spans="3:5" ht="15.75" customHeight="1">
      <c r="C566" s="13"/>
      <c r="E566" s="13"/>
    </row>
    <row r="567" spans="3:5" ht="15.75" customHeight="1">
      <c r="C567" s="13"/>
      <c r="E567" s="13"/>
    </row>
    <row r="568" spans="3:5" ht="15.75" customHeight="1">
      <c r="C568" s="13"/>
      <c r="E568" s="13"/>
    </row>
    <row r="569" spans="3:5" ht="15.75" customHeight="1">
      <c r="C569" s="13"/>
      <c r="E569" s="13"/>
    </row>
    <row r="570" spans="3:5" ht="15.75" customHeight="1">
      <c r="C570" s="13"/>
      <c r="E570" s="13"/>
    </row>
    <row r="571" spans="3:5" ht="15.75" customHeight="1">
      <c r="C571" s="13"/>
      <c r="E571" s="13"/>
    </row>
    <row r="572" spans="3:5" ht="15.75" customHeight="1">
      <c r="C572" s="13"/>
      <c r="E572" s="13"/>
    </row>
    <row r="573" spans="3:5" ht="15.75" customHeight="1">
      <c r="C573" s="13"/>
      <c r="E573" s="13"/>
    </row>
    <row r="574" spans="3:5" ht="15.75" customHeight="1">
      <c r="C574" s="13"/>
      <c r="E574" s="13"/>
    </row>
    <row r="575" spans="3:5" ht="15.75" customHeight="1">
      <c r="C575" s="13"/>
      <c r="E575" s="13"/>
    </row>
    <row r="576" spans="3:5" ht="15.75" customHeight="1">
      <c r="C576" s="13"/>
      <c r="E576" s="13"/>
    </row>
    <row r="577" spans="3:5" ht="15.75" customHeight="1">
      <c r="C577" s="13"/>
      <c r="E577" s="13"/>
    </row>
    <row r="578" spans="3:5" ht="15.75" customHeight="1">
      <c r="C578" s="13"/>
      <c r="E578" s="13"/>
    </row>
    <row r="579" spans="3:5" ht="15.75" customHeight="1">
      <c r="C579" s="13"/>
      <c r="E579" s="13"/>
    </row>
    <row r="580" spans="3:5" ht="15.75" customHeight="1">
      <c r="C580" s="13"/>
      <c r="E580" s="13"/>
    </row>
    <row r="581" spans="3:5" ht="15.75" customHeight="1">
      <c r="C581" s="13"/>
      <c r="E581" s="13"/>
    </row>
    <row r="582" spans="3:5" ht="15.75" customHeight="1">
      <c r="C582" s="13"/>
      <c r="E582" s="13"/>
    </row>
    <row r="583" spans="3:5" ht="15.75" customHeight="1">
      <c r="C583" s="13"/>
      <c r="E583" s="13"/>
    </row>
    <row r="584" spans="3:5" ht="15.75" customHeight="1">
      <c r="C584" s="13"/>
      <c r="E584" s="13"/>
    </row>
    <row r="585" spans="3:5" ht="15.75" customHeight="1">
      <c r="C585" s="13"/>
      <c r="E585" s="13"/>
    </row>
    <row r="586" spans="3:5" ht="15.75" customHeight="1">
      <c r="C586" s="13"/>
      <c r="E586" s="13"/>
    </row>
    <row r="587" spans="3:5" ht="15.75" customHeight="1">
      <c r="C587" s="13"/>
      <c r="E587" s="13"/>
    </row>
    <row r="588" spans="3:5" ht="15.75" customHeight="1">
      <c r="C588" s="13"/>
      <c r="E588" s="13"/>
    </row>
    <row r="589" spans="3:5" ht="15.75" customHeight="1">
      <c r="C589" s="13"/>
      <c r="E589" s="13"/>
    </row>
    <row r="590" spans="3:5" ht="15.75" customHeight="1">
      <c r="C590" s="13"/>
      <c r="E590" s="13"/>
    </row>
    <row r="591" spans="3:5" ht="15.75" customHeight="1">
      <c r="C591" s="13"/>
      <c r="E591" s="13"/>
    </row>
    <row r="592" spans="3:5" ht="15.75" customHeight="1">
      <c r="C592" s="13"/>
      <c r="E592" s="13"/>
    </row>
    <row r="593" spans="3:5" ht="15.75" customHeight="1">
      <c r="C593" s="13"/>
      <c r="E593" s="13"/>
    </row>
    <row r="594" spans="3:5" ht="15.75" customHeight="1">
      <c r="C594" s="13"/>
      <c r="E594" s="13"/>
    </row>
    <row r="595" spans="3:5" ht="15.75" customHeight="1">
      <c r="C595" s="13"/>
      <c r="E595" s="13"/>
    </row>
    <row r="596" spans="3:5" ht="15.75" customHeight="1">
      <c r="C596" s="13"/>
      <c r="E596" s="13"/>
    </row>
    <row r="597" spans="3:5" ht="15.75" customHeight="1">
      <c r="C597" s="13"/>
      <c r="E597" s="13"/>
    </row>
    <row r="598" spans="3:5" ht="15.75" customHeight="1">
      <c r="C598" s="13"/>
      <c r="E598" s="13"/>
    </row>
    <row r="599" spans="3:5" ht="15.75" customHeight="1">
      <c r="C599" s="13"/>
      <c r="E599" s="13"/>
    </row>
    <row r="600" spans="3:5" ht="15.75" customHeight="1">
      <c r="C600" s="13"/>
      <c r="E600" s="13"/>
    </row>
    <row r="601" spans="3:5" ht="15.75" customHeight="1">
      <c r="C601" s="13"/>
      <c r="E601" s="13"/>
    </row>
    <row r="602" spans="3:5" ht="15.75" customHeight="1">
      <c r="C602" s="13"/>
      <c r="E602" s="13"/>
    </row>
    <row r="603" spans="3:5" ht="15.75" customHeight="1">
      <c r="C603" s="13"/>
      <c r="E603" s="13"/>
    </row>
    <row r="604" spans="3:5" ht="15.75" customHeight="1">
      <c r="C604" s="13"/>
      <c r="E604" s="13"/>
    </row>
    <row r="605" spans="3:5" ht="15.75" customHeight="1">
      <c r="C605" s="13"/>
      <c r="E605" s="13"/>
    </row>
    <row r="606" spans="3:5" ht="15.75" customHeight="1">
      <c r="C606" s="13"/>
      <c r="E606" s="13"/>
    </row>
    <row r="607" spans="3:5" ht="15.75" customHeight="1">
      <c r="C607" s="13"/>
      <c r="E607" s="13"/>
    </row>
    <row r="608" spans="3:5" ht="15.75" customHeight="1">
      <c r="C608" s="13"/>
      <c r="E608" s="13"/>
    </row>
    <row r="609" spans="3:5" ht="15.75" customHeight="1">
      <c r="C609" s="13"/>
      <c r="E609" s="13"/>
    </row>
    <row r="610" spans="3:5" ht="15.75" customHeight="1">
      <c r="C610" s="13"/>
      <c r="E610" s="13"/>
    </row>
    <row r="611" spans="3:5" ht="15.75" customHeight="1">
      <c r="C611" s="13"/>
      <c r="E611" s="13"/>
    </row>
    <row r="612" spans="3:5" ht="15.75" customHeight="1">
      <c r="C612" s="13"/>
      <c r="E612" s="13"/>
    </row>
    <row r="613" spans="3:5" ht="15.75" customHeight="1">
      <c r="C613" s="13"/>
      <c r="E613" s="13"/>
    </row>
    <row r="614" spans="3:5" ht="15.75" customHeight="1">
      <c r="C614" s="13"/>
      <c r="E614" s="13"/>
    </row>
    <row r="615" spans="3:5" ht="15.75" customHeight="1">
      <c r="C615" s="13"/>
      <c r="E615" s="13"/>
    </row>
    <row r="616" spans="3:5" ht="15.75" customHeight="1">
      <c r="C616" s="13"/>
      <c r="E616" s="13"/>
    </row>
    <row r="617" spans="3:5" ht="15.75" customHeight="1">
      <c r="C617" s="13"/>
      <c r="E617" s="13"/>
    </row>
    <row r="618" spans="3:5" ht="15.75" customHeight="1">
      <c r="C618" s="13"/>
      <c r="E618" s="13"/>
    </row>
    <row r="619" spans="3:5" ht="15.75" customHeight="1">
      <c r="C619" s="13"/>
      <c r="E619" s="13"/>
    </row>
    <row r="620" spans="3:5" ht="15.75" customHeight="1">
      <c r="C620" s="13"/>
      <c r="E620" s="13"/>
    </row>
    <row r="621" spans="3:5" ht="15.75" customHeight="1">
      <c r="C621" s="13"/>
      <c r="E621" s="13"/>
    </row>
    <row r="622" spans="3:5" ht="15.75" customHeight="1">
      <c r="C622" s="13"/>
      <c r="E622" s="13"/>
    </row>
    <row r="623" spans="3:5" ht="15.75" customHeight="1">
      <c r="C623" s="13"/>
      <c r="E623" s="13"/>
    </row>
    <row r="624" spans="3:5" ht="15.75" customHeight="1">
      <c r="C624" s="13"/>
      <c r="E624" s="13"/>
    </row>
    <row r="625" spans="3:5" ht="15.75" customHeight="1">
      <c r="C625" s="13"/>
      <c r="E625" s="13"/>
    </row>
    <row r="626" spans="3:5" ht="15.75" customHeight="1">
      <c r="C626" s="13"/>
      <c r="E626" s="13"/>
    </row>
    <row r="627" spans="3:5" ht="15.75" customHeight="1">
      <c r="C627" s="13"/>
      <c r="E627" s="13"/>
    </row>
    <row r="628" spans="3:5" ht="15.75" customHeight="1">
      <c r="C628" s="13"/>
      <c r="E628" s="13"/>
    </row>
    <row r="629" spans="3:5" ht="15.75" customHeight="1">
      <c r="C629" s="13"/>
      <c r="E629" s="13"/>
    </row>
    <row r="630" spans="3:5" ht="15.75" customHeight="1">
      <c r="C630" s="13"/>
      <c r="E630" s="13"/>
    </row>
    <row r="631" spans="3:5" ht="15.75" customHeight="1">
      <c r="C631" s="13"/>
      <c r="E631" s="13"/>
    </row>
    <row r="632" spans="3:5" ht="15.75" customHeight="1">
      <c r="C632" s="13"/>
      <c r="E632" s="13"/>
    </row>
    <row r="633" spans="3:5" ht="15.75" customHeight="1">
      <c r="C633" s="13"/>
      <c r="E633" s="13"/>
    </row>
    <row r="634" spans="3:5" ht="15.75" customHeight="1">
      <c r="C634" s="13"/>
      <c r="E634" s="13"/>
    </row>
    <row r="635" spans="3:5" ht="15.75" customHeight="1">
      <c r="C635" s="13"/>
      <c r="E635" s="13"/>
    </row>
    <row r="636" spans="3:5" ht="15.75" customHeight="1">
      <c r="C636" s="13"/>
      <c r="E636" s="13"/>
    </row>
    <row r="637" spans="3:5" ht="15.75" customHeight="1">
      <c r="C637" s="13"/>
      <c r="E637" s="13"/>
    </row>
    <row r="638" spans="3:5" ht="15.75" customHeight="1">
      <c r="C638" s="13"/>
      <c r="E638" s="13"/>
    </row>
    <row r="639" spans="3:5" ht="15.75" customHeight="1">
      <c r="C639" s="13"/>
      <c r="E639" s="13"/>
    </row>
    <row r="640" spans="3:5" ht="15.75" customHeight="1">
      <c r="C640" s="13"/>
      <c r="E640" s="13"/>
    </row>
    <row r="641" spans="3:5" ht="15.75" customHeight="1">
      <c r="C641" s="13"/>
      <c r="E641" s="13"/>
    </row>
    <row r="642" spans="3:5" ht="15.75" customHeight="1">
      <c r="C642" s="13"/>
      <c r="E642" s="13"/>
    </row>
    <row r="643" spans="3:5" ht="15.75" customHeight="1">
      <c r="C643" s="13"/>
      <c r="E643" s="13"/>
    </row>
    <row r="644" spans="3:5" ht="15.75" customHeight="1">
      <c r="C644" s="13"/>
      <c r="E644" s="13"/>
    </row>
    <row r="645" spans="3:5" ht="15.75" customHeight="1">
      <c r="C645" s="13"/>
      <c r="E645" s="13"/>
    </row>
    <row r="646" spans="3:5" ht="15.75" customHeight="1">
      <c r="C646" s="13"/>
      <c r="E646" s="13"/>
    </row>
    <row r="647" spans="3:5" ht="15.75" customHeight="1">
      <c r="C647" s="13"/>
      <c r="E647" s="13"/>
    </row>
    <row r="648" spans="3:5" ht="15.75" customHeight="1">
      <c r="C648" s="13"/>
      <c r="E648" s="13"/>
    </row>
    <row r="649" spans="3:5" ht="15.75" customHeight="1">
      <c r="C649" s="13"/>
      <c r="E649" s="13"/>
    </row>
    <row r="650" spans="3:5" ht="15.75" customHeight="1">
      <c r="C650" s="13"/>
      <c r="E650" s="13"/>
    </row>
    <row r="651" spans="3:5" ht="15.75" customHeight="1">
      <c r="C651" s="13"/>
      <c r="E651" s="13"/>
    </row>
    <row r="652" spans="3:5" ht="15.75" customHeight="1">
      <c r="C652" s="13"/>
      <c r="E652" s="13"/>
    </row>
    <row r="653" spans="3:5" ht="15.75" customHeight="1">
      <c r="C653" s="13"/>
      <c r="E653" s="13"/>
    </row>
    <row r="654" spans="3:5" ht="15.75" customHeight="1">
      <c r="C654" s="13"/>
      <c r="E654" s="13"/>
    </row>
    <row r="655" spans="3:5" ht="15.75" customHeight="1">
      <c r="C655" s="13"/>
      <c r="E655" s="13"/>
    </row>
    <row r="656" spans="3:5" ht="15.75" customHeight="1">
      <c r="C656" s="13"/>
      <c r="E656" s="13"/>
    </row>
    <row r="657" spans="3:5" ht="15.75" customHeight="1">
      <c r="C657" s="13"/>
      <c r="E657" s="13"/>
    </row>
    <row r="658" spans="3:5" ht="15.75" customHeight="1">
      <c r="C658" s="13"/>
      <c r="E658" s="13"/>
    </row>
    <row r="659" spans="3:5" ht="15.75" customHeight="1">
      <c r="C659" s="13"/>
      <c r="E659" s="13"/>
    </row>
    <row r="660" spans="3:5" ht="15.75" customHeight="1">
      <c r="C660" s="13"/>
      <c r="E660" s="13"/>
    </row>
    <row r="661" spans="3:5" ht="15.75" customHeight="1">
      <c r="C661" s="13"/>
      <c r="E661" s="13"/>
    </row>
    <row r="662" spans="3:5" ht="15.75" customHeight="1">
      <c r="C662" s="13"/>
      <c r="E662" s="13"/>
    </row>
    <row r="663" spans="3:5" ht="15.75" customHeight="1">
      <c r="C663" s="13"/>
      <c r="E663" s="13"/>
    </row>
    <row r="664" spans="3:5" ht="15.75" customHeight="1">
      <c r="C664" s="13"/>
      <c r="E664" s="13"/>
    </row>
    <row r="665" spans="3:5" ht="15.75" customHeight="1">
      <c r="C665" s="13"/>
      <c r="E665" s="13"/>
    </row>
    <row r="666" spans="3:5" ht="15.75" customHeight="1">
      <c r="C666" s="13"/>
      <c r="E666" s="13"/>
    </row>
    <row r="667" spans="3:5" ht="15.75" customHeight="1">
      <c r="C667" s="13"/>
      <c r="E667" s="13"/>
    </row>
    <row r="668" spans="3:5" ht="15.75" customHeight="1">
      <c r="C668" s="13"/>
      <c r="E668" s="13"/>
    </row>
    <row r="669" spans="3:5" ht="15.75" customHeight="1">
      <c r="C669" s="13"/>
      <c r="E669" s="13"/>
    </row>
    <row r="670" spans="3:5" ht="15.75" customHeight="1">
      <c r="C670" s="13"/>
      <c r="E670" s="13"/>
    </row>
    <row r="671" spans="3:5" ht="15.75" customHeight="1">
      <c r="C671" s="13"/>
      <c r="E671" s="13"/>
    </row>
    <row r="672" spans="3:5" ht="15.75" customHeight="1">
      <c r="C672" s="13"/>
      <c r="E672" s="13"/>
    </row>
    <row r="673" spans="3:5" ht="15.75" customHeight="1">
      <c r="C673" s="13"/>
      <c r="E673" s="13"/>
    </row>
    <row r="674" spans="3:5" ht="15.75" customHeight="1">
      <c r="C674" s="13"/>
      <c r="E674" s="13"/>
    </row>
    <row r="675" spans="3:5" ht="15.75" customHeight="1">
      <c r="C675" s="13"/>
      <c r="E675" s="13"/>
    </row>
    <row r="676" spans="3:5" ht="15.75" customHeight="1">
      <c r="C676" s="13"/>
      <c r="E676" s="13"/>
    </row>
    <row r="677" spans="3:5" ht="15.75" customHeight="1">
      <c r="C677" s="13"/>
      <c r="E677" s="13"/>
    </row>
    <row r="678" spans="3:5" ht="15.75" customHeight="1">
      <c r="C678" s="13"/>
      <c r="E678" s="13"/>
    </row>
    <row r="679" spans="3:5" ht="15.75" customHeight="1">
      <c r="C679" s="13"/>
      <c r="E679" s="13"/>
    </row>
    <row r="680" spans="3:5" ht="15.75" customHeight="1">
      <c r="C680" s="13"/>
      <c r="E680" s="13"/>
    </row>
    <row r="681" spans="3:5" ht="15.75" customHeight="1">
      <c r="C681" s="13"/>
      <c r="E681" s="13"/>
    </row>
    <row r="682" spans="3:5" ht="15.75" customHeight="1">
      <c r="C682" s="13"/>
      <c r="E682" s="13"/>
    </row>
    <row r="683" spans="3:5" ht="15.75" customHeight="1">
      <c r="C683" s="13"/>
      <c r="E683" s="13"/>
    </row>
    <row r="684" spans="3:5" ht="15.75" customHeight="1">
      <c r="C684" s="13"/>
      <c r="E684" s="13"/>
    </row>
    <row r="685" spans="3:5" ht="15.75" customHeight="1">
      <c r="C685" s="13"/>
      <c r="E685" s="13"/>
    </row>
    <row r="686" spans="3:5" ht="15.75" customHeight="1">
      <c r="C686" s="13"/>
      <c r="E686" s="13"/>
    </row>
    <row r="687" spans="3:5" ht="15.75" customHeight="1">
      <c r="C687" s="13"/>
      <c r="E687" s="13"/>
    </row>
    <row r="688" spans="3:5" ht="15.75" customHeight="1">
      <c r="C688" s="13"/>
      <c r="E688" s="13"/>
    </row>
    <row r="689" spans="3:5" ht="15.75" customHeight="1">
      <c r="C689" s="13"/>
      <c r="E689" s="13"/>
    </row>
    <row r="690" spans="3:5" ht="15.75" customHeight="1">
      <c r="C690" s="13"/>
      <c r="E690" s="13"/>
    </row>
    <row r="691" spans="3:5" ht="15.75" customHeight="1">
      <c r="C691" s="13"/>
      <c r="E691" s="13"/>
    </row>
    <row r="692" spans="3:5" ht="15.75" customHeight="1">
      <c r="C692" s="13"/>
      <c r="E692" s="13"/>
    </row>
    <row r="693" spans="3:5" ht="15.75" customHeight="1">
      <c r="C693" s="13"/>
      <c r="E693" s="13"/>
    </row>
    <row r="694" spans="3:5" ht="15.75" customHeight="1">
      <c r="C694" s="13"/>
      <c r="E694" s="13"/>
    </row>
    <row r="695" spans="3:5" ht="15.75" customHeight="1">
      <c r="C695" s="13"/>
      <c r="E695" s="13"/>
    </row>
    <row r="696" spans="3:5" ht="15.75" customHeight="1">
      <c r="C696" s="13"/>
      <c r="E696" s="13"/>
    </row>
    <row r="697" spans="3:5" ht="15.75" customHeight="1">
      <c r="C697" s="13"/>
      <c r="E697" s="13"/>
    </row>
    <row r="698" spans="3:5" ht="15.75" customHeight="1">
      <c r="C698" s="13"/>
      <c r="E698" s="13"/>
    </row>
    <row r="699" spans="3:5" ht="15.75" customHeight="1">
      <c r="C699" s="13"/>
      <c r="E699" s="13"/>
    </row>
    <row r="700" spans="3:5" ht="15.75" customHeight="1">
      <c r="C700" s="13"/>
      <c r="E700" s="13"/>
    </row>
    <row r="701" spans="3:5" ht="15.75" customHeight="1">
      <c r="C701" s="13"/>
      <c r="E701" s="13"/>
    </row>
    <row r="702" spans="3:5" ht="15.75" customHeight="1">
      <c r="C702" s="13"/>
      <c r="E702" s="13"/>
    </row>
    <row r="703" spans="3:5" ht="15.75" customHeight="1">
      <c r="C703" s="13"/>
      <c r="E703" s="13"/>
    </row>
    <row r="704" spans="3:5" ht="15.75" customHeight="1">
      <c r="C704" s="13"/>
      <c r="E704" s="13"/>
    </row>
    <row r="705" spans="3:5" ht="15.75" customHeight="1">
      <c r="C705" s="13"/>
      <c r="E705" s="13"/>
    </row>
    <row r="706" spans="3:5" ht="15.75" customHeight="1">
      <c r="C706" s="13"/>
      <c r="E706" s="13"/>
    </row>
    <row r="707" spans="3:5" ht="15.75" customHeight="1">
      <c r="C707" s="13"/>
      <c r="E707" s="13"/>
    </row>
    <row r="708" spans="3:5" ht="15.75" customHeight="1">
      <c r="C708" s="13"/>
      <c r="E708" s="13"/>
    </row>
    <row r="709" spans="3:5" ht="15.75" customHeight="1">
      <c r="C709" s="13"/>
      <c r="E709" s="13"/>
    </row>
    <row r="710" spans="3:5" ht="15.75" customHeight="1">
      <c r="C710" s="13"/>
      <c r="E710" s="13"/>
    </row>
    <row r="711" spans="3:5" ht="15.75" customHeight="1">
      <c r="C711" s="13"/>
      <c r="E711" s="13"/>
    </row>
    <row r="712" spans="3:5" ht="15.75" customHeight="1">
      <c r="C712" s="13"/>
      <c r="E712" s="13"/>
    </row>
    <row r="713" spans="3:5" ht="15.75" customHeight="1">
      <c r="C713" s="13"/>
      <c r="E713" s="13"/>
    </row>
    <row r="714" spans="3:5" ht="15.75" customHeight="1">
      <c r="C714" s="13"/>
      <c r="E714" s="13"/>
    </row>
    <row r="715" spans="3:5" ht="15.75" customHeight="1">
      <c r="C715" s="13"/>
      <c r="E715" s="13"/>
    </row>
    <row r="716" spans="3:5" ht="15.75" customHeight="1">
      <c r="C716" s="13"/>
      <c r="E716" s="13"/>
    </row>
    <row r="717" spans="3:5" ht="15.75" customHeight="1">
      <c r="C717" s="13"/>
      <c r="E717" s="13"/>
    </row>
    <row r="718" spans="3:5" ht="15.75" customHeight="1">
      <c r="C718" s="13"/>
      <c r="E718" s="13"/>
    </row>
    <row r="719" spans="3:5" ht="15.75" customHeight="1">
      <c r="C719" s="13"/>
      <c r="E719" s="13"/>
    </row>
    <row r="720" spans="3:5" ht="15.75" customHeight="1">
      <c r="C720" s="13"/>
      <c r="E720" s="13"/>
    </row>
    <row r="721" spans="3:5" ht="15.75" customHeight="1">
      <c r="C721" s="13"/>
      <c r="E721" s="13"/>
    </row>
    <row r="722" spans="3:5" ht="15.75" customHeight="1">
      <c r="C722" s="13"/>
      <c r="E722" s="13"/>
    </row>
    <row r="723" spans="3:5" ht="15.75" customHeight="1">
      <c r="C723" s="13"/>
      <c r="E723" s="13"/>
    </row>
    <row r="724" spans="3:5" ht="15.75" customHeight="1">
      <c r="C724" s="13"/>
      <c r="E724" s="13"/>
    </row>
    <row r="725" spans="3:5" ht="15.75" customHeight="1">
      <c r="C725" s="13"/>
      <c r="E725" s="13"/>
    </row>
    <row r="726" spans="3:5" ht="15.75" customHeight="1">
      <c r="C726" s="13"/>
      <c r="E726" s="13"/>
    </row>
    <row r="727" spans="3:5" ht="15.75" customHeight="1">
      <c r="C727" s="13"/>
      <c r="E727" s="13"/>
    </row>
    <row r="728" spans="3:5" ht="15.75" customHeight="1">
      <c r="C728" s="13"/>
      <c r="E728" s="13"/>
    </row>
    <row r="729" spans="3:5" ht="15.75" customHeight="1">
      <c r="C729" s="13"/>
      <c r="E729" s="13"/>
    </row>
    <row r="730" spans="3:5" ht="15.75" customHeight="1">
      <c r="C730" s="13"/>
      <c r="E730" s="13"/>
    </row>
    <row r="731" spans="3:5" ht="15.75" customHeight="1">
      <c r="C731" s="13"/>
      <c r="E731" s="13"/>
    </row>
    <row r="732" spans="3:5" ht="15.75" customHeight="1">
      <c r="C732" s="13"/>
      <c r="E732" s="13"/>
    </row>
    <row r="733" spans="3:5" ht="15.75" customHeight="1">
      <c r="C733" s="13"/>
      <c r="E733" s="13"/>
    </row>
    <row r="734" spans="3:5" ht="15.75" customHeight="1">
      <c r="C734" s="13"/>
      <c r="E734" s="13"/>
    </row>
    <row r="735" spans="3:5" ht="15.75" customHeight="1">
      <c r="C735" s="13"/>
      <c r="E735" s="13"/>
    </row>
    <row r="736" spans="3:5" ht="15.75" customHeight="1">
      <c r="C736" s="13"/>
      <c r="E736" s="13"/>
    </row>
    <row r="737" spans="3:5" ht="15.75" customHeight="1">
      <c r="C737" s="13"/>
      <c r="E737" s="13"/>
    </row>
    <row r="738" spans="3:5" ht="15.75" customHeight="1">
      <c r="C738" s="13"/>
      <c r="E738" s="13"/>
    </row>
    <row r="739" spans="3:5" ht="15.75" customHeight="1">
      <c r="C739" s="13"/>
      <c r="E739" s="13"/>
    </row>
    <row r="740" spans="3:5" ht="15.75" customHeight="1">
      <c r="C740" s="13"/>
      <c r="E740" s="13"/>
    </row>
    <row r="741" spans="3:5" ht="15.75" customHeight="1">
      <c r="C741" s="13"/>
      <c r="E741" s="13"/>
    </row>
    <row r="742" spans="3:5" ht="15.75" customHeight="1">
      <c r="C742" s="13"/>
      <c r="E742" s="13"/>
    </row>
    <row r="743" spans="3:5" ht="15.75" customHeight="1">
      <c r="C743" s="13"/>
      <c r="E743" s="13"/>
    </row>
    <row r="744" spans="3:5" ht="15.75" customHeight="1">
      <c r="C744" s="13"/>
      <c r="E744" s="13"/>
    </row>
    <row r="745" spans="3:5" ht="15.75" customHeight="1">
      <c r="C745" s="13"/>
      <c r="E745" s="13"/>
    </row>
    <row r="746" spans="3:5" ht="15.75" customHeight="1">
      <c r="C746" s="13"/>
      <c r="E746" s="13"/>
    </row>
    <row r="747" spans="3:5" ht="15.75" customHeight="1">
      <c r="C747" s="13"/>
      <c r="E747" s="13"/>
    </row>
    <row r="748" spans="3:5" ht="15.75" customHeight="1">
      <c r="C748" s="13"/>
      <c r="E748" s="13"/>
    </row>
    <row r="749" spans="3:5" ht="15.75" customHeight="1">
      <c r="C749" s="13"/>
      <c r="E749" s="13"/>
    </row>
    <row r="750" spans="3:5" ht="15.75" customHeight="1">
      <c r="C750" s="13"/>
      <c r="E750" s="13"/>
    </row>
    <row r="751" spans="3:5" ht="15.75" customHeight="1">
      <c r="C751" s="13"/>
      <c r="E751" s="13"/>
    </row>
    <row r="752" spans="3:5" ht="15.75" customHeight="1">
      <c r="C752" s="13"/>
      <c r="E752" s="13"/>
    </row>
    <row r="753" spans="3:5" ht="15.75" customHeight="1">
      <c r="C753" s="13"/>
      <c r="E753" s="13"/>
    </row>
    <row r="754" spans="3:5" ht="15.75" customHeight="1">
      <c r="C754" s="13"/>
      <c r="E754" s="13"/>
    </row>
    <row r="755" spans="3:5" ht="15.75" customHeight="1">
      <c r="C755" s="13"/>
      <c r="E755" s="13"/>
    </row>
    <row r="756" spans="3:5" ht="15.75" customHeight="1">
      <c r="C756" s="13"/>
      <c r="E756" s="13"/>
    </row>
    <row r="757" spans="3:5" ht="15.75" customHeight="1">
      <c r="C757" s="13"/>
      <c r="E757" s="13"/>
    </row>
    <row r="758" spans="3:5" ht="15.75" customHeight="1">
      <c r="C758" s="13"/>
      <c r="E758" s="13"/>
    </row>
    <row r="759" spans="3:5" ht="15.75" customHeight="1">
      <c r="C759" s="13"/>
      <c r="E759" s="13"/>
    </row>
    <row r="760" spans="3:5" ht="15.75" customHeight="1">
      <c r="C760" s="13"/>
      <c r="E760" s="13"/>
    </row>
    <row r="761" spans="3:5" ht="15.75" customHeight="1">
      <c r="C761" s="13"/>
      <c r="E761" s="13"/>
    </row>
    <row r="762" spans="3:5" ht="15.75" customHeight="1">
      <c r="C762" s="13"/>
      <c r="E762" s="13"/>
    </row>
    <row r="763" spans="3:5" ht="15.75" customHeight="1">
      <c r="C763" s="13"/>
      <c r="E763" s="13"/>
    </row>
    <row r="764" spans="3:5" ht="15.75" customHeight="1">
      <c r="C764" s="13"/>
      <c r="E764" s="13"/>
    </row>
    <row r="765" spans="3:5" ht="15.75" customHeight="1">
      <c r="C765" s="13"/>
      <c r="E765" s="13"/>
    </row>
    <row r="766" spans="3:5" ht="15.75" customHeight="1">
      <c r="C766" s="13"/>
      <c r="E766" s="13"/>
    </row>
    <row r="767" spans="3:5" ht="15.75" customHeight="1">
      <c r="C767" s="13"/>
      <c r="E767" s="13"/>
    </row>
    <row r="768" spans="3:5" ht="15.75" customHeight="1">
      <c r="C768" s="13"/>
      <c r="E768" s="13"/>
    </row>
    <row r="769" spans="3:5" ht="15.75" customHeight="1">
      <c r="C769" s="13"/>
      <c r="E769" s="13"/>
    </row>
    <row r="770" spans="3:5" ht="15.75" customHeight="1">
      <c r="C770" s="13"/>
      <c r="E770" s="13"/>
    </row>
    <row r="771" spans="3:5" ht="15.75" customHeight="1">
      <c r="C771" s="13"/>
      <c r="E771" s="13"/>
    </row>
    <row r="772" spans="3:5" ht="15.75" customHeight="1">
      <c r="C772" s="13"/>
      <c r="E772" s="13"/>
    </row>
    <row r="773" spans="3:5" ht="15.75" customHeight="1">
      <c r="C773" s="13"/>
      <c r="E773" s="13"/>
    </row>
    <row r="774" spans="3:5" ht="15.75" customHeight="1">
      <c r="C774" s="13"/>
      <c r="E774" s="13"/>
    </row>
    <row r="775" spans="3:5" ht="15.75" customHeight="1">
      <c r="C775" s="13"/>
      <c r="E775" s="13"/>
    </row>
    <row r="776" spans="3:5" ht="15.75" customHeight="1">
      <c r="C776" s="13"/>
      <c r="E776" s="13"/>
    </row>
    <row r="777" spans="3:5" ht="15.75" customHeight="1">
      <c r="C777" s="13"/>
      <c r="E777" s="13"/>
    </row>
    <row r="778" spans="3:5" ht="15.75" customHeight="1">
      <c r="C778" s="13"/>
      <c r="E778" s="13"/>
    </row>
    <row r="779" spans="3:5" ht="15.75" customHeight="1">
      <c r="C779" s="13"/>
      <c r="E779" s="13"/>
    </row>
    <row r="780" spans="3:5" ht="15.75" customHeight="1">
      <c r="C780" s="13"/>
      <c r="E780" s="13"/>
    </row>
    <row r="781" spans="3:5" ht="15.75" customHeight="1">
      <c r="C781" s="13"/>
      <c r="E781" s="13"/>
    </row>
    <row r="782" spans="3:5" ht="15.75" customHeight="1">
      <c r="C782" s="13"/>
      <c r="E782" s="13"/>
    </row>
    <row r="783" spans="3:5" ht="15.75" customHeight="1">
      <c r="C783" s="13"/>
      <c r="E783" s="13"/>
    </row>
    <row r="784" spans="3:5" ht="15.75" customHeight="1">
      <c r="C784" s="13"/>
      <c r="E784" s="13"/>
    </row>
    <row r="785" spans="3:5" ht="15.75" customHeight="1">
      <c r="C785" s="13"/>
      <c r="E785" s="13"/>
    </row>
    <row r="786" spans="3:5" ht="15.75" customHeight="1">
      <c r="C786" s="13"/>
      <c r="E786" s="13"/>
    </row>
    <row r="787" spans="3:5" ht="15.75" customHeight="1">
      <c r="C787" s="13"/>
      <c r="E787" s="13"/>
    </row>
    <row r="788" spans="3:5" ht="15.75" customHeight="1">
      <c r="C788" s="13"/>
      <c r="E788" s="13"/>
    </row>
    <row r="789" spans="3:5" ht="15.75" customHeight="1">
      <c r="C789" s="13"/>
      <c r="E789" s="13"/>
    </row>
    <row r="790" spans="3:5" ht="15.75" customHeight="1">
      <c r="C790" s="13"/>
      <c r="E790" s="13"/>
    </row>
    <row r="791" spans="3:5" ht="15.75" customHeight="1">
      <c r="C791" s="13"/>
      <c r="E791" s="13"/>
    </row>
    <row r="792" spans="3:5" ht="15.75" customHeight="1">
      <c r="C792" s="13"/>
      <c r="E792" s="13"/>
    </row>
    <row r="793" spans="3:5" ht="15.75" customHeight="1">
      <c r="C793" s="13"/>
      <c r="E793" s="13"/>
    </row>
    <row r="794" spans="3:5" ht="15.75" customHeight="1">
      <c r="C794" s="13"/>
      <c r="E794" s="13"/>
    </row>
    <row r="795" spans="3:5" ht="15.75" customHeight="1">
      <c r="C795" s="13"/>
      <c r="E795" s="13"/>
    </row>
    <row r="796" spans="3:5" ht="15.75" customHeight="1">
      <c r="C796" s="13"/>
      <c r="E796" s="13"/>
    </row>
    <row r="797" spans="3:5" ht="15.75" customHeight="1">
      <c r="C797" s="13"/>
      <c r="E797" s="13"/>
    </row>
    <row r="798" spans="3:5" ht="15.75" customHeight="1">
      <c r="C798" s="13"/>
      <c r="E798" s="13"/>
    </row>
    <row r="799" spans="3:5" ht="15.75" customHeight="1">
      <c r="C799" s="13"/>
      <c r="E799" s="13"/>
    </row>
    <row r="800" spans="3:5" ht="15.75" customHeight="1">
      <c r="C800" s="13"/>
      <c r="E800" s="13"/>
    </row>
    <row r="801" spans="3:5" ht="15.75" customHeight="1">
      <c r="C801" s="13"/>
      <c r="E801" s="13"/>
    </row>
    <row r="802" spans="3:5" ht="15.75" customHeight="1">
      <c r="C802" s="13"/>
      <c r="E802" s="13"/>
    </row>
    <row r="803" spans="3:5" ht="15.75" customHeight="1">
      <c r="C803" s="13"/>
      <c r="E803" s="13"/>
    </row>
    <row r="804" spans="3:5" ht="15.75" customHeight="1">
      <c r="C804" s="13"/>
      <c r="E804" s="13"/>
    </row>
    <row r="805" spans="3:5" ht="15.75" customHeight="1">
      <c r="C805" s="13"/>
      <c r="E805" s="13"/>
    </row>
    <row r="806" spans="3:5" ht="15.75" customHeight="1">
      <c r="C806" s="13"/>
      <c r="E806" s="13"/>
    </row>
    <row r="807" spans="3:5" ht="15.75" customHeight="1">
      <c r="C807" s="13"/>
      <c r="E807" s="13"/>
    </row>
    <row r="808" spans="3:5" ht="15.75" customHeight="1">
      <c r="C808" s="13"/>
      <c r="E808" s="13"/>
    </row>
    <row r="809" spans="3:5" ht="15.75" customHeight="1">
      <c r="C809" s="13"/>
      <c r="E809" s="13"/>
    </row>
    <row r="810" spans="3:5" ht="15.75" customHeight="1">
      <c r="C810" s="13"/>
      <c r="E810" s="13"/>
    </row>
    <row r="811" spans="3:5" ht="15.75" customHeight="1">
      <c r="C811" s="13"/>
      <c r="E811" s="13"/>
    </row>
    <row r="812" spans="3:5" ht="15.75" customHeight="1">
      <c r="C812" s="13"/>
      <c r="E812" s="13"/>
    </row>
    <row r="813" spans="3:5" ht="15.75" customHeight="1">
      <c r="C813" s="13"/>
      <c r="E813" s="13"/>
    </row>
    <row r="814" spans="3:5" ht="15.75" customHeight="1">
      <c r="C814" s="13"/>
      <c r="E814" s="13"/>
    </row>
    <row r="815" spans="3:5" ht="15.75" customHeight="1">
      <c r="C815" s="13"/>
      <c r="E815" s="13"/>
    </row>
    <row r="816" spans="3:5" ht="15.75" customHeight="1">
      <c r="C816" s="13"/>
      <c r="E816" s="13"/>
    </row>
    <row r="817" spans="3:5" ht="15.75" customHeight="1">
      <c r="C817" s="13"/>
      <c r="E817" s="13"/>
    </row>
    <row r="818" spans="3:5" ht="15.75" customHeight="1">
      <c r="C818" s="13"/>
      <c r="E818" s="13"/>
    </row>
    <row r="819" spans="3:5" ht="15.75" customHeight="1">
      <c r="C819" s="13"/>
      <c r="E819" s="13"/>
    </row>
    <row r="820" spans="3:5" ht="15.75" customHeight="1">
      <c r="C820" s="13"/>
      <c r="E820" s="13"/>
    </row>
    <row r="821" spans="3:5" ht="15.75" customHeight="1">
      <c r="C821" s="13"/>
      <c r="E821" s="13"/>
    </row>
    <row r="822" spans="3:5" ht="15.75" customHeight="1">
      <c r="C822" s="13"/>
      <c r="E822" s="13"/>
    </row>
    <row r="823" spans="3:5" ht="15.75" customHeight="1">
      <c r="C823" s="13"/>
      <c r="E823" s="13"/>
    </row>
    <row r="824" spans="3:5" ht="15.75" customHeight="1">
      <c r="C824" s="13"/>
      <c r="E824" s="13"/>
    </row>
    <row r="825" spans="3:5" ht="15.75" customHeight="1">
      <c r="C825" s="13"/>
      <c r="E825" s="13"/>
    </row>
    <row r="826" spans="3:5" ht="15.75" customHeight="1">
      <c r="C826" s="13"/>
      <c r="E826" s="13"/>
    </row>
    <row r="827" spans="3:5" ht="15.75" customHeight="1">
      <c r="C827" s="13"/>
      <c r="E827" s="13"/>
    </row>
    <row r="828" spans="3:5" ht="15.75" customHeight="1">
      <c r="C828" s="13"/>
      <c r="E828" s="13"/>
    </row>
    <row r="829" spans="3:5" ht="15.75" customHeight="1">
      <c r="C829" s="13"/>
      <c r="E829" s="13"/>
    </row>
    <row r="830" spans="3:5" ht="15.75" customHeight="1">
      <c r="C830" s="13"/>
      <c r="E830" s="13"/>
    </row>
    <row r="831" spans="3:5" ht="15.75" customHeight="1">
      <c r="C831" s="13"/>
      <c r="E831" s="13"/>
    </row>
    <row r="832" spans="3:5" ht="15.75" customHeight="1">
      <c r="C832" s="13"/>
      <c r="E832" s="13"/>
    </row>
    <row r="833" spans="3:5" ht="15.75" customHeight="1">
      <c r="C833" s="13"/>
      <c r="E833" s="13"/>
    </row>
    <row r="834" spans="3:5" ht="15.75" customHeight="1">
      <c r="C834" s="13"/>
      <c r="E834" s="13"/>
    </row>
    <row r="835" spans="3:5" ht="15.75" customHeight="1">
      <c r="C835" s="13"/>
      <c r="E835" s="13"/>
    </row>
    <row r="836" spans="3:5" ht="15.75" customHeight="1">
      <c r="C836" s="13"/>
      <c r="E836" s="13"/>
    </row>
    <row r="837" spans="3:5" ht="15.75" customHeight="1">
      <c r="C837" s="13"/>
      <c r="E837" s="13"/>
    </row>
    <row r="838" spans="3:5" ht="15.75" customHeight="1">
      <c r="C838" s="13"/>
      <c r="E838" s="13"/>
    </row>
    <row r="839" spans="3:5" ht="15.75" customHeight="1">
      <c r="C839" s="13"/>
      <c r="E839" s="13"/>
    </row>
    <row r="840" spans="3:5" ht="15.75" customHeight="1">
      <c r="C840" s="13"/>
      <c r="E840" s="13"/>
    </row>
    <row r="841" spans="3:5" ht="15.75" customHeight="1">
      <c r="C841" s="13"/>
      <c r="E841" s="13"/>
    </row>
    <row r="842" spans="3:5" ht="15.75" customHeight="1">
      <c r="C842" s="13"/>
      <c r="E842" s="13"/>
    </row>
    <row r="843" spans="3:5" ht="15.75" customHeight="1">
      <c r="C843" s="13"/>
      <c r="E843" s="13"/>
    </row>
    <row r="844" spans="3:5" ht="15.75" customHeight="1">
      <c r="C844" s="13"/>
      <c r="E844" s="13"/>
    </row>
    <row r="845" spans="3:5" ht="15.75" customHeight="1">
      <c r="C845" s="13"/>
      <c r="E845" s="13"/>
    </row>
    <row r="846" spans="3:5" ht="15.75" customHeight="1">
      <c r="C846" s="13"/>
      <c r="E846" s="13"/>
    </row>
    <row r="847" spans="3:5" ht="15.75" customHeight="1">
      <c r="C847" s="13"/>
      <c r="E847" s="13"/>
    </row>
    <row r="848" spans="3:5" ht="15.75" customHeight="1">
      <c r="C848" s="13"/>
      <c r="E848" s="13"/>
    </row>
    <row r="849" spans="3:5" ht="15.75" customHeight="1">
      <c r="C849" s="13"/>
      <c r="E849" s="13"/>
    </row>
    <row r="850" spans="3:5" ht="15.75" customHeight="1">
      <c r="C850" s="13"/>
      <c r="E850" s="13"/>
    </row>
    <row r="851" spans="3:5" ht="15.75" customHeight="1">
      <c r="C851" s="13"/>
      <c r="E851" s="13"/>
    </row>
    <row r="852" spans="3:5" ht="15.75" customHeight="1">
      <c r="C852" s="13"/>
      <c r="E852" s="13"/>
    </row>
    <row r="853" spans="3:5" ht="15.75" customHeight="1">
      <c r="C853" s="13"/>
      <c r="E853" s="13"/>
    </row>
    <row r="854" spans="3:5" ht="15.75" customHeight="1">
      <c r="C854" s="13"/>
      <c r="E854" s="13"/>
    </row>
    <row r="855" spans="3:5" ht="15.75" customHeight="1">
      <c r="C855" s="13"/>
      <c r="E855" s="13"/>
    </row>
    <row r="856" spans="3:5" ht="15.75" customHeight="1">
      <c r="C856" s="13"/>
      <c r="E856" s="13"/>
    </row>
    <row r="857" spans="3:5" ht="15.75" customHeight="1">
      <c r="C857" s="13"/>
      <c r="E857" s="13"/>
    </row>
    <row r="858" spans="3:5" ht="15.75" customHeight="1">
      <c r="C858" s="13"/>
      <c r="E858" s="13"/>
    </row>
    <row r="859" spans="3:5" ht="15.75" customHeight="1">
      <c r="C859" s="13"/>
      <c r="E859" s="13"/>
    </row>
    <row r="860" spans="3:5" ht="15.75" customHeight="1">
      <c r="C860" s="13"/>
      <c r="E860" s="13"/>
    </row>
    <row r="861" spans="3:5" ht="15.75" customHeight="1">
      <c r="C861" s="13"/>
      <c r="E861" s="13"/>
    </row>
    <row r="862" spans="3:5" ht="15.75" customHeight="1">
      <c r="C862" s="13"/>
      <c r="E862" s="13"/>
    </row>
    <row r="863" spans="3:5" ht="15.75" customHeight="1">
      <c r="C863" s="13"/>
      <c r="E863" s="13"/>
    </row>
    <row r="864" spans="3:5" ht="15.75" customHeight="1">
      <c r="C864" s="13"/>
      <c r="E864" s="13"/>
    </row>
    <row r="865" spans="3:5" ht="15.75" customHeight="1">
      <c r="C865" s="13"/>
      <c r="E865" s="13"/>
    </row>
    <row r="866" spans="3:5" ht="15.75" customHeight="1">
      <c r="C866" s="13"/>
      <c r="E866" s="13"/>
    </row>
    <row r="867" spans="3:5" ht="15.75" customHeight="1">
      <c r="C867" s="13"/>
      <c r="E867" s="13"/>
    </row>
    <row r="868" spans="3:5" ht="15.75" customHeight="1">
      <c r="C868" s="13"/>
      <c r="E868" s="13"/>
    </row>
    <row r="869" spans="3:5" ht="15.75" customHeight="1">
      <c r="C869" s="13"/>
      <c r="E869" s="13"/>
    </row>
    <row r="870" spans="3:5" ht="15.75" customHeight="1">
      <c r="C870" s="13"/>
      <c r="E870" s="13"/>
    </row>
    <row r="871" spans="3:5" ht="15.75" customHeight="1">
      <c r="C871" s="13"/>
      <c r="E871" s="13"/>
    </row>
    <row r="872" spans="3:5" ht="15.75" customHeight="1">
      <c r="C872" s="13"/>
      <c r="E872" s="13"/>
    </row>
    <row r="873" spans="3:5" ht="15.75" customHeight="1">
      <c r="C873" s="13"/>
      <c r="E873" s="13"/>
    </row>
    <row r="874" spans="3:5" ht="15.75" customHeight="1">
      <c r="C874" s="13"/>
      <c r="E874" s="13"/>
    </row>
    <row r="875" spans="3:5" ht="15.75" customHeight="1">
      <c r="C875" s="13"/>
      <c r="E875" s="13"/>
    </row>
    <row r="876" spans="3:5" ht="15.75" customHeight="1">
      <c r="C876" s="13"/>
      <c r="E876" s="13"/>
    </row>
    <row r="877" spans="3:5" ht="15.75" customHeight="1">
      <c r="C877" s="13"/>
      <c r="E877" s="13"/>
    </row>
    <row r="878" spans="3:5" ht="15.75" customHeight="1">
      <c r="C878" s="13"/>
      <c r="E878" s="13"/>
    </row>
    <row r="879" spans="3:5" ht="15.75" customHeight="1">
      <c r="C879" s="13"/>
      <c r="E879" s="13"/>
    </row>
    <row r="880" spans="3:5" ht="15.75" customHeight="1">
      <c r="C880" s="13"/>
      <c r="E880" s="13"/>
    </row>
    <row r="881" spans="3:5" ht="15.75" customHeight="1">
      <c r="C881" s="13"/>
      <c r="E881" s="13"/>
    </row>
    <row r="882" spans="3:5" ht="15.75" customHeight="1">
      <c r="C882" s="13"/>
      <c r="E882" s="13"/>
    </row>
    <row r="883" spans="3:5" ht="15.75" customHeight="1">
      <c r="C883" s="13"/>
      <c r="E883" s="13"/>
    </row>
    <row r="884" spans="3:5" ht="15.75" customHeight="1">
      <c r="C884" s="13"/>
      <c r="E884" s="13"/>
    </row>
    <row r="885" spans="3:5" ht="15.75" customHeight="1">
      <c r="C885" s="13"/>
      <c r="E885" s="13"/>
    </row>
    <row r="886" spans="3:5" ht="15.75" customHeight="1">
      <c r="C886" s="13"/>
      <c r="E886" s="13"/>
    </row>
    <row r="887" spans="3:5" ht="15.75" customHeight="1">
      <c r="C887" s="13"/>
      <c r="E887" s="13"/>
    </row>
    <row r="888" spans="3:5" ht="15.75" customHeight="1">
      <c r="C888" s="13"/>
      <c r="E888" s="13"/>
    </row>
    <row r="889" spans="3:5" ht="15.75" customHeight="1">
      <c r="C889" s="13"/>
      <c r="E889" s="13"/>
    </row>
    <row r="890" spans="3:5" ht="15.75" customHeight="1">
      <c r="C890" s="13"/>
      <c r="E890" s="13"/>
    </row>
    <row r="891" spans="3:5" ht="15.75" customHeight="1">
      <c r="C891" s="13"/>
      <c r="E891" s="13"/>
    </row>
    <row r="892" spans="3:5" ht="15.75" customHeight="1">
      <c r="C892" s="13"/>
      <c r="E892" s="13"/>
    </row>
    <row r="893" spans="3:5" ht="15.75" customHeight="1">
      <c r="C893" s="13"/>
      <c r="E893" s="13"/>
    </row>
    <row r="894" spans="3:5" ht="15.75" customHeight="1">
      <c r="C894" s="13"/>
      <c r="E894" s="13"/>
    </row>
    <row r="895" spans="3:5" ht="15.75" customHeight="1">
      <c r="C895" s="13"/>
      <c r="E895" s="13"/>
    </row>
    <row r="896" spans="3:5" ht="15.75" customHeight="1">
      <c r="C896" s="13"/>
      <c r="E896" s="13"/>
    </row>
    <row r="897" spans="3:5" ht="15.75" customHeight="1">
      <c r="C897" s="13"/>
      <c r="E897" s="13"/>
    </row>
    <row r="898" spans="3:5" ht="15.75" customHeight="1">
      <c r="C898" s="13"/>
      <c r="E898" s="13"/>
    </row>
    <row r="899" spans="3:5" ht="15.75" customHeight="1">
      <c r="C899" s="13"/>
      <c r="E899" s="13"/>
    </row>
    <row r="900" spans="3:5" ht="15.75" customHeight="1">
      <c r="C900" s="13"/>
      <c r="E900" s="13"/>
    </row>
    <row r="901" spans="3:5" ht="15.75" customHeight="1">
      <c r="C901" s="13"/>
      <c r="E901" s="13"/>
    </row>
    <row r="902" spans="3:5" ht="15.75" customHeight="1">
      <c r="C902" s="13"/>
      <c r="E902" s="13"/>
    </row>
    <row r="903" spans="3:5" ht="15.75" customHeight="1">
      <c r="C903" s="13"/>
      <c r="E903" s="13"/>
    </row>
    <row r="904" spans="3:5" ht="15.75" customHeight="1">
      <c r="C904" s="13"/>
      <c r="E904" s="13"/>
    </row>
    <row r="905" spans="3:5" ht="15.75" customHeight="1">
      <c r="C905" s="13"/>
      <c r="E905" s="13"/>
    </row>
    <row r="906" spans="3:5" ht="15.75" customHeight="1">
      <c r="C906" s="13"/>
      <c r="E906" s="13"/>
    </row>
    <row r="907" spans="3:5" ht="15.75" customHeight="1">
      <c r="C907" s="13"/>
      <c r="E907" s="13"/>
    </row>
    <row r="908" spans="3:5" ht="15.75" customHeight="1">
      <c r="C908" s="13"/>
      <c r="E908" s="13"/>
    </row>
    <row r="909" spans="3:5" ht="15.75" customHeight="1">
      <c r="C909" s="13"/>
      <c r="E909" s="13"/>
    </row>
    <row r="910" spans="3:5" ht="15.75" customHeight="1">
      <c r="C910" s="13"/>
      <c r="E910" s="13"/>
    </row>
    <row r="911" spans="3:5" ht="15.75" customHeight="1">
      <c r="C911" s="13"/>
      <c r="E911" s="13"/>
    </row>
    <row r="912" spans="3:5" ht="15.75" customHeight="1">
      <c r="C912" s="13"/>
      <c r="E912" s="13"/>
    </row>
    <row r="913" spans="3:5" ht="15.75" customHeight="1">
      <c r="C913" s="13"/>
      <c r="E913" s="13"/>
    </row>
    <row r="914" spans="3:5" ht="15.75" customHeight="1">
      <c r="C914" s="13"/>
      <c r="E914" s="13"/>
    </row>
    <row r="915" spans="3:5" ht="15.75" customHeight="1">
      <c r="C915" s="13"/>
      <c r="E915" s="13"/>
    </row>
    <row r="916" spans="3:5" ht="15.75" customHeight="1">
      <c r="C916" s="13"/>
      <c r="E916" s="13"/>
    </row>
    <row r="917" spans="3:5" ht="15.75" customHeight="1">
      <c r="C917" s="13"/>
      <c r="E917" s="13"/>
    </row>
    <row r="918" spans="3:5" ht="15.75" customHeight="1">
      <c r="C918" s="13"/>
      <c r="E918" s="13"/>
    </row>
    <row r="919" spans="3:5" ht="15.75" customHeight="1">
      <c r="C919" s="13"/>
      <c r="E919" s="13"/>
    </row>
    <row r="920" spans="3:5" ht="15.75" customHeight="1">
      <c r="C920" s="13"/>
      <c r="E920" s="13"/>
    </row>
    <row r="921" spans="3:5" ht="15.75" customHeight="1">
      <c r="C921" s="13"/>
      <c r="E921" s="13"/>
    </row>
    <row r="922" spans="3:5" ht="15.75" customHeight="1">
      <c r="C922" s="13"/>
      <c r="E922" s="13"/>
    </row>
    <row r="923" spans="3:5" ht="15.75" customHeight="1">
      <c r="C923" s="13"/>
      <c r="E923" s="13"/>
    </row>
    <row r="924" spans="3:5" ht="15.75" customHeight="1">
      <c r="C924" s="13"/>
      <c r="E924" s="13"/>
    </row>
    <row r="925" spans="3:5" ht="15.75" customHeight="1">
      <c r="C925" s="13"/>
      <c r="E925" s="13"/>
    </row>
    <row r="926" spans="3:5" ht="15.75" customHeight="1">
      <c r="C926" s="13"/>
      <c r="E926" s="13"/>
    </row>
    <row r="927" spans="3:5" ht="15.75" customHeight="1">
      <c r="C927" s="13"/>
      <c r="E927" s="13"/>
    </row>
    <row r="928" spans="3:5" ht="15.75" customHeight="1">
      <c r="C928" s="13"/>
      <c r="E928" s="13"/>
    </row>
    <row r="929" spans="3:5" ht="15.75" customHeight="1">
      <c r="C929" s="13"/>
      <c r="E929" s="13"/>
    </row>
    <row r="930" spans="3:5" ht="15.75" customHeight="1">
      <c r="C930" s="13"/>
      <c r="E930" s="13"/>
    </row>
    <row r="931" spans="3:5" ht="15.75" customHeight="1">
      <c r="C931" s="13"/>
      <c r="E931" s="13"/>
    </row>
    <row r="932" spans="3:5" ht="15.75" customHeight="1">
      <c r="C932" s="13"/>
      <c r="E932" s="13"/>
    </row>
    <row r="933" spans="3:5" ht="15.75" customHeight="1">
      <c r="C933" s="13"/>
      <c r="E933" s="13"/>
    </row>
    <row r="934" spans="3:5" ht="15.75" customHeight="1">
      <c r="C934" s="13"/>
      <c r="E934" s="13"/>
    </row>
    <row r="935" spans="3:5" ht="15.75" customHeight="1">
      <c r="C935" s="13"/>
      <c r="E935" s="13"/>
    </row>
    <row r="936" spans="3:5" ht="15.75" customHeight="1">
      <c r="C936" s="13"/>
      <c r="E936" s="13"/>
    </row>
    <row r="937" spans="3:5" ht="15.75" customHeight="1">
      <c r="C937" s="13"/>
      <c r="E937" s="13"/>
    </row>
    <row r="938" spans="3:5" ht="15.75" customHeight="1">
      <c r="C938" s="13"/>
      <c r="E938" s="13"/>
    </row>
    <row r="939" spans="3:5" ht="15.75" customHeight="1">
      <c r="C939" s="13"/>
      <c r="E939" s="13"/>
    </row>
    <row r="940" spans="3:5" ht="15.75" customHeight="1">
      <c r="C940" s="13"/>
      <c r="E940" s="13"/>
    </row>
    <row r="941" spans="3:5" ht="15.75" customHeight="1">
      <c r="C941" s="13"/>
      <c r="E941" s="13"/>
    </row>
    <row r="942" spans="3:5" ht="15.75" customHeight="1">
      <c r="C942" s="13"/>
      <c r="E942" s="13"/>
    </row>
    <row r="943" spans="3:5" ht="15.75" customHeight="1">
      <c r="C943" s="13"/>
      <c r="E943" s="13"/>
    </row>
    <row r="944" spans="3:5" ht="15.75" customHeight="1">
      <c r="C944" s="13"/>
      <c r="E944" s="13"/>
    </row>
    <row r="945" spans="3:5" ht="15.75" customHeight="1">
      <c r="C945" s="13"/>
      <c r="E945" s="13"/>
    </row>
    <row r="946" spans="3:5" ht="15.75" customHeight="1">
      <c r="C946" s="13"/>
      <c r="E946" s="13"/>
    </row>
    <row r="947" spans="3:5" ht="15.75" customHeight="1">
      <c r="C947" s="13"/>
      <c r="E947" s="13"/>
    </row>
    <row r="948" spans="3:5" ht="15.75" customHeight="1">
      <c r="C948" s="13"/>
      <c r="E948" s="13"/>
    </row>
    <row r="949" spans="3:5" ht="15.75" customHeight="1">
      <c r="C949" s="13"/>
      <c r="E949" s="13"/>
    </row>
    <row r="950" spans="3:5" ht="15.75" customHeight="1">
      <c r="C950" s="13"/>
      <c r="E950" s="13"/>
    </row>
    <row r="951" spans="3:5" ht="15.75" customHeight="1">
      <c r="C951" s="13"/>
      <c r="E951" s="13"/>
    </row>
    <row r="952" spans="3:5" ht="15.75" customHeight="1">
      <c r="C952" s="13"/>
      <c r="E952" s="13"/>
    </row>
    <row r="953" spans="3:5" ht="15.75" customHeight="1">
      <c r="C953" s="13"/>
      <c r="E953" s="13"/>
    </row>
    <row r="954" spans="3:5" ht="15.75" customHeight="1">
      <c r="C954" s="13"/>
      <c r="E954" s="13"/>
    </row>
    <row r="955" spans="3:5" ht="15.75" customHeight="1">
      <c r="C955" s="13"/>
      <c r="E955" s="13"/>
    </row>
    <row r="956" spans="3:5" ht="15.75" customHeight="1">
      <c r="C956" s="13"/>
      <c r="E956" s="13"/>
    </row>
    <row r="957" spans="3:5" ht="15.75" customHeight="1">
      <c r="C957" s="13"/>
      <c r="E957" s="13"/>
    </row>
    <row r="958" spans="3:5" ht="15.75" customHeight="1">
      <c r="C958" s="13"/>
      <c r="E958" s="13"/>
    </row>
    <row r="959" spans="3:5" ht="15.75" customHeight="1">
      <c r="C959" s="13"/>
      <c r="E959" s="13"/>
    </row>
    <row r="960" spans="3:5" ht="15.75" customHeight="1">
      <c r="C960" s="13"/>
      <c r="E960" s="13"/>
    </row>
    <row r="961" spans="3:5" ht="15.75" customHeight="1">
      <c r="C961" s="13"/>
      <c r="E961" s="13"/>
    </row>
    <row r="962" spans="3:5" ht="15.75" customHeight="1">
      <c r="C962" s="13"/>
      <c r="E962" s="13"/>
    </row>
    <row r="963" spans="3:5" ht="15.75" customHeight="1">
      <c r="C963" s="13"/>
      <c r="E963" s="13"/>
    </row>
    <row r="964" spans="3:5" ht="15.75" customHeight="1">
      <c r="C964" s="13"/>
      <c r="E964" s="13"/>
    </row>
    <row r="965" spans="3:5" ht="15.75" customHeight="1">
      <c r="C965" s="13"/>
      <c r="E965" s="13"/>
    </row>
    <row r="966" spans="3:5" ht="15.75" customHeight="1">
      <c r="C966" s="13"/>
      <c r="E966" s="13"/>
    </row>
    <row r="967" spans="3:5" ht="15.75" customHeight="1">
      <c r="C967" s="13"/>
      <c r="E967" s="13"/>
    </row>
    <row r="968" spans="3:5" ht="15.75" customHeight="1">
      <c r="C968" s="13"/>
      <c r="E968" s="13"/>
    </row>
    <row r="969" spans="3:5" ht="15.75" customHeight="1">
      <c r="C969" s="13"/>
      <c r="E969" s="13"/>
    </row>
    <row r="970" spans="3:5" ht="15.75" customHeight="1">
      <c r="C970" s="13"/>
      <c r="E970" s="13"/>
    </row>
    <row r="971" spans="3:5" ht="15.75" customHeight="1">
      <c r="C971" s="13"/>
      <c r="E971" s="13"/>
    </row>
    <row r="972" spans="3:5" ht="15.75" customHeight="1">
      <c r="C972" s="13"/>
      <c r="E972" s="13"/>
    </row>
    <row r="973" spans="3:5" ht="15.75" customHeight="1">
      <c r="C973" s="13"/>
      <c r="E973" s="13"/>
    </row>
    <row r="974" spans="3:5" ht="15.75" customHeight="1">
      <c r="C974" s="13"/>
      <c r="E974" s="13"/>
    </row>
    <row r="975" spans="3:5" ht="15.75" customHeight="1">
      <c r="C975" s="13"/>
      <c r="E975" s="13"/>
    </row>
    <row r="976" spans="3:5" ht="15.75" customHeight="1">
      <c r="C976" s="13"/>
      <c r="E976" s="13"/>
    </row>
    <row r="977" spans="3:5" ht="15.75" customHeight="1">
      <c r="C977" s="13"/>
      <c r="E977" s="13"/>
    </row>
    <row r="978" spans="3:5" ht="15.75" customHeight="1">
      <c r="C978" s="13"/>
      <c r="E978" s="13"/>
    </row>
    <row r="979" spans="3:5" ht="15.75" customHeight="1">
      <c r="C979" s="13"/>
      <c r="E979" s="13"/>
    </row>
    <row r="980" spans="3:5" ht="15.75" customHeight="1">
      <c r="C980" s="13"/>
      <c r="E980" s="13"/>
    </row>
    <row r="981" spans="3:5" ht="15.75" customHeight="1">
      <c r="C981" s="13"/>
      <c r="E981" s="13"/>
    </row>
    <row r="982" spans="3:5" ht="15.75" customHeight="1">
      <c r="C982" s="13"/>
      <c r="E982" s="13"/>
    </row>
    <row r="983" spans="3:5" ht="15.75" customHeight="1">
      <c r="C983" s="13"/>
      <c r="E983" s="13"/>
    </row>
    <row r="984" spans="3:5" ht="15.75" customHeight="1">
      <c r="C984" s="13"/>
      <c r="E984" s="13"/>
    </row>
    <row r="985" spans="3:5" ht="15.75" customHeight="1">
      <c r="C985" s="13"/>
      <c r="E985" s="13"/>
    </row>
    <row r="986" spans="3:5" ht="15.75" customHeight="1">
      <c r="C986" s="13"/>
      <c r="E986" s="13"/>
    </row>
    <row r="987" spans="3:5" ht="15.75" customHeight="1">
      <c r="C987" s="13"/>
      <c r="E987" s="13"/>
    </row>
    <row r="988" spans="3:5" ht="15.75" customHeight="1">
      <c r="C988" s="13"/>
      <c r="E988" s="13"/>
    </row>
    <row r="989" spans="3:5" ht="15.75" customHeight="1">
      <c r="C989" s="13"/>
      <c r="E989" s="13"/>
    </row>
    <row r="990" spans="3:5" ht="15.75" customHeight="1">
      <c r="C990" s="13"/>
      <c r="E990" s="13"/>
    </row>
    <row r="991" spans="3:5" ht="15.75" customHeight="1">
      <c r="C991" s="13"/>
      <c r="E991" s="13"/>
    </row>
    <row r="992" spans="3:5" ht="15.75" customHeight="1">
      <c r="C992" s="13"/>
      <c r="E992" s="13"/>
    </row>
    <row r="993" spans="3:5" ht="15.75" customHeight="1">
      <c r="C993" s="13"/>
      <c r="E993" s="13"/>
    </row>
    <row r="994" spans="3:5" ht="15.75" customHeight="1">
      <c r="C994" s="13"/>
      <c r="E994" s="13"/>
    </row>
    <row r="995" spans="3:5" ht="15.75" customHeight="1">
      <c r="C995" s="13"/>
      <c r="E995" s="13"/>
    </row>
    <row r="996" spans="3:5" ht="15.75" customHeight="1">
      <c r="C996" s="13"/>
      <c r="E996" s="13"/>
    </row>
    <row r="997" spans="3:5" ht="15.75" customHeight="1">
      <c r="C997" s="13"/>
      <c r="E997" s="13"/>
    </row>
    <row r="998" spans="3:5" ht="15.75" customHeight="1">
      <c r="C998" s="13"/>
      <c r="E998" s="13"/>
    </row>
    <row r="999" spans="3:5" ht="15.75" customHeight="1">
      <c r="C999" s="13"/>
      <c r="E999" s="13"/>
    </row>
    <row r="1000" spans="3:5" ht="15.75" customHeight="1">
      <c r="C1000" s="13"/>
      <c r="E1000" s="13"/>
    </row>
  </sheetData>
  <mergeCells count="29">
    <mergeCell ref="A2:S2"/>
    <mergeCell ref="A1:S1"/>
    <mergeCell ref="H3:L3"/>
    <mergeCell ref="A4:A5"/>
    <mergeCell ref="B4:C4"/>
    <mergeCell ref="B3:G3"/>
    <mergeCell ref="N3:S3"/>
    <mergeCell ref="S4:S5"/>
    <mergeCell ref="D4:E4"/>
    <mergeCell ref="F4:F5"/>
    <mergeCell ref="H4:I4"/>
    <mergeCell ref="J4:K4"/>
    <mergeCell ref="L4:L5"/>
    <mergeCell ref="A282:S282"/>
    <mergeCell ref="A338:S338"/>
    <mergeCell ref="A339:S361"/>
    <mergeCell ref="G4:G5"/>
    <mergeCell ref="A7:S7"/>
    <mergeCell ref="H6:M6"/>
    <mergeCell ref="B6:G6"/>
    <mergeCell ref="N6:S6"/>
    <mergeCell ref="A62:S62"/>
    <mergeCell ref="A117:S117"/>
    <mergeCell ref="A172:S172"/>
    <mergeCell ref="A227:S227"/>
    <mergeCell ref="N4:O4"/>
    <mergeCell ref="M4:M5"/>
    <mergeCell ref="P4:Q4"/>
    <mergeCell ref="R4:R5"/>
  </mergeCells>
  <pageMargins left="0.7" right="0.7" top="0.75" bottom="0.75" header="0" footer="0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0"/>
  <sheetViews>
    <sheetView topLeftCell="F4" zoomScale="70" zoomScaleNormal="70" workbookViewId="0">
      <selection activeCell="T33" sqref="T33"/>
    </sheetView>
  </sheetViews>
  <sheetFormatPr baseColWidth="10" defaultColWidth="12.625" defaultRowHeight="15" customHeight="1"/>
  <cols>
    <col min="1" max="1" width="53.75" customWidth="1"/>
    <col min="2" max="2" width="24.875" customWidth="1"/>
    <col min="3" max="3" width="19.375" bestFit="1" customWidth="1"/>
    <col min="4" max="4" width="14.375" customWidth="1"/>
    <col min="5" max="5" width="20.25" bestFit="1" customWidth="1"/>
    <col min="6" max="6" width="27" customWidth="1"/>
    <col min="7" max="7" width="19" bestFit="1" customWidth="1"/>
    <col min="8" max="8" width="25.25" customWidth="1"/>
    <col min="9" max="9" width="18.625" customWidth="1"/>
    <col min="10" max="10" width="14.375" customWidth="1"/>
    <col min="11" max="11" width="18" customWidth="1"/>
    <col min="12" max="12" width="18.25" customWidth="1"/>
    <col min="13" max="13" width="19" bestFit="1" customWidth="1"/>
    <col min="14" max="14" width="24.5" customWidth="1"/>
    <col min="15" max="15" width="20.125" customWidth="1"/>
    <col min="16" max="16" width="14.375" customWidth="1"/>
    <col min="17" max="17" width="18" customWidth="1"/>
    <col min="18" max="18" width="18.875" customWidth="1"/>
    <col min="19" max="19" width="19" bestFit="1" customWidth="1"/>
    <col min="20" max="20" width="18.5" customWidth="1"/>
    <col min="21" max="21" width="18.875" bestFit="1" customWidth="1"/>
    <col min="22" max="28" width="10.625" customWidth="1"/>
  </cols>
  <sheetData>
    <row r="1" spans="1:19" ht="16.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19" ht="17.25" thickBot="1">
      <c r="A2" s="79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</row>
    <row r="3" spans="1:19" ht="16.5">
      <c r="A3" s="17" t="s">
        <v>2</v>
      </c>
      <c r="B3" s="93" t="s">
        <v>3</v>
      </c>
      <c r="C3" s="81"/>
      <c r="D3" s="81"/>
      <c r="E3" s="81"/>
      <c r="F3" s="81"/>
      <c r="G3" s="82"/>
      <c r="H3" s="93" t="s">
        <v>4</v>
      </c>
      <c r="I3" s="81"/>
      <c r="J3" s="81"/>
      <c r="K3" s="81"/>
      <c r="L3" s="81"/>
      <c r="M3" s="82"/>
      <c r="N3" s="93" t="s">
        <v>5</v>
      </c>
      <c r="O3" s="81"/>
      <c r="P3" s="81"/>
      <c r="Q3" s="81"/>
      <c r="R3" s="81"/>
      <c r="S3" s="82"/>
    </row>
    <row r="4" spans="1:19" ht="14.25">
      <c r="A4" s="91" t="s">
        <v>6</v>
      </c>
      <c r="B4" s="87" t="s">
        <v>7</v>
      </c>
      <c r="C4" s="74"/>
      <c r="D4" s="76" t="s">
        <v>8</v>
      </c>
      <c r="E4" s="74"/>
      <c r="F4" s="77" t="s">
        <v>9</v>
      </c>
      <c r="G4" s="70" t="s">
        <v>10</v>
      </c>
      <c r="H4" s="87" t="s">
        <v>7</v>
      </c>
      <c r="I4" s="74"/>
      <c r="J4" s="76" t="s">
        <v>8</v>
      </c>
      <c r="K4" s="74"/>
      <c r="L4" s="77" t="s">
        <v>9</v>
      </c>
      <c r="M4" s="70" t="s">
        <v>10</v>
      </c>
      <c r="N4" s="87" t="s">
        <v>7</v>
      </c>
      <c r="O4" s="74"/>
      <c r="P4" s="76" t="s">
        <v>8</v>
      </c>
      <c r="Q4" s="74"/>
      <c r="R4" s="77" t="s">
        <v>9</v>
      </c>
      <c r="S4" s="70" t="s">
        <v>10</v>
      </c>
    </row>
    <row r="5" spans="1:19" ht="38.25">
      <c r="A5" s="92"/>
      <c r="B5" s="14" t="s">
        <v>11</v>
      </c>
      <c r="C5" s="3" t="s">
        <v>12</v>
      </c>
      <c r="D5" s="3" t="s">
        <v>13</v>
      </c>
      <c r="E5" s="3" t="s">
        <v>14</v>
      </c>
      <c r="F5" s="78"/>
      <c r="G5" s="71"/>
      <c r="H5" s="14" t="s">
        <v>11</v>
      </c>
      <c r="I5" s="3" t="s">
        <v>12</v>
      </c>
      <c r="J5" s="3" t="s">
        <v>13</v>
      </c>
      <c r="K5" s="3" t="s">
        <v>14</v>
      </c>
      <c r="L5" s="78"/>
      <c r="M5" s="71"/>
      <c r="N5" s="14" t="s">
        <v>11</v>
      </c>
      <c r="O5" s="3" t="s">
        <v>12</v>
      </c>
      <c r="P5" s="3" t="s">
        <v>13</v>
      </c>
      <c r="Q5" s="3" t="s">
        <v>14</v>
      </c>
      <c r="R5" s="78"/>
      <c r="S5" s="71"/>
    </row>
    <row r="6" spans="1:19" ht="14.25">
      <c r="A6" s="18" t="s">
        <v>15</v>
      </c>
      <c r="B6" s="75">
        <v>74970</v>
      </c>
      <c r="C6" s="56"/>
      <c r="D6" s="56"/>
      <c r="E6" s="56"/>
      <c r="F6" s="56"/>
      <c r="G6" s="57"/>
      <c r="H6" s="75">
        <v>74970</v>
      </c>
      <c r="I6" s="56"/>
      <c r="J6" s="56"/>
      <c r="K6" s="56"/>
      <c r="L6" s="56"/>
      <c r="M6" s="57"/>
      <c r="N6" s="75">
        <v>74970</v>
      </c>
      <c r="O6" s="56"/>
      <c r="P6" s="56"/>
      <c r="Q6" s="56"/>
      <c r="R6" s="56"/>
      <c r="S6" s="57"/>
    </row>
    <row r="7" spans="1:19" ht="14.25">
      <c r="A7" s="16" t="s">
        <v>78</v>
      </c>
      <c r="B7" s="49" t="s">
        <v>104</v>
      </c>
      <c r="C7" s="7">
        <v>44030</v>
      </c>
      <c r="D7" s="47">
        <v>0.2</v>
      </c>
      <c r="E7" s="7">
        <f>D7*$B$6</f>
        <v>14994</v>
      </c>
      <c r="F7" s="9">
        <f t="shared" ref="F7:F33" si="0">+C7+E7</f>
        <v>59024</v>
      </c>
      <c r="G7" s="27">
        <v>68350</v>
      </c>
      <c r="H7" s="49" t="s">
        <v>104</v>
      </c>
      <c r="I7" s="7">
        <v>47957</v>
      </c>
      <c r="J7" s="47">
        <v>0.2</v>
      </c>
      <c r="K7" s="7">
        <f>J7*$H$6</f>
        <v>14994</v>
      </c>
      <c r="L7" s="9">
        <f t="shared" ref="L7:L33" si="1">+I7+K7</f>
        <v>62951</v>
      </c>
      <c r="M7" s="27">
        <v>73012</v>
      </c>
      <c r="N7" s="49" t="s">
        <v>104</v>
      </c>
      <c r="O7" s="7">
        <v>52598</v>
      </c>
      <c r="P7" s="47">
        <v>0.2</v>
      </c>
      <c r="Q7" s="7">
        <f>P7*$N$6</f>
        <v>14994</v>
      </c>
      <c r="R7" s="15">
        <f t="shared" ref="R7:R33" si="2">+O7+Q7</f>
        <v>67592</v>
      </c>
      <c r="S7" s="27">
        <v>78603</v>
      </c>
    </row>
    <row r="8" spans="1:19" ht="14.25">
      <c r="A8" s="16" t="s">
        <v>79</v>
      </c>
      <c r="B8" s="49" t="s">
        <v>104</v>
      </c>
      <c r="C8" s="7">
        <v>48552</v>
      </c>
      <c r="D8" s="47">
        <v>0.2</v>
      </c>
      <c r="E8" s="7">
        <f t="shared" ref="E8:E33" si="3">D8*$B$6</f>
        <v>14994</v>
      </c>
      <c r="F8" s="9">
        <f t="shared" si="0"/>
        <v>63546</v>
      </c>
      <c r="G8" s="27">
        <v>73729</v>
      </c>
      <c r="H8" s="49" t="s">
        <v>104</v>
      </c>
      <c r="I8" s="7">
        <v>52717</v>
      </c>
      <c r="J8" s="47">
        <v>0.2</v>
      </c>
      <c r="K8" s="7">
        <f t="shared" ref="K8:K33" si="4">J8*$H$6</f>
        <v>14994</v>
      </c>
      <c r="L8" s="9">
        <f t="shared" si="1"/>
        <v>67711</v>
      </c>
      <c r="M8" s="27">
        <v>78758</v>
      </c>
      <c r="N8" s="49" t="s">
        <v>104</v>
      </c>
      <c r="O8" s="7">
        <v>53669</v>
      </c>
      <c r="P8" s="47">
        <v>0.2</v>
      </c>
      <c r="Q8" s="7">
        <f t="shared" ref="Q8:Q33" si="5">P8*$N$6</f>
        <v>14994</v>
      </c>
      <c r="R8" s="15">
        <f t="shared" si="2"/>
        <v>68663</v>
      </c>
      <c r="S8" s="27">
        <v>80000</v>
      </c>
    </row>
    <row r="9" spans="1:19" ht="14.25">
      <c r="A9" s="16" t="s">
        <v>80</v>
      </c>
      <c r="B9" s="49" t="s">
        <v>104</v>
      </c>
      <c r="C9" s="7">
        <v>48076</v>
      </c>
      <c r="D9" s="10">
        <v>0.2</v>
      </c>
      <c r="E9" s="7">
        <f t="shared" si="3"/>
        <v>14994</v>
      </c>
      <c r="F9" s="9">
        <f t="shared" si="0"/>
        <v>63070</v>
      </c>
      <c r="G9" s="28">
        <v>73224</v>
      </c>
      <c r="H9" s="49" t="s">
        <v>104</v>
      </c>
      <c r="I9" s="7">
        <v>52241</v>
      </c>
      <c r="J9" s="10">
        <v>0.2</v>
      </c>
      <c r="K9" s="7">
        <f t="shared" si="4"/>
        <v>14994</v>
      </c>
      <c r="L9" s="9">
        <f t="shared" si="1"/>
        <v>67235</v>
      </c>
      <c r="M9" s="28">
        <v>78218</v>
      </c>
      <c r="N9" s="49" t="s">
        <v>104</v>
      </c>
      <c r="O9" s="7">
        <v>45458</v>
      </c>
      <c r="P9" s="47">
        <v>0.2</v>
      </c>
      <c r="Q9" s="7">
        <f t="shared" si="5"/>
        <v>14994</v>
      </c>
      <c r="R9" s="15">
        <f t="shared" si="2"/>
        <v>60452</v>
      </c>
      <c r="S9" s="28">
        <v>70000</v>
      </c>
    </row>
    <row r="10" spans="1:19" ht="14.25">
      <c r="A10" s="16" t="s">
        <v>81</v>
      </c>
      <c r="B10" s="49" t="s">
        <v>104</v>
      </c>
      <c r="C10" s="7">
        <v>41412</v>
      </c>
      <c r="D10" s="10">
        <v>0.2</v>
      </c>
      <c r="E10" s="7">
        <f t="shared" si="3"/>
        <v>14994</v>
      </c>
      <c r="F10" s="9">
        <f t="shared" si="0"/>
        <v>56406</v>
      </c>
      <c r="G10" s="28">
        <v>65147</v>
      </c>
      <c r="H10" s="49" t="s">
        <v>104</v>
      </c>
      <c r="I10" s="7">
        <v>45101</v>
      </c>
      <c r="J10" s="10">
        <v>0.2</v>
      </c>
      <c r="K10" s="7">
        <f t="shared" si="4"/>
        <v>14994</v>
      </c>
      <c r="L10" s="9">
        <f t="shared" si="1"/>
        <v>60095</v>
      </c>
      <c r="M10" s="28">
        <v>69590</v>
      </c>
      <c r="N10" s="49" t="s">
        <v>104</v>
      </c>
      <c r="O10" s="7">
        <v>49504</v>
      </c>
      <c r="P10" s="47">
        <v>0.2</v>
      </c>
      <c r="Q10" s="7">
        <f t="shared" si="5"/>
        <v>14994</v>
      </c>
      <c r="R10" s="15">
        <f t="shared" si="2"/>
        <v>64498</v>
      </c>
      <c r="S10" s="28">
        <v>74919</v>
      </c>
    </row>
    <row r="11" spans="1:19" ht="14.25">
      <c r="A11" s="16" t="s">
        <v>82</v>
      </c>
      <c r="B11" s="49" t="s">
        <v>104</v>
      </c>
      <c r="C11" s="7">
        <v>11424</v>
      </c>
      <c r="D11" s="47">
        <v>0.2</v>
      </c>
      <c r="E11" s="7">
        <f t="shared" si="3"/>
        <v>14994</v>
      </c>
      <c r="F11" s="9">
        <f t="shared" si="0"/>
        <v>26418</v>
      </c>
      <c r="G11" s="27">
        <v>28826</v>
      </c>
      <c r="H11" s="49" t="s">
        <v>104</v>
      </c>
      <c r="I11" s="7">
        <v>12971</v>
      </c>
      <c r="J11" s="47">
        <v>0.2</v>
      </c>
      <c r="K11" s="7">
        <f t="shared" si="4"/>
        <v>14994</v>
      </c>
      <c r="L11" s="9">
        <f t="shared" si="1"/>
        <v>27965</v>
      </c>
      <c r="M11" s="27">
        <v>30792</v>
      </c>
      <c r="N11" s="49" t="s">
        <v>104</v>
      </c>
      <c r="O11" s="7">
        <v>14994</v>
      </c>
      <c r="P11" s="47">
        <v>0.2</v>
      </c>
      <c r="Q11" s="7">
        <f t="shared" si="5"/>
        <v>14994</v>
      </c>
      <c r="R11" s="15">
        <f t="shared" si="2"/>
        <v>29988</v>
      </c>
      <c r="S11" s="27">
        <v>33150</v>
      </c>
    </row>
    <row r="12" spans="1:19" ht="14.25">
      <c r="A12" s="16" t="s">
        <v>83</v>
      </c>
      <c r="B12" s="49" t="s">
        <v>104</v>
      </c>
      <c r="C12" s="7">
        <v>123165</v>
      </c>
      <c r="D12" s="47">
        <v>1</v>
      </c>
      <c r="E12" s="7">
        <f t="shared" si="3"/>
        <v>74970</v>
      </c>
      <c r="F12" s="9">
        <f t="shared" si="0"/>
        <v>198135</v>
      </c>
      <c r="G12" s="27">
        <v>223993</v>
      </c>
      <c r="H12" s="49" t="s">
        <v>104</v>
      </c>
      <c r="I12" s="7">
        <v>135779</v>
      </c>
      <c r="J12" s="47">
        <v>1</v>
      </c>
      <c r="K12" s="7">
        <f t="shared" si="4"/>
        <v>74970</v>
      </c>
      <c r="L12" s="9">
        <f t="shared" si="1"/>
        <v>210749</v>
      </c>
      <c r="M12" s="27">
        <v>239269</v>
      </c>
      <c r="N12" s="49" t="s">
        <v>104</v>
      </c>
      <c r="O12" s="7">
        <v>151011</v>
      </c>
      <c r="P12" s="47">
        <v>1</v>
      </c>
      <c r="Q12" s="7">
        <f t="shared" si="5"/>
        <v>74970</v>
      </c>
      <c r="R12" s="15">
        <f t="shared" si="2"/>
        <v>225981</v>
      </c>
      <c r="S12" s="27">
        <v>257592</v>
      </c>
    </row>
    <row r="13" spans="1:19" ht="14.25">
      <c r="A13" s="16" t="s">
        <v>83</v>
      </c>
      <c r="B13" s="49" t="s">
        <v>104</v>
      </c>
      <c r="C13" s="7">
        <v>123165</v>
      </c>
      <c r="D13" s="47">
        <v>1</v>
      </c>
      <c r="E13" s="7">
        <f t="shared" si="3"/>
        <v>74970</v>
      </c>
      <c r="F13" s="9">
        <f t="shared" si="0"/>
        <v>198135</v>
      </c>
      <c r="G13" s="27">
        <v>223993</v>
      </c>
      <c r="H13" s="49" t="s">
        <v>104</v>
      </c>
      <c r="I13" s="7">
        <v>135779</v>
      </c>
      <c r="J13" s="47">
        <v>1</v>
      </c>
      <c r="K13" s="7">
        <f t="shared" si="4"/>
        <v>74970</v>
      </c>
      <c r="L13" s="9">
        <f t="shared" si="1"/>
        <v>210749</v>
      </c>
      <c r="M13" s="27">
        <v>239269</v>
      </c>
      <c r="N13" s="49" t="s">
        <v>104</v>
      </c>
      <c r="O13" s="7">
        <v>151011</v>
      </c>
      <c r="P13" s="47">
        <v>1</v>
      </c>
      <c r="Q13" s="7">
        <f t="shared" si="5"/>
        <v>74970</v>
      </c>
      <c r="R13" s="15">
        <f t="shared" si="2"/>
        <v>225981</v>
      </c>
      <c r="S13" s="27">
        <v>257592</v>
      </c>
    </row>
    <row r="14" spans="1:19" ht="14.25">
      <c r="A14" s="16" t="s">
        <v>84</v>
      </c>
      <c r="B14" s="49" t="s">
        <v>104</v>
      </c>
      <c r="C14" s="7">
        <v>179571</v>
      </c>
      <c r="D14" s="47">
        <v>1.5</v>
      </c>
      <c r="E14" s="7">
        <f t="shared" si="3"/>
        <v>112455</v>
      </c>
      <c r="F14" s="9">
        <f t="shared" si="0"/>
        <v>292026</v>
      </c>
      <c r="G14" s="27">
        <v>329672</v>
      </c>
      <c r="H14" s="49" t="s">
        <v>104</v>
      </c>
      <c r="I14" s="7">
        <v>198135</v>
      </c>
      <c r="J14" s="47">
        <v>1.5</v>
      </c>
      <c r="K14" s="7">
        <f t="shared" si="4"/>
        <v>112455</v>
      </c>
      <c r="L14" s="9">
        <f t="shared" si="1"/>
        <v>310590</v>
      </c>
      <c r="M14" s="27">
        <v>352155</v>
      </c>
      <c r="N14" s="49" t="s">
        <v>104</v>
      </c>
      <c r="O14" s="7">
        <v>105434</v>
      </c>
      <c r="P14" s="47">
        <v>1.5</v>
      </c>
      <c r="Q14" s="7">
        <f t="shared" si="5"/>
        <v>112455</v>
      </c>
      <c r="R14" s="15">
        <f t="shared" si="2"/>
        <v>217889</v>
      </c>
      <c r="S14" s="27">
        <v>240000</v>
      </c>
    </row>
    <row r="15" spans="1:19" ht="14.25">
      <c r="A15" s="16" t="s">
        <v>23</v>
      </c>
      <c r="B15" s="49" t="s">
        <v>104</v>
      </c>
      <c r="C15" s="7">
        <v>226338</v>
      </c>
      <c r="D15" s="47">
        <v>0.5</v>
      </c>
      <c r="E15" s="7">
        <f t="shared" si="3"/>
        <v>37485</v>
      </c>
      <c r="F15" s="9">
        <f t="shared" si="0"/>
        <v>263823</v>
      </c>
      <c r="G15" s="27">
        <v>311272</v>
      </c>
      <c r="H15" s="49" t="s">
        <v>104</v>
      </c>
      <c r="I15" s="7">
        <v>243950</v>
      </c>
      <c r="J15" s="47">
        <v>0.5</v>
      </c>
      <c r="K15" s="7">
        <f t="shared" si="4"/>
        <v>37485</v>
      </c>
      <c r="L15" s="9">
        <f t="shared" si="1"/>
        <v>281435</v>
      </c>
      <c r="M15" s="27">
        <v>332500</v>
      </c>
      <c r="N15" s="49" t="s">
        <v>104</v>
      </c>
      <c r="O15" s="7">
        <v>175644</v>
      </c>
      <c r="P15" s="47">
        <v>0.5</v>
      </c>
      <c r="Q15" s="7">
        <f t="shared" si="5"/>
        <v>37485</v>
      </c>
      <c r="R15" s="15">
        <f t="shared" si="2"/>
        <v>213129</v>
      </c>
      <c r="S15" s="27">
        <v>250000</v>
      </c>
    </row>
    <row r="16" spans="1:19" ht="14.25">
      <c r="A16" s="16" t="s">
        <v>85</v>
      </c>
      <c r="B16" s="49" t="s">
        <v>104</v>
      </c>
      <c r="C16" s="7">
        <v>148869</v>
      </c>
      <c r="D16" s="47">
        <v>2.2000000000000002</v>
      </c>
      <c r="E16" s="7">
        <f t="shared" si="3"/>
        <v>164934</v>
      </c>
      <c r="F16" s="9">
        <f t="shared" si="0"/>
        <v>313803</v>
      </c>
      <c r="G16" s="27">
        <v>345033</v>
      </c>
      <c r="H16" s="49" t="s">
        <v>104</v>
      </c>
      <c r="I16" s="7">
        <v>168385</v>
      </c>
      <c r="J16" s="47">
        <v>2.2000000000000002</v>
      </c>
      <c r="K16" s="7">
        <f t="shared" si="4"/>
        <v>164934</v>
      </c>
      <c r="L16" s="9">
        <f t="shared" si="1"/>
        <v>333319</v>
      </c>
      <c r="M16" s="27">
        <v>368564</v>
      </c>
      <c r="N16" s="49" t="s">
        <v>104</v>
      </c>
      <c r="O16" s="7">
        <v>28917</v>
      </c>
      <c r="P16" s="47">
        <v>2.2000000000000002</v>
      </c>
      <c r="Q16" s="7">
        <f t="shared" si="5"/>
        <v>164934</v>
      </c>
      <c r="R16" s="15">
        <f t="shared" si="2"/>
        <v>193851</v>
      </c>
      <c r="S16" s="27">
        <v>200000</v>
      </c>
    </row>
    <row r="17" spans="1:19" ht="14.25">
      <c r="A17" s="16" t="s">
        <v>86</v>
      </c>
      <c r="B17" s="49" t="s">
        <v>104</v>
      </c>
      <c r="C17" s="7">
        <v>89488</v>
      </c>
      <c r="D17" s="47">
        <v>1.2</v>
      </c>
      <c r="E17" s="7">
        <f t="shared" si="3"/>
        <v>89964</v>
      </c>
      <c r="F17" s="9">
        <f t="shared" si="0"/>
        <v>179452</v>
      </c>
      <c r="G17" s="27">
        <v>198252</v>
      </c>
      <c r="H17" s="49" t="s">
        <v>104</v>
      </c>
      <c r="I17" s="7">
        <v>100674</v>
      </c>
      <c r="J17" s="47">
        <v>1.2</v>
      </c>
      <c r="K17" s="7">
        <f t="shared" si="4"/>
        <v>89964</v>
      </c>
      <c r="L17" s="9">
        <f t="shared" si="1"/>
        <v>190638</v>
      </c>
      <c r="M17" s="27">
        <v>211773</v>
      </c>
      <c r="N17" s="49" t="s">
        <v>104</v>
      </c>
      <c r="O17" s="7">
        <v>114121</v>
      </c>
      <c r="P17" s="47">
        <v>1.2</v>
      </c>
      <c r="Q17" s="7">
        <f t="shared" si="5"/>
        <v>89964</v>
      </c>
      <c r="R17" s="15">
        <f t="shared" si="2"/>
        <v>204085</v>
      </c>
      <c r="S17" s="27">
        <v>227990</v>
      </c>
    </row>
    <row r="18" spans="1:19" ht="14.25">
      <c r="A18" s="16" t="s">
        <v>87</v>
      </c>
      <c r="B18" s="49" t="s">
        <v>104</v>
      </c>
      <c r="C18" s="7">
        <v>89488</v>
      </c>
      <c r="D18" s="47">
        <v>1.2</v>
      </c>
      <c r="E18" s="7">
        <f t="shared" si="3"/>
        <v>89964</v>
      </c>
      <c r="F18" s="9">
        <f t="shared" si="0"/>
        <v>179452</v>
      </c>
      <c r="G18" s="27">
        <v>198252</v>
      </c>
      <c r="H18" s="49" t="s">
        <v>104</v>
      </c>
      <c r="I18" s="7">
        <v>100674</v>
      </c>
      <c r="J18" s="47">
        <v>1.2</v>
      </c>
      <c r="K18" s="7">
        <f t="shared" si="4"/>
        <v>89964</v>
      </c>
      <c r="L18" s="9">
        <f t="shared" si="1"/>
        <v>190638</v>
      </c>
      <c r="M18" s="27">
        <v>211773</v>
      </c>
      <c r="N18" s="49" t="s">
        <v>104</v>
      </c>
      <c r="O18" s="7">
        <v>114121</v>
      </c>
      <c r="P18" s="47">
        <v>1.2</v>
      </c>
      <c r="Q18" s="7">
        <f t="shared" si="5"/>
        <v>89964</v>
      </c>
      <c r="R18" s="15">
        <f t="shared" si="2"/>
        <v>204085</v>
      </c>
      <c r="S18" s="27">
        <v>227990</v>
      </c>
    </row>
    <row r="19" spans="1:19" ht="14.25">
      <c r="A19" s="16" t="s">
        <v>88</v>
      </c>
      <c r="B19" s="49" t="s">
        <v>104</v>
      </c>
      <c r="C19" s="7">
        <v>129829</v>
      </c>
      <c r="D19" s="47">
        <v>1.2</v>
      </c>
      <c r="E19" s="7">
        <f t="shared" si="3"/>
        <v>89964</v>
      </c>
      <c r="F19" s="9">
        <f t="shared" si="0"/>
        <v>219793</v>
      </c>
      <c r="G19" s="27">
        <v>246980</v>
      </c>
      <c r="H19" s="49" t="s">
        <v>104</v>
      </c>
      <c r="I19" s="7">
        <v>143752</v>
      </c>
      <c r="J19" s="47">
        <v>1.2</v>
      </c>
      <c r="K19" s="7">
        <f t="shared" si="4"/>
        <v>89964</v>
      </c>
      <c r="L19" s="9">
        <f t="shared" si="1"/>
        <v>233716</v>
      </c>
      <c r="M19" s="27">
        <v>263824</v>
      </c>
      <c r="N19" s="49" t="s">
        <v>104</v>
      </c>
      <c r="O19" s="7">
        <v>160412</v>
      </c>
      <c r="P19" s="47">
        <v>1.2</v>
      </c>
      <c r="Q19" s="7">
        <f t="shared" si="5"/>
        <v>89964</v>
      </c>
      <c r="R19" s="15">
        <f t="shared" si="2"/>
        <v>250376</v>
      </c>
      <c r="S19" s="27">
        <v>284027</v>
      </c>
    </row>
    <row r="20" spans="1:19" ht="14.25">
      <c r="A20" s="16" t="s">
        <v>89</v>
      </c>
      <c r="B20" s="49" t="s">
        <v>104</v>
      </c>
      <c r="C20" s="7">
        <v>314398</v>
      </c>
      <c r="D20" s="47">
        <v>2.2000000000000002</v>
      </c>
      <c r="E20" s="7">
        <f t="shared" si="3"/>
        <v>164934</v>
      </c>
      <c r="F20" s="9">
        <f t="shared" si="0"/>
        <v>479332</v>
      </c>
      <c r="G20" s="27">
        <v>545235</v>
      </c>
      <c r="H20" s="49" t="s">
        <v>104</v>
      </c>
      <c r="I20" s="7">
        <v>345219</v>
      </c>
      <c r="J20" s="47">
        <v>2.2000000000000002</v>
      </c>
      <c r="K20" s="7">
        <f t="shared" si="4"/>
        <v>164934</v>
      </c>
      <c r="L20" s="9">
        <f t="shared" si="1"/>
        <v>510153</v>
      </c>
      <c r="M20" s="27">
        <v>582420</v>
      </c>
      <c r="N20" s="49" t="s">
        <v>104</v>
      </c>
      <c r="O20" s="7">
        <v>376278</v>
      </c>
      <c r="P20" s="47">
        <v>2.2000000000000002</v>
      </c>
      <c r="Q20" s="7">
        <f t="shared" si="5"/>
        <v>164934</v>
      </c>
      <c r="R20" s="15">
        <f t="shared" si="2"/>
        <v>541212</v>
      </c>
      <c r="S20" s="27">
        <v>620000</v>
      </c>
    </row>
    <row r="21" spans="1:19" ht="15.75" customHeight="1">
      <c r="A21" s="16" t="s">
        <v>90</v>
      </c>
      <c r="B21" s="49" t="s">
        <v>104</v>
      </c>
      <c r="C21" s="7">
        <v>206465</v>
      </c>
      <c r="D21" s="47">
        <v>2</v>
      </c>
      <c r="E21" s="7">
        <f t="shared" si="3"/>
        <v>149940</v>
      </c>
      <c r="F21" s="9">
        <f t="shared" si="0"/>
        <v>356405</v>
      </c>
      <c r="G21" s="27">
        <v>399723</v>
      </c>
      <c r="H21" s="49" t="s">
        <v>104</v>
      </c>
      <c r="I21" s="7">
        <v>229075</v>
      </c>
      <c r="J21" s="47">
        <v>2</v>
      </c>
      <c r="K21" s="7">
        <f t="shared" si="4"/>
        <v>149940</v>
      </c>
      <c r="L21" s="9">
        <f t="shared" si="1"/>
        <v>379015</v>
      </c>
      <c r="M21" s="27">
        <v>426984</v>
      </c>
      <c r="N21" s="49" t="s">
        <v>104</v>
      </c>
      <c r="O21" s="7">
        <v>24752</v>
      </c>
      <c r="P21" s="47">
        <v>2</v>
      </c>
      <c r="Q21" s="7">
        <f t="shared" si="5"/>
        <v>149940</v>
      </c>
      <c r="R21" s="15">
        <f t="shared" si="2"/>
        <v>174692</v>
      </c>
      <c r="S21" s="27">
        <v>180000</v>
      </c>
    </row>
    <row r="22" spans="1:19" ht="15.75" customHeight="1">
      <c r="A22" s="16" t="s">
        <v>91</v>
      </c>
      <c r="B22" s="49" t="s">
        <v>104</v>
      </c>
      <c r="C22" s="7">
        <v>305473</v>
      </c>
      <c r="D22" s="48">
        <v>2.5</v>
      </c>
      <c r="E22" s="7">
        <f t="shared" si="3"/>
        <v>187425</v>
      </c>
      <c r="F22" s="9">
        <f t="shared" si="0"/>
        <v>492898</v>
      </c>
      <c r="G22" s="29">
        <v>556897</v>
      </c>
      <c r="H22" s="49" t="s">
        <v>104</v>
      </c>
      <c r="I22" s="7">
        <v>336889</v>
      </c>
      <c r="J22" s="48">
        <v>2.5</v>
      </c>
      <c r="K22" s="7">
        <f t="shared" si="4"/>
        <v>187425</v>
      </c>
      <c r="L22" s="9">
        <f t="shared" si="1"/>
        <v>524314</v>
      </c>
      <c r="M22" s="29">
        <v>594878</v>
      </c>
      <c r="N22" s="49" t="s">
        <v>104</v>
      </c>
      <c r="O22" s="7">
        <v>59976</v>
      </c>
      <c r="P22" s="48">
        <v>2.5</v>
      </c>
      <c r="Q22" s="7">
        <f t="shared" si="5"/>
        <v>187425</v>
      </c>
      <c r="R22" s="15">
        <f t="shared" si="2"/>
        <v>247401</v>
      </c>
      <c r="S22" s="29">
        <v>260000</v>
      </c>
    </row>
    <row r="23" spans="1:19" ht="15.75" customHeight="1">
      <c r="A23" s="16" t="s">
        <v>92</v>
      </c>
      <c r="B23" s="49" t="s">
        <v>104</v>
      </c>
      <c r="C23" s="7">
        <v>75803</v>
      </c>
      <c r="D23" s="48">
        <v>0.3</v>
      </c>
      <c r="E23" s="7">
        <f t="shared" si="3"/>
        <v>22491</v>
      </c>
      <c r="F23" s="9">
        <f t="shared" si="0"/>
        <v>98294</v>
      </c>
      <c r="G23" s="29">
        <v>114244</v>
      </c>
      <c r="H23" s="49" t="s">
        <v>104</v>
      </c>
      <c r="I23" s="7">
        <v>82229</v>
      </c>
      <c r="J23" s="48">
        <v>0.3</v>
      </c>
      <c r="K23" s="7">
        <f t="shared" si="4"/>
        <v>22491</v>
      </c>
      <c r="L23" s="9">
        <f t="shared" si="1"/>
        <v>104720</v>
      </c>
      <c r="M23" s="29">
        <v>122035</v>
      </c>
      <c r="N23" s="49" t="s">
        <v>104</v>
      </c>
      <c r="O23" s="7">
        <v>10234</v>
      </c>
      <c r="P23" s="48">
        <v>0.3</v>
      </c>
      <c r="Q23" s="7">
        <f t="shared" si="5"/>
        <v>22491</v>
      </c>
      <c r="R23" s="15">
        <f t="shared" si="2"/>
        <v>32725</v>
      </c>
      <c r="S23" s="29">
        <v>35000</v>
      </c>
    </row>
    <row r="24" spans="1:19" ht="15.75" customHeight="1">
      <c r="A24" s="16" t="s">
        <v>93</v>
      </c>
      <c r="B24" s="49" t="s">
        <v>104</v>
      </c>
      <c r="C24" s="7">
        <v>20349</v>
      </c>
      <c r="D24" s="48">
        <v>0.1</v>
      </c>
      <c r="E24" s="7">
        <f t="shared" si="3"/>
        <v>7497</v>
      </c>
      <c r="F24" s="9">
        <f t="shared" si="0"/>
        <v>27846</v>
      </c>
      <c r="G24" s="29">
        <v>32206</v>
      </c>
      <c r="H24" s="49" t="s">
        <v>104</v>
      </c>
      <c r="I24" s="7">
        <v>22134</v>
      </c>
      <c r="J24" s="48">
        <v>0.1</v>
      </c>
      <c r="K24" s="7">
        <f t="shared" si="4"/>
        <v>7497</v>
      </c>
      <c r="L24" s="9">
        <f t="shared" si="1"/>
        <v>29631</v>
      </c>
      <c r="M24" s="29">
        <v>34403</v>
      </c>
      <c r="N24" s="49" t="s">
        <v>104</v>
      </c>
      <c r="O24" s="7">
        <v>22729</v>
      </c>
      <c r="P24" s="48">
        <v>0.1</v>
      </c>
      <c r="Q24" s="7">
        <f t="shared" si="5"/>
        <v>7497</v>
      </c>
      <c r="R24" s="15">
        <f t="shared" si="2"/>
        <v>30226</v>
      </c>
      <c r="S24" s="29">
        <v>35000</v>
      </c>
    </row>
    <row r="25" spans="1:19" ht="15.75" customHeight="1">
      <c r="A25" s="16" t="s">
        <v>94</v>
      </c>
      <c r="B25" s="49" t="s">
        <v>104</v>
      </c>
      <c r="C25" s="7">
        <v>33320</v>
      </c>
      <c r="D25" s="48">
        <v>0.2</v>
      </c>
      <c r="E25" s="7">
        <f t="shared" si="3"/>
        <v>14994</v>
      </c>
      <c r="F25" s="9">
        <f t="shared" si="0"/>
        <v>48314</v>
      </c>
      <c r="G25" s="29">
        <v>55332</v>
      </c>
      <c r="H25" s="49" t="s">
        <v>104</v>
      </c>
      <c r="I25" s="7">
        <v>36414</v>
      </c>
      <c r="J25" s="48">
        <v>0.2</v>
      </c>
      <c r="K25" s="7">
        <f t="shared" si="4"/>
        <v>14994</v>
      </c>
      <c r="L25" s="9">
        <f t="shared" si="1"/>
        <v>51408</v>
      </c>
      <c r="M25" s="29">
        <v>59106</v>
      </c>
      <c r="N25" s="49" t="s">
        <v>104</v>
      </c>
      <c r="O25" s="7">
        <v>16541</v>
      </c>
      <c r="P25" s="48">
        <v>0.2</v>
      </c>
      <c r="Q25" s="7">
        <f t="shared" si="5"/>
        <v>14994</v>
      </c>
      <c r="R25" s="15">
        <f t="shared" si="2"/>
        <v>31535</v>
      </c>
      <c r="S25" s="29">
        <v>35000</v>
      </c>
    </row>
    <row r="26" spans="1:19" ht="15.75" customHeight="1">
      <c r="A26" s="16" t="s">
        <v>95</v>
      </c>
      <c r="B26" s="49" t="s">
        <v>104</v>
      </c>
      <c r="C26" s="7">
        <v>166243</v>
      </c>
      <c r="D26" s="48">
        <v>1.2</v>
      </c>
      <c r="E26" s="7">
        <f t="shared" si="3"/>
        <v>89964</v>
      </c>
      <c r="F26" s="9">
        <f t="shared" si="0"/>
        <v>256207</v>
      </c>
      <c r="G26" s="29">
        <v>291023</v>
      </c>
      <c r="H26" s="49" t="s">
        <v>104</v>
      </c>
      <c r="I26" s="7">
        <v>182665</v>
      </c>
      <c r="J26" s="48">
        <v>1.2</v>
      </c>
      <c r="K26" s="7">
        <f t="shared" si="4"/>
        <v>89964</v>
      </c>
      <c r="L26" s="9">
        <f t="shared" si="1"/>
        <v>272629</v>
      </c>
      <c r="M26" s="29">
        <v>310871</v>
      </c>
      <c r="N26" s="49" t="s">
        <v>104</v>
      </c>
      <c r="O26" s="7">
        <v>202300</v>
      </c>
      <c r="P26" s="48">
        <v>1.2</v>
      </c>
      <c r="Q26" s="7">
        <f t="shared" si="5"/>
        <v>89964</v>
      </c>
      <c r="R26" s="15">
        <f t="shared" si="2"/>
        <v>292264</v>
      </c>
      <c r="S26" s="29">
        <v>334676</v>
      </c>
    </row>
    <row r="27" spans="1:19" ht="15.75" customHeight="1">
      <c r="A27" s="16" t="s">
        <v>96</v>
      </c>
      <c r="B27" s="49" t="s">
        <v>104</v>
      </c>
      <c r="C27" s="7">
        <v>26418</v>
      </c>
      <c r="D27" s="48">
        <v>1</v>
      </c>
      <c r="E27" s="7">
        <f t="shared" si="3"/>
        <v>74970</v>
      </c>
      <c r="F27" s="9">
        <f t="shared" si="0"/>
        <v>101388</v>
      </c>
      <c r="G27" s="29">
        <v>107006</v>
      </c>
      <c r="H27" s="49" t="s">
        <v>104</v>
      </c>
      <c r="I27" s="7">
        <v>32487</v>
      </c>
      <c r="J27" s="48">
        <v>1</v>
      </c>
      <c r="K27" s="7">
        <f t="shared" si="4"/>
        <v>74970</v>
      </c>
      <c r="L27" s="9">
        <f t="shared" si="1"/>
        <v>107457</v>
      </c>
      <c r="M27" s="29">
        <v>114304</v>
      </c>
      <c r="N27" s="49" t="s">
        <v>104</v>
      </c>
      <c r="O27" s="7">
        <v>37128</v>
      </c>
      <c r="P27" s="48">
        <v>1</v>
      </c>
      <c r="Q27" s="7">
        <f t="shared" si="5"/>
        <v>74970</v>
      </c>
      <c r="R27" s="15">
        <f t="shared" si="2"/>
        <v>112098</v>
      </c>
      <c r="S27" s="29">
        <v>120000</v>
      </c>
    </row>
    <row r="28" spans="1:19" ht="15.75" customHeight="1">
      <c r="A28" s="16" t="s">
        <v>97</v>
      </c>
      <c r="B28" s="49" t="s">
        <v>104</v>
      </c>
      <c r="C28" s="7">
        <v>73542</v>
      </c>
      <c r="D28" s="48">
        <v>2</v>
      </c>
      <c r="E28" s="7">
        <f t="shared" si="3"/>
        <v>149940</v>
      </c>
      <c r="F28" s="9">
        <f t="shared" si="0"/>
        <v>223482</v>
      </c>
      <c r="G28" s="29">
        <v>238945</v>
      </c>
      <c r="H28" s="49" t="s">
        <v>104</v>
      </c>
      <c r="I28" s="7">
        <v>86989</v>
      </c>
      <c r="J28" s="48">
        <v>2</v>
      </c>
      <c r="K28" s="7">
        <f t="shared" si="4"/>
        <v>149940</v>
      </c>
      <c r="L28" s="9">
        <f t="shared" si="1"/>
        <v>236929</v>
      </c>
      <c r="M28" s="29">
        <v>255241</v>
      </c>
      <c r="N28" s="49" t="s">
        <v>104</v>
      </c>
      <c r="O28" s="7">
        <v>4046</v>
      </c>
      <c r="P28" s="48">
        <v>1</v>
      </c>
      <c r="Q28" s="7">
        <f t="shared" si="5"/>
        <v>74970</v>
      </c>
      <c r="R28" s="15">
        <f t="shared" si="2"/>
        <v>79016</v>
      </c>
      <c r="S28" s="29">
        <v>80000</v>
      </c>
    </row>
    <row r="29" spans="1:19" ht="15.75" customHeight="1">
      <c r="A29" s="16" t="s">
        <v>98</v>
      </c>
      <c r="B29" s="49" t="s">
        <v>104</v>
      </c>
      <c r="C29" s="7">
        <v>211344</v>
      </c>
      <c r="D29" s="48">
        <v>0.1</v>
      </c>
      <c r="E29" s="7">
        <f t="shared" si="3"/>
        <v>7497</v>
      </c>
      <c r="F29" s="9">
        <f t="shared" si="0"/>
        <v>218841</v>
      </c>
      <c r="G29" s="29">
        <v>263092</v>
      </c>
      <c r="H29" s="49" t="s">
        <v>104</v>
      </c>
      <c r="I29" s="7">
        <v>226100</v>
      </c>
      <c r="J29" s="48">
        <v>0.1</v>
      </c>
      <c r="K29" s="7">
        <f t="shared" si="4"/>
        <v>7497</v>
      </c>
      <c r="L29" s="9">
        <f t="shared" si="1"/>
        <v>233597</v>
      </c>
      <c r="M29" s="29">
        <v>281035</v>
      </c>
      <c r="N29" s="49" t="s">
        <v>104</v>
      </c>
      <c r="O29" s="7">
        <v>43316</v>
      </c>
      <c r="P29" s="48">
        <v>0.1</v>
      </c>
      <c r="Q29" s="7">
        <f t="shared" si="5"/>
        <v>7497</v>
      </c>
      <c r="R29" s="15">
        <f t="shared" si="2"/>
        <v>50813</v>
      </c>
      <c r="S29" s="29">
        <v>60000</v>
      </c>
    </row>
    <row r="30" spans="1:19" ht="15.75" customHeight="1">
      <c r="A30" s="16" t="s">
        <v>99</v>
      </c>
      <c r="B30" s="49" t="s">
        <v>104</v>
      </c>
      <c r="C30" s="7">
        <v>63070</v>
      </c>
      <c r="D30" s="48">
        <v>0.5</v>
      </c>
      <c r="E30" s="7">
        <f t="shared" si="3"/>
        <v>37485</v>
      </c>
      <c r="F30" s="9">
        <f t="shared" si="0"/>
        <v>100555</v>
      </c>
      <c r="G30" s="29">
        <v>113780</v>
      </c>
      <c r="H30" s="49" t="s">
        <v>104</v>
      </c>
      <c r="I30" s="7">
        <v>69496</v>
      </c>
      <c r="J30" s="48">
        <v>0.5</v>
      </c>
      <c r="K30" s="7">
        <f t="shared" si="4"/>
        <v>37485</v>
      </c>
      <c r="L30" s="9">
        <f t="shared" si="1"/>
        <v>106981</v>
      </c>
      <c r="M30" s="29">
        <v>121540</v>
      </c>
      <c r="N30" s="49" t="s">
        <v>104</v>
      </c>
      <c r="O30" s="7">
        <v>10234</v>
      </c>
      <c r="P30" s="48">
        <v>0.3</v>
      </c>
      <c r="Q30" s="7">
        <f t="shared" si="5"/>
        <v>22491</v>
      </c>
      <c r="R30" s="15">
        <f t="shared" si="2"/>
        <v>32725</v>
      </c>
      <c r="S30" s="29">
        <v>35000</v>
      </c>
    </row>
    <row r="31" spans="1:19" ht="15.75" customHeight="1">
      <c r="A31" s="16" t="s">
        <v>100</v>
      </c>
      <c r="B31" s="49" t="s">
        <v>104</v>
      </c>
      <c r="C31" s="7">
        <v>36771</v>
      </c>
      <c r="D31" s="48">
        <v>2</v>
      </c>
      <c r="E31" s="7">
        <f t="shared" si="3"/>
        <v>149940</v>
      </c>
      <c r="F31" s="9">
        <f t="shared" si="0"/>
        <v>186711</v>
      </c>
      <c r="G31" s="29">
        <v>194471</v>
      </c>
      <c r="H31" s="49" t="s">
        <v>104</v>
      </c>
      <c r="I31" s="7">
        <v>47719</v>
      </c>
      <c r="J31" s="48">
        <v>2</v>
      </c>
      <c r="K31" s="7">
        <f t="shared" si="4"/>
        <v>149940</v>
      </c>
      <c r="L31" s="9">
        <f t="shared" si="1"/>
        <v>197659</v>
      </c>
      <c r="M31" s="29">
        <v>207734</v>
      </c>
      <c r="N31" s="49" t="s">
        <v>104</v>
      </c>
      <c r="O31" s="7">
        <v>18564</v>
      </c>
      <c r="P31" s="48">
        <v>0.5</v>
      </c>
      <c r="Q31" s="7">
        <f t="shared" si="5"/>
        <v>37485</v>
      </c>
      <c r="R31" s="15">
        <f t="shared" si="2"/>
        <v>56049</v>
      </c>
      <c r="S31" s="29">
        <v>60000</v>
      </c>
    </row>
    <row r="32" spans="1:19" ht="15.75" customHeight="1">
      <c r="A32" s="16" t="s">
        <v>101</v>
      </c>
      <c r="B32" s="49" t="s">
        <v>104</v>
      </c>
      <c r="C32" s="7">
        <v>108647</v>
      </c>
      <c r="D32" s="48">
        <v>1.5</v>
      </c>
      <c r="E32" s="7">
        <f t="shared" si="3"/>
        <v>112455</v>
      </c>
      <c r="F32" s="9">
        <f t="shared" si="0"/>
        <v>221102</v>
      </c>
      <c r="G32" s="29">
        <v>243843</v>
      </c>
      <c r="H32" s="49" t="s">
        <v>104</v>
      </c>
      <c r="I32" s="7">
        <v>122332</v>
      </c>
      <c r="J32" s="48">
        <v>1.5</v>
      </c>
      <c r="K32" s="7">
        <f t="shared" si="4"/>
        <v>112455</v>
      </c>
      <c r="L32" s="9">
        <f t="shared" si="1"/>
        <v>234787</v>
      </c>
      <c r="M32" s="29">
        <v>260473</v>
      </c>
      <c r="N32" s="49" t="s">
        <v>104</v>
      </c>
      <c r="O32" s="7">
        <v>18564</v>
      </c>
      <c r="P32" s="48">
        <v>0.5</v>
      </c>
      <c r="Q32" s="7">
        <f t="shared" si="5"/>
        <v>37485</v>
      </c>
      <c r="R32" s="15">
        <f t="shared" si="2"/>
        <v>56049</v>
      </c>
      <c r="S32" s="29">
        <v>60000</v>
      </c>
    </row>
    <row r="33" spans="1:21" ht="15.75" customHeight="1" thickBot="1">
      <c r="A33" s="30" t="s">
        <v>102</v>
      </c>
      <c r="B33" s="49" t="s">
        <v>104</v>
      </c>
      <c r="C33" s="7">
        <v>60690</v>
      </c>
      <c r="D33" s="50">
        <v>0.5</v>
      </c>
      <c r="E33" s="7">
        <f t="shared" si="3"/>
        <v>37485</v>
      </c>
      <c r="F33" s="31">
        <f t="shared" si="0"/>
        <v>98175</v>
      </c>
      <c r="G33" s="32">
        <v>110882</v>
      </c>
      <c r="H33" s="49" t="s">
        <v>104</v>
      </c>
      <c r="I33" s="7">
        <v>66878</v>
      </c>
      <c r="J33" s="50">
        <v>0.5</v>
      </c>
      <c r="K33" s="7">
        <f t="shared" si="4"/>
        <v>37485</v>
      </c>
      <c r="L33" s="31">
        <f t="shared" si="1"/>
        <v>104363</v>
      </c>
      <c r="M33" s="32">
        <v>118444</v>
      </c>
      <c r="N33" s="49" t="s">
        <v>104</v>
      </c>
      <c r="O33" s="7">
        <v>2023</v>
      </c>
      <c r="P33" s="50">
        <v>0.5</v>
      </c>
      <c r="Q33" s="7">
        <f t="shared" si="5"/>
        <v>37485</v>
      </c>
      <c r="R33" s="33">
        <f t="shared" si="2"/>
        <v>39508</v>
      </c>
      <c r="S33" s="32">
        <v>40000</v>
      </c>
    </row>
    <row r="34" spans="1:21" s="20" customFormat="1" ht="15.75" customHeight="1" thickBot="1">
      <c r="A34" s="34" t="s">
        <v>76</v>
      </c>
      <c r="B34" s="35">
        <f t="shared" ref="B34:F34" si="6">SUM(B7:B33)</f>
        <v>0</v>
      </c>
      <c r="C34" s="36">
        <f t="shared" si="6"/>
        <v>3005940</v>
      </c>
      <c r="D34" s="37">
        <f t="shared" si="6"/>
        <v>26.900000000000002</v>
      </c>
      <c r="E34" s="36">
        <f t="shared" si="6"/>
        <v>2016693</v>
      </c>
      <c r="F34" s="38">
        <f t="shared" si="6"/>
        <v>5022633</v>
      </c>
      <c r="G34" s="38">
        <f>SUM(G7:G33)</f>
        <v>5653402</v>
      </c>
      <c r="H34" s="35">
        <f t="shared" ref="H34:L34" si="7">SUM(H7:H33)</f>
        <v>0</v>
      </c>
      <c r="I34" s="36">
        <f t="shared" si="7"/>
        <v>3324741</v>
      </c>
      <c r="J34" s="37">
        <f t="shared" si="7"/>
        <v>26.900000000000002</v>
      </c>
      <c r="K34" s="36">
        <f t="shared" si="7"/>
        <v>2016693</v>
      </c>
      <c r="L34" s="38">
        <f t="shared" si="7"/>
        <v>5341434</v>
      </c>
      <c r="M34" s="38">
        <f>SUM(M7:M33)</f>
        <v>6038965</v>
      </c>
      <c r="N34" s="35">
        <f t="shared" ref="N34:R34" si="8">SUM(N7:N33)</f>
        <v>0</v>
      </c>
      <c r="O34" s="36">
        <f t="shared" si="8"/>
        <v>2063579</v>
      </c>
      <c r="P34" s="37">
        <f t="shared" si="8"/>
        <v>23.200000000000003</v>
      </c>
      <c r="Q34" s="36">
        <f t="shared" si="8"/>
        <v>1739304</v>
      </c>
      <c r="R34" s="39">
        <f t="shared" si="8"/>
        <v>3802883</v>
      </c>
      <c r="S34" s="40">
        <f>SUM(S7:S33)</f>
        <v>4236539</v>
      </c>
      <c r="T34" s="52"/>
      <c r="U34" s="52"/>
    </row>
    <row r="35" spans="1:21" ht="15" customHeight="1">
      <c r="A35" s="88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90"/>
      <c r="T35" s="53"/>
      <c r="U35" s="53"/>
    </row>
    <row r="36" spans="1:21" ht="15.75" customHeight="1">
      <c r="A36" s="61" t="s">
        <v>103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3"/>
    </row>
    <row r="37" spans="1:21" ht="15.7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6"/>
      <c r="T37" s="51"/>
    </row>
    <row r="38" spans="1:21" ht="15.7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</row>
    <row r="39" spans="1:21" ht="15.7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</row>
    <row r="40" spans="1:21" ht="15.7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</row>
    <row r="41" spans="1:21" ht="15.7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6"/>
    </row>
    <row r="42" spans="1:21" ht="15.7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6"/>
    </row>
    <row r="43" spans="1:21" ht="15.7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6"/>
    </row>
    <row r="44" spans="1:21" ht="15.7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6"/>
    </row>
    <row r="45" spans="1:21" ht="15.75" customHeight="1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6"/>
    </row>
    <row r="46" spans="1:21" ht="15.75" customHeight="1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</row>
    <row r="47" spans="1:21" ht="15.75" customHeight="1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6"/>
    </row>
    <row r="48" spans="1:21" ht="15.75" customHeight="1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6"/>
    </row>
    <row r="49" spans="1:19" ht="15.75" customHeight="1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6"/>
    </row>
    <row r="50" spans="1:19" ht="15.75" customHeight="1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6"/>
    </row>
    <row r="51" spans="1:19" ht="15.75" customHeight="1">
      <c r="A51" s="64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6"/>
    </row>
    <row r="52" spans="1:19" ht="15.75" customHeight="1">
      <c r="A52" s="64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6"/>
    </row>
    <row r="53" spans="1:19" ht="15.75" customHeight="1">
      <c r="A53" s="64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6"/>
    </row>
    <row r="54" spans="1:19" ht="15.75" customHeight="1">
      <c r="A54" s="64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6"/>
    </row>
    <row r="55" spans="1:19" ht="15.75" customHeight="1">
      <c r="A55" s="64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6"/>
    </row>
    <row r="56" spans="1:19" ht="15.75" customHeight="1">
      <c r="A56" s="64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6"/>
    </row>
    <row r="57" spans="1:19" ht="15.75" customHeight="1">
      <c r="A57" s="64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6"/>
    </row>
    <row r="58" spans="1:19" ht="15.75" customHeight="1" thickBot="1">
      <c r="A58" s="67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9"/>
    </row>
    <row r="59" spans="1:19" ht="15.75" customHeight="1"/>
    <row r="60" spans="1:19" ht="15.75" customHeight="1"/>
    <row r="61" spans="1:19" ht="15.75" customHeight="1"/>
    <row r="62" spans="1:19" ht="15.75" customHeight="1"/>
    <row r="63" spans="1:19" ht="15.75" customHeight="1"/>
    <row r="64" spans="1:19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A35:S35"/>
    <mergeCell ref="A36:S58"/>
    <mergeCell ref="A4:A5"/>
    <mergeCell ref="B4:C4"/>
    <mergeCell ref="A1:S1"/>
    <mergeCell ref="A2:S2"/>
    <mergeCell ref="N3:S3"/>
    <mergeCell ref="H3:M3"/>
    <mergeCell ref="B3:G3"/>
    <mergeCell ref="G4:G5"/>
    <mergeCell ref="N4:O4"/>
    <mergeCell ref="M4:M5"/>
    <mergeCell ref="P4:Q4"/>
    <mergeCell ref="R4:R5"/>
    <mergeCell ref="N6:S6"/>
    <mergeCell ref="S4:S5"/>
    <mergeCell ref="D4:E4"/>
    <mergeCell ref="F4:F5"/>
    <mergeCell ref="B6:G6"/>
    <mergeCell ref="H4:I4"/>
    <mergeCell ref="J4:K4"/>
    <mergeCell ref="H6:M6"/>
    <mergeCell ref="L4:L5"/>
  </mergeCells>
  <pageMargins left="0.7" right="0.7" top="0.75" bottom="0.75" header="0" footer="0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2FA33A60A874AB6B5B22978C7565C" ma:contentTypeVersion="21" ma:contentTypeDescription="Crear nuevo documento." ma:contentTypeScope="" ma:versionID="7051598b61a7dda3700979bbca7afc1a">
  <xsd:schema xmlns:xsd="http://www.w3.org/2001/XMLSchema" xmlns:xs="http://www.w3.org/2001/XMLSchema" xmlns:p="http://schemas.microsoft.com/office/2006/metadata/properties" xmlns:ns2="4c480ecc-344b-4513-855f-b6ddbd6db89b" xmlns:ns3="7ed7a18e-3f46-4c42-8b68-3e81fcd5cde7" targetNamespace="http://schemas.microsoft.com/office/2006/metadata/properties" ma:root="true" ma:fieldsID="1aff2da159dc3bb230be7c9254d881bf" ns2:_="" ns3:_="">
    <xsd:import namespace="4c480ecc-344b-4513-855f-b6ddbd6db89b"/>
    <xsd:import namespace="7ed7a18e-3f46-4c42-8b68-3e81fcd5cde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Correo_x0020_Cliente" minOccurs="0"/>
                <xsd:element ref="ns3:Responsable" minOccurs="0"/>
                <xsd:element ref="ns3:lcf76f155ced4ddcb4097134ff3c332f" minOccurs="0"/>
                <xsd:element ref="ns2:TaxCatchAll" minOccurs="0"/>
                <xsd:element ref="ns3:ENTIDAD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480ecc-344b-4513-855f-b6ddbd6db8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17280757-6085-4ddd-80ff-08b990d7a258}" ma:internalName="TaxCatchAll" ma:showField="CatchAllData" ma:web="4c480ecc-344b-4513-855f-b6ddbd6db8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7a18e-3f46-4c42-8b68-3e81fcd5cd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Correo_x0020_Cliente" ma:index="21" nillable="true" ma:displayName="Correo Cliente" ma:internalName="Correo_x0020_Cliente">
      <xsd:simpleType>
        <xsd:restriction base="dms:Text">
          <xsd:maxLength value="255"/>
        </xsd:restriction>
      </xsd:simpleType>
    </xsd:element>
    <xsd:element name="Responsable" ma:index="22" nillable="true" ma:displayName="Responsable" ma:list="UserInfo" ma:SharePointGroup="0" ma:internalName="Responsabl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0bcceb27-8e4e-4d31-b9fe-65bd7f432d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NTIDAD" ma:index="26" nillable="true" ma:displayName="ENTIDAD" ma:internalName="ENTIDAD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sponsable xmlns="7ed7a18e-3f46-4c42-8b68-3e81fcd5cde7">
      <UserInfo>
        <DisplayName/>
        <AccountId xsi:nil="true"/>
        <AccountType/>
      </UserInfo>
    </Responsable>
    <TaxCatchAll xmlns="4c480ecc-344b-4513-855f-b6ddbd6db89b" xsi:nil="true"/>
    <ENTIDAD xmlns="7ed7a18e-3f46-4c42-8b68-3e81fcd5cde7" xsi:nil="true"/>
    <Correo_x0020_Cliente xmlns="7ed7a18e-3f46-4c42-8b68-3e81fcd5cde7" xsi:nil="true"/>
    <lcf76f155ced4ddcb4097134ff3c332f xmlns="7ed7a18e-3f46-4c42-8b68-3e81fcd5cde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0FA8EB-B74B-41AE-A8E8-B1B808A0BF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480ecc-344b-4513-855f-b6ddbd6db89b"/>
    <ds:schemaRef ds:uri="7ed7a18e-3f46-4c42-8b68-3e81fcd5cd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F78C5E-4E38-4263-A356-8E805DA060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8E8E93-D73D-4BA6-B334-1B57F8A83F29}">
  <ds:schemaRefs>
    <ds:schemaRef ds:uri="http://schemas.microsoft.com/office/2006/metadata/properties"/>
    <ds:schemaRef ds:uri="http://schemas.microsoft.com/office/infopath/2007/PartnerControls"/>
    <ds:schemaRef ds:uri="7ed7a18e-3f46-4c42-8b68-3e81fcd5cde7"/>
    <ds:schemaRef ds:uri="4c480ecc-344b-4513-855f-b6ddbd6db89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VEHICULOS</vt:lpstr>
      <vt:lpstr>MOTOS Y CUATRIMOTOS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Mateo Patiño Herrera</dc:creator>
  <cp:keywords/>
  <dc:description/>
  <cp:lastModifiedBy>Cristhel Rodriguez /MORARCI-GROUP</cp:lastModifiedBy>
  <cp:revision/>
  <dcterms:created xsi:type="dcterms:W3CDTF">2026-02-27T19:59:00Z</dcterms:created>
  <dcterms:modified xsi:type="dcterms:W3CDTF">2026-06-16T13:30:30Z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0x0101004AA2FA33A60A874AB6B5B22978C7565C</vt:lpwstr>
  </property>
  <property fmtid="{D5CDD505-2E9C-101B-9397-08002B2CF9AE}" pid="3" name="MediaServiceImageTags">
    <vt:lpwstr/>
  </property>
</Properties>
</file>