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LEGIOS\BAJO CALDAS\SEGUROS\"/>
    </mc:Choice>
  </mc:AlternateContent>
  <xr:revisionPtr revIDLastSave="0" documentId="13_ncr:1_{B0F1079B-7E46-4E92-867E-D950656DD402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MATRIZ" sheetId="1" r:id="rId1"/>
    <sheet name="PROBABILIDAD" sheetId="2" r:id="rId2"/>
    <sheet name="IMPACTO DEL RIESGO" sheetId="3" r:id="rId3"/>
    <sheet name="VALORACIÓN" sheetId="4" r:id="rId4"/>
  </sheets>
  <definedNames>
    <definedName name="_xlnm.Print_Area" localSheetId="0">MATRIZ!$A$2:$W$18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L20" i="1" l="1"/>
  <c r="P20" i="1" s="1"/>
  <c r="Q20" i="1" s="1"/>
  <c r="AK20" i="1"/>
  <c r="AJ20" i="1"/>
  <c r="AI20" i="1"/>
  <c r="J20" i="1" s="1"/>
  <c r="K20" i="1" s="1"/>
  <c r="AL19" i="1"/>
  <c r="AK19" i="1"/>
  <c r="P19" i="1" s="1"/>
  <c r="Q19" i="1" s="1"/>
  <c r="AJ19" i="1"/>
  <c r="AI19" i="1"/>
  <c r="J19" i="1" s="1"/>
  <c r="K19" i="1" s="1"/>
  <c r="AL17" i="1" l="1"/>
  <c r="AK17" i="1"/>
  <c r="AJ17" i="1"/>
  <c r="AI17" i="1"/>
  <c r="J17" i="1" l="1"/>
  <c r="K17" i="1" s="1"/>
  <c r="P17" i="1"/>
  <c r="Q17" i="1" s="1"/>
  <c r="AL15" i="1"/>
  <c r="AK15" i="1"/>
  <c r="AJ15" i="1"/>
  <c r="AI15" i="1"/>
  <c r="P15" i="1" l="1"/>
  <c r="Q15" i="1" s="1"/>
  <c r="J15" i="1"/>
  <c r="K15" i="1" s="1"/>
  <c r="AI16" i="1"/>
  <c r="AJ16" i="1"/>
  <c r="AK16" i="1"/>
  <c r="AL16" i="1"/>
  <c r="P16" i="1" l="1"/>
  <c r="Q16" i="1" s="1"/>
  <c r="J16" i="1"/>
  <c r="K16" i="1" s="1"/>
  <c r="AI14" i="1"/>
  <c r="AJ14" i="1"/>
  <c r="AK14" i="1"/>
  <c r="AL14" i="1"/>
  <c r="AI12" i="1"/>
  <c r="AJ12" i="1"/>
  <c r="AK12" i="1"/>
  <c r="AL12" i="1"/>
  <c r="AI11" i="1"/>
  <c r="AJ11" i="1"/>
  <c r="AK11" i="1"/>
  <c r="AL11" i="1"/>
  <c r="J11" i="1" l="1"/>
  <c r="K11" i="1" s="1"/>
  <c r="P11" i="1"/>
  <c r="Q11" i="1" s="1"/>
  <c r="P12" i="1"/>
  <c r="Q12" i="1" s="1"/>
  <c r="P14" i="1"/>
  <c r="Q14" i="1" s="1"/>
  <c r="J12" i="1"/>
  <c r="K12" i="1" s="1"/>
  <c r="J14" i="1"/>
  <c r="K14" i="1" s="1"/>
  <c r="AL18" i="1"/>
  <c r="AK18" i="1"/>
  <c r="AJ18" i="1"/>
  <c r="AI18" i="1"/>
  <c r="AL13" i="1"/>
  <c r="AK13" i="1"/>
  <c r="AJ13" i="1"/>
  <c r="AI13" i="1"/>
  <c r="P13" i="1" l="1"/>
  <c r="Q13" i="1" s="1"/>
  <c r="P18" i="1"/>
  <c r="Q18" i="1" s="1"/>
  <c r="J13" i="1"/>
  <c r="K13" i="1" s="1"/>
  <c r="J18" i="1"/>
  <c r="K1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Andres Mauricio Rodriguez Romero</author>
  </authors>
  <commentList>
    <comment ref="B2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CLASE:
Se debe diferenciar si el riesgo es GENERAL es decir un riesgos de todos los procesos de contratación estatal o es ESPECIFICO y propio del proceso de contratación objeto de análisis.
</t>
        </r>
      </text>
    </comment>
    <comment ref="C2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FUENTE:
Se debe diferenciar si es un riesgo INTERNO, asociado a la operación de la Entidad o es un riesgo EXTERNO asociado al sector o entorno y no referido a los asuntos de la entidad
</t>
        </r>
      </text>
    </comment>
    <comment ref="D2" authorId="0" shapeId="0" xr:uid="{00000000-0006-0000-0000-000003000000}">
      <text>
        <r>
          <rPr>
            <sz val="9"/>
            <color indexed="81"/>
            <rFont val="Tahoma"/>
            <family val="2"/>
          </rPr>
          <t>ETAPA:
Se debe identificar en que etapa del proceso se puede presentar materialización del riesgo, se establecen cuatro etapas generales: 
- PLANEACIÓN
- SELECCIÓN
- CONTRATACIÓN
- EJECUCIÓN
- PLANEACIÓN Y EJECUCIÓN
- SELECCIÓN Y EJECUCIÓN
- CONTRATACIÓN Y EJECUCIÓN</t>
        </r>
      </text>
    </comment>
    <comment ref="E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TIPO:
De acuerdo con el documento Conpes 3714 de 2011 se clasifica los riesgos de acuerdo a los siguientes tipos: 
Económicos
Sociales o Políticos
Operacionales
Financieros
Regulatorios
Riesgos de la Naturaleza
Ambientales
Tecnológicos
</t>
        </r>
      </text>
    </comment>
    <comment ref="F2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DESCRIPCIÓN:
Se deben definir los posibles escenarios de materilización del riesgo, bajo que circunstacias se puede presentar y cuales serían los eventos que desencadenarían en dicha situación
</t>
        </r>
      </text>
    </comment>
    <comment ref="G2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CONSECUECIA:
Se deben definir las consecuencias generadaas por la materialización del riesgo
</t>
        </r>
      </text>
    </comment>
    <comment ref="H2" authorId="0" shapeId="0" xr:uid="{00000000-0006-0000-0000-000007000000}">
      <text>
        <r>
          <rPr>
            <sz val="9"/>
            <color indexed="81"/>
            <rFont val="Tahoma"/>
            <family val="2"/>
          </rPr>
          <t>PROBABILIDAD:
Posibilidad de materialización del riesgo, se definen las siguientes posiblidades en escala de uno a cinco:
RARO = 1
IMPROBABLE = 2
POSIBLE = 3
PROBABLE = 4
CASI CIERTO = 5</t>
        </r>
      </text>
    </comment>
    <comment ref="I2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IMPACTO:
Producto de un evento expresado cuantitativamente, sea este una pérdida, perjuicio o desventaja, se definen las siguientes posibilidades en escala de uno a cinco:
INSIGNIFICANTE = 1
MENOR = 2
MODERADO = 3
MAYOR = 4
CATASTROFICO = 5
</t>
        </r>
      </text>
    </comment>
    <comment ref="J2" authorId="0" shapeId="0" xr:uid="{00000000-0006-0000-0000-000009000000}">
      <text>
        <r>
          <rPr>
            <sz val="9"/>
            <color indexed="81"/>
            <rFont val="Tahoma"/>
            <family val="2"/>
          </rPr>
          <t>VALORACIÓN DEL RIESGO:
Es el resultado de sumar la valoración de Probabilidad e Impacto, por lo cual es un número entre dos y diez</t>
        </r>
      </text>
    </comment>
    <comment ref="K2" authorId="0" shapeId="0" xr:uid="{00000000-0006-0000-0000-00000A000000}">
      <text>
        <r>
          <rPr>
            <sz val="9"/>
            <color indexed="81"/>
            <rFont val="Tahoma"/>
            <family val="2"/>
          </rPr>
          <t xml:space="preserve">CATEGORÍA:
Se categoriza el riesgo de acuerdo a la valoración obtenida, se define de la siguiente forma:
RIESGO EXTREMO = 8, 9 Y 10
RIESGO ALTO = 6 Y 7
RIESGO MEDIO = 5
RIESGO BAJO = 2, 3 Y 4
</t>
        </r>
      </text>
    </comment>
    <comment ref="L2" authorId="0" shapeId="0" xr:uid="{00000000-0006-0000-0000-00000B000000}">
      <text>
        <r>
          <rPr>
            <sz val="9"/>
            <color rgb="FF000000"/>
            <rFont val="Tahoma"/>
            <family val="2"/>
          </rPr>
          <t xml:space="preserve">DOLIENTE:
</t>
        </r>
        <r>
          <rPr>
            <sz val="9"/>
            <color rgb="FF000000"/>
            <rFont val="Tahoma"/>
            <family val="2"/>
          </rPr>
          <t xml:space="preserve">Se debe asignar un doliente o asignado que para el caso puede ser:
</t>
        </r>
        <r>
          <rPr>
            <sz val="9"/>
            <color rgb="FF000000"/>
            <rFont val="Tahoma"/>
            <family val="2"/>
          </rPr>
          <t xml:space="preserve">- El Contratista
</t>
        </r>
        <r>
          <rPr>
            <sz val="9"/>
            <color rgb="FF000000"/>
            <rFont val="Tahoma"/>
            <family val="2"/>
          </rPr>
          <t xml:space="preserve">- El Contratante 
</t>
        </r>
        <r>
          <rPr>
            <sz val="9"/>
            <color rgb="FF000000"/>
            <rFont val="Tahoma"/>
            <family val="2"/>
          </rPr>
          <t xml:space="preserve">- El corredor de seguros
</t>
        </r>
        <r>
          <rPr>
            <sz val="9"/>
            <color rgb="FF000000"/>
            <rFont val="Tahoma"/>
            <family val="2"/>
          </rPr>
          <t xml:space="preserve">- El contratante y el contratista
</t>
        </r>
        <r>
          <rPr>
            <sz val="9"/>
            <color rgb="FF000000"/>
            <rFont val="Tahoma"/>
            <family val="2"/>
          </rPr>
          <t>- El contratante y el corredor de seguros</t>
        </r>
      </text>
    </comment>
    <comment ref="M2" authorId="0" shapeId="0" xr:uid="{00000000-0006-0000-0000-00000C000000}">
      <text>
        <r>
          <rPr>
            <sz val="9"/>
            <color indexed="81"/>
            <rFont val="Tahoma"/>
            <family val="2"/>
          </rPr>
          <t xml:space="preserve">TRATAMIENTO:
Se debe diseñar y ejecutar un plan de prevención o tratamiento del riesgo el cual disminuya la valoración de este, ya sea evitando el riesgo o con la disminución de su probabilidad, impacto o ambas;
</t>
        </r>
      </text>
    </comment>
    <comment ref="N2" authorId="0" shapeId="0" xr:uid="{00000000-0006-0000-0000-00000D000000}">
      <text>
        <r>
          <rPr>
            <sz val="9"/>
            <color indexed="81"/>
            <rFont val="Tahoma"/>
            <family val="2"/>
          </rPr>
          <t xml:space="preserve">Se debe realizar una nueva valoración de los aspectos abajo mencionados, para dicha labor se debe tener en cuenta como se espera que evlucionen los aspectos al implementar el tratamiento
</t>
        </r>
      </text>
    </comment>
    <comment ref="R2" authorId="0" shapeId="0" xr:uid="{00000000-0006-0000-0000-00000E000000}">
      <text>
        <r>
          <rPr>
            <sz val="9"/>
            <color indexed="81"/>
            <rFont val="Tahoma"/>
            <family val="2"/>
          </rPr>
          <t>Se debe especificar si la materialización del riesgo afecta la ejecución del contrato o no, o si en dado caso no aplica</t>
        </r>
      </text>
    </comment>
    <comment ref="S2" authorId="0" shapeId="0" xr:uid="{00000000-0006-0000-0000-00000F000000}">
      <text>
        <r>
          <rPr>
            <sz val="9"/>
            <color indexed="81"/>
            <rFont val="Tahoma"/>
            <family val="2"/>
          </rPr>
          <t>Se debe especificar al responsable de la ejecución del plan de tratamiento</t>
        </r>
      </text>
    </comment>
    <comment ref="N6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PROBABILIDAD:
Posibilidad de materialización del riesgo, se definen las siguientes posiblidades en escala de uno a cinco, cabe resaltar que esta calificación debe ser igual o menor a la asignada sin tratamiento:
RARO = 1
IMPROBABLE = 2
POSIBLE = 3
PROBABLE = 4
CASI CIERTO = 5
</t>
        </r>
      </text>
    </comment>
    <comment ref="O6" authorId="0" shapeId="0" xr:uid="{00000000-0006-0000-0000-000011000000}">
      <text>
        <r>
          <rPr>
            <sz val="9"/>
            <color indexed="81"/>
            <rFont val="Tahoma"/>
            <family val="2"/>
          </rPr>
          <t xml:space="preserve">IMPACTO:
Producto de un evento expresado cuantitativamente, sea este una pérdida, perjuicio o desventaja, se definen las siguientes posibilidades en escala de uno a cinco, cabe resaltar que esta calificación debe ser igual o menor a la asignada sin tratamiento:
INSIGNIFICANTE = 1
MENOR = 2
MODERADO = 3
MAYOR = 4
CATASTROFICO = 5
</t>
        </r>
      </text>
    </comment>
    <comment ref="P6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VALORACIÓN DEL RIESGO:
Es el resultado de sumar la valoración de Probabilidad e Impacto, por lo cual es un número entre dos y diez
</t>
        </r>
      </text>
    </comment>
    <comment ref="Q6" authorId="0" shapeId="0" xr:uid="{00000000-0006-0000-0000-000013000000}">
      <text>
        <r>
          <rPr>
            <sz val="9"/>
            <color indexed="81"/>
            <rFont val="Tahoma"/>
            <family val="2"/>
          </rPr>
          <t>CATEGORÍA:
Se categoriza el riesgo de acuerdo a la valoración obtenida, se define de la siguiente forma:
RIESGO EXTREMO = 8, 9 Y 10
RIESGO ALTO = 6 Y 7
RIESGO MEDIO = 5
RIESGO BAJO = 2, 3 Y 4</t>
        </r>
      </text>
    </comment>
    <comment ref="V6" authorId="0" shapeId="0" xr:uid="{00000000-0006-0000-0000-000014000000}">
      <text>
        <r>
          <rPr>
            <sz val="9"/>
            <color indexed="81"/>
            <rFont val="Tahoma"/>
            <family val="2"/>
          </rPr>
          <t>Se debe especifircar como se realiza el monitoreo del riesgo y su tratamiento, en el esapcio se debe diligenciar el encargado del monitoreo y el metodo utilizado para este</t>
        </r>
      </text>
    </comment>
    <comment ref="W6" authorId="0" shapeId="0" xr:uid="{00000000-0006-0000-0000-000015000000}">
      <text>
        <r>
          <rPr>
            <sz val="9"/>
            <color indexed="81"/>
            <rFont val="Tahoma"/>
            <family val="2"/>
          </rPr>
          <t>Se debe especificar cada cuanto se realizara la labor de monitoreo del riesgo</t>
        </r>
      </text>
    </comment>
  </commentList>
</comments>
</file>

<file path=xl/sharedStrings.xml><?xml version="1.0" encoding="utf-8"?>
<sst xmlns="http://schemas.openxmlformats.org/spreadsheetml/2006/main" count="318" uniqueCount="167">
  <si>
    <t>No.</t>
  </si>
  <si>
    <t>CLASE</t>
  </si>
  <si>
    <t>FUENTE</t>
  </si>
  <si>
    <t>ETAPA</t>
  </si>
  <si>
    <t>TIPO</t>
  </si>
  <si>
    <t>DESCRIPCIÓN 
(QUÉ PUEDE PASARY, CÓMO PUEDE OCURRIR)</t>
  </si>
  <si>
    <t>CONSECUENCIA DE LA OCURRENCIA DEL EVENTO</t>
  </si>
  <si>
    <t>PROBABILIDAD</t>
  </si>
  <si>
    <t>IMPACTO</t>
  </si>
  <si>
    <t>VALORACIÓN DEL RIESGO</t>
  </si>
  <si>
    <t>CATEGORÍA</t>
  </si>
  <si>
    <t xml:space="preserve">¿A QUIÉN SE LE ASIGNA? </t>
  </si>
  <si>
    <t>TRATAMIENTO/CONTROLES A SER IMPLEMENTADOS</t>
  </si>
  <si>
    <t xml:space="preserve">IMPACTO DESPUÉS DEL TRATAMIENTO </t>
  </si>
  <si>
    <t>AFECTA LA EJECUCIÓN DEL CONTRATO?</t>
  </si>
  <si>
    <t>PERSONA RESPONSABLE POR IMPLEMENTAR EL TRATAMIENTO</t>
  </si>
  <si>
    <t>FECHA EN QUE SE INICIA EL TRATAMIENTO</t>
  </si>
  <si>
    <t>FECHA ESTIMADA EN QUE SE COMPLETA EL TRATAMIENTO</t>
  </si>
  <si>
    <t>MONITOREO Y REVISÓN</t>
  </si>
  <si>
    <t>RARO (1)</t>
  </si>
  <si>
    <t>INSIGNIFICANTE (1)</t>
  </si>
  <si>
    <t>EXTREMO</t>
  </si>
  <si>
    <t>CONTRATANTE</t>
  </si>
  <si>
    <t>SI</t>
  </si>
  <si>
    <t>GENERAL</t>
  </si>
  <si>
    <t>INTERNO</t>
  </si>
  <si>
    <t xml:space="preserve">PLANEACIÓN </t>
  </si>
  <si>
    <t>ECONOMICO</t>
  </si>
  <si>
    <t>IMPROBABLE (2)</t>
  </si>
  <si>
    <t>MENOR (2)</t>
  </si>
  <si>
    <t>ALTO</t>
  </si>
  <si>
    <t>CONTRATISTA</t>
  </si>
  <si>
    <t>NO</t>
  </si>
  <si>
    <t>ESPECIFICO</t>
  </si>
  <si>
    <t>EXTERNO</t>
  </si>
  <si>
    <t>SELECCIÓN</t>
  </si>
  <si>
    <t>SOCIAL O POLÍTICO</t>
  </si>
  <si>
    <t>POSIBLE (3)</t>
  </si>
  <si>
    <t>MODERADO (3)</t>
  </si>
  <si>
    <t xml:space="preserve">MEDIO </t>
  </si>
  <si>
    <t>CONTRATANTE Y CONTRATISTA</t>
  </si>
  <si>
    <t>NO APLICA</t>
  </si>
  <si>
    <t xml:space="preserve">CONTRATACIÓN </t>
  </si>
  <si>
    <t>OPERACIONAL</t>
  </si>
  <si>
    <t xml:space="preserve">IMPACTO  </t>
  </si>
  <si>
    <t>¿CÓMO SE REALIZA EL MONITOREO?</t>
  </si>
  <si>
    <t>PERIOCIDICIDAD ¿CUÁNDO?</t>
  </si>
  <si>
    <t>PROBABLE (4)</t>
  </si>
  <si>
    <t xml:space="preserve">MAYOR (4) </t>
  </si>
  <si>
    <t>BAJO</t>
  </si>
  <si>
    <t>CORREDOR DE SEGUROS</t>
  </si>
  <si>
    <t>EJECUCIÓN</t>
  </si>
  <si>
    <t>FINANCIERO</t>
  </si>
  <si>
    <t>CASI CIERTO (5)</t>
  </si>
  <si>
    <t>CATASTROFICO (5)</t>
  </si>
  <si>
    <t>CONTRATANTE Y CORREDOR DE SEGUROS</t>
  </si>
  <si>
    <t>PLANEACIÓN Y EJECUCIÓN</t>
  </si>
  <si>
    <t>REGULATORIO</t>
  </si>
  <si>
    <t>SUPERVISOR DEL CONTRATO</t>
  </si>
  <si>
    <t>SELECCIÓN Y EJECUCIÓN</t>
  </si>
  <si>
    <t>NATURALEZA</t>
  </si>
  <si>
    <t>COMITÉ ESTRUCTURADOR Y SUPERVISOR DEL CONTRATO</t>
  </si>
  <si>
    <t>CONTRATACIÓN Y EJECUCIÓN</t>
  </si>
  <si>
    <t>AMBIENTAL</t>
  </si>
  <si>
    <t>PRECONTRACTUAL</t>
  </si>
  <si>
    <t>TECNOLÓGICO</t>
  </si>
  <si>
    <t>Deficiencias en la oportunidad y estructuración de la necesidad en la etapa precontractual</t>
  </si>
  <si>
    <t>1. Adquisición de un  bien o servicio que no cumple con los verdaderos requerimientos y especificaciones  de la entidad, o a precios que no son de mercado 
2. El proceso puede quedar desierto o revocarse</t>
  </si>
  <si>
    <t>Verificación por parte del equipo de contratación y el corredor de seguros  con la debida antelación de los pliegios de condiciones</t>
  </si>
  <si>
    <t xml:space="preserve">Supervisor del contrato </t>
  </si>
  <si>
    <t xml:space="preserve">Desde los estudios previos </t>
  </si>
  <si>
    <t>Plazo para publicación de adendas</t>
  </si>
  <si>
    <t>Mesas de trabajo a traves de actas</t>
  </si>
  <si>
    <t>cada vez que se requiera</t>
  </si>
  <si>
    <t>Ejecución del Contrato con niveles deficientes del servicio</t>
  </si>
  <si>
    <t>La calidad del servicio no cumple los estándares exigidos</t>
  </si>
  <si>
    <t>Comités de seguimiento de acuerdo con la necesidad, se debe establecer como una obligación de la aseguradora , ya que no se requirió polizas de garantia a la aseguradora</t>
  </si>
  <si>
    <t>Desde el inicio de la vigencia del contrato</t>
  </si>
  <si>
    <t>Hasta el cumplimiento de las obligaciones derivadas del contrato</t>
  </si>
  <si>
    <t>Comités</t>
  </si>
  <si>
    <t>Cada vez que se requiera</t>
  </si>
  <si>
    <t>Errores en el proceso de evaluación de las propuestas</t>
  </si>
  <si>
    <t>1. Demoras en la adjudicación del contrato
2. Adjudicación equivocada del contrato
3.  Sanciones disciplinarias a servidores públicos
4. Procesos jurídicos en contra de la entidad</t>
  </si>
  <si>
    <t>Revisión por parte del Grupo de Contratos y Supervisor del contrato</t>
  </si>
  <si>
    <t>Desde el momento en que el corredor entrega la evaluación a la Entidad</t>
  </si>
  <si>
    <t>En la publicación del informe en SECOP 2</t>
  </si>
  <si>
    <t>Aceptación por parte del comité evaluador interno de la Entidad</t>
  </si>
  <si>
    <t>Durante toda la etapa de evaluación</t>
  </si>
  <si>
    <t>Deficiencias en la estructuración de la necesidad en la etapa precontractual, por parte de los intermediarios de seguros de la Entidad</t>
  </si>
  <si>
    <t xml:space="preserve">1. No contar con una adecuada cobertura para los bienes e intereses de la entidad
2. Incremento en el costo de los seguros </t>
  </si>
  <si>
    <t>Idoneidad y experiencia en el personal del intermediario
Exigir póliza de Cumplimiento.
Solicitar la póliza de errores y omisiones</t>
  </si>
  <si>
    <t>Durante la contratación del intermediario de seguros</t>
  </si>
  <si>
    <t>Cuando se adjudica el contrato de intermediación de contrato de seguros</t>
  </si>
  <si>
    <t>Permanante en la ejecución del contrato de corretaje de seguros</t>
  </si>
  <si>
    <t>Permanente durante la planeación del proceso y ejecución del contrato de intermediación</t>
  </si>
  <si>
    <t>Que ninguna compañía aseguradora cumpla con los requerimientos técnicos establecidos en el pliego de condiciones</t>
  </si>
  <si>
    <t>1. Posible declaratoria de desierto
2. Ausencia de cobertura de los bienes e intereses de la Entidad, entre tanto se surte nuevamente el proceso</t>
  </si>
  <si>
    <t>No incluir requisitos habilitantes de dificil cumplimiento</t>
  </si>
  <si>
    <t>Desde la elaboración del estudio de mercado y estudios previos</t>
  </si>
  <si>
    <t>Reunión de verificación de contenido de estudios previos y proyecto de pliego</t>
  </si>
  <si>
    <t>Durante toda la etapa elaboración y publicación de documentos precontractuales</t>
  </si>
  <si>
    <t>Inadecuado manejo de la reclamación por parte de los corredores de seguros</t>
  </si>
  <si>
    <t>No obtener la indemnización u obtener una inferior a la equivalente de acuerdo con las condiciones de la póliza</t>
  </si>
  <si>
    <t>Idoneidad y experiencia en el personal del intermediario
Exigir póliza de Cumplimiento.
Exigir póliza de errores y omisiones. 
Comités de seguros</t>
  </si>
  <si>
    <t>Durante la vigencia de contrato</t>
  </si>
  <si>
    <t>Seguimiento durante las reuniones de seguros</t>
  </si>
  <si>
    <t>Desconocimiento por parte de los funcionarios de las reclamaciones de las pólizaspatrimoniales posterior al vencimiento de las pólizas</t>
  </si>
  <si>
    <t>1. No obtener la indemnización u obtener una inferior a la equivalente de acuerdo con las condiciones de la póliza
2.  Juicios de responsabilidad fiscal y/o disciplinarios para los funcionarios a cargo de la reclamación</t>
  </si>
  <si>
    <t>Divulgación del manejo de los siniestros  de las pólizas patrimoniales a través de la intranet - Manual de Siniestros</t>
  </si>
  <si>
    <t>Seguimiento durante Los comites de seguros</t>
  </si>
  <si>
    <t xml:space="preserve">Cada vez que se requiera </t>
  </si>
  <si>
    <t>Terminación unilateral del contrato por parte de la aseguradora antes de la vigencia pactada.</t>
  </si>
  <si>
    <t>Dejar la entidad sin respaldo de un programa de seguros que permita resarcir económicamente a la entidad en caso de un evento amparado en el programa de seguros</t>
  </si>
  <si>
    <t>Cláusula de revocación de la poliza con el mayor plazo posible (120 días)</t>
  </si>
  <si>
    <t>Durante la etapa precontractual</t>
  </si>
  <si>
    <t>Hasta la publicación de adendas</t>
  </si>
  <si>
    <t>Reunión para la verificación del pliego de condiciones</t>
  </si>
  <si>
    <t>Cada vez que se requiera durante la etapa precontractual</t>
  </si>
  <si>
    <t xml:space="preserve">Inconsistencia en la identificación de las personas, los bienes y valores asegurables reportados por la entidad </t>
  </si>
  <si>
    <t>1. No contar con una adecuada cobertura para los bienes e intereses de la entidad
2. No pago del siniestro y perdida del bien para la entidad</t>
  </si>
  <si>
    <t>Verificación por parte cxada una de las áreas interesadas y el corredor de seguros de los listados de las personas, bienes y valores asegurables de la Entidad</t>
  </si>
  <si>
    <t xml:space="preserve">Inconsistencia en la identificación de laspersonas, los bienes y valores asegurables reportados por la entidad </t>
  </si>
  <si>
    <t xml:space="preserve">CATEGORÍA </t>
  </si>
  <si>
    <t xml:space="preserve">VALORACIÓN </t>
  </si>
  <si>
    <t>RARO (PUEDE OCURIR EXCEPCIONALMENTE)</t>
  </si>
  <si>
    <t>IMPROBABLE (PUEDE OCURIR OCASIONALMENTE)</t>
  </si>
  <si>
    <t>POSIBLE (PUEDE OCURIR EN CUALQUIER MOMENTO FUTURO )</t>
  </si>
  <si>
    <t>PROBABLE (PROBABLEMENTE VA A OCURIR)</t>
  </si>
  <si>
    <t>CASI CIERTO (OCURRE EN LA MAYORIA DE LAS CIRCUNSTACIAS)</t>
  </si>
  <si>
    <t>IMPACTO DEL RIESGO</t>
  </si>
  <si>
    <t>CALIFICACIÓN CUALITATIVA</t>
  </si>
  <si>
    <t xml:space="preserve">Obstruye la ejecución del contrato de manera intrascedente </t>
  </si>
  <si>
    <t xml:space="preserve">Dificulta la ejecución del contrato de manera baja. Aplicando mediadas mínimas se puede lograr el objeto contractual.  </t>
  </si>
  <si>
    <t xml:space="preserve">Afecta la ejecución del contrato sin afectar el beneficio ara las partes </t>
  </si>
  <si>
    <t xml:space="preserve">Obstruye la ejecución del contrato sustancialmente pero aún así permite la ejecución del objeto contractual </t>
  </si>
  <si>
    <t xml:space="preserve">perturba la ejecución del contrato de manera grave imposibilitando la consecución del objeto contractual  </t>
  </si>
  <si>
    <t>CALIFICACIÓN MONETARIA</t>
  </si>
  <si>
    <t xml:space="preserve">Los sobrecostos no representan más del uno por ciento (1%) del valor del contrato </t>
  </si>
  <si>
    <t xml:space="preserve">Los sobrecostos no representan más del cinco por ciento (5%) del valor del contrato </t>
  </si>
  <si>
    <t xml:space="preserve">Genera un impacto sobre el valor del contrato entre el cinco (5%) y el quince por ciento (15%) </t>
  </si>
  <si>
    <t xml:space="preserve">Incrementa el valor del contrato entre el quince por ciento (15%) y  el treinta (30%) y </t>
  </si>
  <si>
    <t>Impacto sobre el vaor del contrato más del treinta por ciento (30%)</t>
  </si>
  <si>
    <t xml:space="preserve">CATEGORIA </t>
  </si>
  <si>
    <t>VALORACIÓN</t>
  </si>
  <si>
    <t>Insignificante</t>
  </si>
  <si>
    <t>Menor</t>
  </si>
  <si>
    <t xml:space="preserve">Moderado </t>
  </si>
  <si>
    <t>Mayor</t>
  </si>
  <si>
    <t xml:space="preserve">Catastrófico </t>
  </si>
  <si>
    <t>Incrementa el valor del contrato entre el quince por ciento (15%) y  el treinta (30%)</t>
  </si>
  <si>
    <t>Raro (puede ocurrir excepcionalmente)</t>
  </si>
  <si>
    <t>Improbable (puede ocurrir ocasionalmente)</t>
  </si>
  <si>
    <t>Posible (puede ocurrir en cualquier momento futuro)</t>
  </si>
  <si>
    <t>Probable (Probablemente va a ocurrir )</t>
  </si>
  <si>
    <t>casi cierto (ocuerre en la mayoría de las circunstancias)</t>
  </si>
  <si>
    <t>TABLA 5 CATEGORÍA DEL RIESGO</t>
  </si>
  <si>
    <t>Valoración del Riesgo</t>
  </si>
  <si>
    <t xml:space="preserve">Categoría </t>
  </si>
  <si>
    <t>8,9,10</t>
  </si>
  <si>
    <t>Riesgo Extremo</t>
  </si>
  <si>
    <t>8, 9 y 10</t>
  </si>
  <si>
    <t xml:space="preserve">6 y 7 </t>
  </si>
  <si>
    <t>Riesgo Alto</t>
  </si>
  <si>
    <t>Riesgo Medio</t>
  </si>
  <si>
    <t>2,3 y 4</t>
  </si>
  <si>
    <t>Riesgo Bajo</t>
  </si>
  <si>
    <r>
      <rPr>
        <b/>
        <sz val="9"/>
        <color theme="1"/>
        <rFont val="Calibri"/>
        <family val="2"/>
        <scheme val="minor"/>
      </rPr>
      <t>OBJETO</t>
    </r>
    <r>
      <rPr>
        <sz val="9"/>
        <color theme="1"/>
        <rFont val="Calibri"/>
        <family val="2"/>
        <scheme val="minor"/>
      </rPr>
      <t>: ADQUISICIÓN DE PÓLIZAS DE SEGUROS PARA LA VIGENCIA 2026, QUE AMPAREN INTEGRALMENTE LOS BIENES MUEBLES E INMUEBLES, LOS RECURSOS FINANCIEROS Y LOS RIESGOS DE RESPONSABILIDAD CIVIL EXTRACONTRACTUAL DE LA INSTITUCIÓN EDUCATIVA RURAL BAJO CALDAS DE FLORENCIA, CAQUETÁ.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</si>
</sst>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9"/>
      <color theme="1"/>
      <name val="Tahoma"/>
      <family val="2"/>
    </font>
    <font>
      <sz val="9"/>
      <color indexed="81"/>
      <name val="Tahoma"/>
      <family val="2"/>
    </font>
    <font>
      <sz val="9"/>
      <color rgb="FF000000"/>
      <name val="Tahoma"/>
      <family val="2"/>
    </font>
    <font>
      <sz val="11"/>
      <color rgb="FF000000"/>
      <name val="Tahoma"/>
      <family val="2"/>
    </font>
    <font>
      <b/>
      <sz val="9"/>
      <color theme="1"/>
      <name val="Calibri"/>
      <family val="2"/>
      <scheme val="minor"/>
    </font>
    <font>
      <sz val="9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0" fillId="0" borderId="3" xfId="0" applyBorder="1"/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justify" wrapText="1"/>
    </xf>
    <xf numFmtId="0" fontId="0" fillId="0" borderId="5" xfId="0" applyBorder="1" applyAlignment="1">
      <alignment horizontal="center" vertical="justify" wrapText="1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textRotation="90"/>
    </xf>
    <xf numFmtId="0" fontId="0" fillId="0" borderId="1" xfId="0" applyBorder="1" applyAlignment="1">
      <alignment horizontal="left" wrapText="1"/>
    </xf>
    <xf numFmtId="0" fontId="1" fillId="8" borderId="1" xfId="0" applyFont="1" applyFill="1" applyBorder="1" applyAlignment="1">
      <alignment horizontal="center" vertical="center" wrapText="1"/>
    </xf>
    <xf numFmtId="0" fontId="4" fillId="0" borderId="0" xfId="0" applyFont="1"/>
    <xf numFmtId="0" fontId="7" fillId="7" borderId="10" xfId="0" applyFont="1" applyFill="1" applyBorder="1" applyAlignment="1">
      <alignment horizontal="right" vertical="center" textRotation="90" wrapText="1"/>
    </xf>
    <xf numFmtId="0" fontId="7" fillId="7" borderId="10" xfId="0" applyFont="1" applyFill="1" applyBorder="1" applyAlignment="1">
      <alignment vertical="center" textRotation="90" wrapText="1"/>
    </xf>
    <xf numFmtId="0" fontId="5" fillId="7" borderId="10" xfId="0" applyFont="1" applyFill="1" applyBorder="1" applyAlignment="1">
      <alignment vertical="center" textRotation="90" wrapText="1"/>
    </xf>
    <xf numFmtId="0" fontId="7" fillId="7" borderId="10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15" fontId="7" fillId="7" borderId="10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textRotation="90" wrapText="1"/>
    </xf>
    <xf numFmtId="0" fontId="5" fillId="7" borderId="10" xfId="0" applyFont="1" applyFill="1" applyBorder="1" applyAlignment="1">
      <alignment horizontal="center" vertical="center" textRotation="90" wrapText="1"/>
    </xf>
    <xf numFmtId="0" fontId="3" fillId="0" borderId="11" xfId="0" applyFont="1" applyBorder="1" applyAlignment="1">
      <alignment textRotation="90"/>
    </xf>
    <xf numFmtId="0" fontId="10" fillId="7" borderId="10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textRotation="90" wrapText="1"/>
    </xf>
    <xf numFmtId="0" fontId="5" fillId="2" borderId="9" xfId="0" applyFont="1" applyFill="1" applyBorder="1" applyAlignment="1">
      <alignment horizontal="center" vertical="center" textRotation="90" wrapText="1"/>
    </xf>
    <xf numFmtId="0" fontId="5" fillId="2" borderId="8" xfId="0" applyFont="1" applyFill="1" applyBorder="1" applyAlignment="1">
      <alignment horizontal="center" vertical="center" textRotation="90" wrapText="1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10" xfId="0" applyFont="1" applyFill="1" applyBorder="1" applyAlignment="1">
      <alignment horizontal="center" vertical="center" textRotation="90"/>
    </xf>
    <xf numFmtId="0" fontId="5" fillId="0" borderId="10" xfId="0" applyFont="1" applyBorder="1" applyAlignment="1">
      <alignment textRotation="90" wrapText="1"/>
    </xf>
    <xf numFmtId="0" fontId="5" fillId="2" borderId="10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3" xfId="0" applyFont="1" applyFill="1" applyBorder="1" applyAlignment="1">
      <alignment horizontal="center" vertical="center" textRotation="90"/>
    </xf>
    <xf numFmtId="0" fontId="1" fillId="3" borderId="4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0" borderId="2" xfId="0" applyBorder="1" applyAlignment="1">
      <alignment horizontal="center" textRotation="90"/>
    </xf>
    <xf numFmtId="0" fontId="0" fillId="0" borderId="3" xfId="0" applyBorder="1" applyAlignment="1">
      <alignment horizontal="center" textRotation="90"/>
    </xf>
    <xf numFmtId="0" fontId="0" fillId="0" borderId="4" xfId="0" applyBorder="1" applyAlignment="1">
      <alignment horizontal="center" textRotation="90"/>
    </xf>
    <xf numFmtId="0" fontId="1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3A1A"/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34"/>
  <sheetViews>
    <sheetView topLeftCell="A19" zoomScale="87" zoomScaleNormal="87" workbookViewId="0">
      <selection activeCell="B22" sqref="B22"/>
    </sheetView>
  </sheetViews>
  <sheetFormatPr baseColWidth="10" defaultColWidth="11.44140625" defaultRowHeight="12" x14ac:dyDescent="0.25"/>
  <cols>
    <col min="1" max="1" width="2.88671875" style="16" customWidth="1"/>
    <col min="2" max="3" width="3.6640625" style="15" customWidth="1"/>
    <col min="4" max="4" width="5.109375" style="15" customWidth="1"/>
    <col min="5" max="5" width="3.6640625" style="15" customWidth="1"/>
    <col min="6" max="7" width="26.88671875" style="15" customWidth="1"/>
    <col min="8" max="11" width="3.6640625" style="15" customWidth="1"/>
    <col min="12" max="12" width="5.44140625" style="15" customWidth="1"/>
    <col min="13" max="13" width="26.6640625" style="15" customWidth="1"/>
    <col min="14" max="17" width="3.6640625" style="15" customWidth="1"/>
    <col min="18" max="18" width="4.88671875" style="15" customWidth="1"/>
    <col min="19" max="19" width="12" style="15" customWidth="1"/>
    <col min="20" max="20" width="11.44140625" style="15" customWidth="1"/>
    <col min="21" max="21" width="10.88671875" style="15" customWidth="1"/>
    <col min="22" max="22" width="13.44140625" style="15" customWidth="1"/>
    <col min="23" max="23" width="13.109375" style="15" customWidth="1"/>
    <col min="24" max="24" width="7.44140625" style="15" customWidth="1"/>
    <col min="25" max="25" width="13.44140625" style="15" hidden="1" customWidth="1"/>
    <col min="26" max="26" width="15.88671875" style="15" hidden="1" customWidth="1"/>
    <col min="27" max="28" width="11.44140625" style="15" hidden="1" customWidth="1"/>
    <col min="29" max="29" width="28.33203125" style="15" hidden="1" customWidth="1"/>
    <col min="30" max="32" width="11.44140625" style="15" hidden="1" customWidth="1"/>
    <col min="33" max="33" width="20.44140625" style="15" hidden="1" customWidth="1"/>
    <col min="34" max="39" width="11.44140625" style="15" hidden="1" customWidth="1"/>
    <col min="40" max="44" width="11.44140625" style="15" customWidth="1"/>
    <col min="45" max="16384" width="11.44140625" style="15"/>
  </cols>
  <sheetData>
    <row r="1" spans="1:38" ht="53.25" customHeight="1" thickBot="1" x14ac:dyDescent="0.3">
      <c r="A1" s="29"/>
      <c r="B1" s="31" t="s">
        <v>166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2"/>
    </row>
    <row r="2" spans="1:38" ht="12" customHeight="1" thickBot="1" x14ac:dyDescent="0.3">
      <c r="A2" s="34" t="s">
        <v>0</v>
      </c>
      <c r="B2" s="37" t="s">
        <v>1</v>
      </c>
      <c r="C2" s="37" t="s">
        <v>2</v>
      </c>
      <c r="D2" s="33" t="s">
        <v>3</v>
      </c>
      <c r="E2" s="33" t="s">
        <v>4</v>
      </c>
      <c r="F2" s="33" t="s">
        <v>5</v>
      </c>
      <c r="G2" s="33" t="s">
        <v>6</v>
      </c>
      <c r="H2" s="33" t="s">
        <v>7</v>
      </c>
      <c r="I2" s="33" t="s">
        <v>8</v>
      </c>
      <c r="J2" s="33" t="s">
        <v>9</v>
      </c>
      <c r="K2" s="33" t="s">
        <v>10</v>
      </c>
      <c r="L2" s="33" t="s">
        <v>11</v>
      </c>
      <c r="M2" s="33" t="s">
        <v>12</v>
      </c>
      <c r="N2" s="39" t="s">
        <v>13</v>
      </c>
      <c r="O2" s="39"/>
      <c r="P2" s="39"/>
      <c r="Q2" s="39"/>
      <c r="R2" s="34" t="s">
        <v>14</v>
      </c>
      <c r="S2" s="34" t="s">
        <v>15</v>
      </c>
      <c r="T2" s="34" t="s">
        <v>16</v>
      </c>
      <c r="U2" s="34" t="s">
        <v>17</v>
      </c>
      <c r="V2" s="39" t="s">
        <v>18</v>
      </c>
      <c r="W2" s="39"/>
    </row>
    <row r="3" spans="1:38" ht="15" customHeight="1" thickBot="1" x14ac:dyDescent="0.3">
      <c r="A3" s="35"/>
      <c r="B3" s="37"/>
      <c r="C3" s="37"/>
      <c r="D3" s="38"/>
      <c r="E3" s="33"/>
      <c r="F3" s="33"/>
      <c r="G3" s="33"/>
      <c r="H3" s="33"/>
      <c r="I3" s="33"/>
      <c r="J3" s="33"/>
      <c r="K3" s="33"/>
      <c r="L3" s="33"/>
      <c r="M3" s="33"/>
      <c r="N3" s="39"/>
      <c r="O3" s="39"/>
      <c r="P3" s="39"/>
      <c r="Q3" s="39"/>
      <c r="R3" s="35"/>
      <c r="S3" s="35"/>
      <c r="T3" s="35"/>
      <c r="U3" s="35"/>
      <c r="V3" s="39"/>
      <c r="W3" s="39"/>
      <c r="Y3" s="15" t="s">
        <v>19</v>
      </c>
      <c r="Z3" s="15" t="s">
        <v>20</v>
      </c>
      <c r="AA3" s="15">
        <v>2</v>
      </c>
      <c r="AB3" s="15" t="s">
        <v>21</v>
      </c>
      <c r="AC3" s="15" t="s">
        <v>22</v>
      </c>
      <c r="AD3" s="15" t="s">
        <v>23</v>
      </c>
      <c r="AE3" s="15" t="s">
        <v>24</v>
      </c>
      <c r="AF3" s="15" t="s">
        <v>25</v>
      </c>
      <c r="AG3" s="15" t="s">
        <v>26</v>
      </c>
      <c r="AH3" s="15" t="s">
        <v>27</v>
      </c>
    </row>
    <row r="4" spans="1:38" ht="15" customHeight="1" thickBot="1" x14ac:dyDescent="0.3">
      <c r="A4" s="35"/>
      <c r="B4" s="37"/>
      <c r="C4" s="37"/>
      <c r="D4" s="38"/>
      <c r="E4" s="33"/>
      <c r="F4" s="33"/>
      <c r="G4" s="33"/>
      <c r="H4" s="33"/>
      <c r="I4" s="33"/>
      <c r="J4" s="33"/>
      <c r="K4" s="33"/>
      <c r="L4" s="33"/>
      <c r="M4" s="33"/>
      <c r="N4" s="39"/>
      <c r="O4" s="39"/>
      <c r="P4" s="39"/>
      <c r="Q4" s="39"/>
      <c r="R4" s="35"/>
      <c r="S4" s="35"/>
      <c r="T4" s="35"/>
      <c r="U4" s="35"/>
      <c r="V4" s="39"/>
      <c r="W4" s="39"/>
      <c r="Y4" s="15" t="s">
        <v>28</v>
      </c>
      <c r="Z4" s="15" t="s">
        <v>29</v>
      </c>
      <c r="AA4" s="15">
        <v>3</v>
      </c>
      <c r="AB4" s="15" t="s">
        <v>30</v>
      </c>
      <c r="AC4" s="15" t="s">
        <v>31</v>
      </c>
      <c r="AD4" s="15" t="s">
        <v>32</v>
      </c>
      <c r="AE4" s="15" t="s">
        <v>33</v>
      </c>
      <c r="AF4" s="15" t="s">
        <v>34</v>
      </c>
      <c r="AG4" s="15" t="s">
        <v>35</v>
      </c>
      <c r="AH4" s="15" t="s">
        <v>36</v>
      </c>
    </row>
    <row r="5" spans="1:38" ht="12.6" thickBot="1" x14ac:dyDescent="0.3">
      <c r="A5" s="35"/>
      <c r="B5" s="37"/>
      <c r="C5" s="37"/>
      <c r="D5" s="38"/>
      <c r="E5" s="33"/>
      <c r="F5" s="33"/>
      <c r="G5" s="33"/>
      <c r="H5" s="33"/>
      <c r="I5" s="33"/>
      <c r="J5" s="33"/>
      <c r="K5" s="33"/>
      <c r="L5" s="33"/>
      <c r="M5" s="33"/>
      <c r="N5" s="39"/>
      <c r="O5" s="39"/>
      <c r="P5" s="39"/>
      <c r="Q5" s="39"/>
      <c r="R5" s="35"/>
      <c r="S5" s="35"/>
      <c r="T5" s="35"/>
      <c r="U5" s="35"/>
      <c r="V5" s="39"/>
      <c r="W5" s="39"/>
      <c r="Y5" s="15" t="s">
        <v>37</v>
      </c>
      <c r="Z5" s="15" t="s">
        <v>38</v>
      </c>
      <c r="AA5" s="15">
        <v>4</v>
      </c>
      <c r="AB5" s="15" t="s">
        <v>39</v>
      </c>
      <c r="AC5" s="15" t="s">
        <v>40</v>
      </c>
      <c r="AD5" s="15" t="s">
        <v>41</v>
      </c>
      <c r="AG5" s="15" t="s">
        <v>42</v>
      </c>
      <c r="AH5" s="15" t="s">
        <v>43</v>
      </c>
    </row>
    <row r="6" spans="1:38" ht="15" customHeight="1" thickBot="1" x14ac:dyDescent="0.3">
      <c r="A6" s="35"/>
      <c r="B6" s="37"/>
      <c r="C6" s="37"/>
      <c r="D6" s="38"/>
      <c r="E6" s="33"/>
      <c r="F6" s="33"/>
      <c r="G6" s="33"/>
      <c r="H6" s="33"/>
      <c r="I6" s="33"/>
      <c r="J6" s="33"/>
      <c r="K6" s="33"/>
      <c r="L6" s="33"/>
      <c r="M6" s="33"/>
      <c r="N6" s="37" t="s">
        <v>7</v>
      </c>
      <c r="O6" s="37" t="s">
        <v>44</v>
      </c>
      <c r="P6" s="37" t="s">
        <v>9</v>
      </c>
      <c r="Q6" s="37" t="s">
        <v>10</v>
      </c>
      <c r="R6" s="35"/>
      <c r="S6" s="35"/>
      <c r="T6" s="35"/>
      <c r="U6" s="35"/>
      <c r="V6" s="34" t="s">
        <v>45</v>
      </c>
      <c r="W6" s="34" t="s">
        <v>46</v>
      </c>
      <c r="Y6" s="15" t="s">
        <v>47</v>
      </c>
      <c r="Z6" s="15" t="s">
        <v>48</v>
      </c>
      <c r="AA6" s="15">
        <v>5</v>
      </c>
      <c r="AB6" s="15" t="s">
        <v>49</v>
      </c>
      <c r="AC6" s="15" t="s">
        <v>50</v>
      </c>
      <c r="AG6" s="15" t="s">
        <v>51</v>
      </c>
      <c r="AH6" s="15" t="s">
        <v>52</v>
      </c>
    </row>
    <row r="7" spans="1:38" ht="37.5" customHeight="1" thickBot="1" x14ac:dyDescent="0.3">
      <c r="A7" s="35"/>
      <c r="B7" s="37"/>
      <c r="C7" s="37"/>
      <c r="D7" s="38"/>
      <c r="E7" s="33"/>
      <c r="F7" s="33"/>
      <c r="G7" s="33"/>
      <c r="H7" s="33"/>
      <c r="I7" s="33"/>
      <c r="J7" s="33"/>
      <c r="K7" s="33"/>
      <c r="L7" s="33"/>
      <c r="M7" s="33"/>
      <c r="N7" s="37"/>
      <c r="O7" s="37"/>
      <c r="P7" s="37"/>
      <c r="Q7" s="37"/>
      <c r="R7" s="35"/>
      <c r="S7" s="35"/>
      <c r="T7" s="35"/>
      <c r="U7" s="35"/>
      <c r="V7" s="35"/>
      <c r="W7" s="35"/>
      <c r="Y7" s="15" t="s">
        <v>53</v>
      </c>
      <c r="Z7" s="15" t="s">
        <v>54</v>
      </c>
      <c r="AA7" s="15">
        <v>6</v>
      </c>
      <c r="AC7" s="15" t="s">
        <v>55</v>
      </c>
      <c r="AG7" s="15" t="s">
        <v>56</v>
      </c>
      <c r="AH7" s="15" t="s">
        <v>57</v>
      </c>
    </row>
    <row r="8" spans="1:38" ht="19.5" customHeight="1" thickBot="1" x14ac:dyDescent="0.35">
      <c r="A8" s="35"/>
      <c r="B8" s="37"/>
      <c r="C8" s="37"/>
      <c r="D8" s="38"/>
      <c r="E8" s="33"/>
      <c r="F8" s="33"/>
      <c r="G8" s="33"/>
      <c r="H8" s="33"/>
      <c r="I8" s="33"/>
      <c r="J8" s="33"/>
      <c r="K8" s="33"/>
      <c r="L8" s="33"/>
      <c r="M8" s="33"/>
      <c r="N8" s="37"/>
      <c r="O8" s="37"/>
      <c r="P8" s="37"/>
      <c r="Q8" s="37"/>
      <c r="R8" s="35"/>
      <c r="S8" s="35"/>
      <c r="T8" s="35"/>
      <c r="U8" s="35"/>
      <c r="V8" s="35"/>
      <c r="W8" s="35"/>
      <c r="AA8" s="19">
        <v>7</v>
      </c>
      <c r="AC8" s="15" t="s">
        <v>58</v>
      </c>
      <c r="AG8" s="15" t="s">
        <v>59</v>
      </c>
      <c r="AH8" s="15" t="s">
        <v>60</v>
      </c>
    </row>
    <row r="9" spans="1:38" ht="45.75" customHeight="1" thickBot="1" x14ac:dyDescent="0.3">
      <c r="A9" s="35"/>
      <c r="B9" s="37"/>
      <c r="C9" s="37"/>
      <c r="D9" s="38"/>
      <c r="E9" s="33"/>
      <c r="F9" s="33"/>
      <c r="G9" s="33"/>
      <c r="H9" s="33"/>
      <c r="I9" s="33"/>
      <c r="J9" s="33"/>
      <c r="K9" s="33"/>
      <c r="L9" s="33"/>
      <c r="M9" s="33"/>
      <c r="N9" s="37"/>
      <c r="O9" s="37"/>
      <c r="P9" s="37"/>
      <c r="Q9" s="37"/>
      <c r="R9" s="35"/>
      <c r="S9" s="35"/>
      <c r="T9" s="35"/>
      <c r="U9" s="35"/>
      <c r="V9" s="35"/>
      <c r="W9" s="35"/>
      <c r="AA9" s="15">
        <v>8</v>
      </c>
      <c r="AC9" s="15" t="s">
        <v>61</v>
      </c>
      <c r="AG9" s="15" t="s">
        <v>62</v>
      </c>
      <c r="AH9" s="15" t="s">
        <v>63</v>
      </c>
    </row>
    <row r="10" spans="1:38" ht="20.25" customHeight="1" thickBot="1" x14ac:dyDescent="0.3">
      <c r="A10" s="36"/>
      <c r="B10" s="37"/>
      <c r="C10" s="37"/>
      <c r="D10" s="38"/>
      <c r="E10" s="33"/>
      <c r="F10" s="33"/>
      <c r="G10" s="33"/>
      <c r="H10" s="33"/>
      <c r="I10" s="33"/>
      <c r="J10" s="33"/>
      <c r="K10" s="33"/>
      <c r="L10" s="33"/>
      <c r="M10" s="33"/>
      <c r="N10" s="37"/>
      <c r="O10" s="37"/>
      <c r="P10" s="37"/>
      <c r="Q10" s="37"/>
      <c r="R10" s="36"/>
      <c r="S10" s="36"/>
      <c r="T10" s="36"/>
      <c r="U10" s="36"/>
      <c r="V10" s="36"/>
      <c r="W10" s="36"/>
      <c r="AA10" s="15">
        <v>9</v>
      </c>
      <c r="AG10" s="15" t="s">
        <v>64</v>
      </c>
      <c r="AH10" s="15" t="s">
        <v>65</v>
      </c>
    </row>
    <row r="11" spans="1:38" ht="104.25" customHeight="1" thickBot="1" x14ac:dyDescent="0.3">
      <c r="A11" s="20">
        <v>1</v>
      </c>
      <c r="B11" s="21" t="s">
        <v>24</v>
      </c>
      <c r="C11" s="21" t="s">
        <v>25</v>
      </c>
      <c r="D11" s="28" t="s">
        <v>26</v>
      </c>
      <c r="E11" s="22" t="s">
        <v>27</v>
      </c>
      <c r="F11" s="23" t="s">
        <v>66</v>
      </c>
      <c r="G11" s="23" t="s">
        <v>67</v>
      </c>
      <c r="H11" s="21" t="s">
        <v>28</v>
      </c>
      <c r="I11" s="21" t="s">
        <v>29</v>
      </c>
      <c r="J11" s="24">
        <f>AI11+AJ11</f>
        <v>4</v>
      </c>
      <c r="K11" s="21" t="str">
        <f t="shared" ref="K11" si="0">IF(OR(J11=2, J11=3, J11=4), "BAJO", IF(J11=5, "MEDIO", IF(OR(J11=6, J11=7), "ALTO", IF(OR(J11=8, J11=9, J11=10), "EXTREMO", ""))))</f>
        <v>BAJO</v>
      </c>
      <c r="L11" s="27" t="s">
        <v>22</v>
      </c>
      <c r="M11" s="23" t="s">
        <v>68</v>
      </c>
      <c r="N11" s="21" t="s">
        <v>19</v>
      </c>
      <c r="O11" s="21" t="s">
        <v>20</v>
      </c>
      <c r="P11" s="24">
        <f t="shared" ref="P11" si="1">AK11+AL11</f>
        <v>2</v>
      </c>
      <c r="Q11" s="21" t="str">
        <f t="shared" ref="Q11" si="2">IF(OR(P11=2, P11=3, P11=4), "BAJO", IF(P11=5, "MEDIO", IF(OR(P11=6, P11=7), "ALTO", IF(OR(P11=8, P11=9, P11=10), "EXTREMO", ""))))</f>
        <v>BAJO</v>
      </c>
      <c r="R11" s="27" t="s">
        <v>32</v>
      </c>
      <c r="S11" s="23" t="s">
        <v>69</v>
      </c>
      <c r="T11" s="25" t="s">
        <v>70</v>
      </c>
      <c r="U11" s="23" t="s">
        <v>71</v>
      </c>
      <c r="V11" s="23" t="s">
        <v>72</v>
      </c>
      <c r="W11" s="26" t="s">
        <v>73</v>
      </c>
      <c r="AI11" s="15">
        <f t="shared" ref="AI11" si="3">IF(H11="RARO (1)",1,IF(H11="IMPROBABLE (2)",2,IF(H11="POSIBLE (3)",3,IF(H11="PROBABLE (4)",4,IF(H11="CASI CIERTO (5)",5,0)))))</f>
        <v>2</v>
      </c>
      <c r="AJ11" s="15">
        <f t="shared" ref="AJ11" si="4">IF(I11="INSIGNIFICANTE (1)",1,IF(I11="MENOR (2)",2,IF(I11="MODERADO (3)",3,IF(I11="MAYOR (4) ",4,IF(I11="CATASTROFICO (5)",5,0)))))</f>
        <v>2</v>
      </c>
      <c r="AK11" s="15">
        <f t="shared" ref="AK11" si="5">IF(N11="RARO (1)",1,IF(N11="IMPROBABLE (2)",2,IF(N11="POSIBLE (3)",3,IF(N11="PROBABLE (4)",4,IF(N11="CASI CIERTO (5)",5,0)))))</f>
        <v>1</v>
      </c>
      <c r="AL11" s="15">
        <f t="shared" ref="AL11" si="6">IF(O11="INSIGNIFICANTE (1)",1,IF(O11="MENOR (2)",2,IF(O11="MODERADO (3)",3,IF(O11="MAYOR (4) ",4,IF(O11="CATASTROFICO (5)",5,0)))))</f>
        <v>1</v>
      </c>
    </row>
    <row r="12" spans="1:38" ht="115.5" customHeight="1" thickBot="1" x14ac:dyDescent="0.3">
      <c r="A12" s="20">
        <v>2</v>
      </c>
      <c r="B12" s="21" t="s">
        <v>24</v>
      </c>
      <c r="C12" s="21" t="s">
        <v>25</v>
      </c>
      <c r="D12" s="28" t="s">
        <v>51</v>
      </c>
      <c r="E12" s="22" t="s">
        <v>43</v>
      </c>
      <c r="F12" s="23" t="s">
        <v>74</v>
      </c>
      <c r="G12" s="23" t="s">
        <v>75</v>
      </c>
      <c r="H12" s="21" t="s">
        <v>28</v>
      </c>
      <c r="I12" s="21" t="s">
        <v>29</v>
      </c>
      <c r="J12" s="24">
        <f t="shared" ref="J12" si="7">AI12+AJ12</f>
        <v>4</v>
      </c>
      <c r="K12" s="21" t="str">
        <f t="shared" ref="K12" si="8">IF(OR(J12=2, J12=3, J12=4), "BAJO", IF(J12=5, "MEDIO", IF(OR(J12=6, J12=7), "ALTO", IF(OR(J12=8, J12=9, J12=10), "EXTREMO", ""))))</f>
        <v>BAJO</v>
      </c>
      <c r="L12" s="27" t="s">
        <v>31</v>
      </c>
      <c r="M12" s="23" t="s">
        <v>76</v>
      </c>
      <c r="N12" s="21" t="s">
        <v>19</v>
      </c>
      <c r="O12" s="21" t="s">
        <v>20</v>
      </c>
      <c r="P12" s="24">
        <f t="shared" ref="P12" si="9">AK12+AL12</f>
        <v>2</v>
      </c>
      <c r="Q12" s="21" t="str">
        <f t="shared" ref="Q12" si="10">IF(OR(P12=2, P12=3, P12=4), "BAJO", IF(P12=5, "MEDIO", IF(OR(P12=6, P12=7), "ALTO", IF(OR(P12=8, P12=9, P12=10), "EXTREMO", ""))))</f>
        <v>BAJO</v>
      </c>
      <c r="R12" s="27" t="s">
        <v>32</v>
      </c>
      <c r="S12" s="23" t="s">
        <v>69</v>
      </c>
      <c r="T12" s="25" t="s">
        <v>77</v>
      </c>
      <c r="U12" s="23" t="s">
        <v>78</v>
      </c>
      <c r="V12" s="23" t="s">
        <v>79</v>
      </c>
      <c r="W12" s="26" t="s">
        <v>80</v>
      </c>
      <c r="AI12" s="15">
        <f t="shared" ref="AI12" si="11">IF(H12="RARO (1)",1,IF(H12="IMPROBABLE (2)",2,IF(H12="POSIBLE (3)",3,IF(H12="PROBABLE (4)",4,IF(H12="CASI CIERTO (5)",5,0)))))</f>
        <v>2</v>
      </c>
      <c r="AJ12" s="15">
        <f t="shared" ref="AJ12" si="12">IF(I12="INSIGNIFICANTE (1)",1,IF(I12="MENOR (2)",2,IF(I12="MODERADO (3)",3,IF(I12="MAYOR (4) ",4,IF(I12="CATASTROFICO (5)",5,0)))))</f>
        <v>2</v>
      </c>
      <c r="AK12" s="15">
        <f t="shared" ref="AK12" si="13">IF(N12="RARO (1)",1,IF(N12="IMPROBABLE (2)",2,IF(N12="POSIBLE (3)",3,IF(N12="PROBABLE (4)",4,IF(N12="CASI CIERTO (5)",5,0)))))</f>
        <v>1</v>
      </c>
      <c r="AL12" s="15">
        <f t="shared" ref="AL12" si="14">IF(O12="INSIGNIFICANTE (1)",1,IF(O12="MENOR (2)",2,IF(O12="MODERADO (3)",3,IF(O12="MAYOR (4) ",4,IF(O12="CATASTROFICO (5)",5,0)))))</f>
        <v>1</v>
      </c>
    </row>
    <row r="13" spans="1:38" ht="144" customHeight="1" thickBot="1" x14ac:dyDescent="0.3">
      <c r="A13" s="20">
        <v>3</v>
      </c>
      <c r="B13" s="21" t="s">
        <v>24</v>
      </c>
      <c r="C13" s="21" t="s">
        <v>25</v>
      </c>
      <c r="D13" s="28" t="s">
        <v>35</v>
      </c>
      <c r="E13" s="22" t="s">
        <v>43</v>
      </c>
      <c r="F13" s="23" t="s">
        <v>81</v>
      </c>
      <c r="G13" s="23" t="s">
        <v>82</v>
      </c>
      <c r="H13" s="21" t="s">
        <v>19</v>
      </c>
      <c r="I13" s="21" t="s">
        <v>38</v>
      </c>
      <c r="J13" s="24">
        <f t="shared" ref="J13:J18" si="15">AI13+AJ13</f>
        <v>4</v>
      </c>
      <c r="K13" s="21" t="str">
        <f t="shared" ref="K13:K18" si="16">IF(OR(J13=2, J13=3, J13=4), "BAJO", IF(J13=5, "MEDIO", IF(OR(J13=6, J13=7), "ALTO", IF(OR(J13=8, J13=9, J13=10), "EXTREMO", ""))))</f>
        <v>BAJO</v>
      </c>
      <c r="L13" s="27" t="s">
        <v>55</v>
      </c>
      <c r="M13" s="30" t="s">
        <v>83</v>
      </c>
      <c r="N13" s="21" t="s">
        <v>19</v>
      </c>
      <c r="O13" s="21" t="s">
        <v>20</v>
      </c>
      <c r="P13" s="24">
        <f t="shared" ref="P13:P18" si="17">AK13+AL13</f>
        <v>2</v>
      </c>
      <c r="Q13" s="21" t="str">
        <f t="shared" ref="Q13:Q18" si="18">IF(OR(P13=2, P13=3, P13=4), "BAJO", IF(P13=5, "MEDIO", IF(OR(P13=6, P13=7), "ALTO", IF(OR(P13=8, P13=9, P13=10), "EXTREMO", ""))))</f>
        <v>BAJO</v>
      </c>
      <c r="R13" s="27" t="s">
        <v>32</v>
      </c>
      <c r="S13" s="23" t="s">
        <v>69</v>
      </c>
      <c r="T13" s="25" t="s">
        <v>84</v>
      </c>
      <c r="U13" s="23" t="s">
        <v>85</v>
      </c>
      <c r="V13" s="23" t="s">
        <v>86</v>
      </c>
      <c r="W13" s="26" t="s">
        <v>87</v>
      </c>
      <c r="AA13" s="15">
        <v>10</v>
      </c>
      <c r="AI13" s="15">
        <f t="shared" ref="AI13:AI18" si="19">IF(H13="RARO (1)",1,IF(H13="IMPROBABLE (2)",2,IF(H13="POSIBLE (3)",3,IF(H13="PROBABLE (4)",4,IF(H13="CASI CIERTO (5)",5,0)))))</f>
        <v>1</v>
      </c>
      <c r="AJ13" s="15">
        <f t="shared" ref="AJ13:AJ18" si="20">IF(I13="INSIGNIFICANTE (1)",1,IF(I13="MENOR (2)",2,IF(I13="MODERADO (3)",3,IF(I13="MAYOR (4) ",4,IF(I13="CATASTROFICO (5)",5,0)))))</f>
        <v>3</v>
      </c>
      <c r="AK13" s="15">
        <f t="shared" ref="AK13:AK18" si="21">IF(N13="RARO (1)",1,IF(N13="IMPROBABLE (2)",2,IF(N13="POSIBLE (3)",3,IF(N13="PROBABLE (4)",4,IF(N13="CASI CIERTO (5)",5,0)))))</f>
        <v>1</v>
      </c>
      <c r="AL13" s="15">
        <f t="shared" ref="AL13:AL18" si="22">IF(O13="INSIGNIFICANTE (1)",1,IF(O13="MENOR (2)",2,IF(O13="MODERADO (3)",3,IF(O13="MAYOR (4) ",4,IF(O13="CATASTROFICO (5)",5,0)))))</f>
        <v>1</v>
      </c>
    </row>
    <row r="14" spans="1:38" ht="206.25" customHeight="1" thickBot="1" x14ac:dyDescent="0.3">
      <c r="A14" s="20">
        <v>4</v>
      </c>
      <c r="B14" s="21" t="s">
        <v>33</v>
      </c>
      <c r="C14" s="21" t="s">
        <v>34</v>
      </c>
      <c r="D14" s="28" t="s">
        <v>26</v>
      </c>
      <c r="E14" s="22" t="s">
        <v>43</v>
      </c>
      <c r="F14" s="23" t="s">
        <v>88</v>
      </c>
      <c r="G14" s="23" t="s">
        <v>89</v>
      </c>
      <c r="H14" s="21" t="s">
        <v>28</v>
      </c>
      <c r="I14" s="21" t="s">
        <v>38</v>
      </c>
      <c r="J14" s="24">
        <f t="shared" ref="J14" si="23">AI14+AJ14</f>
        <v>5</v>
      </c>
      <c r="K14" s="21" t="str">
        <f t="shared" ref="K14" si="24">IF(OR(J14=2, J14=3, J14=4), "BAJO", IF(J14=5, "MEDIO", IF(OR(J14=6, J14=7), "ALTO", IF(OR(J14=8, J14=9, J14=10), "EXTREMO", ""))))</f>
        <v>MEDIO</v>
      </c>
      <c r="L14" s="27" t="s">
        <v>50</v>
      </c>
      <c r="M14" s="23" t="s">
        <v>90</v>
      </c>
      <c r="N14" s="21" t="s">
        <v>19</v>
      </c>
      <c r="O14" s="21" t="s">
        <v>20</v>
      </c>
      <c r="P14" s="24">
        <f t="shared" ref="P14" si="25">AK14+AL14</f>
        <v>2</v>
      </c>
      <c r="Q14" s="21" t="str">
        <f t="shared" ref="Q14" si="26">IF(OR(P14=2, P14=3, P14=4), "BAJO", IF(P14=5, "MEDIO", IF(OR(P14=6, P14=7), "ALTO", IF(OR(P14=8, P14=9, P14=10), "EXTREMO", ""))))</f>
        <v>BAJO</v>
      </c>
      <c r="R14" s="27" t="s">
        <v>32</v>
      </c>
      <c r="S14" s="23" t="s">
        <v>69</v>
      </c>
      <c r="T14" s="25" t="s">
        <v>91</v>
      </c>
      <c r="U14" s="23" t="s">
        <v>92</v>
      </c>
      <c r="V14" s="23" t="s">
        <v>93</v>
      </c>
      <c r="W14" s="30" t="s">
        <v>94</v>
      </c>
      <c r="AI14" s="15">
        <f t="shared" ref="AI14" si="27">IF(H14="RARO (1)",1,IF(H14="IMPROBABLE (2)",2,IF(H14="POSIBLE (3)",3,IF(H14="PROBABLE (4)",4,IF(H14="CASI CIERTO (5)",5,0)))))</f>
        <v>2</v>
      </c>
      <c r="AJ14" s="15">
        <f t="shared" ref="AJ14" si="28">IF(I14="INSIGNIFICANTE (1)",1,IF(I14="MENOR (2)",2,IF(I14="MODERADO (3)",3,IF(I14="MAYOR (4) ",4,IF(I14="CATASTROFICO (5)",5,0)))))</f>
        <v>3</v>
      </c>
      <c r="AK14" s="15">
        <f t="shared" ref="AK14" si="29">IF(N14="RARO (1)",1,IF(N14="IMPROBABLE (2)",2,IF(N14="POSIBLE (3)",3,IF(N14="PROBABLE (4)",4,IF(N14="CASI CIERTO (5)",5,0)))))</f>
        <v>1</v>
      </c>
      <c r="AL14" s="15">
        <f t="shared" ref="AL14" si="30">IF(O14="INSIGNIFICANTE (1)",1,IF(O14="MENOR (2)",2,IF(O14="MODERADO (3)",3,IF(O14="MAYOR (4) ",4,IF(O14="CATASTROFICO (5)",5,0)))))</f>
        <v>1</v>
      </c>
    </row>
    <row r="15" spans="1:38" ht="142.5" customHeight="1" thickBot="1" x14ac:dyDescent="0.3">
      <c r="A15" s="20">
        <v>5</v>
      </c>
      <c r="B15" s="21" t="s">
        <v>33</v>
      </c>
      <c r="C15" s="21" t="s">
        <v>34</v>
      </c>
      <c r="D15" s="28" t="s">
        <v>35</v>
      </c>
      <c r="E15" s="22" t="s">
        <v>43</v>
      </c>
      <c r="F15" s="23" t="s">
        <v>95</v>
      </c>
      <c r="G15" s="23" t="s">
        <v>96</v>
      </c>
      <c r="H15" s="21" t="s">
        <v>37</v>
      </c>
      <c r="I15" s="21" t="s">
        <v>29</v>
      </c>
      <c r="J15" s="24">
        <f t="shared" ref="J15" si="31">AI15+AJ15</f>
        <v>5</v>
      </c>
      <c r="K15" s="21" t="str">
        <f t="shared" ref="K15" si="32">IF(OR(J15=2, J15=3, J15=4), "BAJO", IF(J15=5, "MEDIO", IF(OR(J15=6, J15=7), "ALTO", IF(OR(J15=8, J15=9, J15=10), "EXTREMO", ""))))</f>
        <v>MEDIO</v>
      </c>
      <c r="L15" s="27" t="s">
        <v>22</v>
      </c>
      <c r="M15" s="23" t="s">
        <v>97</v>
      </c>
      <c r="N15" s="21" t="s">
        <v>19</v>
      </c>
      <c r="O15" s="21" t="s">
        <v>20</v>
      </c>
      <c r="P15" s="24">
        <f t="shared" ref="P15" si="33">AK15+AL15</f>
        <v>2</v>
      </c>
      <c r="Q15" s="21" t="str">
        <f t="shared" ref="Q15" si="34">IF(OR(P15=2, P15=3, P15=4), "BAJO", IF(P15=5, "MEDIO", IF(OR(P15=6, P15=7), "ALTO", IF(OR(P15=8, P15=9, P15=10), "EXTREMO", ""))))</f>
        <v>BAJO</v>
      </c>
      <c r="R15" s="27" t="s">
        <v>32</v>
      </c>
      <c r="S15" s="23" t="s">
        <v>69</v>
      </c>
      <c r="T15" s="25" t="s">
        <v>98</v>
      </c>
      <c r="U15" s="23" t="s">
        <v>71</v>
      </c>
      <c r="V15" s="23" t="s">
        <v>99</v>
      </c>
      <c r="W15" s="26" t="s">
        <v>100</v>
      </c>
      <c r="AI15" s="15">
        <f t="shared" ref="AI15" si="35">IF(H15="RARO (1)",1,IF(H15="IMPROBABLE (2)",2,IF(H15="POSIBLE (3)",3,IF(H15="PROBABLE (4)",4,IF(H15="CASI CIERTO (5)",5,0)))))</f>
        <v>3</v>
      </c>
      <c r="AJ15" s="15">
        <f t="shared" ref="AJ15" si="36">IF(I15="INSIGNIFICANTE (1)",1,IF(I15="MENOR (2)",2,IF(I15="MODERADO (3)",3,IF(I15="MAYOR (4) ",4,IF(I15="CATASTROFICO (5)",5,0)))))</f>
        <v>2</v>
      </c>
      <c r="AK15" s="15">
        <f t="shared" ref="AK15" si="37">IF(N15="RARO (1)",1,IF(N15="IMPROBABLE (2)",2,IF(N15="POSIBLE (3)",3,IF(N15="PROBABLE (4)",4,IF(N15="CASI CIERTO (5)",5,0)))))</f>
        <v>1</v>
      </c>
      <c r="AL15" s="15">
        <f t="shared" ref="AL15" si="38">IF(O15="INSIGNIFICANTE (1)",1,IF(O15="MENOR (2)",2,IF(O15="MODERADO (3)",3,IF(O15="MAYOR (4) ",4,IF(O15="CATASTROFICO (5)",5,0)))))</f>
        <v>1</v>
      </c>
    </row>
    <row r="16" spans="1:38" ht="142.5" customHeight="1" thickBot="1" x14ac:dyDescent="0.3">
      <c r="A16" s="20">
        <v>6</v>
      </c>
      <c r="B16" s="21" t="s">
        <v>33</v>
      </c>
      <c r="C16" s="21" t="s">
        <v>34</v>
      </c>
      <c r="D16" s="28" t="s">
        <v>51</v>
      </c>
      <c r="E16" s="22" t="s">
        <v>43</v>
      </c>
      <c r="F16" s="23" t="s">
        <v>101</v>
      </c>
      <c r="G16" s="23" t="s">
        <v>102</v>
      </c>
      <c r="H16" s="21" t="s">
        <v>28</v>
      </c>
      <c r="I16" s="21" t="s">
        <v>29</v>
      </c>
      <c r="J16" s="24">
        <f t="shared" ref="J16:J17" si="39">AI16+AJ16</f>
        <v>4</v>
      </c>
      <c r="K16" s="21" t="str">
        <f t="shared" ref="K16:K17" si="40">IF(OR(J16=2, J16=3, J16=4), "BAJO", IF(J16=5, "MEDIO", IF(OR(J16=6, J16=7), "ALTO", IF(OR(J16=8, J16=9, J16=10), "EXTREMO", ""))))</f>
        <v>BAJO</v>
      </c>
      <c r="L16" s="27" t="s">
        <v>50</v>
      </c>
      <c r="M16" s="23" t="s">
        <v>103</v>
      </c>
      <c r="N16" s="21" t="s">
        <v>19</v>
      </c>
      <c r="O16" s="21" t="s">
        <v>20</v>
      </c>
      <c r="P16" s="24">
        <f t="shared" ref="P16:P17" si="41">AK16+AL16</f>
        <v>2</v>
      </c>
      <c r="Q16" s="21" t="str">
        <f t="shared" ref="Q16:Q17" si="42">IF(OR(P16=2, P16=3, P16=4), "BAJO", IF(P16=5, "MEDIO", IF(OR(P16=6, P16=7), "ALTO", IF(OR(P16=8, P16=9, P16=10), "EXTREMO", ""))))</f>
        <v>BAJO</v>
      </c>
      <c r="R16" s="27" t="s">
        <v>32</v>
      </c>
      <c r="S16" s="23" t="s">
        <v>69</v>
      </c>
      <c r="T16" s="25" t="s">
        <v>104</v>
      </c>
      <c r="U16" s="23" t="s">
        <v>78</v>
      </c>
      <c r="V16" s="23" t="s">
        <v>105</v>
      </c>
      <c r="W16" s="26" t="s">
        <v>80</v>
      </c>
      <c r="AI16" s="15">
        <f t="shared" ref="AI16:AI17" si="43">IF(H16="RARO (1)",1,IF(H16="IMPROBABLE (2)",2,IF(H16="POSIBLE (3)",3,IF(H16="PROBABLE (4)",4,IF(H16="CASI CIERTO (5)",5,0)))))</f>
        <v>2</v>
      </c>
      <c r="AJ16" s="15">
        <f t="shared" ref="AJ16:AJ17" si="44">IF(I16="INSIGNIFICANTE (1)",1,IF(I16="MENOR (2)",2,IF(I16="MODERADO (3)",3,IF(I16="MAYOR (4) ",4,IF(I16="CATASTROFICO (5)",5,0)))))</f>
        <v>2</v>
      </c>
      <c r="AK16" s="15">
        <f t="shared" ref="AK16:AK17" si="45">IF(N16="RARO (1)",1,IF(N16="IMPROBABLE (2)",2,IF(N16="POSIBLE (3)",3,IF(N16="PROBABLE (4)",4,IF(N16="CASI CIERTO (5)",5,0)))))</f>
        <v>1</v>
      </c>
      <c r="AL16" s="15">
        <f t="shared" ref="AL16:AL17" si="46">IF(O16="INSIGNIFICANTE (1)",1,IF(O16="MENOR (2)",2,IF(O16="MODERADO (3)",3,IF(O16="MAYOR (4) ",4,IF(O16="CATASTROFICO (5)",5,0)))))</f>
        <v>1</v>
      </c>
    </row>
    <row r="17" spans="1:38" ht="172.5" customHeight="1" thickBot="1" x14ac:dyDescent="0.3">
      <c r="A17" s="20">
        <v>7</v>
      </c>
      <c r="B17" s="21" t="s">
        <v>33</v>
      </c>
      <c r="C17" s="21" t="s">
        <v>25</v>
      </c>
      <c r="D17" s="28" t="s">
        <v>51</v>
      </c>
      <c r="E17" s="22" t="s">
        <v>43</v>
      </c>
      <c r="F17" s="30" t="s">
        <v>106</v>
      </c>
      <c r="G17" s="23" t="s">
        <v>107</v>
      </c>
      <c r="H17" s="21" t="s">
        <v>28</v>
      </c>
      <c r="I17" s="21" t="s">
        <v>29</v>
      </c>
      <c r="J17" s="24">
        <f t="shared" si="39"/>
        <v>4</v>
      </c>
      <c r="K17" s="21" t="str">
        <f t="shared" si="40"/>
        <v>BAJO</v>
      </c>
      <c r="L17" s="27" t="s">
        <v>22</v>
      </c>
      <c r="M17" s="30" t="s">
        <v>108</v>
      </c>
      <c r="N17" s="21" t="s">
        <v>19</v>
      </c>
      <c r="O17" s="21" t="s">
        <v>20</v>
      </c>
      <c r="P17" s="24">
        <f t="shared" si="41"/>
        <v>2</v>
      </c>
      <c r="Q17" s="21" t="str">
        <f t="shared" si="42"/>
        <v>BAJO</v>
      </c>
      <c r="R17" s="27" t="s">
        <v>32</v>
      </c>
      <c r="S17" s="23" t="s">
        <v>69</v>
      </c>
      <c r="T17" s="25" t="s">
        <v>104</v>
      </c>
      <c r="U17" s="23" t="s">
        <v>78</v>
      </c>
      <c r="V17" s="23" t="s">
        <v>109</v>
      </c>
      <c r="W17" s="26" t="s">
        <v>110</v>
      </c>
      <c r="AA17" s="15">
        <v>10</v>
      </c>
      <c r="AI17" s="15">
        <f t="shared" si="43"/>
        <v>2</v>
      </c>
      <c r="AJ17" s="15">
        <f t="shared" si="44"/>
        <v>2</v>
      </c>
      <c r="AK17" s="15">
        <f t="shared" si="45"/>
        <v>1</v>
      </c>
      <c r="AL17" s="15">
        <f t="shared" si="46"/>
        <v>1</v>
      </c>
    </row>
    <row r="18" spans="1:38" ht="172.5" customHeight="1" thickBot="1" x14ac:dyDescent="0.3">
      <c r="A18" s="20">
        <v>8</v>
      </c>
      <c r="B18" s="21" t="s">
        <v>33</v>
      </c>
      <c r="C18" s="21" t="s">
        <v>34</v>
      </c>
      <c r="D18" s="28" t="s">
        <v>51</v>
      </c>
      <c r="E18" s="22" t="s">
        <v>43</v>
      </c>
      <c r="F18" s="30" t="s">
        <v>111</v>
      </c>
      <c r="G18" s="23" t="s">
        <v>112</v>
      </c>
      <c r="H18" s="21" t="s">
        <v>19</v>
      </c>
      <c r="I18" s="21" t="s">
        <v>48</v>
      </c>
      <c r="J18" s="24">
        <f t="shared" si="15"/>
        <v>5</v>
      </c>
      <c r="K18" s="21" t="str">
        <f t="shared" si="16"/>
        <v>MEDIO</v>
      </c>
      <c r="L18" s="27" t="s">
        <v>22</v>
      </c>
      <c r="M18" s="30" t="s">
        <v>113</v>
      </c>
      <c r="N18" s="21" t="s">
        <v>19</v>
      </c>
      <c r="O18" s="21" t="s">
        <v>20</v>
      </c>
      <c r="P18" s="24">
        <f t="shared" si="17"/>
        <v>2</v>
      </c>
      <c r="Q18" s="21" t="str">
        <f t="shared" si="18"/>
        <v>BAJO</v>
      </c>
      <c r="R18" s="27" t="s">
        <v>23</v>
      </c>
      <c r="S18" s="23" t="s">
        <v>69</v>
      </c>
      <c r="T18" s="25" t="s">
        <v>114</v>
      </c>
      <c r="U18" s="23" t="s">
        <v>115</v>
      </c>
      <c r="V18" s="23" t="s">
        <v>116</v>
      </c>
      <c r="W18" s="26" t="s">
        <v>117</v>
      </c>
      <c r="AA18" s="15">
        <v>10</v>
      </c>
      <c r="AI18" s="15">
        <f t="shared" si="19"/>
        <v>1</v>
      </c>
      <c r="AJ18" s="15">
        <f t="shared" si="20"/>
        <v>4</v>
      </c>
      <c r="AK18" s="15">
        <f t="shared" si="21"/>
        <v>1</v>
      </c>
      <c r="AL18" s="15">
        <f t="shared" si="22"/>
        <v>1</v>
      </c>
    </row>
    <row r="19" spans="1:38" ht="172.5" customHeight="1" thickBot="1" x14ac:dyDescent="0.3">
      <c r="A19" s="20">
        <v>9</v>
      </c>
      <c r="B19" s="21" t="s">
        <v>33</v>
      </c>
      <c r="C19" s="21" t="s">
        <v>34</v>
      </c>
      <c r="D19" s="28" t="s">
        <v>51</v>
      </c>
      <c r="E19" s="22" t="s">
        <v>43</v>
      </c>
      <c r="F19" s="23" t="s">
        <v>118</v>
      </c>
      <c r="G19" s="23" t="s">
        <v>119</v>
      </c>
      <c r="H19" s="21" t="s">
        <v>28</v>
      </c>
      <c r="I19" s="21" t="s">
        <v>29</v>
      </c>
      <c r="J19" s="24">
        <f t="shared" ref="J19" si="47">AI19+AJ19</f>
        <v>4</v>
      </c>
      <c r="K19" s="21" t="str">
        <f t="shared" ref="K19" si="48">IF(OR(J19=2, J19=3, J19=4), "BAJO", IF(J19=5, "MEDIO", IF(OR(J19=6, J19=7), "ALTO", IF(OR(J19=8, J19=9, J19=10), "EXTREMO", ""))))</f>
        <v>BAJO</v>
      </c>
      <c r="L19" s="27" t="s">
        <v>22</v>
      </c>
      <c r="M19" s="23" t="s">
        <v>120</v>
      </c>
      <c r="N19" s="21" t="s">
        <v>19</v>
      </c>
      <c r="O19" s="21" t="s">
        <v>20</v>
      </c>
      <c r="P19" s="24">
        <f t="shared" ref="P19" si="49">AK19+AL19</f>
        <v>2</v>
      </c>
      <c r="Q19" s="21" t="str">
        <f t="shared" ref="Q19" si="50">IF(OR(P19=2, P19=3, P19=4), "BAJO", IF(P19=5, "MEDIO", IF(OR(P19=6, P19=7), "ALTO", IF(OR(P19=8, P19=9, P19=10), "EXTREMO", ""))))</f>
        <v>BAJO</v>
      </c>
      <c r="R19" s="27" t="s">
        <v>32</v>
      </c>
      <c r="S19" s="23" t="s">
        <v>69</v>
      </c>
      <c r="T19" s="25" t="s">
        <v>114</v>
      </c>
      <c r="U19" s="23" t="s">
        <v>115</v>
      </c>
      <c r="V19" s="23" t="s">
        <v>116</v>
      </c>
      <c r="W19" s="26" t="s">
        <v>117</v>
      </c>
      <c r="AA19" s="15">
        <v>10</v>
      </c>
      <c r="AI19" s="15">
        <f t="shared" ref="AI19" si="51">IF(H19="RARO (1)",1,IF(H19="IMPROBABLE (2)",2,IF(H19="POSIBLE (3)",3,IF(H19="PROBABLE (4)",4,IF(H19="CASI CIERTO (5)",5,0)))))</f>
        <v>2</v>
      </c>
      <c r="AJ19" s="15">
        <f t="shared" ref="AJ19" si="52">IF(I19="INSIGNIFICANTE (1)",1,IF(I19="MENOR (2)",2,IF(I19="MODERADO (3)",3,IF(I19="MAYOR (4) ",4,IF(I19="CATASTROFICO (5)",5,0)))))</f>
        <v>2</v>
      </c>
      <c r="AK19" s="15">
        <f t="shared" ref="AK19" si="53">IF(N19="RARO (1)",1,IF(N19="IMPROBABLE (2)",2,IF(N19="POSIBLE (3)",3,IF(N19="PROBABLE (4)",4,IF(N19="CASI CIERTO (5)",5,0)))))</f>
        <v>1</v>
      </c>
      <c r="AL19" s="15">
        <f t="shared" ref="AL19" si="54">IF(O19="INSIGNIFICANTE (1)",1,IF(O19="MENOR (2)",2,IF(O19="MODERADO (3)",3,IF(O19="MAYOR (4) ",4,IF(O19="CATASTROFICO (5)",5,0)))))</f>
        <v>1</v>
      </c>
    </row>
    <row r="20" spans="1:38" ht="172.5" customHeight="1" thickBot="1" x14ac:dyDescent="0.3">
      <c r="A20" s="20">
        <v>10</v>
      </c>
      <c r="B20" s="21" t="s">
        <v>33</v>
      </c>
      <c r="C20" s="21" t="s">
        <v>34</v>
      </c>
      <c r="D20" s="28" t="s">
        <v>51</v>
      </c>
      <c r="E20" s="22" t="s">
        <v>43</v>
      </c>
      <c r="F20" s="23" t="s">
        <v>121</v>
      </c>
      <c r="G20" s="23" t="s">
        <v>112</v>
      </c>
      <c r="H20" s="21" t="s">
        <v>19</v>
      </c>
      <c r="I20" s="21" t="s">
        <v>48</v>
      </c>
      <c r="J20" s="24">
        <f t="shared" ref="J20" si="55">AI20+AJ20</f>
        <v>5</v>
      </c>
      <c r="K20" s="21" t="str">
        <f t="shared" ref="K20" si="56">IF(OR(J20=2, J20=3, J20=4), "BAJO", IF(J20=5, "MEDIO", IF(OR(J20=6, J20=7), "ALTO", IF(OR(J20=8, J20=9, J20=10), "EXTREMO", ""))))</f>
        <v>MEDIO</v>
      </c>
      <c r="L20" s="27" t="s">
        <v>50</v>
      </c>
      <c r="M20" s="23" t="s">
        <v>103</v>
      </c>
      <c r="N20" s="21" t="s">
        <v>19</v>
      </c>
      <c r="O20" s="21" t="s">
        <v>20</v>
      </c>
      <c r="P20" s="24">
        <f t="shared" ref="P20" si="57">AK20+AL20</f>
        <v>2</v>
      </c>
      <c r="Q20" s="21" t="str">
        <f t="shared" ref="Q20" si="58">IF(OR(P20=2, P20=3, P20=4), "BAJO", IF(P20=5, "MEDIO", IF(OR(P20=6, P20=7), "ALTO", IF(OR(P20=8, P20=9, P20=10), "EXTREMO", ""))))</f>
        <v>BAJO</v>
      </c>
      <c r="R20" s="27" t="s">
        <v>32</v>
      </c>
      <c r="S20" s="23" t="s">
        <v>69</v>
      </c>
      <c r="T20" s="25" t="s">
        <v>104</v>
      </c>
      <c r="U20" s="23" t="s">
        <v>78</v>
      </c>
      <c r="V20" s="23" t="s">
        <v>105</v>
      </c>
      <c r="W20" s="26" t="s">
        <v>80</v>
      </c>
      <c r="AA20" s="15">
        <v>10</v>
      </c>
      <c r="AI20" s="15">
        <f t="shared" ref="AI20" si="59">IF(H20="RARO (1)",1,IF(H20="IMPROBABLE (2)",2,IF(H20="POSIBLE (3)",3,IF(H20="PROBABLE (4)",4,IF(H20="CASI CIERTO (5)",5,0)))))</f>
        <v>1</v>
      </c>
      <c r="AJ20" s="15">
        <f t="shared" ref="AJ20" si="60">IF(I20="INSIGNIFICANTE (1)",1,IF(I20="MENOR (2)",2,IF(I20="MODERADO (3)",3,IF(I20="MAYOR (4) ",4,IF(I20="CATASTROFICO (5)",5,0)))))</f>
        <v>4</v>
      </c>
      <c r="AK20" s="15">
        <f t="shared" ref="AK20" si="61">IF(N20="RARO (1)",1,IF(N20="IMPROBABLE (2)",2,IF(N20="POSIBLE (3)",3,IF(N20="PROBABLE (4)",4,IF(N20="CASI CIERTO (5)",5,0)))))</f>
        <v>1</v>
      </c>
      <c r="AL20" s="15">
        <f t="shared" ref="AL20" si="62">IF(O20="INSIGNIFICANTE (1)",1,IF(O20="MENOR (2)",2,IF(O20="MODERADO (3)",3,IF(O20="MAYOR (4) ",4,IF(O20="CATASTROFICO (5)",5,0)))))</f>
        <v>1</v>
      </c>
    </row>
    <row r="21" spans="1:38" ht="12.75" customHeight="1" x14ac:dyDescent="0.25"/>
    <row r="22" spans="1:38" ht="12.75" customHeight="1" x14ac:dyDescent="0.25"/>
    <row r="26" spans="1:38" ht="12.75" customHeight="1" x14ac:dyDescent="0.25"/>
    <row r="28" spans="1:38" ht="12.75" customHeight="1" x14ac:dyDescent="0.25"/>
    <row r="30" spans="1:38" ht="12.75" customHeight="1" x14ac:dyDescent="0.25"/>
    <row r="34" ht="12.75" customHeight="1" x14ac:dyDescent="0.25"/>
  </sheetData>
  <dataConsolidate/>
  <mergeCells count="26">
    <mergeCell ref="V6:V10"/>
    <mergeCell ref="W6:W10"/>
    <mergeCell ref="U2:U10"/>
    <mergeCell ref="O6:O10"/>
    <mergeCell ref="N2:Q5"/>
    <mergeCell ref="R2:R10"/>
    <mergeCell ref="S2:S10"/>
    <mergeCell ref="N6:N10"/>
    <mergeCell ref="P6:P10"/>
    <mergeCell ref="Q6:Q10"/>
    <mergeCell ref="B1:W1"/>
    <mergeCell ref="M2:M10"/>
    <mergeCell ref="A2:A10"/>
    <mergeCell ref="B2:B10"/>
    <mergeCell ref="C2:C10"/>
    <mergeCell ref="F2:F10"/>
    <mergeCell ref="G2:G10"/>
    <mergeCell ref="H2:H10"/>
    <mergeCell ref="I2:I10"/>
    <mergeCell ref="J2:J10"/>
    <mergeCell ref="K2:K10"/>
    <mergeCell ref="L2:L10"/>
    <mergeCell ref="E2:E10"/>
    <mergeCell ref="D2:D10"/>
    <mergeCell ref="T2:T10"/>
    <mergeCell ref="V2:W5"/>
  </mergeCells>
  <conditionalFormatting sqref="K11:K20">
    <cfRule type="containsText" dxfId="7" priority="5" operator="containsText" text="BAJO">
      <formula>NOT(ISERROR(SEARCH("BAJO",K11)))</formula>
    </cfRule>
    <cfRule type="containsText" dxfId="6" priority="6" operator="containsText" text="MEDIO">
      <formula>NOT(ISERROR(SEARCH("MEDIO",K11)))</formula>
    </cfRule>
    <cfRule type="containsText" dxfId="5" priority="7" operator="containsText" text="ALTO">
      <formula>NOT(ISERROR(SEARCH("ALTO",K11)))</formula>
    </cfRule>
    <cfRule type="containsText" dxfId="4" priority="8" operator="containsText" text="EXTREMO">
      <formula>NOT(ISERROR(SEARCH("EXTREMO",K11)))</formula>
    </cfRule>
  </conditionalFormatting>
  <conditionalFormatting sqref="Q11:Q20">
    <cfRule type="containsText" dxfId="3" priority="1" operator="containsText" text="BAJO">
      <formula>NOT(ISERROR(SEARCH("BAJO",Q11)))</formula>
    </cfRule>
    <cfRule type="containsText" dxfId="2" priority="2" operator="containsText" text="MEDIO">
      <formula>NOT(ISERROR(SEARCH("MEDIO",Q11)))</formula>
    </cfRule>
    <cfRule type="containsText" dxfId="1" priority="3" operator="containsText" text="ALTO">
      <formula>NOT(ISERROR(SEARCH("ALTO",Q11)))</formula>
    </cfRule>
    <cfRule type="containsText" dxfId="0" priority="4" operator="containsText" text="EXTREMO">
      <formula>NOT(ISERROR(SEARCH("EXTREMO",Q11)))</formula>
    </cfRule>
  </conditionalFormatting>
  <dataValidations count="15">
    <dataValidation type="list" allowBlank="1" showInputMessage="1" showErrorMessage="1" sqref="K21:K132" xr:uid="{00000000-0002-0000-0000-000000000000}">
      <formula1>$AB$3:$AB$6</formula1>
    </dataValidation>
    <dataValidation type="list" allowBlank="1" showInputMessage="1" showErrorMessage="1" sqref="E21:E31" xr:uid="{00000000-0002-0000-0000-000001000000}">
      <formula1>$AH$4:$AH$10</formula1>
    </dataValidation>
    <dataValidation type="list" allowBlank="1" showInputMessage="1" showErrorMessage="1" sqref="L17:L20 L11:L13" xr:uid="{00000000-0002-0000-0000-000002000000}">
      <formula1>$AC$3:$AC$7</formula1>
    </dataValidation>
    <dataValidation type="list" allowBlank="1" showInputMessage="1" showErrorMessage="1" sqref="L14:L16" xr:uid="{00000000-0002-0000-0000-000003000000}">
      <formula1>$AC$3:$AC$9</formula1>
    </dataValidation>
    <dataValidation type="list" allowBlank="1" showInputMessage="1" showErrorMessage="1" sqref="D11" xr:uid="{00000000-0002-0000-0000-000004000000}">
      <formula1>$AG$3:$AG$10</formula1>
    </dataValidation>
    <dataValidation type="list" allowBlank="1" showInputMessage="1" showErrorMessage="1" sqref="D12:D20" xr:uid="{00000000-0002-0000-0000-000005000000}">
      <formula1>$AG$3:$AG$9</formula1>
    </dataValidation>
    <dataValidation type="list" allowBlank="1" showInputMessage="1" showErrorMessage="1" sqref="N11:N20 H11:H20" xr:uid="{00000000-0002-0000-0000-000006000000}">
      <formula1>$Y$3:$Y$7</formula1>
    </dataValidation>
    <dataValidation type="list" allowBlank="1" showInputMessage="1" showErrorMessage="1" sqref="O11:O20 I11:I20" xr:uid="{00000000-0002-0000-0000-000007000000}">
      <formula1>$Z$3:$Z$7</formula1>
    </dataValidation>
    <dataValidation type="list" allowBlank="1" showInputMessage="1" showErrorMessage="1" sqref="R11:R20" xr:uid="{00000000-0002-0000-0000-000008000000}">
      <formula1>$AD$3:$AD$5</formula1>
    </dataValidation>
    <dataValidation type="list" allowBlank="1" showInputMessage="1" showErrorMessage="1" sqref="E11:E20" xr:uid="{00000000-0002-0000-0000-000009000000}">
      <formula1>$AH$3:$AH$10</formula1>
    </dataValidation>
    <dataValidation type="list" allowBlank="1" showInputMessage="1" showErrorMessage="1" sqref="B11:B24" xr:uid="{00000000-0002-0000-0000-00000A000000}">
      <formula1>$AE$3:$AE$4</formula1>
    </dataValidation>
    <dataValidation type="list" allowBlank="1" showInputMessage="1" showErrorMessage="1" sqref="C11:C20" xr:uid="{00000000-0002-0000-0000-00000B000000}">
      <formula1>$AF$3:$AF$4</formula1>
    </dataValidation>
    <dataValidation type="custom" allowBlank="1" showInputMessage="1" showErrorMessage="1" sqref="J11:J20" xr:uid="{00000000-0002-0000-0000-00000C000000}">
      <formula1>AI11+AJ11</formula1>
    </dataValidation>
    <dataValidation type="custom" allowBlank="1" showInputMessage="1" showErrorMessage="1" sqref="K11:K20 Q11:Q20" xr:uid="{00000000-0002-0000-0000-00000D000000}">
      <formula1>IF(OR(J11=2, J11=3, J11=4), "BAJO", IF(J11=5, "MEDIO", IF(OR(J11=6, J11=7), "ALTO", IF(OR(J11=8, J11=9, J11=10), "EXTREMO", ""))))</formula1>
    </dataValidation>
    <dataValidation type="custom" allowBlank="1" showInputMessage="1" showErrorMessage="1" sqref="P11:P20" xr:uid="{00000000-0002-0000-0000-00000E000000}">
      <formula1>AK11+AL11</formula1>
    </dataValidation>
  </dataValidations>
  <printOptions horizontalCentered="1" verticalCentered="1"/>
  <pageMargins left="0.11811023622047245" right="0.11811023622047245" top="0.15748031496062992" bottom="0.15748031496062992" header="0.11811023622047245" footer="0.11811023622047245"/>
  <pageSetup scale="50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D9"/>
  <sheetViews>
    <sheetView workbookViewId="0">
      <selection activeCell="D15" sqref="D15"/>
    </sheetView>
  </sheetViews>
  <sheetFormatPr baseColWidth="10" defaultColWidth="11.44140625" defaultRowHeight="14.4" x14ac:dyDescent="0.3"/>
  <cols>
    <col min="3" max="3" width="21.88671875" customWidth="1"/>
    <col min="4" max="4" width="18.44140625" customWidth="1"/>
  </cols>
  <sheetData>
    <row r="4" spans="2:4" x14ac:dyDescent="0.3">
      <c r="C4" s="3" t="s">
        <v>122</v>
      </c>
      <c r="D4" s="3" t="s">
        <v>123</v>
      </c>
    </row>
    <row r="5" spans="2:4" ht="30" customHeight="1" x14ac:dyDescent="0.3">
      <c r="B5" s="40" t="s">
        <v>7</v>
      </c>
      <c r="C5" s="1" t="s">
        <v>124</v>
      </c>
      <c r="D5" s="2">
        <v>1</v>
      </c>
    </row>
    <row r="6" spans="2:4" ht="43.2" x14ac:dyDescent="0.3">
      <c r="B6" s="41"/>
      <c r="C6" s="1" t="s">
        <v>125</v>
      </c>
      <c r="D6" s="2">
        <v>2</v>
      </c>
    </row>
    <row r="7" spans="2:4" ht="43.2" x14ac:dyDescent="0.3">
      <c r="B7" s="41"/>
      <c r="C7" s="1" t="s">
        <v>126</v>
      </c>
      <c r="D7" s="2">
        <v>3</v>
      </c>
    </row>
    <row r="8" spans="2:4" ht="43.2" x14ac:dyDescent="0.3">
      <c r="B8" s="41"/>
      <c r="C8" s="1" t="s">
        <v>127</v>
      </c>
      <c r="D8" s="2">
        <v>4</v>
      </c>
    </row>
    <row r="9" spans="2:4" ht="43.2" x14ac:dyDescent="0.3">
      <c r="B9" s="42"/>
      <c r="C9" s="1" t="s">
        <v>128</v>
      </c>
      <c r="D9" s="2">
        <v>5</v>
      </c>
    </row>
  </sheetData>
  <mergeCells count="1">
    <mergeCell ref="B5:B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H9"/>
  <sheetViews>
    <sheetView tabSelected="1" topLeftCell="A6" workbookViewId="0">
      <selection activeCell="H7" sqref="H7"/>
    </sheetView>
  </sheetViews>
  <sheetFormatPr baseColWidth="10" defaultColWidth="11.44140625" defaultRowHeight="14.4" x14ac:dyDescent="0.3"/>
  <cols>
    <col min="3" max="3" width="14.44140625" customWidth="1"/>
    <col min="4" max="4" width="15.88671875" customWidth="1"/>
    <col min="5" max="5" width="14.88671875" customWidth="1"/>
    <col min="6" max="6" width="15.109375" customWidth="1"/>
    <col min="7" max="7" width="14.88671875" customWidth="1"/>
    <col min="8" max="8" width="14.44140625" customWidth="1"/>
  </cols>
  <sheetData>
    <row r="3" spans="2:8" x14ac:dyDescent="0.3">
      <c r="B3" s="43" t="s">
        <v>129</v>
      </c>
      <c r="C3" s="43"/>
      <c r="D3" s="43"/>
      <c r="E3" s="43"/>
      <c r="F3" s="43"/>
      <c r="G3" s="43"/>
      <c r="H3" s="43"/>
    </row>
    <row r="5" spans="2:8" x14ac:dyDescent="0.3">
      <c r="B5" s="44" t="s">
        <v>8</v>
      </c>
      <c r="C5" s="44"/>
      <c r="D5" s="44"/>
      <c r="E5" s="44"/>
      <c r="F5" s="44"/>
      <c r="G5" s="44"/>
      <c r="H5" s="44"/>
    </row>
    <row r="6" spans="2:8" ht="144" x14ac:dyDescent="0.3">
      <c r="B6" s="44" t="s">
        <v>130</v>
      </c>
      <c r="C6" s="44"/>
      <c r="D6" s="5" t="s">
        <v>131</v>
      </c>
      <c r="E6" s="5" t="s">
        <v>132</v>
      </c>
      <c r="F6" s="5" t="s">
        <v>133</v>
      </c>
      <c r="G6" s="5" t="s">
        <v>134</v>
      </c>
      <c r="H6" s="5" t="s">
        <v>135</v>
      </c>
    </row>
    <row r="7" spans="2:8" ht="100.8" x14ac:dyDescent="0.3">
      <c r="B7" s="44" t="s">
        <v>136</v>
      </c>
      <c r="C7" s="44"/>
      <c r="D7" s="5" t="s">
        <v>137</v>
      </c>
      <c r="E7" s="5" t="s">
        <v>138</v>
      </c>
      <c r="F7" s="5" t="s">
        <v>139</v>
      </c>
      <c r="G7" s="5" t="s">
        <v>140</v>
      </c>
      <c r="H7" s="5" t="s">
        <v>141</v>
      </c>
    </row>
    <row r="8" spans="2:8" x14ac:dyDescent="0.3">
      <c r="B8" s="44" t="s">
        <v>142</v>
      </c>
      <c r="C8" s="44" t="s">
        <v>143</v>
      </c>
      <c r="D8" s="7" t="s">
        <v>144</v>
      </c>
      <c r="E8" s="7" t="s">
        <v>145</v>
      </c>
      <c r="F8" s="7" t="s">
        <v>146</v>
      </c>
      <c r="G8" s="7" t="s">
        <v>147</v>
      </c>
      <c r="H8" s="7" t="s">
        <v>148</v>
      </c>
    </row>
    <row r="9" spans="2:8" x14ac:dyDescent="0.3">
      <c r="B9" s="44"/>
      <c r="C9" s="44"/>
      <c r="D9" s="6">
        <v>1</v>
      </c>
      <c r="E9" s="6">
        <v>2</v>
      </c>
      <c r="F9" s="6">
        <v>3</v>
      </c>
      <c r="G9" s="6">
        <v>4</v>
      </c>
      <c r="H9" s="6">
        <v>5</v>
      </c>
    </row>
  </sheetData>
  <mergeCells count="6">
    <mergeCell ref="B3:H3"/>
    <mergeCell ref="B6:C6"/>
    <mergeCell ref="B7:C7"/>
    <mergeCell ref="B5:H5"/>
    <mergeCell ref="B8:B9"/>
    <mergeCell ref="C8:C9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H25"/>
  <sheetViews>
    <sheetView zoomScale="80" zoomScaleNormal="80" workbookViewId="0">
      <selection activeCell="F12" sqref="F12"/>
    </sheetView>
  </sheetViews>
  <sheetFormatPr baseColWidth="10" defaultColWidth="11.44140625" defaultRowHeight="14.4" x14ac:dyDescent="0.3"/>
  <cols>
    <col min="1" max="1" width="7" customWidth="1"/>
    <col min="2" max="2" width="15.44140625" customWidth="1"/>
    <col min="3" max="3" width="9.44140625" customWidth="1"/>
    <col min="4" max="4" width="14.44140625" customWidth="1"/>
    <col min="5" max="6" width="16.88671875" customWidth="1"/>
    <col min="7" max="7" width="13.44140625" customWidth="1"/>
    <col min="8" max="8" width="15.109375" customWidth="1"/>
  </cols>
  <sheetData>
    <row r="3" spans="1:8" ht="21" x14ac:dyDescent="0.4">
      <c r="B3" s="49" t="s">
        <v>9</v>
      </c>
      <c r="C3" s="49"/>
      <c r="D3" s="49"/>
      <c r="E3" s="49"/>
      <c r="F3" s="49"/>
      <c r="G3" s="49"/>
      <c r="H3" s="49"/>
    </row>
    <row r="5" spans="1:8" x14ac:dyDescent="0.3">
      <c r="B5" s="44" t="s">
        <v>8</v>
      </c>
      <c r="C5" s="44"/>
      <c r="D5" s="44"/>
      <c r="E5" s="44"/>
      <c r="F5" s="44"/>
      <c r="G5" s="44"/>
      <c r="H5" s="44"/>
    </row>
    <row r="6" spans="1:8" ht="153" customHeight="1" x14ac:dyDescent="0.3">
      <c r="B6" s="50" t="s">
        <v>130</v>
      </c>
      <c r="C6" s="51"/>
      <c r="D6" s="5" t="s">
        <v>131</v>
      </c>
      <c r="E6" s="5" t="s">
        <v>132</v>
      </c>
      <c r="F6" s="5" t="s">
        <v>133</v>
      </c>
      <c r="G6" s="5" t="s">
        <v>134</v>
      </c>
      <c r="H6" s="5" t="s">
        <v>135</v>
      </c>
    </row>
    <row r="7" spans="1:8" ht="125.25" customHeight="1" x14ac:dyDescent="0.3">
      <c r="B7" s="50" t="s">
        <v>136</v>
      </c>
      <c r="C7" s="51"/>
      <c r="D7" s="5" t="s">
        <v>137</v>
      </c>
      <c r="E7" s="5" t="s">
        <v>138</v>
      </c>
      <c r="F7" s="5" t="s">
        <v>139</v>
      </c>
      <c r="G7" s="5" t="s">
        <v>149</v>
      </c>
      <c r="H7" s="5" t="s">
        <v>141</v>
      </c>
    </row>
    <row r="8" spans="1:8" x14ac:dyDescent="0.3">
      <c r="B8" s="44" t="s">
        <v>142</v>
      </c>
      <c r="C8" s="44" t="s">
        <v>143</v>
      </c>
      <c r="D8" s="7" t="s">
        <v>144</v>
      </c>
      <c r="E8" s="7" t="s">
        <v>145</v>
      </c>
      <c r="F8" s="7" t="s">
        <v>146</v>
      </c>
      <c r="G8" s="7" t="s">
        <v>147</v>
      </c>
      <c r="H8" s="7" t="s">
        <v>148</v>
      </c>
    </row>
    <row r="9" spans="1:8" x14ac:dyDescent="0.3">
      <c r="B9" s="44"/>
      <c r="C9" s="44"/>
      <c r="D9" s="6">
        <v>1</v>
      </c>
      <c r="E9" s="6">
        <v>2</v>
      </c>
      <c r="F9" s="6">
        <v>3</v>
      </c>
      <c r="G9" s="6">
        <v>4</v>
      </c>
      <c r="H9" s="6">
        <v>5</v>
      </c>
    </row>
    <row r="10" spans="1:8" ht="57.6" x14ac:dyDescent="0.3">
      <c r="A10" s="45" t="s">
        <v>7</v>
      </c>
      <c r="B10" s="12" t="s">
        <v>150</v>
      </c>
      <c r="C10" s="14">
        <v>1</v>
      </c>
      <c r="D10" s="9">
        <v>2</v>
      </c>
      <c r="E10" s="9">
        <v>3</v>
      </c>
      <c r="F10" s="9">
        <v>4</v>
      </c>
      <c r="G10" s="10">
        <v>5</v>
      </c>
      <c r="H10" s="11">
        <v>6</v>
      </c>
    </row>
    <row r="11" spans="1:8" ht="43.2" x14ac:dyDescent="0.3">
      <c r="A11" s="46"/>
      <c r="B11" s="13" t="s">
        <v>151</v>
      </c>
      <c r="C11" s="14">
        <v>2</v>
      </c>
      <c r="D11" s="9">
        <v>3</v>
      </c>
      <c r="E11" s="9">
        <v>4</v>
      </c>
      <c r="F11" s="10">
        <v>5</v>
      </c>
      <c r="G11" s="11">
        <v>6</v>
      </c>
      <c r="H11" s="11">
        <v>7</v>
      </c>
    </row>
    <row r="12" spans="1:8" ht="57.6" x14ac:dyDescent="0.3">
      <c r="A12" s="46"/>
      <c r="B12" s="13" t="s">
        <v>152</v>
      </c>
      <c r="C12" s="14">
        <v>3</v>
      </c>
      <c r="D12" s="9">
        <v>4</v>
      </c>
      <c r="E12" s="10">
        <v>5</v>
      </c>
      <c r="F12" s="11">
        <v>6</v>
      </c>
      <c r="G12" s="11">
        <v>7</v>
      </c>
      <c r="H12" s="18">
        <v>8</v>
      </c>
    </row>
    <row r="13" spans="1:8" ht="43.2" x14ac:dyDescent="0.3">
      <c r="A13" s="46"/>
      <c r="B13" s="13" t="s">
        <v>153</v>
      </c>
      <c r="C13" s="14">
        <v>4</v>
      </c>
      <c r="D13" s="10">
        <v>5</v>
      </c>
      <c r="E13" s="11">
        <v>6</v>
      </c>
      <c r="F13" s="11">
        <v>7</v>
      </c>
      <c r="G13" s="18">
        <v>8</v>
      </c>
      <c r="H13" s="18">
        <v>9</v>
      </c>
    </row>
    <row r="14" spans="1:8" ht="57.6" x14ac:dyDescent="0.3">
      <c r="A14" s="47"/>
      <c r="B14" s="13" t="s">
        <v>154</v>
      </c>
      <c r="C14" s="14">
        <v>5</v>
      </c>
      <c r="D14" s="11">
        <v>6</v>
      </c>
      <c r="E14" s="11">
        <v>7</v>
      </c>
      <c r="F14" s="18">
        <v>8</v>
      </c>
      <c r="G14" s="18">
        <v>9</v>
      </c>
      <c r="H14" s="18">
        <v>10</v>
      </c>
    </row>
    <row r="15" spans="1:8" x14ac:dyDescent="0.3">
      <c r="D15" s="8"/>
    </row>
    <row r="18" spans="4:5" x14ac:dyDescent="0.3">
      <c r="D18" t="s">
        <v>155</v>
      </c>
    </row>
    <row r="20" spans="4:5" ht="15" customHeight="1" x14ac:dyDescent="0.3">
      <c r="D20" s="48" t="s">
        <v>156</v>
      </c>
      <c r="E20" s="48" t="s">
        <v>157</v>
      </c>
    </row>
    <row r="21" spans="4:5" x14ac:dyDescent="0.3">
      <c r="D21" s="48" t="s">
        <v>158</v>
      </c>
      <c r="E21" s="48" t="s">
        <v>159</v>
      </c>
    </row>
    <row r="22" spans="4:5" x14ac:dyDescent="0.3">
      <c r="D22" s="18" t="s">
        <v>160</v>
      </c>
      <c r="E22" s="17" t="s">
        <v>159</v>
      </c>
    </row>
    <row r="23" spans="4:5" x14ac:dyDescent="0.3">
      <c r="D23" s="11" t="s">
        <v>161</v>
      </c>
      <c r="E23" s="4" t="s">
        <v>162</v>
      </c>
    </row>
    <row r="24" spans="4:5" x14ac:dyDescent="0.3">
      <c r="D24" s="10">
        <v>5</v>
      </c>
      <c r="E24" s="4" t="s">
        <v>163</v>
      </c>
    </row>
    <row r="25" spans="4:5" x14ac:dyDescent="0.3">
      <c r="D25" s="9" t="s">
        <v>164</v>
      </c>
      <c r="E25" s="4" t="s">
        <v>165</v>
      </c>
    </row>
  </sheetData>
  <mergeCells count="9">
    <mergeCell ref="A10:A14"/>
    <mergeCell ref="D20:D21"/>
    <mergeCell ref="E20:E21"/>
    <mergeCell ref="B3:H3"/>
    <mergeCell ref="B5:H5"/>
    <mergeCell ref="B6:C6"/>
    <mergeCell ref="B7:C7"/>
    <mergeCell ref="B8:B9"/>
    <mergeCell ref="C8:C9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MATRIZ</vt:lpstr>
      <vt:lpstr>PROBABILIDAD</vt:lpstr>
      <vt:lpstr>IMPACTO DEL RIESGO</vt:lpstr>
      <vt:lpstr>VALORACIÓN</vt:lpstr>
      <vt:lpstr>MATRIZ!Área_de_impresión</vt:lpstr>
    </vt:vector>
  </TitlesOfParts>
  <Manager/>
  <Company>Ministerio de Hacienda y Crédito Público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Patricia Castiblanco Monroy</dc:creator>
  <cp:keywords/>
  <dc:description/>
  <cp:lastModifiedBy>Angie Vanesa Rivera Ramirez</cp:lastModifiedBy>
  <cp:revision/>
  <dcterms:created xsi:type="dcterms:W3CDTF">2013-12-16T19:57:19Z</dcterms:created>
  <dcterms:modified xsi:type="dcterms:W3CDTF">2026-07-16T00:29:16Z</dcterms:modified>
  <cp:category/>
  <cp:contentStatus/>
</cp:coreProperties>
</file>