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Usuario\Documents\ANIMALES\"/>
    </mc:Choice>
  </mc:AlternateContent>
  <xr:revisionPtr revIDLastSave="0" documentId="8_{B88B23A6-C235-4101-904D-DF39778341F5}" xr6:coauthVersionLast="47" xr6:coauthVersionMax="47" xr10:uidLastSave="{00000000-0000-0000-0000-000000000000}"/>
  <bookViews>
    <workbookView xWindow="390" yWindow="390" windowWidth="15375" windowHeight="77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F29" i="1" l="1"/>
  <c r="F28" i="1"/>
  <c r="F27" i="1"/>
  <c r="F26" i="1"/>
  <c r="F7" i="1"/>
  <c r="F5" i="1" l="1"/>
  <c r="F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4" i="1"/>
  <c r="F31" i="1" s="1"/>
</calcChain>
</file>

<file path=xl/sharedStrings.xml><?xml version="1.0" encoding="utf-8"?>
<sst xmlns="http://schemas.openxmlformats.org/spreadsheetml/2006/main" count="57" uniqueCount="34">
  <si>
    <t>CONCEPTO</t>
  </si>
  <si>
    <t>Consulta general</t>
  </si>
  <si>
    <t>Atención veterinaria nocturna</t>
  </si>
  <si>
    <t>UNIDAD</t>
  </si>
  <si>
    <t>SERVICIO</t>
  </si>
  <si>
    <t>DÍA</t>
  </si>
  <si>
    <t>Consulta especialista</t>
  </si>
  <si>
    <t>Radiografía adicional</t>
  </si>
  <si>
    <t>Ecografía</t>
  </si>
  <si>
    <t>Hemograma</t>
  </si>
  <si>
    <t>ALT</t>
  </si>
  <si>
    <t>Creatinina</t>
  </si>
  <si>
    <t>Usera/ BUN</t>
  </si>
  <si>
    <t>AST</t>
  </si>
  <si>
    <t>Coprológico</t>
  </si>
  <si>
    <t>Citológia PAFF</t>
  </si>
  <si>
    <t>Esterilización hembra 15-35KG</t>
  </si>
  <si>
    <t>Esterilización hembra &gt;35KG</t>
  </si>
  <si>
    <t>Esterilización macho &gt;35KG</t>
  </si>
  <si>
    <t>PCR sida y leucemia</t>
  </si>
  <si>
    <t>PCR parvo/ cornoa</t>
  </si>
  <si>
    <t>PCR distemper</t>
  </si>
  <si>
    <t>PCR hemotropicos</t>
  </si>
  <si>
    <t>Cirugía ortopédica &lt;20KG</t>
  </si>
  <si>
    <t>Cirugía ortopédica &gt;20KG</t>
  </si>
  <si>
    <t>Cirugía tejidos blandos &lt;20kg</t>
  </si>
  <si>
    <t>Cirugía tejidos blandos &gt;20kg</t>
  </si>
  <si>
    <t>UDEA</t>
  </si>
  <si>
    <t>CES</t>
  </si>
  <si>
    <t>PROMEDIO</t>
  </si>
  <si>
    <t>Hospitalización general</t>
  </si>
  <si>
    <t>Hospitalización especializada</t>
  </si>
  <si>
    <t>Radiografíca (3 vistas)</t>
  </si>
  <si>
    <t>BOLSA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</si>
</sst>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4" fontId="0" fillId="0" borderId="0" xfId="0" applyNumberFormat="1"/>
    <xf numFmtId="0" fontId="1" fillId="3" borderId="0" xfId="0" applyFont="1" applyFill="1" applyAlignment="1">
      <alignment horizontal="center"/>
    </xf>
    <xf numFmtId="4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1"/>
  <sheetViews>
    <sheetView showGridLines="0" tabSelected="1" workbookViewId="0">
      <selection activeCell="J12" sqref="J12"/>
    </sheetView>
  </sheetViews>
  <sheetFormatPr baseColWidth="10" defaultRowHeight="15" x14ac:dyDescent="0.25"/>
  <cols>
    <col min="2" max="2" width="32" customWidth="1"/>
    <col min="4" max="5" width="11.7109375" style="2" bestFit="1" customWidth="1"/>
    <col min="6" max="6" width="12.7109375" bestFit="1" customWidth="1"/>
    <col min="9" max="10" width="12.7109375" bestFit="1" customWidth="1"/>
  </cols>
  <sheetData>
    <row r="3" spans="2:10" x14ac:dyDescent="0.25">
      <c r="B3" s="3" t="s">
        <v>0</v>
      </c>
      <c r="C3" s="3" t="s">
        <v>3</v>
      </c>
      <c r="D3" s="4" t="s">
        <v>27</v>
      </c>
      <c r="E3" s="4" t="s">
        <v>28</v>
      </c>
      <c r="F3" s="3" t="s">
        <v>29</v>
      </c>
    </row>
    <row r="4" spans="2:10" x14ac:dyDescent="0.25">
      <c r="B4" t="s">
        <v>1</v>
      </c>
      <c r="C4" t="s">
        <v>4</v>
      </c>
      <c r="D4" s="2">
        <v>89900</v>
      </c>
      <c r="E4" s="2">
        <v>90000</v>
      </c>
      <c r="F4" s="2">
        <f>AVERAGE(D4:E4)</f>
        <v>89950</v>
      </c>
    </row>
    <row r="5" spans="2:10" x14ac:dyDescent="0.25">
      <c r="B5" t="s">
        <v>2</v>
      </c>
      <c r="C5" t="s">
        <v>4</v>
      </c>
      <c r="E5" s="2">
        <v>200000</v>
      </c>
      <c r="F5" s="2">
        <f t="shared" ref="F5:F29" si="0">AVERAGE(D5:E5)</f>
        <v>200000</v>
      </c>
    </row>
    <row r="6" spans="2:10" x14ac:dyDescent="0.25">
      <c r="B6" t="s">
        <v>30</v>
      </c>
      <c r="C6" t="s">
        <v>5</v>
      </c>
      <c r="D6" s="2">
        <v>95000</v>
      </c>
      <c r="E6" s="2">
        <v>131250</v>
      </c>
      <c r="F6" s="2">
        <f t="shared" si="0"/>
        <v>113125</v>
      </c>
    </row>
    <row r="7" spans="2:10" x14ac:dyDescent="0.25">
      <c r="B7" t="s">
        <v>31</v>
      </c>
      <c r="C7" t="s">
        <v>5</v>
      </c>
      <c r="D7" s="2">
        <v>125000</v>
      </c>
      <c r="F7" s="2">
        <f t="shared" si="0"/>
        <v>125000</v>
      </c>
    </row>
    <row r="8" spans="2:10" x14ac:dyDescent="0.25">
      <c r="B8" t="s">
        <v>6</v>
      </c>
      <c r="C8" t="s">
        <v>4</v>
      </c>
      <c r="D8" s="2">
        <v>195000</v>
      </c>
      <c r="E8" s="2">
        <v>248535</v>
      </c>
      <c r="F8" s="2">
        <f t="shared" si="0"/>
        <v>221767.5</v>
      </c>
    </row>
    <row r="9" spans="2:10" x14ac:dyDescent="0.25">
      <c r="B9" t="s">
        <v>32</v>
      </c>
      <c r="C9" t="s">
        <v>4</v>
      </c>
      <c r="D9" s="2">
        <v>243100</v>
      </c>
      <c r="E9" s="2">
        <v>219300</v>
      </c>
      <c r="F9" s="2">
        <f t="shared" si="0"/>
        <v>231200</v>
      </c>
    </row>
    <row r="10" spans="2:10" x14ac:dyDescent="0.25">
      <c r="B10" t="s">
        <v>7</v>
      </c>
      <c r="C10" t="s">
        <v>4</v>
      </c>
      <c r="D10" s="2">
        <v>73000</v>
      </c>
      <c r="E10" s="2">
        <v>150000</v>
      </c>
      <c r="F10" s="2">
        <f t="shared" si="0"/>
        <v>111500</v>
      </c>
    </row>
    <row r="11" spans="2:10" x14ac:dyDescent="0.25">
      <c r="B11" t="s">
        <v>8</v>
      </c>
      <c r="C11" t="s">
        <v>4</v>
      </c>
      <c r="D11" s="2">
        <v>160000</v>
      </c>
      <c r="E11" s="2">
        <v>232050</v>
      </c>
      <c r="F11" s="2">
        <f t="shared" si="0"/>
        <v>196025</v>
      </c>
    </row>
    <row r="12" spans="2:10" x14ac:dyDescent="0.25">
      <c r="B12" t="s">
        <v>9</v>
      </c>
      <c r="C12" t="s">
        <v>4</v>
      </c>
      <c r="D12" s="2">
        <v>24400</v>
      </c>
      <c r="E12" s="2">
        <v>31270</v>
      </c>
      <c r="F12" s="2">
        <f t="shared" si="0"/>
        <v>27835</v>
      </c>
      <c r="I12" s="2">
        <v>25000000</v>
      </c>
      <c r="J12" s="2">
        <f>+I12*0.4</f>
        <v>10000000</v>
      </c>
    </row>
    <row r="13" spans="2:10" x14ac:dyDescent="0.25">
      <c r="B13" t="s">
        <v>10</v>
      </c>
      <c r="C13" t="s">
        <v>4</v>
      </c>
      <c r="D13" s="2">
        <v>16650</v>
      </c>
      <c r="E13" s="2">
        <v>23660</v>
      </c>
      <c r="F13" s="2">
        <f t="shared" si="0"/>
        <v>20155</v>
      </c>
    </row>
    <row r="14" spans="2:10" x14ac:dyDescent="0.25">
      <c r="B14" t="s">
        <v>11</v>
      </c>
      <c r="C14" t="s">
        <v>4</v>
      </c>
      <c r="D14" s="2">
        <v>15800</v>
      </c>
      <c r="E14" s="2">
        <v>22230</v>
      </c>
      <c r="F14" s="2">
        <f t="shared" si="0"/>
        <v>19015</v>
      </c>
    </row>
    <row r="15" spans="2:10" x14ac:dyDescent="0.25">
      <c r="B15" t="s">
        <v>12</v>
      </c>
      <c r="C15" t="s">
        <v>4</v>
      </c>
      <c r="D15" s="2">
        <v>16850</v>
      </c>
      <c r="E15" s="2">
        <v>24310</v>
      </c>
      <c r="F15" s="2">
        <f t="shared" si="0"/>
        <v>20580</v>
      </c>
    </row>
    <row r="16" spans="2:10" x14ac:dyDescent="0.25">
      <c r="B16" t="s">
        <v>13</v>
      </c>
      <c r="C16" t="s">
        <v>4</v>
      </c>
      <c r="D16" s="2">
        <v>16650</v>
      </c>
      <c r="E16" s="2">
        <v>23660</v>
      </c>
      <c r="F16" s="2">
        <f t="shared" si="0"/>
        <v>20155</v>
      </c>
    </row>
    <row r="17" spans="2:6" x14ac:dyDescent="0.25">
      <c r="B17" t="s">
        <v>14</v>
      </c>
      <c r="C17" t="s">
        <v>4</v>
      </c>
      <c r="D17" s="2">
        <v>18250</v>
      </c>
      <c r="E17" s="2">
        <v>23660</v>
      </c>
      <c r="F17" s="2">
        <f t="shared" si="0"/>
        <v>20955</v>
      </c>
    </row>
    <row r="18" spans="2:6" x14ac:dyDescent="0.25">
      <c r="B18" t="s">
        <v>15</v>
      </c>
      <c r="C18" t="s">
        <v>4</v>
      </c>
      <c r="D18" s="2">
        <v>49000</v>
      </c>
      <c r="E18" s="2">
        <v>144849</v>
      </c>
      <c r="F18" s="2">
        <f t="shared" si="0"/>
        <v>96924.5</v>
      </c>
    </row>
    <row r="19" spans="2:6" x14ac:dyDescent="0.25">
      <c r="B19" t="s">
        <v>16</v>
      </c>
      <c r="C19" t="s">
        <v>4</v>
      </c>
      <c r="D19" s="2">
        <v>750000</v>
      </c>
      <c r="E19" s="2">
        <v>700000</v>
      </c>
      <c r="F19" s="2">
        <f t="shared" si="0"/>
        <v>725000</v>
      </c>
    </row>
    <row r="20" spans="2:6" x14ac:dyDescent="0.25">
      <c r="B20" t="s">
        <v>17</v>
      </c>
      <c r="C20" t="s">
        <v>4</v>
      </c>
      <c r="D20" s="2">
        <v>820000</v>
      </c>
      <c r="E20" s="2">
        <v>1000000</v>
      </c>
      <c r="F20" s="2">
        <f t="shared" si="0"/>
        <v>910000</v>
      </c>
    </row>
    <row r="21" spans="2:6" x14ac:dyDescent="0.25">
      <c r="B21" t="s">
        <v>18</v>
      </c>
      <c r="C21" t="s">
        <v>4</v>
      </c>
      <c r="D21" s="2">
        <v>710000</v>
      </c>
      <c r="E21" s="2">
        <v>1000000</v>
      </c>
      <c r="F21" s="2">
        <f t="shared" si="0"/>
        <v>855000</v>
      </c>
    </row>
    <row r="22" spans="2:6" x14ac:dyDescent="0.25">
      <c r="B22" t="s">
        <v>19</v>
      </c>
      <c r="C22" t="s">
        <v>4</v>
      </c>
      <c r="D22" s="2">
        <v>260000</v>
      </c>
      <c r="E22" s="2">
        <v>306410</v>
      </c>
      <c r="F22" s="2">
        <f t="shared" si="0"/>
        <v>283205</v>
      </c>
    </row>
    <row r="23" spans="2:6" x14ac:dyDescent="0.25">
      <c r="B23" t="s">
        <v>20</v>
      </c>
      <c r="C23" t="s">
        <v>4</v>
      </c>
      <c r="D23" s="2">
        <v>260000</v>
      </c>
      <c r="E23" s="2">
        <v>114400</v>
      </c>
      <c r="F23" s="2">
        <f t="shared" si="0"/>
        <v>187200</v>
      </c>
    </row>
    <row r="24" spans="2:6" x14ac:dyDescent="0.25">
      <c r="B24" t="s">
        <v>21</v>
      </c>
      <c r="C24" t="s">
        <v>4</v>
      </c>
      <c r="D24" s="2">
        <v>260000</v>
      </c>
      <c r="E24" s="2">
        <v>187980</v>
      </c>
      <c r="F24" s="2">
        <f t="shared" si="0"/>
        <v>223990</v>
      </c>
    </row>
    <row r="25" spans="2:6" x14ac:dyDescent="0.25">
      <c r="B25" t="s">
        <v>22</v>
      </c>
      <c r="C25" t="s">
        <v>4</v>
      </c>
      <c r="D25" s="2">
        <v>320000</v>
      </c>
      <c r="E25" s="2">
        <v>515190</v>
      </c>
      <c r="F25" s="2">
        <f t="shared" si="0"/>
        <v>417595</v>
      </c>
    </row>
    <row r="26" spans="2:6" x14ac:dyDescent="0.25">
      <c r="B26" s="1" t="s">
        <v>23</v>
      </c>
      <c r="C26" t="s">
        <v>33</v>
      </c>
      <c r="D26" s="2">
        <v>3780000</v>
      </c>
      <c r="E26" s="2">
        <v>1849000</v>
      </c>
      <c r="F26" s="2">
        <f t="shared" si="0"/>
        <v>2814500</v>
      </c>
    </row>
    <row r="27" spans="2:6" x14ac:dyDescent="0.25">
      <c r="B27" s="1" t="s">
        <v>24</v>
      </c>
      <c r="C27" t="s">
        <v>33</v>
      </c>
      <c r="D27" s="2">
        <v>5000000</v>
      </c>
      <c r="E27" s="2">
        <v>1849000</v>
      </c>
      <c r="F27" s="2">
        <f t="shared" si="0"/>
        <v>3424500</v>
      </c>
    </row>
    <row r="28" spans="2:6" x14ac:dyDescent="0.25">
      <c r="B28" s="1" t="s">
        <v>25</v>
      </c>
      <c r="C28" t="s">
        <v>33</v>
      </c>
      <c r="D28" s="2">
        <v>1800000</v>
      </c>
      <c r="F28" s="2">
        <f t="shared" si="0"/>
        <v>1800000</v>
      </c>
    </row>
    <row r="29" spans="2:6" x14ac:dyDescent="0.25">
      <c r="B29" s="1" t="s">
        <v>26</v>
      </c>
      <c r="C29" t="s">
        <v>33</v>
      </c>
      <c r="D29" s="2">
        <v>2200000</v>
      </c>
      <c r="F29" s="2">
        <f t="shared" si="0"/>
        <v>2200000</v>
      </c>
    </row>
    <row r="31" spans="2:6" x14ac:dyDescent="0.25">
      <c r="F31" s="2">
        <f>SUM(F4:F30)</f>
        <v>15355177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Esteven Valencia Romero - CT Compras</dc:creator>
  <cp:lastModifiedBy>Jennifer García</cp:lastModifiedBy>
  <dcterms:created xsi:type="dcterms:W3CDTF">2026-04-29T19:25:39Z</dcterms:created>
  <dcterms:modified xsi:type="dcterms:W3CDTF">2026-07-27T18:06:15Z</dcterms:modified>
</cp:coreProperties>
</file>