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admon\Desktop\PROYECTO REGALIAS\INTERVENTORIA\"/>
    </mc:Choice>
  </mc:AlternateContent>
  <xr:revisionPtr revIDLastSave="0" documentId="8_{B7C5AAED-5248-49D0-A4F5-A2E4F517D3A1}" xr6:coauthVersionLast="47" xr6:coauthVersionMax="47" xr10:uidLastSave="{00000000-0000-0000-0000-000000000000}"/>
  <bookViews>
    <workbookView xWindow="-120" yWindow="-120" windowWidth="20730" windowHeight="11040" xr2:uid="{D0DE70FD-9226-4925-BE4F-1371B4555EE2}"/>
  </bookViews>
  <sheets>
    <sheet name="Matriz_riesg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R7" i="1"/>
  <c r="Q8" i="1"/>
  <c r="R8" i="1"/>
  <c r="Q9" i="1"/>
  <c r="R9" i="1"/>
  <c r="Q10" i="1"/>
  <c r="R10" i="1"/>
  <c r="Q11" i="1"/>
  <c r="R11" i="1"/>
  <c r="Q12" i="1"/>
  <c r="R12" i="1"/>
  <c r="Q13" i="1"/>
  <c r="R13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Q6" i="1"/>
  <c r="R6" i="1" s="1"/>
  <c r="K6" i="1"/>
  <c r="L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279A7A73-3274-402B-B34F-1172F09EB642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3913BC0C-18D3-4FDF-8575-0700BD4FDE13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CBCF10BD-5C58-4163-AAC2-DAB50BE5A60D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100BB805-F33D-4918-869D-04F996646332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DF12A4AF-A6D2-40EC-8268-30A69040EAD1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4618BFC9-53FA-4599-A72D-2B495017455D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A37955F-55EA-4EA2-858F-0797B4C84FB6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C501E09A-F18D-4553-B98E-E8CED129463F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D12304D3-569A-4BDE-A894-D5985E894C75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CF7F8381-737E-41F1-9AA2-D4F2F4D05456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<sst xmlns="http://schemas.openxmlformats.org/spreadsheetml/2006/main" count="146" uniqueCount="59">
  <si>
    <t>MATRIZ DE RIESGOS PROCESOS DE CONTRATACIÓN</t>
  </si>
  <si>
    <t xml:space="preserve">VERSIÓN </t>
  </si>
  <si>
    <t>MODALIDAD DE SELECCIÓN:</t>
  </si>
  <si>
    <t>FECHA</t>
  </si>
  <si>
    <t>CÓDIGO</t>
  </si>
  <si>
    <t>GJ-GJ-FR-27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</si>
  <si>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</si>
  <si>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</si>
  <si>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</si>
  <si>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</si>
  <si>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</si>
  <si>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</si>
  <si>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</si>
  <si>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</si>
  <si>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</si>
  <si>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</si>
  <si>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</si>
  <si>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</si>
  <si>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</si>
  <si>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</si>
  <si>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</si>
  <si>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</si>
  <si>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</si>
  <si>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</si>
  <si>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</si>
  <si>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fecha estimada en que se inicia el tratamiento</t>
  </si>
  <si>
    <t>¿Cómo se realiza el monitoreo?</t>
  </si>
  <si>
    <t>Periodicidad ¿Cuándo?</t>
  </si>
  <si>
    <t xml:space="preserve">General </t>
  </si>
  <si>
    <t>Externo</t>
  </si>
  <si>
    <t>Ejecución</t>
  </si>
  <si>
    <t>Riesgos Económicos</t>
  </si>
  <si>
    <t>No</t>
  </si>
  <si>
    <t>Permanente</t>
  </si>
  <si>
    <t>RETRASO EN EJECUCION DE ACTIVIDADES</t>
  </si>
  <si>
    <t>INCUMPLIMIENTO DE LAS ACTIVIDADES U OBLIGACIONES</t>
  </si>
  <si>
    <t>MALA PRAXIS</t>
  </si>
  <si>
    <t>IMPERICIA TECNICA</t>
  </si>
  <si>
    <t>DEFICIENCIA EN INFORMES TECNICOS</t>
  </si>
  <si>
    <t>BAJA CALIDAD DEL SERVICIO</t>
  </si>
  <si>
    <t>RIESGO REPUTACIONAL DE LA ENTIDAD</t>
  </si>
  <si>
    <t>RETRASO O DEFICIENCIAS EN LA CONTRATACION DEL PERSONA</t>
  </si>
  <si>
    <t>Verificación efectiva de condiciones de ejecucion del contrato</t>
  </si>
  <si>
    <t>Riesgos Operacionales</t>
  </si>
  <si>
    <t>Contratación</t>
  </si>
  <si>
    <t>Mala ejecucion</t>
  </si>
  <si>
    <t>Retraso en la ejecución</t>
  </si>
  <si>
    <t>Sanciones a la entidad y funcionarios</t>
  </si>
  <si>
    <t>Mala reputacion
Pérdida de credibilidad</t>
  </si>
  <si>
    <t>Dificultad para el seguimiento de la ejecucion
Retraso en la ejecución</t>
  </si>
  <si>
    <t>Retraso en ejecucion contractual</t>
  </si>
  <si>
    <t>Contratista</t>
  </si>
  <si>
    <t>Adecuada y permanente supervisión</t>
  </si>
  <si>
    <t>Verificación efectiva de condiciones de ejecucion del contrato
Adecuada y permanente supervisión</t>
  </si>
  <si>
    <t>Supervisor</t>
  </si>
  <si>
    <t>Fase precontractual</t>
  </si>
  <si>
    <t>Finalizacion del contrato</t>
  </si>
  <si>
    <t>Mediante la supervision adecuada del contrato</t>
  </si>
  <si>
    <t>TRC 2025-0457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</si>
</sst>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ptos Narrow"/>
      <family val="2"/>
      <scheme val="minor"/>
    </font>
    <font>
      <b/>
      <sz val="12"/>
      <name val="Aptos Narrow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color theme="1"/>
      <name val="Arial"/>
      <family val="2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b/>
      <sz val="12"/>
      <color rgb="FFFA7D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 wrapText="1" readingOrder="1"/>
    </xf>
    <xf numFmtId="0" fontId="1" fillId="4" borderId="1" xfId="0" applyFont="1" applyFill="1" applyBorder="1" applyAlignment="1">
      <alignment vertical="center" textRotation="90" readingOrder="1"/>
    </xf>
    <xf numFmtId="0" fontId="5" fillId="0" borderId="0" xfId="0" applyFont="1"/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4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textRotation="255" wrapText="1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textRotation="255" wrapText="1"/>
    </xf>
    <xf numFmtId="0" fontId="6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textRotation="90" wrapText="1" readingOrder="1"/>
    </xf>
    <xf numFmtId="0" fontId="4" fillId="3" borderId="1" xfId="0" applyFont="1" applyFill="1" applyBorder="1" applyAlignment="1">
      <alignment horizontal="center" vertical="center" textRotation="90" wrapText="1" readingOrder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 readingOrder="1"/>
    </xf>
  </cellXfs>
  <cellStyles count="1">
    <cellStyle name="Normal" xfId="0" builtinId="0"/>
  </cellStyles>
  <dxfs count="16"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733426</xdr:colOff>
      <xdr:row>0</xdr:row>
      <xdr:rowOff>1</xdr:rowOff>
    </xdr:from>
    <xdr:to>
      <xdr:col>2</xdr:col>
      <xdr:colOff>76200</xdr:colOff>
      <xdr:row>3</xdr:row>
      <xdr:rowOff>70636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4D6510-7AA9-4FB6-B9BF-F78690304C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733426" y="1"/>
          <a:ext cx="866774" cy="6707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8FA8A-E725-49A9-957D-2A7A782F38ED}">
  <dimension ref="A1:X13"/>
  <sheetViews>
    <sheetView tabSelected="1" topLeftCell="F1" zoomScale="85" zoomScaleNormal="85" workbookViewId="0">
      <selection activeCell="B13" sqref="B13"/>
    </sheetView>
  </sheetViews>
  <sheetFormatPr baseColWidth="10" defaultRowHeight="15" x14ac:dyDescent="0.25"/>
  <cols>
    <col min="7" max="7" width="34.28515625" customWidth="1"/>
    <col min="24" max="24" width="15.140625" customWidth="1"/>
  </cols>
  <sheetData>
    <row r="1" spans="1:24" ht="15.75" x14ac:dyDescent="0.25">
      <c r="A1" s="1"/>
      <c r="B1" s="20"/>
      <c r="C1" s="20"/>
      <c r="D1" s="20"/>
      <c r="E1" s="20"/>
      <c r="F1" s="20"/>
      <c r="G1" s="20"/>
      <c r="H1" s="20" t="s">
        <v>0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1" t="s">
        <v>1</v>
      </c>
      <c r="V1" s="21"/>
      <c r="W1" s="21"/>
      <c r="X1" s="2">
        <v>1</v>
      </c>
    </row>
    <row r="2" spans="1:24" ht="15.75" x14ac:dyDescent="0.25">
      <c r="A2" s="1"/>
      <c r="B2" s="20"/>
      <c r="C2" s="20"/>
      <c r="D2" s="20"/>
      <c r="E2" s="20"/>
      <c r="F2" s="20"/>
      <c r="G2" s="20"/>
      <c r="H2" s="20" t="s">
        <v>2</v>
      </c>
      <c r="I2" s="20"/>
      <c r="J2" s="20"/>
      <c r="K2" s="20"/>
      <c r="L2" s="20"/>
      <c r="M2" s="22" t="s">
        <v>58</v>
      </c>
      <c r="N2" s="20"/>
      <c r="O2" s="20"/>
      <c r="P2" s="20"/>
      <c r="Q2" s="20"/>
      <c r="R2" s="20"/>
      <c r="S2" s="20"/>
      <c r="T2" s="20"/>
      <c r="U2" s="21" t="s">
        <v>3</v>
      </c>
      <c r="V2" s="21"/>
      <c r="W2" s="21"/>
      <c r="X2" s="3">
        <v>45595</v>
      </c>
    </row>
    <row r="3" spans="1:24" ht="15.75" x14ac:dyDescent="0.25">
      <c r="A3" s="1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1" t="s">
        <v>4</v>
      </c>
      <c r="V3" s="21"/>
      <c r="W3" s="21"/>
      <c r="X3" s="2" t="s">
        <v>5</v>
      </c>
    </row>
    <row r="4" spans="1:24" ht="15.75" x14ac:dyDescent="0.25">
      <c r="A4" s="1"/>
      <c r="B4" s="24" t="s">
        <v>6</v>
      </c>
      <c r="C4" s="24" t="s">
        <v>7</v>
      </c>
      <c r="D4" s="24" t="s">
        <v>8</v>
      </c>
      <c r="E4" s="24" t="s">
        <v>9</v>
      </c>
      <c r="F4" s="24" t="s">
        <v>10</v>
      </c>
      <c r="G4" s="24" t="s">
        <v>11</v>
      </c>
      <c r="H4" s="24" t="s">
        <v>12</v>
      </c>
      <c r="I4" s="24" t="s">
        <v>13</v>
      </c>
      <c r="J4" s="24" t="s">
        <v>14</v>
      </c>
      <c r="K4" s="24" t="s">
        <v>15</v>
      </c>
      <c r="L4" s="24" t="s">
        <v>16</v>
      </c>
      <c r="M4" s="23" t="s">
        <v>17</v>
      </c>
      <c r="N4" s="28" t="s">
        <v>18</v>
      </c>
      <c r="O4" s="27" t="s">
        <v>19</v>
      </c>
      <c r="P4" s="27"/>
      <c r="Q4" s="27"/>
      <c r="R4" s="27"/>
      <c r="S4" s="28" t="s">
        <v>20</v>
      </c>
      <c r="T4" s="28" t="s">
        <v>21</v>
      </c>
      <c r="U4" s="28" t="s">
        <v>22</v>
      </c>
      <c r="V4" s="28" t="s">
        <v>23</v>
      </c>
      <c r="W4" s="27" t="s">
        <v>24</v>
      </c>
      <c r="X4" s="27"/>
    </row>
    <row r="5" spans="1:24" ht="67.5" x14ac:dyDescent="0.25">
      <c r="A5" s="1"/>
      <c r="B5" s="25"/>
      <c r="C5" s="25"/>
      <c r="D5" s="25"/>
      <c r="E5" s="25"/>
      <c r="F5" s="25"/>
      <c r="G5" s="26"/>
      <c r="H5" s="24"/>
      <c r="I5" s="25"/>
      <c r="J5" s="25"/>
      <c r="K5" s="25"/>
      <c r="L5" s="25"/>
      <c r="M5" s="23"/>
      <c r="N5" s="28"/>
      <c r="O5" s="5" t="s">
        <v>13</v>
      </c>
      <c r="P5" s="5" t="s">
        <v>14</v>
      </c>
      <c r="Q5" s="4" t="s">
        <v>15</v>
      </c>
      <c r="R5" s="5" t="s">
        <v>16</v>
      </c>
      <c r="S5" s="28"/>
      <c r="T5" s="28" t="s">
        <v>21</v>
      </c>
      <c r="U5" s="28" t="s">
        <v>25</v>
      </c>
      <c r="V5" s="28"/>
      <c r="W5" s="4" t="s">
        <v>26</v>
      </c>
      <c r="X5" s="4" t="s">
        <v>27</v>
      </c>
    </row>
    <row r="6" spans="1:24" ht="64.5" x14ac:dyDescent="0.25">
      <c r="A6" s="6"/>
      <c r="B6" s="18">
        <v>1</v>
      </c>
      <c r="C6" s="16" t="s">
        <v>28</v>
      </c>
      <c r="D6" s="16" t="s">
        <v>29</v>
      </c>
      <c r="E6" s="16" t="s">
        <v>30</v>
      </c>
      <c r="F6" s="16" t="s">
        <v>31</v>
      </c>
      <c r="G6" s="7" t="s">
        <v>34</v>
      </c>
      <c r="H6" s="8" t="s">
        <v>45</v>
      </c>
      <c r="I6" s="9">
        <v>1</v>
      </c>
      <c r="J6" s="9">
        <v>1</v>
      </c>
      <c r="K6" s="10">
        <f>I6+J6</f>
        <v>2</v>
      </c>
      <c r="L6" s="16" t="str">
        <f>IF(K6&gt;=8,"Riesgo Extremo",IF(K6&gt;=6,"Riesgo Alto", IF(K6=5,"Riesgo Medio",IF(K6&lt;=4,"Riesgo Bajo"))))</f>
        <v>Riesgo Bajo</v>
      </c>
      <c r="M6" s="10" t="s">
        <v>51</v>
      </c>
      <c r="N6" s="11" t="s">
        <v>42</v>
      </c>
      <c r="O6" s="10">
        <v>1</v>
      </c>
      <c r="P6" s="10">
        <v>1</v>
      </c>
      <c r="Q6" s="10">
        <f>O6+P6</f>
        <v>2</v>
      </c>
      <c r="R6" s="16" t="str">
        <f>IF(Q6&gt;=8,"Riesgo Extremo",IF(Q6&gt;=6,"Riesgo Alto", IF(Q6=5,"Riesgo Medio",IF(Q6&lt;=4,"Riesgo Bajo"))))</f>
        <v>Riesgo Bajo</v>
      </c>
      <c r="S6" s="10" t="s">
        <v>32</v>
      </c>
      <c r="T6" s="9" t="s">
        <v>54</v>
      </c>
      <c r="U6" s="12" t="s">
        <v>55</v>
      </c>
      <c r="V6" s="13" t="s">
        <v>56</v>
      </c>
      <c r="W6" s="14" t="s">
        <v>57</v>
      </c>
      <c r="X6" s="19" t="s">
        <v>33</v>
      </c>
    </row>
    <row r="7" spans="1:24" ht="64.5" x14ac:dyDescent="0.25">
      <c r="A7" s="1"/>
      <c r="B7" s="15">
        <v>2</v>
      </c>
      <c r="C7" s="16" t="s">
        <v>28</v>
      </c>
      <c r="D7" s="16" t="s">
        <v>29</v>
      </c>
      <c r="E7" s="16" t="s">
        <v>30</v>
      </c>
      <c r="F7" s="17" t="s">
        <v>43</v>
      </c>
      <c r="G7" s="7" t="s">
        <v>35</v>
      </c>
      <c r="H7" s="8" t="s">
        <v>46</v>
      </c>
      <c r="I7" s="9">
        <v>1</v>
      </c>
      <c r="J7" s="9">
        <v>1</v>
      </c>
      <c r="K7" s="10">
        <f t="shared" ref="K7:K13" si="0">I7+J7</f>
        <v>2</v>
      </c>
      <c r="L7" s="16" t="str">
        <f t="shared" ref="L7:L13" si="1">IF(K7&gt;=8,"Riesgo Extremo",IF(K7&gt;=6,"Riesgo Alto", IF(K7=5,"Riesgo Medio",IF(K7&lt;=4,"Riesgo Bajo"))))</f>
        <v>Riesgo Bajo</v>
      </c>
      <c r="M7" s="10" t="s">
        <v>51</v>
      </c>
      <c r="N7" s="11" t="s">
        <v>42</v>
      </c>
      <c r="O7" s="10">
        <v>1</v>
      </c>
      <c r="P7" s="10">
        <v>1</v>
      </c>
      <c r="Q7" s="10">
        <f t="shared" ref="Q7:Q13" si="2">O7+P7</f>
        <v>2</v>
      </c>
      <c r="R7" s="16" t="str">
        <f t="shared" ref="R7:R13" si="3">IF(Q7&gt;=8,"Riesgo Extremo",IF(Q7&gt;=6,"Riesgo Alto", IF(Q7=5,"Riesgo Medio",IF(Q7&lt;=4,"Riesgo Bajo"))))</f>
        <v>Riesgo Bajo</v>
      </c>
      <c r="S7" s="10" t="s">
        <v>32</v>
      </c>
      <c r="T7" s="9" t="s">
        <v>54</v>
      </c>
      <c r="U7" s="12" t="s">
        <v>55</v>
      </c>
      <c r="V7" s="13" t="s">
        <v>56</v>
      </c>
      <c r="W7" s="14" t="s">
        <v>57</v>
      </c>
      <c r="X7" s="19" t="s">
        <v>33</v>
      </c>
    </row>
    <row r="8" spans="1:24" ht="64.5" x14ac:dyDescent="0.25">
      <c r="A8" s="1"/>
      <c r="B8" s="15">
        <v>3</v>
      </c>
      <c r="C8" s="16" t="s">
        <v>28</v>
      </c>
      <c r="D8" s="16" t="s">
        <v>29</v>
      </c>
      <c r="E8" s="16" t="s">
        <v>30</v>
      </c>
      <c r="F8" s="17" t="s">
        <v>43</v>
      </c>
      <c r="G8" s="7" t="s">
        <v>40</v>
      </c>
      <c r="H8" s="8" t="s">
        <v>47</v>
      </c>
      <c r="I8" s="9">
        <v>1</v>
      </c>
      <c r="J8" s="9">
        <v>1</v>
      </c>
      <c r="K8" s="10">
        <f t="shared" si="0"/>
        <v>2</v>
      </c>
      <c r="L8" s="16" t="str">
        <f t="shared" si="1"/>
        <v>Riesgo Bajo</v>
      </c>
      <c r="M8" s="10" t="s">
        <v>51</v>
      </c>
      <c r="N8" s="11" t="s">
        <v>42</v>
      </c>
      <c r="O8" s="10">
        <v>1</v>
      </c>
      <c r="P8" s="10">
        <v>1</v>
      </c>
      <c r="Q8" s="10">
        <f t="shared" si="2"/>
        <v>2</v>
      </c>
      <c r="R8" s="16" t="str">
        <f t="shared" si="3"/>
        <v>Riesgo Bajo</v>
      </c>
      <c r="S8" s="10" t="s">
        <v>32</v>
      </c>
      <c r="T8" s="9" t="s">
        <v>54</v>
      </c>
      <c r="U8" s="12" t="s">
        <v>55</v>
      </c>
      <c r="V8" s="13" t="s">
        <v>56</v>
      </c>
      <c r="W8" s="14" t="s">
        <v>57</v>
      </c>
      <c r="X8" s="19" t="s">
        <v>33</v>
      </c>
    </row>
    <row r="9" spans="1:24" ht="45" x14ac:dyDescent="0.25">
      <c r="B9" s="18">
        <v>4</v>
      </c>
      <c r="C9" s="16" t="s">
        <v>28</v>
      </c>
      <c r="D9" s="16" t="s">
        <v>29</v>
      </c>
      <c r="E9" s="16" t="s">
        <v>30</v>
      </c>
      <c r="F9" s="17" t="s">
        <v>43</v>
      </c>
      <c r="G9" s="7" t="s">
        <v>36</v>
      </c>
      <c r="H9" s="8" t="s">
        <v>48</v>
      </c>
      <c r="I9" s="9">
        <v>1</v>
      </c>
      <c r="J9" s="9">
        <v>1</v>
      </c>
      <c r="K9" s="10">
        <f t="shared" si="0"/>
        <v>2</v>
      </c>
      <c r="L9" s="16" t="str">
        <f t="shared" si="1"/>
        <v>Riesgo Bajo</v>
      </c>
      <c r="M9" s="10" t="s">
        <v>51</v>
      </c>
      <c r="N9" s="11" t="s">
        <v>52</v>
      </c>
      <c r="O9" s="10">
        <v>1</v>
      </c>
      <c r="P9" s="10">
        <v>1</v>
      </c>
      <c r="Q9" s="10">
        <f t="shared" si="2"/>
        <v>2</v>
      </c>
      <c r="R9" s="16" t="str">
        <f t="shared" si="3"/>
        <v>Riesgo Bajo</v>
      </c>
      <c r="S9" s="10" t="s">
        <v>32</v>
      </c>
      <c r="T9" s="9" t="s">
        <v>54</v>
      </c>
      <c r="U9" s="12" t="s">
        <v>55</v>
      </c>
      <c r="V9" s="13" t="s">
        <v>56</v>
      </c>
      <c r="W9" s="14" t="s">
        <v>57</v>
      </c>
      <c r="X9" s="19" t="s">
        <v>33</v>
      </c>
    </row>
    <row r="10" spans="1:24" ht="39" x14ac:dyDescent="0.25">
      <c r="B10" s="15">
        <v>5</v>
      </c>
      <c r="C10" s="16" t="s">
        <v>28</v>
      </c>
      <c r="D10" s="16" t="s">
        <v>29</v>
      </c>
      <c r="E10" s="16" t="s">
        <v>30</v>
      </c>
      <c r="F10" s="17" t="s">
        <v>43</v>
      </c>
      <c r="G10" s="7" t="s">
        <v>39</v>
      </c>
      <c r="H10" s="8" t="s">
        <v>46</v>
      </c>
      <c r="I10" s="9">
        <v>1</v>
      </c>
      <c r="J10" s="9">
        <v>1</v>
      </c>
      <c r="K10" s="10">
        <f t="shared" si="0"/>
        <v>2</v>
      </c>
      <c r="L10" s="16" t="str">
        <f t="shared" si="1"/>
        <v>Riesgo Bajo</v>
      </c>
      <c r="M10" s="10" t="s">
        <v>51</v>
      </c>
      <c r="N10" s="11" t="s">
        <v>52</v>
      </c>
      <c r="O10" s="10">
        <v>1</v>
      </c>
      <c r="P10" s="10">
        <v>1</v>
      </c>
      <c r="Q10" s="10">
        <f t="shared" si="2"/>
        <v>2</v>
      </c>
      <c r="R10" s="16" t="str">
        <f t="shared" si="3"/>
        <v>Riesgo Bajo</v>
      </c>
      <c r="S10" s="10" t="s">
        <v>32</v>
      </c>
      <c r="T10" s="9" t="s">
        <v>54</v>
      </c>
      <c r="U10" s="12" t="s">
        <v>55</v>
      </c>
      <c r="V10" s="13" t="s">
        <v>56</v>
      </c>
      <c r="W10" s="14" t="s">
        <v>57</v>
      </c>
      <c r="X10" s="19" t="s">
        <v>33</v>
      </c>
    </row>
    <row r="11" spans="1:24" ht="39" x14ac:dyDescent="0.25">
      <c r="B11" s="15">
        <v>6</v>
      </c>
      <c r="C11" s="16" t="s">
        <v>28</v>
      </c>
      <c r="D11" s="16" t="s">
        <v>29</v>
      </c>
      <c r="E11" s="16" t="s">
        <v>30</v>
      </c>
      <c r="F11" s="17" t="s">
        <v>43</v>
      </c>
      <c r="G11" s="7" t="s">
        <v>37</v>
      </c>
      <c r="H11" s="8" t="s">
        <v>46</v>
      </c>
      <c r="I11" s="9">
        <v>1</v>
      </c>
      <c r="J11" s="9">
        <v>1</v>
      </c>
      <c r="K11" s="10">
        <f t="shared" si="0"/>
        <v>2</v>
      </c>
      <c r="L11" s="16" t="str">
        <f t="shared" si="1"/>
        <v>Riesgo Bajo</v>
      </c>
      <c r="M11" s="10" t="s">
        <v>51</v>
      </c>
      <c r="N11" s="11" t="s">
        <v>52</v>
      </c>
      <c r="O11" s="10">
        <v>1</v>
      </c>
      <c r="P11" s="10">
        <v>1</v>
      </c>
      <c r="Q11" s="10">
        <f t="shared" si="2"/>
        <v>2</v>
      </c>
      <c r="R11" s="16" t="str">
        <f t="shared" si="3"/>
        <v>Riesgo Bajo</v>
      </c>
      <c r="S11" s="10" t="s">
        <v>32</v>
      </c>
      <c r="T11" s="9" t="s">
        <v>54</v>
      </c>
      <c r="U11" s="12" t="s">
        <v>55</v>
      </c>
      <c r="V11" s="13" t="s">
        <v>56</v>
      </c>
      <c r="W11" s="14" t="s">
        <v>57</v>
      </c>
      <c r="X11" s="19" t="s">
        <v>33</v>
      </c>
    </row>
    <row r="12" spans="1:24" ht="102.75" x14ac:dyDescent="0.25">
      <c r="B12" s="18">
        <v>7</v>
      </c>
      <c r="C12" s="16" t="s">
        <v>28</v>
      </c>
      <c r="D12" s="16" t="s">
        <v>29</v>
      </c>
      <c r="E12" s="16" t="s">
        <v>30</v>
      </c>
      <c r="F12" s="17" t="s">
        <v>43</v>
      </c>
      <c r="G12" s="7" t="s">
        <v>38</v>
      </c>
      <c r="H12" s="8" t="s">
        <v>49</v>
      </c>
      <c r="I12" s="9">
        <v>1</v>
      </c>
      <c r="J12" s="9">
        <v>1</v>
      </c>
      <c r="K12" s="10">
        <f t="shared" si="0"/>
        <v>2</v>
      </c>
      <c r="L12" s="16" t="str">
        <f t="shared" si="1"/>
        <v>Riesgo Bajo</v>
      </c>
      <c r="M12" s="10" t="s">
        <v>51</v>
      </c>
      <c r="N12" s="11" t="s">
        <v>53</v>
      </c>
      <c r="O12" s="10">
        <v>1</v>
      </c>
      <c r="P12" s="10">
        <v>1</v>
      </c>
      <c r="Q12" s="10">
        <f t="shared" si="2"/>
        <v>2</v>
      </c>
      <c r="R12" s="16" t="str">
        <f t="shared" si="3"/>
        <v>Riesgo Bajo</v>
      </c>
      <c r="S12" s="10" t="s">
        <v>32</v>
      </c>
      <c r="T12" s="9" t="s">
        <v>54</v>
      </c>
      <c r="U12" s="12" t="s">
        <v>55</v>
      </c>
      <c r="V12" s="13" t="s">
        <v>56</v>
      </c>
      <c r="W12" s="14" t="s">
        <v>57</v>
      </c>
      <c r="X12" s="19" t="s">
        <v>33</v>
      </c>
    </row>
    <row r="13" spans="1:24" ht="39" x14ac:dyDescent="0.25">
      <c r="B13" s="15">
        <v>8</v>
      </c>
      <c r="C13" s="16" t="s">
        <v>28</v>
      </c>
      <c r="D13" s="16" t="s">
        <v>29</v>
      </c>
      <c r="E13" s="16" t="s">
        <v>44</v>
      </c>
      <c r="F13" s="16" t="s">
        <v>31</v>
      </c>
      <c r="G13" s="7" t="s">
        <v>41</v>
      </c>
      <c r="H13" s="8" t="s">
        <v>50</v>
      </c>
      <c r="I13" s="9">
        <v>1</v>
      </c>
      <c r="J13" s="9">
        <v>1</v>
      </c>
      <c r="K13" s="10">
        <f t="shared" si="0"/>
        <v>2</v>
      </c>
      <c r="L13" s="16" t="str">
        <f t="shared" si="1"/>
        <v>Riesgo Bajo</v>
      </c>
      <c r="M13" s="10" t="s">
        <v>51</v>
      </c>
      <c r="N13" s="11" t="s">
        <v>52</v>
      </c>
      <c r="O13" s="10">
        <v>1</v>
      </c>
      <c r="P13" s="10">
        <v>1</v>
      </c>
      <c r="Q13" s="10">
        <f t="shared" si="2"/>
        <v>2</v>
      </c>
      <c r="R13" s="16" t="str">
        <f t="shared" si="3"/>
        <v>Riesgo Bajo</v>
      </c>
      <c r="S13" s="10" t="s">
        <v>32</v>
      </c>
      <c r="T13" s="9" t="s">
        <v>54</v>
      </c>
      <c r="U13" s="12" t="s">
        <v>55</v>
      </c>
      <c r="V13" s="13" t="s">
        <v>56</v>
      </c>
      <c r="W13" s="14" t="s">
        <v>57</v>
      </c>
      <c r="X13" s="19" t="s">
        <v>33</v>
      </c>
    </row>
  </sheetData>
  <mergeCells count="26">
    <mergeCell ref="W4:X4"/>
    <mergeCell ref="N4:N5"/>
    <mergeCell ref="O4:R4"/>
    <mergeCell ref="S4:S5"/>
    <mergeCell ref="T4:T5"/>
    <mergeCell ref="U4:U5"/>
    <mergeCell ref="V4:V5"/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1:G3"/>
    <mergeCell ref="H1:T1"/>
    <mergeCell ref="U1:W1"/>
    <mergeCell ref="H2:L3"/>
    <mergeCell ref="M2:T3"/>
    <mergeCell ref="U2:W2"/>
    <mergeCell ref="U3:W3"/>
  </mergeCells>
  <conditionalFormatting sqref="K6:K13">
    <cfRule type="cellIs" dxfId="15" priority="9" operator="lessThanOrEqual">
      <formula>4</formula>
    </cfRule>
    <cfRule type="cellIs" dxfId="14" priority="10" operator="equal">
      <formula>5</formula>
    </cfRule>
    <cfRule type="cellIs" dxfId="13" priority="11" operator="between">
      <formula>6</formula>
      <formula>7</formula>
    </cfRule>
    <cfRule type="cellIs" dxfId="12" priority="12" operator="between">
      <formula>8</formula>
      <formula>10</formula>
    </cfRule>
  </conditionalFormatting>
  <conditionalFormatting sqref="L6:L13">
    <cfRule type="containsText" dxfId="11" priority="13" operator="containsText" text="Riesgo Extremo">
      <formula>NOT(ISERROR(SEARCH("Riesgo Extremo",L6)))</formula>
    </cfRule>
    <cfRule type="containsText" dxfId="10" priority="14" operator="containsText" text="Riesgo Alto">
      <formula>NOT(ISERROR(SEARCH("Riesgo Alto",L6)))</formula>
    </cfRule>
    <cfRule type="containsText" dxfId="9" priority="15" operator="containsText" text="Riesgo Medio">
      <formula>NOT(ISERROR(SEARCH("Riesgo Medio",L6)))</formula>
    </cfRule>
    <cfRule type="containsText" dxfId="8" priority="16" operator="containsText" text="Riesgo Bajo">
      <formula>NOT(ISERROR(SEARCH("Riesgo Bajo",L6)))</formula>
    </cfRule>
  </conditionalFormatting>
  <conditionalFormatting sqref="Q6:Q13">
    <cfRule type="cellIs" dxfId="7" priority="1" operator="lessThanOrEqual">
      <formula>4</formula>
    </cfRule>
    <cfRule type="cellIs" dxfId="6" priority="2" operator="equal">
      <formula>5</formula>
    </cfRule>
    <cfRule type="cellIs" dxfId="5" priority="3" operator="between">
      <formula>6</formula>
      <formula>7</formula>
    </cfRule>
    <cfRule type="cellIs" dxfId="4" priority="4" operator="between">
      <formula>8</formula>
      <formula>10</formula>
    </cfRule>
  </conditionalFormatting>
  <conditionalFormatting sqref="R6:R13">
    <cfRule type="containsText" dxfId="3" priority="5" operator="containsText" text="Riesgo Extremo">
      <formula>NOT(ISERROR(SEARCH("Riesgo Extremo",R6)))</formula>
    </cfRule>
    <cfRule type="containsText" dxfId="2" priority="6" operator="containsText" text="Riesgo Alto">
      <formula>NOT(ISERROR(SEARCH("Riesgo Alto",R6)))</formula>
    </cfRule>
    <cfRule type="containsText" dxfId="1" priority="7" operator="containsText" text="Riesgo Medio">
      <formula>NOT(ISERROR(SEARCH("Riesgo Medio",R6)))</formula>
    </cfRule>
    <cfRule type="containsText" dxfId="0" priority="8" operator="containsText" text="Riesgo Bajo">
      <formula>NOT(ISERROR(SEARCH("Riesgo Bajo",R6)))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Matriz_riesgo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Carolina Patiño Escobar</dc:creator>
  <cp:lastModifiedBy>admon</cp:lastModifiedBy>
  <dcterms:created xsi:type="dcterms:W3CDTF">2025-08-14T21:39:36Z</dcterms:created>
  <dcterms:modified xsi:type="dcterms:W3CDTF">2026-01-16T14:38:53Z</dcterms:modified>
</cp:coreProperties>
</file>