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Mis Archivos\Mis Archivos\MIS DOCUMENTOS 2026\CONDICIONES DEL CONTRATO 2026\ADQUISICION Y MANTENIMIENTO AIRES ACONDICIONADOS 2026\ADQUISICION Y MANT AIRES 2026\SECOP II\"/>
    </mc:Choice>
  </mc:AlternateContent>
  <xr:revisionPtr revIDLastSave="0" documentId="8_{30E5B8A8-181F-45EC-B3CB-BA407C442B0B}" xr6:coauthVersionLast="47" xr6:coauthVersionMax="47" xr10:uidLastSave="{00000000-0000-0000-0000-000000000000}"/>
  <bookViews>
    <workbookView xWindow="-120" yWindow="-120" windowWidth="29040" windowHeight="15840" activeTab="2" xr2:uid="{00000000-000D-0000-FFFF-FFFF00000000}"/>
  </bookViews>
  <sheets>
    <sheet name="MATRIZ DE RIESGOS" sheetId="2" r:id="rId1"/>
    <sheet name="Hoja4" sheetId="4" r:id="rId2"/>
    <sheet name="Hoja3" sheetId="3" r:id="rId3"/>
  </sheets>
  <definedNames>
    <definedName name="_xlnm.Print_Area" localSheetId="2">Hoja3!$D$2:$Z$14</definedName>
  </definedNames>
  <calcPr calcId="191029"/>
</workbook>
</file>

<file path=xl/calcChain.xml><?xml version="1.0" encoding="utf-8"?>
<calcChain xmlns="http://schemas.openxmlformats.org/spreadsheetml/2006/main">
  <c r="S15" i="3" l="1"/>
  <c r="S8" i="3" l="1"/>
  <c r="S13" i="3" l="1"/>
  <c r="S12" i="3" l="1"/>
  <c r="M12" i="3"/>
  <c r="S9" i="3" l="1"/>
  <c r="M9" i="3"/>
  <c r="N9" i="3" s="1"/>
</calcChain>
</file>

<file path=xl/sharedStrings.xml><?xml version="1.0" encoding="utf-8"?>
<sst xmlns="http://schemas.openxmlformats.org/spreadsheetml/2006/main" count="323" uniqueCount="200">
  <si>
    <t xml:space="preserve">CLASE DE </t>
  </si>
  <si>
    <t>RIESGO</t>
  </si>
  <si>
    <t>FUENTE</t>
  </si>
  <si>
    <t>MONETARIO</t>
  </si>
  <si>
    <t xml:space="preserve"> </t>
  </si>
  <si>
    <t>IMPACTO DEL RIESGO</t>
  </si>
  <si>
    <t>CUALITATIVO</t>
  </si>
  <si>
    <t>VALORACIÓN</t>
  </si>
  <si>
    <t>CATEGORIA Y VALOR</t>
  </si>
  <si>
    <t>CATEGORIA Y VALOR TOTAL DEL RIESGO</t>
  </si>
  <si>
    <t xml:space="preserve">Riesgo </t>
  </si>
  <si>
    <t>Riesgo</t>
  </si>
  <si>
    <t>Obstruye la ejecución del contrato de manera intracendente</t>
  </si>
  <si>
    <t>Afecta la ejecución sin alterar el benfición para las partes</t>
  </si>
  <si>
    <t>obstruye la ejecución del contrato sustancialmente pero aun así permite la consecución del objeto.</t>
  </si>
  <si>
    <t>los sobrecostos no representan mas del 1 % del valor del contrato</t>
  </si>
  <si>
    <t>los sobrecostos no representan mas del 5 % del valor del contrato</t>
  </si>
  <si>
    <t>genera un impacto sobre el valor Del contrato entre el 5% y el 15%.</t>
  </si>
  <si>
    <t>Incrementa el valor del contrato ente el 15% y el 30%</t>
  </si>
  <si>
    <t>Impacto sobre el valor del contrato en mas del 30%</t>
  </si>
  <si>
    <t>Dificulta la Ejecución del contrato de manera baja, aplicando medidas minimas que se pueden lograr el objeto contractual</t>
  </si>
  <si>
    <t>externa</t>
  </si>
  <si>
    <t>Regulatorios</t>
  </si>
  <si>
    <t>General</t>
  </si>
  <si>
    <t>X</t>
  </si>
  <si>
    <t>perturba la ejecución del contrato grave inposibilitando la cosecución del objeto</t>
  </si>
  <si>
    <t>TIPO</t>
  </si>
  <si>
    <t>DE RIESGO</t>
  </si>
  <si>
    <t xml:space="preserve">Económico: </t>
  </si>
  <si>
    <t xml:space="preserve">Operacionales: </t>
  </si>
  <si>
    <t xml:space="preserve">Financieros: </t>
  </si>
  <si>
    <t>OBJETO</t>
  </si>
  <si>
    <t>VALOR</t>
  </si>
  <si>
    <t>VIGENCIA</t>
  </si>
  <si>
    <t>CRONOGRAMA</t>
  </si>
  <si>
    <t>GARANTIAS</t>
  </si>
  <si>
    <t>Selección abreviada de menor cuantía</t>
  </si>
  <si>
    <t>Ordenanza Departamental que autoriza al Gobernador(a) para contratar</t>
  </si>
  <si>
    <t>No ha habido multas ni sanciones</t>
  </si>
  <si>
    <t>2008-2009</t>
  </si>
  <si>
    <t>2010-2011</t>
  </si>
  <si>
    <t>los tiempos y plazos conforme a lo establecido en la norma</t>
  </si>
  <si>
    <t>CONCEPTO</t>
  </si>
  <si>
    <t>AUTORIZACIÓN</t>
  </si>
  <si>
    <t>OFERENTES PRESENTADOS</t>
  </si>
  <si>
    <t>MULTAS/SANCIONES</t>
  </si>
  <si>
    <t>FORMA DE PAGO</t>
  </si>
  <si>
    <t>MODALIDA DE SELECCIÓN</t>
  </si>
  <si>
    <t>NUMERO DE CONTRATOS SUSCRITOS</t>
  </si>
  <si>
    <t>Suministro de combustibles, lubricantes y aditivos,  prestación de los servicios de monta llantas, lavado, petrolizada y polichada</t>
  </si>
  <si>
    <t>CANTIDAD DEL BIEN</t>
  </si>
  <si>
    <t>facturaciones mensuales sobre el consumo  del mes anterior</t>
  </si>
  <si>
    <t>garantías de cumplimiento,  salarios y prestaciones sociales, buena calidad y correcto funcionamiento de   los bienes y equipos suministrados</t>
  </si>
  <si>
    <t>No aplica</t>
  </si>
  <si>
    <t>x</t>
  </si>
  <si>
    <t>Raro 1</t>
  </si>
  <si>
    <t>Improbable 2</t>
  </si>
  <si>
    <t>Posible 3</t>
  </si>
  <si>
    <t>Probable 4</t>
  </si>
  <si>
    <t>Casi Cierto 5</t>
  </si>
  <si>
    <t>Insignificante 1</t>
  </si>
  <si>
    <t>Menor 2</t>
  </si>
  <si>
    <t>Moderado 3</t>
  </si>
  <si>
    <t>Mayor 4</t>
  </si>
  <si>
    <t>Catastrofico 5</t>
  </si>
  <si>
    <t>extremo 8,9,y 10</t>
  </si>
  <si>
    <t>Alto 6 y 7</t>
  </si>
  <si>
    <t>Medio 5</t>
  </si>
  <si>
    <t>Bajo 2, 3 y 4</t>
  </si>
  <si>
    <t>mismos, entre otros</t>
  </si>
  <si>
    <t>ejecución del contrato.</t>
  </si>
  <si>
    <r>
      <rPr>
        <b/>
        <sz val="11"/>
        <color theme="1"/>
        <rFont val="Calibri"/>
        <family val="2"/>
        <scheme val="minor"/>
      </rPr>
      <t>Riesgos Económicos:</t>
    </r>
    <r>
      <rPr>
        <sz val="11"/>
        <color theme="1"/>
        <rFont val="Calibri"/>
        <family val="2"/>
        <scheme val="minor"/>
      </rPr>
      <t xml:space="preserve"> son los derivados del comportamiento del mercado, tales como fluctuación de los precios de los insumos, desabastecimiento y especulación de los</t>
    </r>
  </si>
  <si>
    <r>
      <rPr>
        <b/>
        <sz val="11"/>
        <color theme="1"/>
        <rFont val="Calibri"/>
        <family val="2"/>
        <scheme val="minor"/>
      </rPr>
      <t>Riesgos Sociales o Políticos</t>
    </r>
    <r>
      <rPr>
        <sz val="11"/>
        <color theme="1"/>
        <rFont val="Calibri"/>
        <family val="2"/>
        <scheme val="minor"/>
      </rPr>
      <t>: son los derivados de los cambios de las políticas gubernamentales y de cambios en las condiciones sociales que tengan impacto en la</t>
    </r>
  </si>
  <si>
    <r>
      <rPr>
        <b/>
        <sz val="11"/>
        <color theme="1"/>
        <rFont val="Calibri"/>
        <family val="2"/>
        <scheme val="minor"/>
      </rPr>
      <t>Riesgos Operacionales:</t>
    </r>
    <r>
      <rPr>
        <sz val="11"/>
        <color theme="1"/>
        <rFont val="Calibri"/>
        <family val="2"/>
        <scheme val="minor"/>
      </rPr>
      <t xml:space="preserve"> son los asociados a la operatividad del contrato, tales como la suficiencia del presupuesto oficial, del plazo o los derivados de procesos, procedimientos,</t>
    </r>
  </si>
  <si>
    <t>parámetros, sistemas de información y tecnológicos, equipos humanos o técnicos inadecuados o insuficientes</t>
  </si>
  <si>
    <r>
      <rPr>
        <b/>
        <sz val="11"/>
        <color theme="1"/>
        <rFont val="Calibri"/>
        <family val="2"/>
        <scheme val="minor"/>
      </rPr>
      <t xml:space="preserve">Riesgos Financieros: </t>
    </r>
    <r>
      <rPr>
        <sz val="11"/>
        <color theme="1"/>
        <rFont val="Calibri"/>
        <family val="2"/>
        <scheme val="minor"/>
      </rPr>
      <t>es (i) el riesgo de consecución de financiación o riesgo de liquidez para obtener recursos para cumplir con el objeto del contrato, y (ii) el riesgo de las</t>
    </r>
  </si>
  <si>
    <t>condiciones financieras establecidas para la obtención de los recursos, tales como plazos, tasas, garantías, contragarantías, y refinanciaciones entre otros.</t>
  </si>
  <si>
    <r>
      <rPr>
        <b/>
        <sz val="11"/>
        <color theme="1"/>
        <rFont val="Calibri"/>
        <family val="2"/>
        <scheme val="minor"/>
      </rPr>
      <t>Riesgos Regulatorios:</t>
    </r>
    <r>
      <rPr>
        <sz val="11"/>
        <color theme="1"/>
        <rFont val="Calibri"/>
        <family val="2"/>
        <scheme val="minor"/>
      </rPr>
      <t xml:space="preserve"> derivados de cambios regulatorios o reglamentarios que afecten la ecuación económica del contrato</t>
    </r>
  </si>
  <si>
    <r>
      <rPr>
        <b/>
        <sz val="11"/>
        <color theme="1"/>
        <rFont val="Calibri"/>
        <family val="2"/>
        <scheme val="minor"/>
      </rPr>
      <t>Riesgos de la Naturaleza</t>
    </r>
    <r>
      <rPr>
        <sz val="11"/>
        <color theme="1"/>
        <rFont val="Calibri"/>
        <family val="2"/>
        <scheme val="minor"/>
      </rPr>
      <t>: son los eventos naturales previsibles en los cuales no hay intervención humana que puedan tener impacto en la ejecución del contrato, por ejemplo</t>
    </r>
  </si>
  <si>
    <t>intervención humana que puedan tener impacto en la ejecución del contrato, por ejemplo los temblores, inundaciones, lluvias, sequias, entre otros</t>
  </si>
  <si>
    <r>
      <rPr>
        <b/>
        <sz val="11"/>
        <color theme="1"/>
        <rFont val="Calibri"/>
        <family val="2"/>
        <scheme val="minor"/>
      </rPr>
      <t>Riesgos Ambientales:</t>
    </r>
    <r>
      <rPr>
        <sz val="11"/>
        <color theme="1"/>
        <rFont val="Calibri"/>
        <family val="2"/>
        <scheme val="minor"/>
      </rPr>
      <t xml:space="preserve"> son los derivados de las obligaciones legales o reglamentarias de carácter ambiental, así como de las licencias, planes de manejo o de permisos y</t>
    </r>
  </si>
  <si>
    <t>autorizaciones ambientales, incluyendo tasas retributivas y compensatorias, obligaciones de mitigación, tareas de monitoreo y control, entre otras</t>
  </si>
  <si>
    <r>
      <rPr>
        <b/>
        <sz val="11"/>
        <color theme="1"/>
        <rFont val="Calibri"/>
        <family val="2"/>
        <scheme val="minor"/>
      </rPr>
      <t>Riesgos Tecnológicos</t>
    </r>
    <r>
      <rPr>
        <sz val="11"/>
        <color theme="1"/>
        <rFont val="Calibri"/>
        <family val="2"/>
        <scheme val="minor"/>
      </rPr>
      <t>: son los derivados de fallas en las los sistemas de comunicación de voz y de datos, suspensión de servicios públicos, nuevos desarrollos tecnológicos o</t>
    </r>
  </si>
  <si>
    <t>de voz y de datos, suspensión de servicios públicos, nuevos desarrollos tecnológicos o estándares que deben ser tenidos en cuenta para la ejecución del contrato,</t>
  </si>
  <si>
    <t>estándares que deben ser tenidos en cuenta para la ejecución del contrato, obsolescencia tecnológica</t>
  </si>
  <si>
    <t xml:space="preserve"> MATRIZ DE RIESGOS</t>
  </si>
  <si>
    <t>ANEXO 1</t>
  </si>
  <si>
    <t>A</t>
  </si>
  <si>
    <t>QUIEN SE</t>
  </si>
  <si>
    <t>LE ASIGNA</t>
  </si>
  <si>
    <t>Entidad</t>
  </si>
  <si>
    <t>Contratista</t>
  </si>
  <si>
    <t>Descripcion ( que puede pasar, y , cómo puede ocurrir)</t>
  </si>
  <si>
    <t>No.</t>
  </si>
  <si>
    <t>PROBABILIDAD</t>
  </si>
  <si>
    <t>IMPACTO</t>
  </si>
  <si>
    <t>CALIFICACIÓN TOTAL</t>
  </si>
  <si>
    <t>PRIORIDAD</t>
  </si>
  <si>
    <t>CLASE</t>
  </si>
  <si>
    <t>ETAPA</t>
  </si>
  <si>
    <t>A  QUIEN SE LE ASIGNA</t>
  </si>
  <si>
    <t>IMPACTO DESPUES DEL TRATAMIENTO</t>
  </si>
  <si>
    <t xml:space="preserve">CALIFICACION </t>
  </si>
  <si>
    <t>TOTAL</t>
  </si>
  <si>
    <t>PERSONA RESPONSABLE DE IMPLEMENTAR EL TRATAMENTIO</t>
  </si>
  <si>
    <t>FECHA ESTIMADA EN QUE SE INICIA EL TRATAMIENTO</t>
  </si>
  <si>
    <t>FECHA ESTIMADA EN QUE  SE COMPLETA EL TRATAMENTIO</t>
  </si>
  <si>
    <t>MONITOREO Y REVISION</t>
  </si>
  <si>
    <t>MATRIZ ANALISIS DE RIESGOS</t>
  </si>
  <si>
    <t>Externa</t>
  </si>
  <si>
    <t>Ejecución</t>
  </si>
  <si>
    <t>Operaional</t>
  </si>
  <si>
    <t>Cada cuanto?</t>
  </si>
  <si>
    <t>Como se realiza?</t>
  </si>
  <si>
    <t>TRATAMIENTO CONTROLES A SER  IMPLEMENTADOS</t>
  </si>
  <si>
    <t>Consecuencia de la ocurrencia del evento</t>
  </si>
  <si>
    <t>Riesgo alto</t>
  </si>
  <si>
    <t>No</t>
  </si>
  <si>
    <t>Supervisor</t>
  </si>
  <si>
    <t>Una vez adjudicado el contrato</t>
  </si>
  <si>
    <t>Diciembre 31 de 2014</t>
  </si>
  <si>
    <t>Supervición constante a la ejecución del contrato</t>
  </si>
  <si>
    <t xml:space="preserve">Contratante </t>
  </si>
  <si>
    <t>Selección</t>
  </si>
  <si>
    <t>Que el proceso se declare desierto</t>
  </si>
  <si>
    <t>Imposibilidad de satisfacer la necesidad en el tiempo establecido</t>
  </si>
  <si>
    <t>Estudio minucioso de mercado y especial atención a las observaciones que se presenten durante el proceso de selección</t>
  </si>
  <si>
    <t>AFECTA EL EQUILIBRIO DEL MERCADO ?</t>
  </si>
  <si>
    <t>Unidad ejecutora y comité evaluador</t>
  </si>
  <si>
    <t>Una vez inciado el proceso de convocatoria</t>
  </si>
  <si>
    <t>Hasta las respuestas a las observaciones al proyecto de pliego.</t>
  </si>
  <si>
    <t>Supervición constante al desarrollo del proceso</t>
  </si>
  <si>
    <t>Diario</t>
  </si>
  <si>
    <t>EXTERNO</t>
  </si>
  <si>
    <t>EJECUCION</t>
  </si>
  <si>
    <t>OPERACIONALES</t>
  </si>
  <si>
    <t>Problemas logísticos como daño o pérdida en equipos, fallas en los sistemas de transporte, salud del personal del contratista etc.</t>
  </si>
  <si>
    <t>Exigir a los contratistas los debidos procedimientos de cubrimiento de salud a su personal y de cubrimiento de imprevistos en la logística.</t>
  </si>
  <si>
    <t>SI</t>
  </si>
  <si>
    <t>Especifico</t>
  </si>
  <si>
    <t>Fecha iniciacion del contrato</t>
  </si>
  <si>
    <t>Fecha terminacion del contrato</t>
  </si>
  <si>
    <t xml:space="preserve">Retrasos en la ejecución y </t>
  </si>
  <si>
    <t xml:space="preserve">Solicitud constancia pago parafiscales, </t>
  </si>
  <si>
    <t>Mensualmente</t>
  </si>
  <si>
    <t>riesgo medio</t>
  </si>
  <si>
    <t>No personal ideono o suficiente o equipos inadecuados</t>
  </si>
  <si>
    <t>No se podria prestar un servicio agil y óptimo</t>
  </si>
  <si>
    <t>Riesgo bajo</t>
  </si>
  <si>
    <t>Exigencias de garantias para el cumplimiento</t>
  </si>
  <si>
    <t>Cada Ocho días</t>
  </si>
  <si>
    <t>Interno</t>
  </si>
  <si>
    <t>Planeación</t>
  </si>
  <si>
    <t>Operacional</t>
  </si>
  <si>
    <t xml:space="preserve">Inadecuado estudio de mercado, ocurre cuándo al momento de estimación del valor del contrato no se tienen en cuenta todas las variables que afectan el mismo o no se identifican los valores reales de los bienes y servicios en el mercado </t>
  </si>
  <si>
    <t>sobrecostos o  no recepción de propuestas por falta de interés de los proveedores</t>
  </si>
  <si>
    <t>Riesgo Medio</t>
  </si>
  <si>
    <t>Realización de estudios del sector conforme a la guia G-EES-01 Colombia Compra Eficiente.</t>
  </si>
  <si>
    <t>MEDIO</t>
  </si>
  <si>
    <t>Funcionario que elabore los Estudios Previos</t>
  </si>
  <si>
    <t>Previo a la elaboración de estudios</t>
  </si>
  <si>
    <t>Finalizada la elaboración de estudios</t>
  </si>
  <si>
    <t>Revisión de Estudios del sector  por parte del Comité de Compras</t>
  </si>
  <si>
    <t>Reunión previa a la aprobación de la necesidad</t>
  </si>
  <si>
    <t>Interna</t>
  </si>
  <si>
    <t>Postcontractual</t>
  </si>
  <si>
    <t>Operación</t>
  </si>
  <si>
    <t>Se presenta cuando existe incumplimiento de los términos legales para la liquidación del contrato</t>
  </si>
  <si>
    <t xml:space="preserve">Incumplimiento 
de la 
normatividad.
Saldos que no 
se liberen a 
favor de la 
entidad o no se 
paguen a favor 
del contratista
</t>
  </si>
  <si>
    <t xml:space="preserve">Seguimiento 
semestral a los expedientes 
contractuales con el fin de 
determinar que contratos 
faltan por liquidar e informar 
al supervisor. Talleres de socialización a supervisores con énfasis en liquidaciones
</t>
  </si>
  <si>
    <t>Cada vez que se presente la necesidad</t>
  </si>
  <si>
    <t>Verificar mediante una confrontación de los documentos aportados y programación de talleres</t>
  </si>
  <si>
    <t xml:space="preserve">Oficina 
Jurídica. 
Supervisor del 
contrato
</t>
  </si>
  <si>
    <t>Fecha de liquidacion del contrato</t>
  </si>
  <si>
    <t>Mala calidad de los equipos entregados</t>
  </si>
  <si>
    <t xml:space="preserve">Inadecuadas condiciones climáticas ambientales  </t>
  </si>
  <si>
    <t>El contratista por causas ajenas a su voluntad no pueda continuar con la ejecucion del contrato</t>
  </si>
  <si>
    <t>Suspensión, ccesión o terminación del contrato</t>
  </si>
  <si>
    <t>riesgo alto</t>
  </si>
  <si>
    <t>Aceptar</t>
  </si>
  <si>
    <t>Supervisor del contrato por parte de la entidad</t>
  </si>
  <si>
    <t>Inicio de la ejecución del contrato</t>
  </si>
  <si>
    <t>Fecha estimada de la terminación de la ejecución del  contarto</t>
  </si>
  <si>
    <t>A traves de los informes periodicos de ejecución a cargo del supervisor</t>
  </si>
  <si>
    <t>con forme a los previsto en el contrato</t>
  </si>
  <si>
    <t>Verificar previamente la calidad de los equipos</t>
  </si>
  <si>
    <t>Al momento de la entrega del equipo</t>
  </si>
  <si>
    <t>Externo</t>
  </si>
  <si>
    <t>Operacional
Financiero</t>
  </si>
  <si>
    <t>Riesgo de ofertas artificialmente bajas</t>
  </si>
  <si>
    <t>Incumplimiento del Objeto Contractual</t>
  </si>
  <si>
    <t>Realizar procedimiento Artículo 28 Decreto 1510 de 2013</t>
  </si>
  <si>
    <t>Comité evaluador</t>
  </si>
  <si>
    <t xml:space="preserve">En la evaluacion de las propuestas </t>
  </si>
  <si>
    <t>En la adjudicacion del proceso</t>
  </si>
  <si>
    <t>Verificando los estudios del sector y conforme al procedimiento del decreto 1510 de 2013</t>
  </si>
  <si>
    <t>Cada que se presente.</t>
  </si>
  <si>
    <t>ANEXO 4</t>
  </si>
  <si>
    <t xml:space="preserve">OBJETO: Contrato tendiente a la adquisición e instalación de equipos de aires acondicionados para el área de sistemas, y el mantenimiento preventivo de sistemas acondicionadores de aires existentes en las diferentes áreas de la Corporación para el Desarrollo Sostenible del Archipiélago de San Andrés, Providencia y Santa Catalina.  </t>
  </si>
  <si>
    <t>PROCESO DE MINIMA  CUANTIA  No. 010-2026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</si>
</sst>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$&quot;\ #,##0.00_);[Red]\(&quot;$&quot;\ #,##0.00\)"/>
    <numFmt numFmtId="165" formatCode="&quot;$&quot;\ #,##0.00"/>
  </numFmts>
  <fonts count="1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6"/>
      <color rgb="FF000000"/>
      <name val="Arial Narrow"/>
      <family val="2"/>
    </font>
    <font>
      <b/>
      <sz val="11"/>
      <color rgb="FF000000"/>
      <name val="Arial Narrow"/>
      <family val="2"/>
    </font>
    <font>
      <b/>
      <sz val="11"/>
      <color theme="1"/>
      <name val="Arial Narrow"/>
      <family val="2"/>
    </font>
    <font>
      <b/>
      <sz val="9"/>
      <color rgb="FF000000"/>
      <name val="Arial Narrow"/>
      <family val="2"/>
    </font>
    <font>
      <b/>
      <sz val="8"/>
      <color rgb="FF000000"/>
      <name val="Arial Narrow"/>
      <family val="2"/>
    </font>
    <font>
      <b/>
      <sz val="8"/>
      <color theme="1"/>
      <name val="Arial Narrow"/>
      <family val="2"/>
    </font>
    <font>
      <sz val="8"/>
      <color rgb="FF000000"/>
      <name val="Arial Narrow"/>
      <family val="2"/>
    </font>
    <font>
      <b/>
      <sz val="10"/>
      <color rgb="FF000000"/>
      <name val="Arial Narrow"/>
      <family val="2"/>
    </font>
    <font>
      <b/>
      <sz val="7"/>
      <color theme="1"/>
      <name val="Arial Narrow"/>
      <family val="2"/>
    </font>
    <font>
      <sz val="7"/>
      <color rgb="FF000000"/>
      <name val="Arial Narrow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2" borderId="0" xfId="0" applyFill="1"/>
    <xf numFmtId="0" fontId="0" fillId="2" borderId="1" xfId="0" applyFill="1" applyBorder="1"/>
    <xf numFmtId="0" fontId="1" fillId="2" borderId="4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2" borderId="12" xfId="0" applyFill="1" applyBorder="1"/>
    <xf numFmtId="0" fontId="0" fillId="2" borderId="2" xfId="0" applyFill="1" applyBorder="1"/>
    <xf numFmtId="0" fontId="0" fillId="2" borderId="6" xfId="0" applyFill="1" applyBorder="1"/>
    <xf numFmtId="0" fontId="0" fillId="2" borderId="15" xfId="0" applyFill="1" applyBorder="1"/>
    <xf numFmtId="0" fontId="0" fillId="2" borderId="3" xfId="0" applyFill="1" applyBorder="1"/>
    <xf numFmtId="0" fontId="0" fillId="2" borderId="7" xfId="0" applyFill="1" applyBorder="1" applyAlignment="1">
      <alignment vertical="justify" wrapText="1"/>
    </xf>
    <xf numFmtId="0" fontId="0" fillId="2" borderId="4" xfId="0" applyFill="1" applyBorder="1" applyAlignment="1">
      <alignment vertical="center" wrapText="1"/>
    </xf>
    <xf numFmtId="0" fontId="0" fillId="2" borderId="2" xfId="0" applyFill="1" applyBorder="1" applyAlignment="1">
      <alignment vertical="center" wrapText="1"/>
    </xf>
    <xf numFmtId="0" fontId="0" fillId="2" borderId="7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0" fillId="2" borderId="4" xfId="0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horizontal="justify" vertical="justify" wrapText="1"/>
    </xf>
    <xf numFmtId="165" fontId="0" fillId="2" borderId="1" xfId="0" applyNumberFormat="1" applyFill="1" applyBorder="1" applyAlignment="1">
      <alignment horizontal="justify" vertical="justify" wrapText="1"/>
    </xf>
    <xf numFmtId="0" fontId="0" fillId="2" borderId="1" xfId="0" applyFill="1" applyBorder="1" applyAlignment="1">
      <alignment horizontal="center" vertical="justify" wrapText="1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/>
    </xf>
    <xf numFmtId="0" fontId="1" fillId="2" borderId="6" xfId="0" applyFont="1" applyFill="1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2" borderId="6" xfId="0" applyFill="1" applyBorder="1" applyAlignment="1">
      <alignment vertical="justify" wrapText="1"/>
    </xf>
    <xf numFmtId="0" fontId="0" fillId="2" borderId="7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  <xf numFmtId="0" fontId="0" fillId="2" borderId="13" xfId="0" applyFill="1" applyBorder="1" applyAlignment="1">
      <alignment horizontal="center" vertical="center"/>
    </xf>
    <xf numFmtId="0" fontId="0" fillId="2" borderId="13" xfId="0" applyFill="1" applyBorder="1" applyAlignment="1">
      <alignment vertical="center" wrapText="1"/>
    </xf>
    <xf numFmtId="0" fontId="0" fillId="2" borderId="5" xfId="0" applyFill="1" applyBorder="1"/>
    <xf numFmtId="0" fontId="1" fillId="2" borderId="7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vertical="center" wrapText="1"/>
    </xf>
    <xf numFmtId="0" fontId="1" fillId="2" borderId="6" xfId="0" applyFont="1" applyFill="1" applyBorder="1" applyAlignment="1">
      <alignment vertical="center" wrapText="1"/>
    </xf>
    <xf numFmtId="0" fontId="1" fillId="2" borderId="13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vertical="justify" wrapText="1"/>
    </xf>
    <xf numFmtId="0" fontId="0" fillId="2" borderId="0" xfId="0" applyFill="1" applyAlignment="1">
      <alignment horizontal="left"/>
    </xf>
    <xf numFmtId="0" fontId="0" fillId="2" borderId="11" xfId="0" applyFill="1" applyBorder="1" applyAlignment="1">
      <alignment horizontal="left"/>
    </xf>
    <xf numFmtId="0" fontId="0" fillId="2" borderId="12" xfId="0" applyFill="1" applyBorder="1" applyAlignment="1">
      <alignment horizontal="left"/>
    </xf>
    <xf numFmtId="0" fontId="0" fillId="2" borderId="14" xfId="0" applyFill="1" applyBorder="1" applyAlignment="1">
      <alignment horizontal="left"/>
    </xf>
    <xf numFmtId="0" fontId="0" fillId="2" borderId="15" xfId="0" applyFill="1" applyBorder="1" applyAlignment="1">
      <alignment horizontal="left"/>
    </xf>
    <xf numFmtId="0" fontId="0" fillId="2" borderId="8" xfId="0" applyFill="1" applyBorder="1" applyAlignment="1">
      <alignment horizontal="left"/>
    </xf>
    <xf numFmtId="0" fontId="0" fillId="2" borderId="10" xfId="0" applyFill="1" applyBorder="1" applyAlignment="1">
      <alignment horizontal="left"/>
    </xf>
    <xf numFmtId="0" fontId="0" fillId="2" borderId="10" xfId="0" applyFill="1" applyBorder="1"/>
    <xf numFmtId="0" fontId="0" fillId="2" borderId="9" xfId="0" applyFill="1" applyBorder="1"/>
    <xf numFmtId="0" fontId="0" fillId="2" borderId="13" xfId="0" applyFill="1" applyBorder="1" applyAlignment="1">
      <alignment horizontal="left"/>
    </xf>
    <xf numFmtId="0" fontId="0" fillId="2" borderId="7" xfId="0" applyFill="1" applyBorder="1"/>
    <xf numFmtId="0" fontId="1" fillId="2" borderId="0" xfId="0" applyFont="1" applyFill="1" applyAlignment="1">
      <alignment vertical="center" wrapText="1"/>
    </xf>
    <xf numFmtId="0" fontId="0" fillId="2" borderId="16" xfId="0" applyFill="1" applyBorder="1"/>
    <xf numFmtId="0" fontId="0" fillId="2" borderId="17" xfId="0" applyFill="1" applyBorder="1"/>
    <xf numFmtId="0" fontId="0" fillId="2" borderId="18" xfId="0" applyFill="1" applyBorder="1"/>
    <xf numFmtId="0" fontId="0" fillId="2" borderId="19" xfId="0" applyFill="1" applyBorder="1"/>
    <xf numFmtId="0" fontId="0" fillId="2" borderId="20" xfId="0" applyFill="1" applyBorder="1"/>
    <xf numFmtId="0" fontId="0" fillId="2" borderId="21" xfId="0" applyFill="1" applyBorder="1"/>
    <xf numFmtId="0" fontId="0" fillId="2" borderId="22" xfId="0" applyFill="1" applyBorder="1"/>
    <xf numFmtId="0" fontId="0" fillId="2" borderId="23" xfId="0" applyFill="1" applyBorder="1"/>
    <xf numFmtId="0" fontId="1" fillId="2" borderId="2" xfId="0" applyFont="1" applyFill="1" applyBorder="1" applyAlignment="1">
      <alignment horizontal="center"/>
    </xf>
    <xf numFmtId="0" fontId="0" fillId="2" borderId="0" xfId="0" applyFill="1" applyAlignment="1">
      <alignment vertical="center" wrapText="1"/>
    </xf>
    <xf numFmtId="0" fontId="2" fillId="2" borderId="0" xfId="0" applyFont="1" applyFill="1"/>
    <xf numFmtId="0" fontId="2" fillId="2" borderId="13" xfId="0" applyFont="1" applyFill="1" applyBorder="1"/>
    <xf numFmtId="0" fontId="2" fillId="2" borderId="14" xfId="0" applyFont="1" applyFill="1" applyBorder="1"/>
    <xf numFmtId="0" fontId="3" fillId="3" borderId="15" xfId="0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9" fillId="3" borderId="5" xfId="0" applyFont="1" applyFill="1" applyBorder="1" applyAlignment="1">
      <alignment horizontal="center" vertical="center" textRotation="90" wrapText="1"/>
    </xf>
    <xf numFmtId="0" fontId="2" fillId="2" borderId="1" xfId="0" applyFont="1" applyFill="1" applyBorder="1" applyAlignment="1">
      <alignment horizontal="center" vertical="center"/>
    </xf>
    <xf numFmtId="0" fontId="10" fillId="3" borderId="15" xfId="0" applyFont="1" applyFill="1" applyBorder="1" applyAlignment="1">
      <alignment horizontal="center" vertical="center"/>
    </xf>
    <xf numFmtId="0" fontId="11" fillId="2" borderId="5" xfId="0" applyFont="1" applyFill="1" applyBorder="1" applyAlignment="1">
      <alignment horizontal="center" vertical="center" textRotation="255"/>
    </xf>
    <xf numFmtId="0" fontId="11" fillId="2" borderId="1" xfId="0" applyFont="1" applyFill="1" applyBorder="1" applyAlignment="1">
      <alignment horizontal="center" vertical="center" textRotation="255"/>
    </xf>
    <xf numFmtId="0" fontId="11" fillId="2" borderId="8" xfId="0" applyFont="1" applyFill="1" applyBorder="1" applyAlignment="1">
      <alignment horizontal="center" vertical="center" textRotation="255"/>
    </xf>
    <xf numFmtId="0" fontId="11" fillId="2" borderId="9" xfId="0" applyFont="1" applyFill="1" applyBorder="1" applyAlignment="1">
      <alignment horizontal="center" vertical="center" textRotation="255"/>
    </xf>
    <xf numFmtId="0" fontId="2" fillId="2" borderId="1" xfId="0" applyFont="1" applyFill="1" applyBorder="1" applyAlignment="1">
      <alignment horizontal="center" vertical="center" textRotation="255"/>
    </xf>
    <xf numFmtId="1" fontId="2" fillId="2" borderId="1" xfId="0" applyNumberFormat="1" applyFont="1" applyFill="1" applyBorder="1" applyAlignment="1">
      <alignment horizontal="center" vertical="center" textRotation="255"/>
    </xf>
    <xf numFmtId="0" fontId="9" fillId="3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justify" vertical="center" wrapText="1"/>
    </xf>
    <xf numFmtId="0" fontId="12" fillId="0" borderId="1" xfId="0" applyFont="1" applyBorder="1" applyAlignment="1">
      <alignment horizontal="center" vertical="center" wrapText="1"/>
    </xf>
    <xf numFmtId="14" fontId="12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textRotation="90" wrapText="1"/>
    </xf>
    <xf numFmtId="0" fontId="9" fillId="3" borderId="7" xfId="0" applyFont="1" applyFill="1" applyBorder="1" applyAlignment="1">
      <alignment horizontal="center" vertical="center" textRotation="90" wrapText="1"/>
    </xf>
    <xf numFmtId="0" fontId="12" fillId="0" borderId="4" xfId="0" applyFont="1" applyBorder="1" applyAlignment="1">
      <alignment horizontal="justify" vertical="center" wrapText="1"/>
    </xf>
    <xf numFmtId="0" fontId="12" fillId="0" borderId="4" xfId="0" applyFont="1" applyBorder="1" applyAlignment="1">
      <alignment horizontal="center" vertical="center" wrapText="1"/>
    </xf>
    <xf numFmtId="0" fontId="13" fillId="0" borderId="0" xfId="0" applyFont="1" applyAlignment="1">
      <alignment horizontal="justify" vertical="center"/>
    </xf>
    <xf numFmtId="0" fontId="13" fillId="0" borderId="1" xfId="0" applyFont="1" applyBorder="1" applyAlignment="1">
      <alignment vertical="center" textRotation="90" wrapText="1"/>
    </xf>
    <xf numFmtId="0" fontId="9" fillId="3" borderId="5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 textRotation="90"/>
    </xf>
    <xf numFmtId="0" fontId="9" fillId="0" borderId="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textRotation="90"/>
    </xf>
    <xf numFmtId="0" fontId="1" fillId="2" borderId="10" xfId="0" applyFont="1" applyFill="1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8" fillId="2" borderId="8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12" fillId="0" borderId="1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 textRotation="90" wrapText="1"/>
    </xf>
    <xf numFmtId="0" fontId="6" fillId="3" borderId="5" xfId="0" applyFont="1" applyFill="1" applyBorder="1" applyAlignment="1">
      <alignment horizontal="center" vertical="center" textRotation="90" wrapText="1"/>
    </xf>
    <xf numFmtId="0" fontId="7" fillId="3" borderId="1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/>
    </xf>
    <xf numFmtId="0" fontId="4" fillId="3" borderId="12" xfId="0" applyFont="1" applyFill="1" applyBorder="1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4" fillId="3" borderId="6" xfId="0" applyFont="1" applyFill="1" applyBorder="1" applyAlignment="1">
      <alignment horizontal="center" vertical="center"/>
    </xf>
    <xf numFmtId="0" fontId="7" fillId="3" borderId="8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 wrapText="1"/>
    </xf>
    <xf numFmtId="0" fontId="7" fillId="3" borderId="9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5" xfId="0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horizontal="center" vertical="center" textRotation="90"/>
    </xf>
    <xf numFmtId="0" fontId="7" fillId="3" borderId="1" xfId="0" applyFont="1" applyFill="1" applyBorder="1" applyAlignment="1">
      <alignment horizontal="center" vertical="center" textRotation="90" wrapText="1"/>
    </xf>
    <xf numFmtId="0" fontId="5" fillId="2" borderId="4" xfId="0" applyFont="1" applyFill="1" applyBorder="1" applyAlignment="1">
      <alignment horizontal="center" vertical="center" textRotation="90"/>
    </xf>
    <xf numFmtId="0" fontId="5" fillId="2" borderId="5" xfId="0" applyFont="1" applyFill="1" applyBorder="1" applyAlignment="1">
      <alignment horizontal="center" vertical="center" textRotation="90"/>
    </xf>
    <xf numFmtId="164" fontId="4" fillId="3" borderId="14" xfId="0" applyNumberFormat="1" applyFont="1" applyFill="1" applyBorder="1" applyAlignment="1">
      <alignment horizontal="center" vertical="center" wrapText="1"/>
    </xf>
    <xf numFmtId="164" fontId="4" fillId="3" borderId="15" xfId="0" applyNumberFormat="1" applyFont="1" applyFill="1" applyBorder="1" applyAlignment="1">
      <alignment horizontal="center" vertical="center"/>
    </xf>
    <xf numFmtId="164" fontId="4" fillId="3" borderId="3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5:AC43"/>
  <sheetViews>
    <sheetView topLeftCell="H1" workbookViewId="0">
      <selection activeCell="B5" sqref="B5:AB5"/>
    </sheetView>
  </sheetViews>
  <sheetFormatPr baseColWidth="10" defaultRowHeight="15" x14ac:dyDescent="0.25"/>
  <cols>
    <col min="1" max="1" width="11.42578125" style="1"/>
    <col min="2" max="2" width="14.7109375" style="1" bestFit="1" customWidth="1"/>
    <col min="3" max="4" width="11.42578125" style="1"/>
    <col min="5" max="5" width="15.140625" style="1" customWidth="1"/>
    <col min="6" max="6" width="15.5703125" style="1" customWidth="1"/>
    <col min="7" max="7" width="13.140625" style="1" customWidth="1"/>
    <col min="8" max="8" width="13.5703125" style="1" customWidth="1"/>
    <col min="9" max="19" width="11.42578125" style="1"/>
    <col min="20" max="20" width="13" style="1" customWidth="1"/>
    <col min="21" max="16384" width="11.42578125" style="1"/>
  </cols>
  <sheetData>
    <row r="5" spans="2:29" x14ac:dyDescent="0.25">
      <c r="B5" s="97" t="s">
        <v>86</v>
      </c>
      <c r="C5" s="97"/>
      <c r="D5" s="97"/>
      <c r="E5" s="97"/>
      <c r="F5" s="97"/>
      <c r="G5" s="97"/>
      <c r="H5" s="97"/>
      <c r="I5" s="97"/>
      <c r="J5" s="97"/>
      <c r="K5" s="97"/>
      <c r="L5" s="97"/>
      <c r="M5" s="97"/>
      <c r="N5" s="97"/>
      <c r="O5" s="97"/>
      <c r="P5" s="97"/>
      <c r="Q5" s="97"/>
      <c r="R5" s="97"/>
      <c r="S5" s="97"/>
      <c r="T5" s="97"/>
      <c r="U5" s="97"/>
      <c r="V5" s="97"/>
      <c r="W5" s="97"/>
      <c r="X5" s="97"/>
      <c r="Y5" s="97"/>
      <c r="Z5" s="97"/>
      <c r="AA5" s="97"/>
      <c r="AB5" s="97"/>
    </row>
    <row r="6" spans="2:29" x14ac:dyDescent="0.25">
      <c r="B6" s="97" t="s">
        <v>85</v>
      </c>
      <c r="C6" s="97"/>
      <c r="D6" s="97"/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7"/>
    </row>
    <row r="7" spans="2:29" ht="15.75" thickBot="1" x14ac:dyDescent="0.3"/>
    <row r="8" spans="2:29" x14ac:dyDescent="0.25">
      <c r="B8" s="30" t="s">
        <v>4</v>
      </c>
      <c r="C8" s="15" t="s">
        <v>4</v>
      </c>
      <c r="D8" s="26" t="s">
        <v>4</v>
      </c>
      <c r="E8" s="5" t="s">
        <v>4</v>
      </c>
      <c r="F8" s="5"/>
      <c r="G8" s="5"/>
      <c r="H8" s="5"/>
      <c r="I8" s="5"/>
      <c r="J8" s="5"/>
      <c r="K8" s="5"/>
      <c r="L8" s="5"/>
      <c r="M8" s="5"/>
      <c r="N8" s="5"/>
      <c r="O8" s="53"/>
      <c r="P8" s="54"/>
      <c r="Q8" s="54"/>
      <c r="R8" s="54"/>
      <c r="S8" s="55"/>
      <c r="T8" s="53"/>
      <c r="U8" s="54"/>
      <c r="V8" s="54"/>
      <c r="W8" s="54"/>
      <c r="X8" s="55"/>
      <c r="Y8" s="53"/>
      <c r="Z8" s="54"/>
      <c r="AA8" s="54"/>
      <c r="AB8" s="55"/>
      <c r="AC8" s="61" t="s">
        <v>87</v>
      </c>
    </row>
    <row r="9" spans="2:29" x14ac:dyDescent="0.25">
      <c r="B9" s="31" t="s">
        <v>4</v>
      </c>
      <c r="C9" s="28" t="s">
        <v>4</v>
      </c>
      <c r="D9" s="29" t="s">
        <v>4</v>
      </c>
      <c r="E9" s="97" t="s">
        <v>5</v>
      </c>
      <c r="F9" s="97"/>
      <c r="G9" s="97"/>
      <c r="H9" s="97"/>
      <c r="I9" s="97"/>
      <c r="J9" s="97"/>
      <c r="K9" s="97"/>
      <c r="L9" s="97"/>
      <c r="M9" s="97"/>
      <c r="N9" s="97"/>
      <c r="O9" s="96" t="s">
        <v>8</v>
      </c>
      <c r="P9" s="97"/>
      <c r="Q9" s="97"/>
      <c r="R9" s="97"/>
      <c r="S9" s="98"/>
      <c r="T9" s="96" t="s">
        <v>7</v>
      </c>
      <c r="U9" s="97"/>
      <c r="V9" s="97"/>
      <c r="W9" s="97"/>
      <c r="X9" s="98"/>
      <c r="Y9" s="96" t="s">
        <v>9</v>
      </c>
      <c r="Z9" s="97"/>
      <c r="AA9" s="97"/>
      <c r="AB9" s="98"/>
      <c r="AC9" s="25" t="s">
        <v>88</v>
      </c>
    </row>
    <row r="10" spans="2:29" x14ac:dyDescent="0.25">
      <c r="B10" s="31" t="s">
        <v>4</v>
      </c>
      <c r="C10" s="28" t="s">
        <v>4</v>
      </c>
      <c r="D10" s="29" t="s">
        <v>4</v>
      </c>
      <c r="E10" s="8"/>
      <c r="F10" s="8"/>
      <c r="G10" s="8"/>
      <c r="H10" s="8"/>
      <c r="I10" s="8"/>
      <c r="J10" s="8"/>
      <c r="K10" s="8"/>
      <c r="L10" s="8"/>
      <c r="M10" s="8"/>
      <c r="N10" s="8"/>
      <c r="O10" s="56"/>
      <c r="S10" s="57"/>
      <c r="T10" s="56"/>
      <c r="X10" s="57"/>
      <c r="Y10" s="56"/>
      <c r="AB10" s="57"/>
      <c r="AC10" s="25" t="s">
        <v>89</v>
      </c>
    </row>
    <row r="11" spans="2:29" ht="15.75" thickBot="1" x14ac:dyDescent="0.3">
      <c r="B11" s="38" t="s">
        <v>26</v>
      </c>
      <c r="C11" s="16" t="s">
        <v>0</v>
      </c>
      <c r="D11" s="39" t="s">
        <v>2</v>
      </c>
      <c r="E11" s="93" t="s">
        <v>6</v>
      </c>
      <c r="F11" s="93"/>
      <c r="G11" s="93"/>
      <c r="H11" s="93"/>
      <c r="I11" s="94"/>
      <c r="J11" s="95" t="s">
        <v>3</v>
      </c>
      <c r="K11" s="93"/>
      <c r="L11" s="93"/>
      <c r="M11" s="93"/>
      <c r="N11" s="93"/>
      <c r="O11" s="58"/>
      <c r="P11" s="59"/>
      <c r="Q11" s="59"/>
      <c r="R11" s="59"/>
      <c r="S11" s="60"/>
      <c r="T11" s="58"/>
      <c r="U11" s="59"/>
      <c r="V11" s="59"/>
      <c r="W11" s="59"/>
      <c r="X11" s="60"/>
      <c r="Y11" s="58"/>
      <c r="Z11" s="59"/>
      <c r="AA11" s="59"/>
      <c r="AB11" s="60"/>
      <c r="AC11" s="25"/>
    </row>
    <row r="12" spans="2:29" x14ac:dyDescent="0.25">
      <c r="B12" s="38" t="s">
        <v>27</v>
      </c>
      <c r="C12" s="16" t="s">
        <v>1</v>
      </c>
      <c r="D12" s="40"/>
      <c r="E12" s="12"/>
      <c r="F12" s="11"/>
      <c r="G12" s="11"/>
      <c r="H12" s="11"/>
      <c r="I12" s="12"/>
      <c r="J12" s="11"/>
      <c r="K12" s="11"/>
      <c r="L12" s="11"/>
      <c r="M12" s="11"/>
      <c r="N12" s="12"/>
      <c r="O12" s="13"/>
      <c r="P12" s="13"/>
      <c r="Q12" s="13"/>
      <c r="R12" s="13"/>
      <c r="S12" s="14"/>
      <c r="T12" s="13"/>
      <c r="U12" s="13"/>
      <c r="V12" s="13"/>
      <c r="W12" s="13"/>
      <c r="X12" s="14"/>
      <c r="Y12" s="13" t="s">
        <v>10</v>
      </c>
      <c r="Z12" s="13" t="s">
        <v>10</v>
      </c>
      <c r="AA12" s="13" t="s">
        <v>11</v>
      </c>
      <c r="AB12" s="62" t="s">
        <v>11</v>
      </c>
      <c r="AC12" s="51"/>
    </row>
    <row r="13" spans="2:29" ht="150" x14ac:dyDescent="0.25">
      <c r="B13" s="32"/>
      <c r="C13" s="10"/>
      <c r="D13" s="27"/>
      <c r="E13" s="14" t="s">
        <v>12</v>
      </c>
      <c r="F13" s="13" t="s">
        <v>20</v>
      </c>
      <c r="G13" s="13" t="s">
        <v>13</v>
      </c>
      <c r="H13" s="13" t="s">
        <v>14</v>
      </c>
      <c r="I13" s="14" t="s">
        <v>25</v>
      </c>
      <c r="J13" s="13" t="s">
        <v>15</v>
      </c>
      <c r="K13" s="13" t="s">
        <v>16</v>
      </c>
      <c r="L13" s="13" t="s">
        <v>17</v>
      </c>
      <c r="M13" s="13" t="s">
        <v>18</v>
      </c>
      <c r="N13" s="14" t="s">
        <v>19</v>
      </c>
      <c r="O13" s="34" t="s">
        <v>55</v>
      </c>
      <c r="P13" s="34" t="s">
        <v>56</v>
      </c>
      <c r="Q13" s="34" t="s">
        <v>57</v>
      </c>
      <c r="R13" s="34" t="s">
        <v>58</v>
      </c>
      <c r="S13" s="35" t="s">
        <v>59</v>
      </c>
      <c r="T13" s="36" t="s">
        <v>60</v>
      </c>
      <c r="U13" s="34" t="s">
        <v>61</v>
      </c>
      <c r="V13" s="36" t="s">
        <v>62</v>
      </c>
      <c r="W13" s="34" t="s">
        <v>63</v>
      </c>
      <c r="X13" s="37" t="s">
        <v>64</v>
      </c>
      <c r="Y13" s="36" t="s">
        <v>65</v>
      </c>
      <c r="Z13" s="36" t="s">
        <v>66</v>
      </c>
      <c r="AA13" s="36" t="s">
        <v>67</v>
      </c>
      <c r="AB13" s="52" t="s">
        <v>68</v>
      </c>
      <c r="AC13" s="33"/>
    </row>
    <row r="14" spans="2:29" x14ac:dyDescent="0.25">
      <c r="B14" s="17" t="s">
        <v>28</v>
      </c>
      <c r="C14" s="2" t="s">
        <v>23</v>
      </c>
      <c r="D14" s="2" t="s">
        <v>21</v>
      </c>
      <c r="E14" s="4" t="s">
        <v>24</v>
      </c>
      <c r="F14" s="4"/>
      <c r="G14" s="4"/>
      <c r="H14" s="4"/>
      <c r="I14" s="4"/>
      <c r="J14" s="4" t="s">
        <v>24</v>
      </c>
      <c r="K14" s="4"/>
      <c r="L14" s="4"/>
      <c r="M14" s="4"/>
      <c r="N14" s="4"/>
      <c r="O14" s="4">
        <v>1</v>
      </c>
      <c r="P14" s="4"/>
      <c r="Q14" s="4" t="s">
        <v>4</v>
      </c>
      <c r="R14" s="4"/>
      <c r="S14" s="4"/>
      <c r="T14" s="4"/>
      <c r="U14" s="4">
        <v>2</v>
      </c>
      <c r="V14" s="4" t="s">
        <v>4</v>
      </c>
      <c r="W14" s="4"/>
      <c r="X14" s="4"/>
      <c r="Y14" s="4"/>
      <c r="Z14" s="4" t="s">
        <v>4</v>
      </c>
      <c r="AA14" s="4"/>
      <c r="AB14" s="4">
        <v>3</v>
      </c>
      <c r="AC14" s="2" t="s">
        <v>90</v>
      </c>
    </row>
    <row r="15" spans="2:29" x14ac:dyDescent="0.25">
      <c r="B15" s="17" t="s">
        <v>29</v>
      </c>
      <c r="C15" s="2" t="s">
        <v>23</v>
      </c>
      <c r="D15" s="2" t="s">
        <v>21</v>
      </c>
      <c r="E15" s="4" t="s">
        <v>24</v>
      </c>
      <c r="F15" s="4"/>
      <c r="G15" s="4"/>
      <c r="H15" s="4"/>
      <c r="I15" s="4"/>
      <c r="J15" s="4"/>
      <c r="K15" s="4" t="s">
        <v>24</v>
      </c>
      <c r="L15" s="4"/>
      <c r="M15" s="4"/>
      <c r="N15" s="4"/>
      <c r="O15" s="4">
        <v>1</v>
      </c>
      <c r="P15" s="4"/>
      <c r="Q15" s="4" t="s">
        <v>4</v>
      </c>
      <c r="R15" s="4"/>
      <c r="S15" s="4"/>
      <c r="T15" s="4"/>
      <c r="U15" s="4">
        <v>2</v>
      </c>
      <c r="V15" s="4">
        <v>3</v>
      </c>
      <c r="W15" s="4"/>
      <c r="X15" s="4"/>
      <c r="Y15" s="4"/>
      <c r="Z15" s="4">
        <v>6</v>
      </c>
      <c r="AA15" s="4"/>
      <c r="AB15" s="4"/>
      <c r="AC15" s="2" t="s">
        <v>91</v>
      </c>
    </row>
    <row r="16" spans="2:29" x14ac:dyDescent="0.25">
      <c r="B16" s="17" t="s">
        <v>30</v>
      </c>
      <c r="C16" s="2" t="s">
        <v>23</v>
      </c>
      <c r="D16" s="2" t="s">
        <v>21</v>
      </c>
      <c r="E16" s="4" t="s">
        <v>54</v>
      </c>
      <c r="F16" s="4"/>
      <c r="G16" s="4"/>
      <c r="H16" s="4"/>
      <c r="I16" s="4"/>
      <c r="J16" s="4" t="s">
        <v>54</v>
      </c>
      <c r="K16" s="4"/>
      <c r="L16" s="4"/>
      <c r="M16" s="4"/>
      <c r="N16" s="4"/>
      <c r="O16" s="4">
        <v>1</v>
      </c>
      <c r="P16" s="4"/>
      <c r="Q16" s="4" t="s">
        <v>4</v>
      </c>
      <c r="R16" s="4"/>
      <c r="S16" s="4"/>
      <c r="T16" s="4"/>
      <c r="U16" s="4">
        <v>2</v>
      </c>
      <c r="V16" s="4">
        <v>3</v>
      </c>
      <c r="W16" s="4"/>
      <c r="X16" s="4"/>
      <c r="Y16" s="4"/>
      <c r="Z16" s="4"/>
      <c r="AA16" s="4"/>
      <c r="AB16" s="4"/>
      <c r="AC16" s="2" t="s">
        <v>91</v>
      </c>
    </row>
    <row r="17" spans="2:29" x14ac:dyDescent="0.25">
      <c r="B17" s="17" t="s">
        <v>22</v>
      </c>
      <c r="C17" s="2" t="s">
        <v>23</v>
      </c>
      <c r="D17" s="2" t="s">
        <v>21</v>
      </c>
      <c r="E17" s="4" t="s">
        <v>54</v>
      </c>
      <c r="F17" s="4"/>
      <c r="G17" s="4"/>
      <c r="H17" s="4"/>
      <c r="I17" s="4"/>
      <c r="J17" s="4" t="s">
        <v>54</v>
      </c>
      <c r="K17" s="4"/>
      <c r="L17" s="4"/>
      <c r="M17" s="4"/>
      <c r="N17" s="4"/>
      <c r="O17" s="4">
        <v>1</v>
      </c>
      <c r="P17" s="4"/>
      <c r="Q17" s="4" t="s">
        <v>4</v>
      </c>
      <c r="R17" s="4"/>
      <c r="S17" s="4"/>
      <c r="T17" s="4"/>
      <c r="U17" s="4">
        <v>2</v>
      </c>
      <c r="V17" s="4">
        <v>3</v>
      </c>
      <c r="W17" s="4"/>
      <c r="X17" s="4"/>
      <c r="Y17" s="4"/>
      <c r="Z17" s="4"/>
      <c r="AA17" s="4"/>
      <c r="AB17" s="4"/>
      <c r="AC17" s="2" t="s">
        <v>91</v>
      </c>
    </row>
    <row r="20" spans="2:29" x14ac:dyDescent="0.25">
      <c r="B20" s="42" t="s">
        <v>71</v>
      </c>
      <c r="C20" s="43"/>
      <c r="D20" s="43"/>
      <c r="E20" s="43"/>
      <c r="F20" s="43"/>
      <c r="G20" s="43"/>
      <c r="H20" s="5"/>
      <c r="I20" s="5"/>
      <c r="J20" s="5"/>
      <c r="K20" s="5"/>
      <c r="L20" s="5"/>
      <c r="M20" s="6"/>
    </row>
    <row r="21" spans="2:29" x14ac:dyDescent="0.25">
      <c r="B21" s="44" t="s">
        <v>69</v>
      </c>
      <c r="C21" s="45"/>
      <c r="D21" s="45"/>
      <c r="E21" s="45"/>
      <c r="F21" s="45"/>
      <c r="G21" s="45"/>
      <c r="H21" s="8"/>
      <c r="I21" s="8"/>
      <c r="J21" s="8"/>
      <c r="K21" s="8"/>
      <c r="L21" s="8"/>
      <c r="M21" s="9"/>
    </row>
    <row r="22" spans="2:29" x14ac:dyDescent="0.25">
      <c r="B22" s="41" t="s">
        <v>4</v>
      </c>
      <c r="C22" s="41"/>
      <c r="D22" s="41"/>
      <c r="E22" s="41"/>
      <c r="F22" s="41"/>
      <c r="G22" s="41"/>
    </row>
    <row r="23" spans="2:29" x14ac:dyDescent="0.25">
      <c r="B23" s="42" t="s">
        <v>72</v>
      </c>
      <c r="C23" s="43"/>
      <c r="D23" s="43"/>
      <c r="E23" s="43"/>
      <c r="F23" s="43"/>
      <c r="G23" s="43"/>
      <c r="H23" s="5"/>
      <c r="I23" s="5"/>
      <c r="J23" s="5"/>
      <c r="K23" s="5"/>
      <c r="L23" s="5"/>
      <c r="M23" s="6"/>
    </row>
    <row r="24" spans="2:29" x14ac:dyDescent="0.25">
      <c r="B24" s="44" t="s">
        <v>70</v>
      </c>
      <c r="C24" s="45"/>
      <c r="D24" s="45"/>
      <c r="E24" s="45"/>
      <c r="F24" s="45"/>
      <c r="G24" s="45"/>
      <c r="H24" s="8"/>
      <c r="I24" s="8"/>
      <c r="J24" s="8"/>
      <c r="K24" s="8"/>
      <c r="L24" s="8"/>
      <c r="M24" s="9"/>
    </row>
    <row r="25" spans="2:29" x14ac:dyDescent="0.25">
      <c r="B25" s="41" t="s">
        <v>4</v>
      </c>
      <c r="C25" s="41"/>
      <c r="D25" s="41"/>
      <c r="E25" s="41"/>
      <c r="F25" s="41"/>
      <c r="G25" s="41"/>
    </row>
    <row r="26" spans="2:29" x14ac:dyDescent="0.25">
      <c r="B26" s="42" t="s">
        <v>73</v>
      </c>
      <c r="C26" s="43"/>
      <c r="D26" s="43"/>
      <c r="E26" s="43"/>
      <c r="F26" s="43"/>
      <c r="G26" s="43"/>
      <c r="H26" s="5"/>
      <c r="I26" s="5"/>
      <c r="J26" s="5"/>
      <c r="K26" s="5"/>
      <c r="L26" s="5"/>
      <c r="M26" s="5"/>
      <c r="N26" s="6"/>
    </row>
    <row r="27" spans="2:29" x14ac:dyDescent="0.25">
      <c r="B27" s="44" t="s">
        <v>74</v>
      </c>
      <c r="C27" s="45"/>
      <c r="D27" s="45"/>
      <c r="E27" s="45"/>
      <c r="F27" s="45"/>
      <c r="G27" s="45"/>
      <c r="H27" s="8"/>
      <c r="I27" s="8"/>
      <c r="J27" s="8"/>
      <c r="K27" s="8"/>
      <c r="L27" s="8"/>
      <c r="M27" s="8"/>
      <c r="N27" s="9"/>
    </row>
    <row r="28" spans="2:29" x14ac:dyDescent="0.25">
      <c r="B28" s="41" t="s">
        <v>4</v>
      </c>
      <c r="C28" s="41"/>
      <c r="D28" s="41"/>
      <c r="E28" s="41"/>
      <c r="F28" s="41"/>
      <c r="G28" s="41"/>
    </row>
    <row r="29" spans="2:29" x14ac:dyDescent="0.25">
      <c r="B29" s="42" t="s">
        <v>75</v>
      </c>
      <c r="C29" s="43"/>
      <c r="D29" s="43"/>
      <c r="E29" s="43"/>
      <c r="F29" s="43"/>
      <c r="G29" s="43"/>
      <c r="H29" s="5"/>
      <c r="I29" s="5"/>
      <c r="J29" s="5"/>
      <c r="K29" s="5"/>
      <c r="L29" s="5"/>
      <c r="M29" s="5"/>
      <c r="N29" s="6"/>
    </row>
    <row r="30" spans="2:29" x14ac:dyDescent="0.25">
      <c r="B30" s="44" t="s">
        <v>76</v>
      </c>
      <c r="C30" s="45"/>
      <c r="D30" s="45"/>
      <c r="E30" s="45"/>
      <c r="F30" s="45"/>
      <c r="G30" s="45"/>
      <c r="H30" s="8"/>
      <c r="I30" s="8"/>
      <c r="J30" s="8"/>
      <c r="K30" s="8"/>
      <c r="L30" s="8"/>
      <c r="M30" s="8"/>
      <c r="N30" s="9"/>
    </row>
    <row r="31" spans="2:29" x14ac:dyDescent="0.25">
      <c r="B31" s="41" t="s">
        <v>4</v>
      </c>
      <c r="C31" s="41"/>
      <c r="D31" s="41"/>
      <c r="E31" s="41"/>
      <c r="F31" s="41"/>
      <c r="G31" s="41"/>
    </row>
    <row r="32" spans="2:29" x14ac:dyDescent="0.25">
      <c r="B32" s="46" t="s">
        <v>77</v>
      </c>
      <c r="C32" s="47"/>
      <c r="D32" s="47"/>
      <c r="E32" s="47"/>
      <c r="F32" s="47"/>
      <c r="G32" s="47"/>
      <c r="H32" s="48"/>
      <c r="I32" s="48"/>
      <c r="J32" s="48"/>
      <c r="K32" s="48"/>
      <c r="L32" s="48"/>
      <c r="M32" s="48"/>
      <c r="N32" s="49"/>
    </row>
    <row r="33" spans="2:14" x14ac:dyDescent="0.25">
      <c r="B33" s="41" t="s">
        <v>4</v>
      </c>
      <c r="C33" s="41"/>
      <c r="D33" s="41"/>
      <c r="E33" s="41"/>
      <c r="F33" s="41"/>
      <c r="G33" s="41"/>
    </row>
    <row r="34" spans="2:14" x14ac:dyDescent="0.25">
      <c r="B34" s="42" t="s">
        <v>78</v>
      </c>
      <c r="C34" s="43"/>
      <c r="D34" s="43"/>
      <c r="E34" s="43"/>
      <c r="F34" s="43"/>
      <c r="G34" s="43"/>
      <c r="H34" s="5"/>
      <c r="I34" s="5"/>
      <c r="J34" s="5"/>
      <c r="K34" s="5"/>
      <c r="L34" s="5"/>
      <c r="M34" s="5"/>
      <c r="N34" s="6"/>
    </row>
    <row r="35" spans="2:14" x14ac:dyDescent="0.25">
      <c r="B35" s="44" t="s">
        <v>79</v>
      </c>
      <c r="C35" s="45"/>
      <c r="D35" s="45"/>
      <c r="E35" s="45"/>
      <c r="F35" s="45"/>
      <c r="G35" s="45"/>
      <c r="H35" s="8"/>
      <c r="I35" s="8"/>
      <c r="J35" s="8"/>
      <c r="K35" s="8"/>
      <c r="L35" s="8"/>
      <c r="M35" s="8"/>
      <c r="N35" s="9"/>
    </row>
    <row r="36" spans="2:14" x14ac:dyDescent="0.25">
      <c r="B36" s="41" t="s">
        <v>4</v>
      </c>
      <c r="C36" s="41"/>
      <c r="D36" s="41"/>
      <c r="E36" s="41"/>
      <c r="F36" s="41"/>
      <c r="G36" s="41"/>
    </row>
    <row r="37" spans="2:14" x14ac:dyDescent="0.25">
      <c r="B37" s="42" t="s">
        <v>80</v>
      </c>
      <c r="C37" s="43"/>
      <c r="D37" s="43"/>
      <c r="E37" s="43"/>
      <c r="F37" s="43"/>
      <c r="G37" s="43"/>
      <c r="H37" s="5"/>
      <c r="I37" s="5"/>
      <c r="J37" s="5"/>
      <c r="K37" s="5"/>
      <c r="L37" s="5"/>
      <c r="M37" s="5"/>
      <c r="N37" s="6"/>
    </row>
    <row r="38" spans="2:14" x14ac:dyDescent="0.25">
      <c r="B38" s="44" t="s">
        <v>81</v>
      </c>
      <c r="C38" s="45"/>
      <c r="D38" s="45"/>
      <c r="E38" s="45"/>
      <c r="F38" s="45"/>
      <c r="G38" s="45"/>
      <c r="H38" s="8"/>
      <c r="I38" s="8"/>
      <c r="J38" s="8"/>
      <c r="K38" s="8"/>
      <c r="L38" s="8"/>
      <c r="M38" s="8"/>
      <c r="N38" s="9"/>
    </row>
    <row r="39" spans="2:14" x14ac:dyDescent="0.25">
      <c r="B39" s="41" t="s">
        <v>4</v>
      </c>
      <c r="C39" s="41"/>
      <c r="D39" s="41"/>
      <c r="E39" s="41"/>
      <c r="F39" s="41"/>
      <c r="G39" s="41"/>
    </row>
    <row r="40" spans="2:14" x14ac:dyDescent="0.25">
      <c r="B40" s="42" t="s">
        <v>82</v>
      </c>
      <c r="C40" s="43"/>
      <c r="D40" s="43"/>
      <c r="E40" s="43"/>
      <c r="F40" s="43"/>
      <c r="G40" s="43"/>
      <c r="H40" s="5"/>
      <c r="I40" s="5"/>
      <c r="J40" s="5"/>
      <c r="K40" s="5"/>
      <c r="L40" s="5"/>
      <c r="M40" s="5"/>
      <c r="N40" s="6"/>
    </row>
    <row r="41" spans="2:14" x14ac:dyDescent="0.25">
      <c r="B41" s="50" t="s">
        <v>83</v>
      </c>
      <c r="C41" s="41"/>
      <c r="D41" s="41"/>
      <c r="E41" s="41"/>
      <c r="F41" s="41"/>
      <c r="G41" s="41"/>
      <c r="N41" s="7"/>
    </row>
    <row r="42" spans="2:14" x14ac:dyDescent="0.25">
      <c r="B42" s="44" t="s">
        <v>84</v>
      </c>
      <c r="C42" s="45"/>
      <c r="D42" s="45"/>
      <c r="E42" s="45"/>
      <c r="F42" s="45"/>
      <c r="G42" s="45"/>
      <c r="H42" s="8"/>
      <c r="I42" s="8"/>
      <c r="J42" s="8"/>
      <c r="K42" s="8"/>
      <c r="L42" s="8"/>
      <c r="M42" s="8"/>
      <c r="N42" s="9"/>
    </row>
    <row r="43" spans="2:14" x14ac:dyDescent="0.25">
      <c r="B43" s="41" t="s">
        <v>4</v>
      </c>
      <c r="C43" s="41"/>
      <c r="D43" s="41"/>
      <c r="E43" s="41"/>
      <c r="F43" s="41"/>
      <c r="G43" s="41"/>
    </row>
  </sheetData>
  <mergeCells count="8">
    <mergeCell ref="E11:I11"/>
    <mergeCell ref="J11:N11"/>
    <mergeCell ref="O9:S9"/>
    <mergeCell ref="B6:AB6"/>
    <mergeCell ref="B5:AB5"/>
    <mergeCell ref="T9:X9"/>
    <mergeCell ref="Y9:AB9"/>
    <mergeCell ref="E9:N9"/>
  </mergeCells>
  <pageMargins left="0.70866141732283472" right="0.70866141732283472" top="0.74803149606299213" bottom="0.74803149606299213" header="0.31496062992125984" footer="0.31496062992125984"/>
  <pageSetup paperSize="5" scale="4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D6:H18"/>
  <sheetViews>
    <sheetView topLeftCell="A4" workbookViewId="0">
      <selection activeCell="D6" sqref="D6:H18"/>
    </sheetView>
  </sheetViews>
  <sheetFormatPr baseColWidth="10" defaultRowHeight="15" x14ac:dyDescent="0.25"/>
  <cols>
    <col min="1" max="3" width="11.42578125" style="1"/>
    <col min="4" max="4" width="33.5703125" style="1" bestFit="1" customWidth="1"/>
    <col min="5" max="5" width="20.42578125" style="1" customWidth="1"/>
    <col min="6" max="6" width="14.140625" style="1" bestFit="1" customWidth="1"/>
    <col min="7" max="8" width="15.140625" style="1" bestFit="1" customWidth="1"/>
    <col min="9" max="16384" width="11.42578125" style="1"/>
  </cols>
  <sheetData>
    <row r="6" spans="4:8" x14ac:dyDescent="0.25">
      <c r="D6" s="21" t="s">
        <v>42</v>
      </c>
      <c r="E6" s="3" t="s">
        <v>33</v>
      </c>
      <c r="F6" s="3" t="s">
        <v>33</v>
      </c>
      <c r="G6" s="3" t="s">
        <v>33</v>
      </c>
      <c r="H6" s="3" t="s">
        <v>33</v>
      </c>
    </row>
    <row r="7" spans="4:8" x14ac:dyDescent="0.25">
      <c r="D7" s="22"/>
      <c r="E7" s="24" t="s">
        <v>39</v>
      </c>
      <c r="F7" s="24" t="s">
        <v>40</v>
      </c>
      <c r="G7" s="24">
        <v>2012</v>
      </c>
      <c r="H7" s="24">
        <v>2013</v>
      </c>
    </row>
    <row r="8" spans="4:8" ht="45" x14ac:dyDescent="0.25">
      <c r="D8" s="21" t="s">
        <v>47</v>
      </c>
      <c r="E8" s="18" t="s">
        <v>36</v>
      </c>
      <c r="F8" s="18" t="s">
        <v>36</v>
      </c>
      <c r="G8" s="18" t="s">
        <v>36</v>
      </c>
      <c r="H8" s="18" t="s">
        <v>36</v>
      </c>
    </row>
    <row r="9" spans="4:8" ht="165" x14ac:dyDescent="0.25">
      <c r="D9" s="23" t="s">
        <v>31</v>
      </c>
      <c r="E9" s="18" t="s">
        <v>49</v>
      </c>
      <c r="F9" s="18" t="s">
        <v>49</v>
      </c>
      <c r="G9" s="18" t="s">
        <v>49</v>
      </c>
      <c r="H9" s="18" t="s">
        <v>49</v>
      </c>
    </row>
    <row r="10" spans="4:8" x14ac:dyDescent="0.25">
      <c r="D10" s="4" t="s">
        <v>50</v>
      </c>
      <c r="E10" s="18" t="s">
        <v>53</v>
      </c>
      <c r="F10" s="18" t="s">
        <v>53</v>
      </c>
      <c r="G10" s="18" t="s">
        <v>53</v>
      </c>
      <c r="H10" s="18" t="s">
        <v>53</v>
      </c>
    </row>
    <row r="11" spans="4:8" ht="90" x14ac:dyDescent="0.25">
      <c r="D11" s="23" t="s">
        <v>43</v>
      </c>
      <c r="E11" s="18" t="s">
        <v>37</v>
      </c>
      <c r="F11" s="18" t="s">
        <v>37</v>
      </c>
      <c r="G11" s="18" t="s">
        <v>37</v>
      </c>
      <c r="H11" s="18" t="s">
        <v>37</v>
      </c>
    </row>
    <row r="12" spans="4:8" x14ac:dyDescent="0.25">
      <c r="D12" s="23" t="s">
        <v>32</v>
      </c>
      <c r="E12" s="19">
        <v>50000000</v>
      </c>
      <c r="F12" s="19">
        <v>70000000</v>
      </c>
      <c r="G12" s="19">
        <v>150000000</v>
      </c>
      <c r="H12" s="19">
        <v>200000000</v>
      </c>
    </row>
    <row r="13" spans="4:8" x14ac:dyDescent="0.25">
      <c r="D13" s="21" t="s">
        <v>48</v>
      </c>
      <c r="E13" s="20">
        <v>2</v>
      </c>
      <c r="F13" s="20">
        <v>2</v>
      </c>
      <c r="G13" s="20">
        <v>1</v>
      </c>
      <c r="H13" s="20">
        <v>1</v>
      </c>
    </row>
    <row r="14" spans="4:8" x14ac:dyDescent="0.25">
      <c r="D14" s="23" t="s">
        <v>44</v>
      </c>
      <c r="E14" s="20">
        <v>2</v>
      </c>
      <c r="F14" s="20">
        <v>1</v>
      </c>
      <c r="G14" s="20">
        <v>1</v>
      </c>
      <c r="H14" s="20">
        <v>1</v>
      </c>
    </row>
    <row r="15" spans="4:8" ht="45" x14ac:dyDescent="0.25">
      <c r="D15" s="23" t="s">
        <v>45</v>
      </c>
      <c r="E15" s="18" t="s">
        <v>38</v>
      </c>
      <c r="F15" s="18" t="s">
        <v>38</v>
      </c>
      <c r="G15" s="18" t="s">
        <v>38</v>
      </c>
      <c r="H15" s="18" t="s">
        <v>38</v>
      </c>
    </row>
    <row r="16" spans="4:8" ht="75" x14ac:dyDescent="0.25">
      <c r="D16" s="23" t="s">
        <v>46</v>
      </c>
      <c r="E16" s="18" t="s">
        <v>51</v>
      </c>
      <c r="F16" s="18" t="s">
        <v>51</v>
      </c>
      <c r="G16" s="18" t="s">
        <v>51</v>
      </c>
      <c r="H16" s="18" t="s">
        <v>51</v>
      </c>
    </row>
    <row r="17" spans="4:8" ht="75" x14ac:dyDescent="0.25">
      <c r="D17" s="23" t="s">
        <v>34</v>
      </c>
      <c r="E17" s="18" t="s">
        <v>41</v>
      </c>
      <c r="F17" s="18" t="s">
        <v>41</v>
      </c>
      <c r="G17" s="18" t="s">
        <v>41</v>
      </c>
      <c r="H17" s="18" t="s">
        <v>41</v>
      </c>
    </row>
    <row r="18" spans="4:8" ht="180" x14ac:dyDescent="0.25">
      <c r="D18" s="23" t="s">
        <v>35</v>
      </c>
      <c r="E18" s="18" t="s">
        <v>52</v>
      </c>
      <c r="F18" s="18" t="s">
        <v>52</v>
      </c>
      <c r="G18" s="18" t="s">
        <v>52</v>
      </c>
      <c r="H18" s="18" t="s">
        <v>52</v>
      </c>
    </row>
  </sheetData>
  <pageMargins left="0.70866141732283472" right="0.70866141732283472" top="0.74803149606299213" bottom="0.74803149606299213" header="0.31496062992125984" footer="0.31496062992125984"/>
  <pageSetup paperSize="5" scale="6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D2:Z17"/>
  <sheetViews>
    <sheetView tabSelected="1" topLeftCell="C1" zoomScale="95" zoomScaleNormal="95" workbookViewId="0">
      <selection activeCell="J16" sqref="J16"/>
    </sheetView>
  </sheetViews>
  <sheetFormatPr baseColWidth="10" defaultRowHeight="16.5" x14ac:dyDescent="0.3"/>
  <cols>
    <col min="1" max="2" width="11.42578125" style="63"/>
    <col min="3" max="3" width="26.5703125" style="63" customWidth="1"/>
    <col min="4" max="4" width="3.42578125" style="63" customWidth="1"/>
    <col min="5" max="5" width="3.140625" style="63" customWidth="1"/>
    <col min="6" max="6" width="4" style="63" customWidth="1"/>
    <col min="7" max="7" width="4.42578125" style="63" customWidth="1"/>
    <col min="8" max="8" width="3.42578125" style="63" customWidth="1"/>
    <col min="9" max="9" width="18.42578125" style="63" customWidth="1"/>
    <col min="10" max="10" width="14.140625" style="63" customWidth="1"/>
    <col min="11" max="11" width="4.28515625" style="63" customWidth="1"/>
    <col min="12" max="12" width="5.7109375" style="63" customWidth="1"/>
    <col min="13" max="13" width="6.140625" style="63" customWidth="1"/>
    <col min="14" max="14" width="4.28515625" style="63" customWidth="1"/>
    <col min="15" max="15" width="12" style="63" customWidth="1"/>
    <col min="16" max="16" width="15.140625" style="63" customWidth="1"/>
    <col min="17" max="17" width="6.5703125" style="63" customWidth="1"/>
    <col min="18" max="18" width="4.7109375" style="63" customWidth="1"/>
    <col min="19" max="19" width="3.5703125" style="63" customWidth="1"/>
    <col min="20" max="20" width="2" style="63" customWidth="1"/>
    <col min="21" max="24" width="11.42578125" style="63"/>
    <col min="25" max="25" width="13.5703125" style="63" customWidth="1"/>
    <col min="26" max="26" width="12" style="63" customWidth="1"/>
    <col min="27" max="16384" width="11.42578125" style="63"/>
  </cols>
  <sheetData>
    <row r="2" spans="4:26" x14ac:dyDescent="0.3">
      <c r="D2" s="106" t="s">
        <v>197</v>
      </c>
      <c r="E2" s="107"/>
      <c r="F2" s="107"/>
      <c r="G2" s="107"/>
      <c r="H2" s="107"/>
      <c r="I2" s="107"/>
      <c r="J2" s="107"/>
      <c r="K2" s="107"/>
      <c r="L2" s="107"/>
      <c r="M2" s="107"/>
      <c r="N2" s="107"/>
      <c r="O2" s="107"/>
      <c r="P2" s="107"/>
      <c r="Q2" s="107"/>
      <c r="R2" s="107"/>
      <c r="S2" s="107"/>
      <c r="T2" s="107"/>
      <c r="U2" s="107"/>
      <c r="V2" s="107"/>
      <c r="W2" s="107"/>
      <c r="X2" s="107"/>
      <c r="Y2" s="107"/>
      <c r="Z2" s="108"/>
    </row>
    <row r="3" spans="4:26" x14ac:dyDescent="0.3">
      <c r="D3" s="64"/>
      <c r="E3" s="109" t="s">
        <v>108</v>
      </c>
      <c r="F3" s="109"/>
      <c r="G3" s="109"/>
      <c r="H3" s="109"/>
      <c r="I3" s="109"/>
      <c r="J3" s="109"/>
      <c r="K3" s="109"/>
      <c r="L3" s="109"/>
      <c r="M3" s="109"/>
      <c r="N3" s="109"/>
      <c r="O3" s="109"/>
      <c r="P3" s="109"/>
      <c r="Q3" s="109"/>
      <c r="R3" s="109"/>
      <c r="S3" s="109"/>
      <c r="T3" s="109"/>
      <c r="U3" s="109"/>
      <c r="V3" s="109"/>
      <c r="W3" s="109"/>
      <c r="X3" s="109"/>
      <c r="Y3" s="109"/>
      <c r="Z3" s="110"/>
    </row>
    <row r="4" spans="4:26" x14ac:dyDescent="0.3">
      <c r="D4" s="65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71" t="s">
        <v>199</v>
      </c>
      <c r="Q4" s="66"/>
      <c r="R4" s="66"/>
      <c r="S4" s="66"/>
      <c r="T4" s="66"/>
      <c r="U4" s="66"/>
      <c r="V4" s="66"/>
      <c r="W4" s="66"/>
      <c r="X4" s="66"/>
      <c r="Y4" s="66"/>
      <c r="Z4" s="67"/>
    </row>
    <row r="5" spans="4:26" ht="35.25" customHeight="1" x14ac:dyDescent="0.3">
      <c r="D5" s="120" t="s">
        <v>198</v>
      </c>
      <c r="E5" s="121"/>
      <c r="F5" s="121"/>
      <c r="G5" s="121"/>
      <c r="H5" s="121"/>
      <c r="I5" s="121"/>
      <c r="J5" s="121"/>
      <c r="K5" s="121"/>
      <c r="L5" s="121"/>
      <c r="M5" s="121"/>
      <c r="N5" s="121"/>
      <c r="O5" s="121"/>
      <c r="P5" s="121"/>
      <c r="Q5" s="121"/>
      <c r="R5" s="121"/>
      <c r="S5" s="121"/>
      <c r="T5" s="121"/>
      <c r="U5" s="121"/>
      <c r="V5" s="121"/>
      <c r="W5" s="121"/>
      <c r="X5" s="121"/>
      <c r="Y5" s="121"/>
      <c r="Z5" s="122"/>
    </row>
    <row r="6" spans="4:26" ht="57" customHeight="1" x14ac:dyDescent="0.3">
      <c r="D6" s="118" t="s">
        <v>93</v>
      </c>
      <c r="E6" s="103" t="s">
        <v>98</v>
      </c>
      <c r="F6" s="103" t="s">
        <v>2</v>
      </c>
      <c r="G6" s="103" t="s">
        <v>99</v>
      </c>
      <c r="H6" s="103" t="s">
        <v>26</v>
      </c>
      <c r="I6" s="114" t="s">
        <v>92</v>
      </c>
      <c r="J6" s="114" t="s">
        <v>115</v>
      </c>
      <c r="K6" s="116" t="s">
        <v>94</v>
      </c>
      <c r="L6" s="117" t="s">
        <v>95</v>
      </c>
      <c r="M6" s="117" t="s">
        <v>96</v>
      </c>
      <c r="N6" s="117" t="s">
        <v>97</v>
      </c>
      <c r="O6" s="105" t="s">
        <v>100</v>
      </c>
      <c r="P6" s="111" t="s">
        <v>114</v>
      </c>
      <c r="Q6" s="111" t="s">
        <v>101</v>
      </c>
      <c r="R6" s="112"/>
      <c r="S6" s="112"/>
      <c r="T6" s="113"/>
      <c r="U6" s="111" t="s">
        <v>127</v>
      </c>
      <c r="V6" s="105" t="s">
        <v>104</v>
      </c>
      <c r="W6" s="105" t="s">
        <v>105</v>
      </c>
      <c r="X6" s="105" t="s">
        <v>106</v>
      </c>
      <c r="Y6" s="99" t="s">
        <v>107</v>
      </c>
      <c r="Z6" s="100"/>
    </row>
    <row r="7" spans="4:26" ht="118.5" x14ac:dyDescent="0.3">
      <c r="D7" s="119"/>
      <c r="E7" s="104"/>
      <c r="F7" s="104"/>
      <c r="G7" s="104"/>
      <c r="H7" s="104"/>
      <c r="I7" s="115"/>
      <c r="J7" s="115"/>
      <c r="K7" s="116"/>
      <c r="L7" s="117"/>
      <c r="M7" s="117"/>
      <c r="N7" s="117"/>
      <c r="O7" s="105"/>
      <c r="P7" s="105"/>
      <c r="Q7" s="72" t="s">
        <v>94</v>
      </c>
      <c r="R7" s="73" t="s">
        <v>95</v>
      </c>
      <c r="S7" s="74" t="s">
        <v>102</v>
      </c>
      <c r="T7" s="75" t="s">
        <v>103</v>
      </c>
      <c r="U7" s="105"/>
      <c r="V7" s="105"/>
      <c r="W7" s="105"/>
      <c r="X7" s="105"/>
      <c r="Y7" s="68" t="s">
        <v>113</v>
      </c>
      <c r="Z7" s="68" t="s">
        <v>112</v>
      </c>
    </row>
    <row r="8" spans="4:26" ht="225.75" customHeight="1" x14ac:dyDescent="0.3">
      <c r="D8" s="69">
        <v>1</v>
      </c>
      <c r="E8" s="69" t="s">
        <v>23</v>
      </c>
      <c r="F8" s="69" t="s">
        <v>109</v>
      </c>
      <c r="G8" s="69" t="s">
        <v>123</v>
      </c>
      <c r="H8" s="69" t="s">
        <v>111</v>
      </c>
      <c r="I8" s="91" t="s">
        <v>176</v>
      </c>
      <c r="J8" s="89" t="s">
        <v>177</v>
      </c>
      <c r="K8" s="90">
        <v>2</v>
      </c>
      <c r="L8" s="83">
        <v>4</v>
      </c>
      <c r="M8" s="83">
        <v>6</v>
      </c>
      <c r="N8" s="69" t="s">
        <v>178</v>
      </c>
      <c r="O8" s="69" t="s">
        <v>122</v>
      </c>
      <c r="P8" s="78" t="s">
        <v>179</v>
      </c>
      <c r="Q8" s="72">
        <v>3</v>
      </c>
      <c r="R8" s="73">
        <v>3</v>
      </c>
      <c r="S8" s="73">
        <f t="shared" ref="S8" si="0">R8+Q8</f>
        <v>6</v>
      </c>
      <c r="T8" s="73"/>
      <c r="U8" s="70" t="s">
        <v>117</v>
      </c>
      <c r="V8" s="89" t="s">
        <v>180</v>
      </c>
      <c r="W8" s="89" t="s">
        <v>181</v>
      </c>
      <c r="X8" s="89" t="s">
        <v>182</v>
      </c>
      <c r="Y8" s="89" t="s">
        <v>183</v>
      </c>
      <c r="Z8" s="89" t="s">
        <v>184</v>
      </c>
    </row>
    <row r="9" spans="4:26" ht="97.5" customHeight="1" x14ac:dyDescent="0.3">
      <c r="D9" s="69">
        <v>2</v>
      </c>
      <c r="E9" s="69" t="s">
        <v>139</v>
      </c>
      <c r="F9" s="69" t="s">
        <v>133</v>
      </c>
      <c r="G9" s="69" t="s">
        <v>134</v>
      </c>
      <c r="H9" s="69" t="s">
        <v>135</v>
      </c>
      <c r="I9" s="79" t="s">
        <v>136</v>
      </c>
      <c r="J9" s="80" t="s">
        <v>142</v>
      </c>
      <c r="K9" s="80">
        <v>1</v>
      </c>
      <c r="L9" s="80">
        <v>5</v>
      </c>
      <c r="M9" s="80">
        <f t="shared" ref="M9" si="1">K9+L9</f>
        <v>6</v>
      </c>
      <c r="N9" s="83" t="str">
        <f t="shared" ref="N9" si="2">+IF(M9&gt;=8,"Riesgo extremo",IF(M9&gt;=6,"Riesgo alto",IF(M9=5,"Riesgo medio",IF(M9&lt;=4,"Riesgo bajo",0))))</f>
        <v>Riesgo alto</v>
      </c>
      <c r="O9" s="83" t="s">
        <v>91</v>
      </c>
      <c r="P9" s="79" t="s">
        <v>137</v>
      </c>
      <c r="Q9" s="80">
        <v>3</v>
      </c>
      <c r="R9" s="80">
        <v>2</v>
      </c>
      <c r="S9" s="101">
        <f>Q9+R9</f>
        <v>5</v>
      </c>
      <c r="T9" s="101"/>
      <c r="U9" s="80" t="s">
        <v>138</v>
      </c>
      <c r="V9" s="80" t="s">
        <v>91</v>
      </c>
      <c r="W9" s="78" t="s">
        <v>140</v>
      </c>
      <c r="X9" s="78" t="s">
        <v>141</v>
      </c>
      <c r="Y9" s="78" t="s">
        <v>143</v>
      </c>
      <c r="Z9" s="78" t="s">
        <v>144</v>
      </c>
    </row>
    <row r="10" spans="4:26" ht="79.5" customHeight="1" x14ac:dyDescent="0.3">
      <c r="D10" s="69">
        <v>3</v>
      </c>
      <c r="E10" s="69" t="s">
        <v>23</v>
      </c>
      <c r="F10" s="69" t="s">
        <v>109</v>
      </c>
      <c r="G10" s="69" t="s">
        <v>123</v>
      </c>
      <c r="H10" s="69" t="s">
        <v>111</v>
      </c>
      <c r="I10" s="79" t="s">
        <v>124</v>
      </c>
      <c r="J10" s="80" t="s">
        <v>125</v>
      </c>
      <c r="K10" s="80">
        <v>2</v>
      </c>
      <c r="L10" s="80">
        <v>4</v>
      </c>
      <c r="M10" s="80">
        <v>6</v>
      </c>
      <c r="N10" s="83" t="s">
        <v>116</v>
      </c>
      <c r="O10" s="83" t="s">
        <v>122</v>
      </c>
      <c r="P10" s="79" t="s">
        <v>126</v>
      </c>
      <c r="Q10" s="80">
        <v>1</v>
      </c>
      <c r="R10" s="80">
        <v>2</v>
      </c>
      <c r="S10" s="101">
        <v>3</v>
      </c>
      <c r="T10" s="101"/>
      <c r="U10" s="80" t="s">
        <v>117</v>
      </c>
      <c r="V10" s="80" t="s">
        <v>128</v>
      </c>
      <c r="W10" s="81" t="s">
        <v>129</v>
      </c>
      <c r="X10" s="81" t="s">
        <v>130</v>
      </c>
      <c r="Y10" s="80" t="s">
        <v>131</v>
      </c>
      <c r="Z10" s="80" t="s">
        <v>132</v>
      </c>
    </row>
    <row r="11" spans="4:26" ht="45" x14ac:dyDescent="0.3">
      <c r="D11" s="69">
        <v>4</v>
      </c>
      <c r="E11" s="69" t="s">
        <v>23</v>
      </c>
      <c r="F11" s="69" t="s">
        <v>109</v>
      </c>
      <c r="G11" s="69" t="s">
        <v>110</v>
      </c>
      <c r="H11" s="69" t="s">
        <v>111</v>
      </c>
      <c r="I11" s="79" t="s">
        <v>174</v>
      </c>
      <c r="J11" s="80" t="s">
        <v>175</v>
      </c>
      <c r="K11" s="80">
        <v>2</v>
      </c>
      <c r="L11" s="80">
        <v>3</v>
      </c>
      <c r="M11" s="80">
        <v>5</v>
      </c>
      <c r="N11" s="83" t="s">
        <v>145</v>
      </c>
      <c r="O11" s="83" t="s">
        <v>91</v>
      </c>
      <c r="P11" s="79" t="s">
        <v>185</v>
      </c>
      <c r="Q11" s="80">
        <v>1</v>
      </c>
      <c r="R11" s="80">
        <v>1</v>
      </c>
      <c r="S11" s="101">
        <v>2</v>
      </c>
      <c r="T11" s="101"/>
      <c r="U11" s="80" t="s">
        <v>117</v>
      </c>
      <c r="V11" s="80" t="s">
        <v>118</v>
      </c>
      <c r="W11" s="78" t="s">
        <v>140</v>
      </c>
      <c r="X11" s="78" t="s">
        <v>141</v>
      </c>
      <c r="Y11" s="80" t="s">
        <v>121</v>
      </c>
      <c r="Z11" s="80" t="s">
        <v>186</v>
      </c>
    </row>
    <row r="12" spans="4:26" ht="51" x14ac:dyDescent="0.3">
      <c r="D12" s="69">
        <v>5</v>
      </c>
      <c r="E12" s="69" t="s">
        <v>23</v>
      </c>
      <c r="F12" s="69" t="s">
        <v>109</v>
      </c>
      <c r="G12" s="69" t="s">
        <v>110</v>
      </c>
      <c r="H12" s="69" t="s">
        <v>111</v>
      </c>
      <c r="I12" s="82" t="s">
        <v>146</v>
      </c>
      <c r="J12" s="78" t="s">
        <v>147</v>
      </c>
      <c r="K12" s="76">
        <v>1</v>
      </c>
      <c r="L12" s="76">
        <v>2</v>
      </c>
      <c r="M12" s="77">
        <f>K12+L12</f>
        <v>3</v>
      </c>
      <c r="N12" s="83" t="s">
        <v>148</v>
      </c>
      <c r="O12" s="83" t="s">
        <v>91</v>
      </c>
      <c r="P12" s="78" t="s">
        <v>149</v>
      </c>
      <c r="Q12" s="70">
        <v>1</v>
      </c>
      <c r="R12" s="70">
        <v>1</v>
      </c>
      <c r="S12" s="102">
        <f>R12+Q12</f>
        <v>2</v>
      </c>
      <c r="T12" s="102"/>
      <c r="U12" s="80" t="s">
        <v>117</v>
      </c>
      <c r="V12" s="70" t="s">
        <v>118</v>
      </c>
      <c r="W12" s="78" t="s">
        <v>119</v>
      </c>
      <c r="X12" s="78" t="s">
        <v>120</v>
      </c>
      <c r="Y12" s="78" t="s">
        <v>121</v>
      </c>
      <c r="Z12" s="78" t="s">
        <v>150</v>
      </c>
    </row>
    <row r="13" spans="4:26" ht="99.75" customHeight="1" x14ac:dyDescent="0.3">
      <c r="D13" s="69">
        <v>6</v>
      </c>
      <c r="E13" s="84" t="s">
        <v>23</v>
      </c>
      <c r="F13" s="84" t="s">
        <v>151</v>
      </c>
      <c r="G13" s="84" t="s">
        <v>152</v>
      </c>
      <c r="H13" s="84" t="s">
        <v>153</v>
      </c>
      <c r="I13" s="85" t="s">
        <v>154</v>
      </c>
      <c r="J13" s="86" t="s">
        <v>155</v>
      </c>
      <c r="K13" s="86">
        <v>1</v>
      </c>
      <c r="L13" s="80">
        <v>4</v>
      </c>
      <c r="M13" s="80">
        <v>5</v>
      </c>
      <c r="N13" s="83" t="s">
        <v>156</v>
      </c>
      <c r="O13" s="83" t="s">
        <v>122</v>
      </c>
      <c r="P13" s="79" t="s">
        <v>157</v>
      </c>
      <c r="Q13" s="80">
        <v>1</v>
      </c>
      <c r="R13" s="80">
        <v>4</v>
      </c>
      <c r="S13" s="101">
        <f>+Q13+R13</f>
        <v>5</v>
      </c>
      <c r="T13" s="101" t="s">
        <v>158</v>
      </c>
      <c r="U13" s="80" t="s">
        <v>117</v>
      </c>
      <c r="V13" s="80" t="s">
        <v>159</v>
      </c>
      <c r="W13" s="81" t="s">
        <v>160</v>
      </c>
      <c r="X13" s="81" t="s">
        <v>161</v>
      </c>
      <c r="Y13" s="80" t="s">
        <v>162</v>
      </c>
      <c r="Z13" s="80" t="s">
        <v>163</v>
      </c>
    </row>
    <row r="14" spans="4:26" ht="126" x14ac:dyDescent="0.3">
      <c r="D14" s="69">
        <v>7</v>
      </c>
      <c r="E14" s="88" t="s">
        <v>23</v>
      </c>
      <c r="F14" s="88" t="s">
        <v>164</v>
      </c>
      <c r="G14" s="88" t="s">
        <v>165</v>
      </c>
      <c r="H14" s="88" t="s">
        <v>166</v>
      </c>
      <c r="I14" s="79" t="s">
        <v>167</v>
      </c>
      <c r="J14" s="79" t="s">
        <v>168</v>
      </c>
      <c r="K14" s="80">
        <v>4</v>
      </c>
      <c r="L14" s="80">
        <v>3</v>
      </c>
      <c r="M14" s="80">
        <v>7</v>
      </c>
      <c r="N14" s="83" t="s">
        <v>116</v>
      </c>
      <c r="O14" s="83" t="s">
        <v>122</v>
      </c>
      <c r="P14" s="79" t="s">
        <v>169</v>
      </c>
      <c r="Q14" s="80">
        <v>1</v>
      </c>
      <c r="R14" s="80">
        <v>1</v>
      </c>
      <c r="S14" s="101">
        <v>2</v>
      </c>
      <c r="T14" s="101"/>
      <c r="U14" s="80" t="s">
        <v>117</v>
      </c>
      <c r="V14" s="81" t="s">
        <v>172</v>
      </c>
      <c r="W14" s="81" t="s">
        <v>140</v>
      </c>
      <c r="X14" s="81" t="s">
        <v>173</v>
      </c>
      <c r="Y14" s="80" t="s">
        <v>171</v>
      </c>
      <c r="Z14" s="80" t="s">
        <v>170</v>
      </c>
    </row>
    <row r="15" spans="4:26" ht="48" x14ac:dyDescent="0.3">
      <c r="D15" s="92">
        <v>8</v>
      </c>
      <c r="E15" s="83" t="s">
        <v>23</v>
      </c>
      <c r="F15" s="83" t="s">
        <v>187</v>
      </c>
      <c r="G15" s="83" t="s">
        <v>123</v>
      </c>
      <c r="H15" s="83" t="s">
        <v>188</v>
      </c>
      <c r="I15" s="79" t="s">
        <v>189</v>
      </c>
      <c r="J15" s="80" t="s">
        <v>190</v>
      </c>
      <c r="K15" s="80">
        <v>1</v>
      </c>
      <c r="L15" s="80">
        <v>4</v>
      </c>
      <c r="M15" s="80">
        <v>5</v>
      </c>
      <c r="N15" s="83" t="s">
        <v>156</v>
      </c>
      <c r="O15" s="83" t="s">
        <v>122</v>
      </c>
      <c r="P15" s="79" t="s">
        <v>191</v>
      </c>
      <c r="Q15" s="80">
        <v>1</v>
      </c>
      <c r="R15" s="80">
        <v>4</v>
      </c>
      <c r="S15" s="101">
        <f>+Q15+R15</f>
        <v>5</v>
      </c>
      <c r="T15" s="101" t="s">
        <v>158</v>
      </c>
      <c r="U15" s="80" t="s">
        <v>138</v>
      </c>
      <c r="V15" s="80" t="s">
        <v>192</v>
      </c>
      <c r="W15" s="81" t="s">
        <v>193</v>
      </c>
      <c r="X15" s="81" t="s">
        <v>194</v>
      </c>
      <c r="Y15" s="80" t="s">
        <v>195</v>
      </c>
      <c r="Z15" s="80" t="s">
        <v>196</v>
      </c>
    </row>
    <row r="16" spans="4:26" ht="126" x14ac:dyDescent="0.3">
      <c r="D16" s="83">
        <v>9</v>
      </c>
      <c r="E16" s="88" t="s">
        <v>23</v>
      </c>
      <c r="F16" s="88" t="s">
        <v>164</v>
      </c>
      <c r="G16" s="88" t="s">
        <v>165</v>
      </c>
      <c r="H16" s="88" t="s">
        <v>166</v>
      </c>
      <c r="I16" s="79" t="s">
        <v>167</v>
      </c>
      <c r="J16" s="79" t="s">
        <v>168</v>
      </c>
      <c r="K16" s="80">
        <v>4</v>
      </c>
      <c r="L16" s="80">
        <v>3</v>
      </c>
      <c r="M16" s="80">
        <v>7</v>
      </c>
      <c r="N16" s="83" t="s">
        <v>116</v>
      </c>
      <c r="O16" s="83" t="s">
        <v>122</v>
      </c>
      <c r="P16" s="79" t="s">
        <v>169</v>
      </c>
      <c r="Q16" s="80">
        <v>1</v>
      </c>
      <c r="R16" s="80">
        <v>1</v>
      </c>
      <c r="S16" s="101">
        <v>2</v>
      </c>
      <c r="T16" s="101"/>
      <c r="U16" s="80" t="s">
        <v>117</v>
      </c>
      <c r="V16" s="81" t="s">
        <v>172</v>
      </c>
      <c r="W16" s="81" t="s">
        <v>140</v>
      </c>
      <c r="X16" s="81" t="s">
        <v>173</v>
      </c>
      <c r="Y16" s="80" t="s">
        <v>171</v>
      </c>
      <c r="Z16" s="80" t="s">
        <v>170</v>
      </c>
    </row>
    <row r="17" spans="24:24" x14ac:dyDescent="0.3">
      <c r="X17" s="87"/>
    </row>
  </sheetData>
  <mergeCells count="30">
    <mergeCell ref="D2:Z2"/>
    <mergeCell ref="E3:Z3"/>
    <mergeCell ref="O6:O7"/>
    <mergeCell ref="P6:P7"/>
    <mergeCell ref="Q6:T6"/>
    <mergeCell ref="U6:U7"/>
    <mergeCell ref="V6:V7"/>
    <mergeCell ref="I6:I7"/>
    <mergeCell ref="J6:J7"/>
    <mergeCell ref="K6:K7"/>
    <mergeCell ref="L6:L7"/>
    <mergeCell ref="M6:M7"/>
    <mergeCell ref="N6:N7"/>
    <mergeCell ref="G6:G7"/>
    <mergeCell ref="D6:D7"/>
    <mergeCell ref="D5:Z5"/>
    <mergeCell ref="E6:E7"/>
    <mergeCell ref="W6:W7"/>
    <mergeCell ref="X6:X7"/>
    <mergeCell ref="F6:F7"/>
    <mergeCell ref="H6:H7"/>
    <mergeCell ref="Y6:Z6"/>
    <mergeCell ref="S15:T15"/>
    <mergeCell ref="S16:T16"/>
    <mergeCell ref="S13:T13"/>
    <mergeCell ref="S9:T9"/>
    <mergeCell ref="S11:T11"/>
    <mergeCell ref="S10:T10"/>
    <mergeCell ref="S12:T12"/>
    <mergeCell ref="S14:T14"/>
  </mergeCells>
  <dataValidations count="1">
    <dataValidation type="date" allowBlank="1" showInputMessage="1" showErrorMessage="1" sqref="W10:X10" xr:uid="{00000000-0002-0000-0200-000000000000}">
      <formula1>41640</formula1>
      <formula2>42004</formula2>
    </dataValidation>
  </dataValidations>
  <pageMargins left="2.0866141732283467" right="0.70866141732283472" top="0.74803149606299213" bottom="0.74803149606299213" header="0.31496062992125984" footer="0.31496062992125984"/>
  <pageSetup paperSize="5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1</vt:i4>
      </vt:variant>
    </vt:vector>
  </HeadingPairs>
  <TitlesOfParts>
    <vt:vector size="4" baseType="lpstr">
      <vt:lpstr>MATRIZ DE RIESGOS</vt:lpstr>
      <vt:lpstr>Hoja4</vt:lpstr>
      <vt:lpstr>Hoja3</vt:lpstr>
      <vt:lpstr>Hoja3!Área_de_impresión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EDWARD HOWARD VALIENTE</dc:creator>
  <cp:lastModifiedBy>Ana maria Bent</cp:lastModifiedBy>
  <cp:lastPrinted>2026-07-22T14:05:43Z</cp:lastPrinted>
  <dcterms:created xsi:type="dcterms:W3CDTF">2014-01-03T14:05:25Z</dcterms:created>
  <dcterms:modified xsi:type="dcterms:W3CDTF">2026-07-24T16:33:20Z</dcterms:modified>
</cp:coreProperties>
</file>