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claudia_torresp_fiscalia_gov_co1/Documents/Documentos/2026/5. DISCOS DUROS/"/>
    </mc:Choice>
  </mc:AlternateContent>
  <xr:revisionPtr revIDLastSave="1" documentId="14_{F774D3A1-D409-4D72-B8CD-EEE7EADB9EBC}" xr6:coauthVersionLast="47" xr6:coauthVersionMax="47" xr10:uidLastSave="{FE552883-E31E-476F-89DE-758D39829027}"/>
  <bookViews>
    <workbookView xWindow="-110" yWindow="-110" windowWidth="25820" windowHeight="1390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1" i="17" l="1"/>
  <c r="W11" i="17" s="1"/>
  <c r="U11" i="17"/>
  <c r="S11" i="17"/>
  <c r="L11" i="17"/>
  <c r="J11" i="17"/>
  <c r="M11" i="17" l="1"/>
  <c r="N11" i="17" s="1"/>
  <c r="V6" i="17" l="1"/>
  <c r="W6" i="17" s="1"/>
  <c r="U6" i="17"/>
  <c r="S6" i="17"/>
  <c r="L6" i="17"/>
  <c r="J6" i="17"/>
  <c r="M6" i="17" l="1"/>
  <c r="N6" i="17" s="1"/>
  <c r="V10" i="17"/>
  <c r="W10" i="17" s="1"/>
  <c r="U10" i="17"/>
  <c r="S10" i="17"/>
  <c r="M10" i="17"/>
  <c r="N10" i="17" s="1"/>
  <c r="L10" i="17"/>
  <c r="J10" i="17"/>
  <c r="U7" i="17" l="1"/>
  <c r="S7" i="17"/>
  <c r="M7" i="17"/>
  <c r="N7" i="17" s="1"/>
  <c r="L7" i="17"/>
  <c r="J7" i="17"/>
  <c r="J8" i="17"/>
  <c r="L8" i="17"/>
  <c r="M8" i="17"/>
  <c r="N8" i="17" s="1"/>
  <c r="S8" i="17"/>
  <c r="U8" i="17"/>
  <c r="V8" i="17"/>
  <c r="W8" i="17" s="1"/>
  <c r="J12" i="17"/>
  <c r="L12" i="17"/>
  <c r="M12" i="17"/>
  <c r="N12" i="17" s="1"/>
  <c r="S12" i="17"/>
  <c r="U12" i="17"/>
  <c r="U13" i="17"/>
  <c r="S13" i="17"/>
  <c r="M13" i="17"/>
  <c r="N13" i="17" s="1"/>
  <c r="L13" i="17"/>
  <c r="J13" i="17"/>
  <c r="V9" i="17"/>
  <c r="W9" i="17" s="1"/>
  <c r="U9" i="17"/>
  <c r="S9" i="17"/>
  <c r="M9" i="17"/>
  <c r="N9" i="17" s="1"/>
  <c r="L9" i="17"/>
  <c r="J9" i="17"/>
  <c r="V7" i="17" l="1"/>
  <c r="W7" i="17" s="1"/>
  <c r="V12" i="17"/>
  <c r="W12" i="17" s="1"/>
  <c r="V13" i="17"/>
  <c r="W13" i="17" s="1"/>
</calcChain>
</file>

<file path=xl/sharedStrings.xml><?xml version="1.0" encoding="utf-8"?>
<sst xmlns="http://schemas.openxmlformats.org/spreadsheetml/2006/main" count="293" uniqueCount="193">
  <si>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</si>
  <si>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</si>
  <si>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</si>
  <si>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</si>
  <si>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</si>
  <si>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</si>
  <si>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</si>
  <si>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</si>
  <si>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</si>
  <si>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</si>
  <si>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</si>
  <si>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</si>
  <si>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</si>
  <si>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</si>
  <si>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</si>
  <si>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</si>
  <si>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</si>
  <si>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</si>
  <si>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</si>
  <si>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</si>
  <si>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</si>
  <si>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</si>
  <si>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</si>
  <si>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</si>
  <si>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</si>
  <si>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</si>
  <si>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</si>
  <si>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</si>
  <si>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</si>
  <si>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</si>
  <si>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</si>
  <si>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</si>
  <si>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</si>
  <si>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</si>
  <si>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</si>
  <si>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</si>
  <si>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</si>
  <si>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</si>
  <si>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</si>
  <si>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</si>
  <si>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Sí</t>
  </si>
  <si>
    <t>Contratista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</si>
  <si>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</si>
  <si>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</si>
  <si>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</si>
  <si>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</si>
  <si>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Externo</t>
  </si>
  <si>
    <t>Contratación - Ejecución</t>
  </si>
  <si>
    <t>Económicos</t>
  </si>
  <si>
    <t xml:space="preserve"> Devaluación o revaluación del tipo de cambio que afecta el precio de la contratación, lo cual incide en lo precios de los bienes en el mercado.</t>
  </si>
  <si>
    <t>Seguimiento permanente a la TRM por parte del contratista para cumplir con el contrato</t>
  </si>
  <si>
    <t>Presentación de la oferta</t>
  </si>
  <si>
    <t>Terminación de ejecución del contrato</t>
  </si>
  <si>
    <t>Informes de supervisión del contrato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</si>
  <si>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</si>
  <si>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</si>
  <si>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</si>
  <si>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</si>
  <si>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</si>
  <si>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</si>
  <si>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</si>
  <si>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</si>
  <si>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</si>
  <si>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Específico</t>
  </si>
  <si>
    <t xml:space="preserve">Regulatorios </t>
  </si>
  <si>
    <t>Cambios en las tarifas, tributos, mercados regulados, expedición de nuevas normas, entre otros, que afecten la ejecución del contrato</t>
  </si>
  <si>
    <t>Contratista
Entidad</t>
  </si>
  <si>
    <t>Ejecución</t>
  </si>
  <si>
    <t>Efectos desfavorables derivados de la eventual iliquidez o declaración de la insolvencia del contratista que afecten el normal desarrollo del contrato</t>
  </si>
  <si>
    <t>SI</t>
  </si>
  <si>
    <t>Del inicio del proceso de selección</t>
  </si>
  <si>
    <t>No entregar los bienes oportunamente por posible escasez de los productos en el mercado</t>
  </si>
  <si>
    <t xml:space="preserve">El contratista debe garantizar la entrega del producto de acuerdo con los tiempos establecidos, para lo cual deberá  establecer acuerdos comerciales que le permitan la ejecución del contrato. </t>
  </si>
  <si>
    <t>Inicio de ejecución del contrato</t>
  </si>
  <si>
    <t xml:space="preserve">Cuando se presente el evento. </t>
  </si>
  <si>
    <t>Externo - Interno</t>
  </si>
  <si>
    <t>Sociales / Políticos</t>
  </si>
  <si>
    <t xml:space="preserve">Confinamiento total o parcial decretado por el Gobierno Nacional o Local a causa  de cualquier tipo de pandemia que afecte a los intervinientes en el proceso o que afecte el sector. </t>
  </si>
  <si>
    <t>Análisis de la situación por parte del contratista y la entidad  y tomar las medidas a que haya lugar</t>
  </si>
  <si>
    <t>Informe de supervisión del contrato con el registro del análisis realizado</t>
  </si>
  <si>
    <t>Cuando se requiera</t>
  </si>
  <si>
    <t>Huelgas, paros, sabotaje, actos terrorista que puedan interrumpir la entrega de los servicios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</si>
  <si>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</si>
  <si>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</si>
  <si>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</si>
  <si>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</si>
  <si>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</si>
  <si>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</si>
  <si>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</si>
  <si>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</si>
  <si>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</si>
  <si>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</si>
  <si>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</si>
  <si>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</si>
  <si>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</si>
  <si>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</si>
  <si>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</si>
  <si>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</si>
  <si>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</si>
  <si>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</si>
  <si>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</si>
  <si>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</si>
  <si>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</si>
  <si>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</si>
  <si>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</si>
  <si>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</si>
  <si>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</si>
  <si>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</si>
  <si>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</si>
  <si>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</si>
  <si>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</si>
  <si>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</si>
  <si>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</si>
  <si>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</si>
  <si>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</si>
  <si>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</si>
  <si>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</si>
  <si>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</si>
  <si>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</si>
  <si>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</si>
  <si>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</si>
  <si>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</si>
  <si>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</si>
  <si>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</si>
  <si>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</si>
  <si>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</si>
  <si>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</si>
  <si>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</si>
  <si>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</si>
  <si>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</si>
  <si>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</si>
  <si>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</si>
  <si>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</si>
  <si>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</si>
  <si>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</si>
  <si>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</si>
  <si>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</si>
  <si>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</si>
  <si>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</si>
  <si>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</si>
  <si>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</si>
  <si>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</si>
  <si>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</si>
  <si>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</si>
  <si>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</si>
  <si>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</si>
  <si>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</si>
  <si>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</si>
  <si>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</si>
  <si>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</si>
  <si>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</si>
  <si>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</si>
  <si>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</si>
  <si>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</si>
  <si>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</si>
  <si>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</si>
  <si>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</si>
  <si>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</si>
  <si>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</si>
  <si>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</si>
  <si>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</si>
  <si>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</si>
  <si>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</si>
  <si>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</si>
  <si>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</si>
  <si>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</si>
  <si>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</si>
  <si>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</si>
  <si>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</si>
  <si>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</si>
  <si>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</si>
  <si>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</si>
  <si>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</si>
  <si>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</si>
  <si>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</si>
  <si>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</si>
  <si>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</si>
  <si>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</si>
  <si>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</si>
  <si>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</si>
  <si>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</si>
  <si>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Retraso a los plazos establecidos en el cronograma de entrega o recibo de los bienes contratados. 
Afectación del desarrollo normal de los procesos misionales de la entidad al no contar con los elementos para  la recolección y salvaguarda de información necesaria para soportar las labores investigativas.</t>
  </si>
  <si>
    <t>Retraso en la entrega o recibo de los bienes contratados. 
Afectación del desarrollo normal de los procesos misionales de la entidad al no contar con los elementos para  la recolección y salvaguarda de información necesaria para soportar las labores investigativas.</t>
  </si>
  <si>
    <t>Retraso a los plazos establecidos en el cronograma de entrega o recibo de los bienes o servicios contratados. 
Afectación del desarrollo normal de los procesos misionales de la entidad al no contar con los elementos para  la recolección y salvaguarda de información necesaria para soportar las labores investigativas.</t>
  </si>
  <si>
    <t>Que no se puedan adquirir las cantidades mínimas requeridas por la entidad.</t>
  </si>
  <si>
    <t xml:space="preserve">Estar atentos a los cambios normativos que se puedan presentar y que afecten al sector e informar a las partes interesadas cuando se requiera para tomar las medidas a que haya lugar. . </t>
  </si>
  <si>
    <t>Entidad</t>
  </si>
  <si>
    <t>Realizar y responder las observaciones frente a las condiciones técnicas y la manifestación de la necesidad con el fin de que las reglas del proceso sean claras para todos los interesados</t>
  </si>
  <si>
    <t>Suspensión del contrato
Afectación del cronograma de ejecución del contrato.</t>
  </si>
  <si>
    <t>Afectación del desarrollo del Proceso de contratación
Suspensión o cesión del contrato
Reprocesos Administrativos</t>
  </si>
  <si>
    <t xml:space="preserve">Adelantar procesos estrictos de evaluación de proponentes en relación con la capacidad financiera y organizacional aportada.
En caso de presentarse la iliquidez se debe realizar una análisis de la situación y tomar las medidas a que haya lugar </t>
  </si>
  <si>
    <t>Documentos aportados y reporte del análisis realizado.</t>
  </si>
  <si>
    <t>MATRIZ PARA LA TIPIFICACIÓN, ESTIMACIÓN Y ASIGNACIÓN DE RIESGOS PREVISIBLES PARA 
"ADQUISICIÓN DE DISCOS DUROS EXTERNOS  PARA LA FISCALÍA GENERAL DE LA NACIÓN".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</si>
</sst>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"/>
      <family val="2"/>
    </font>
    <font>
      <b/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12" fillId="4" borderId="1" xfId="3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5" fontId="11" fillId="2" borderId="1" xfId="2" applyNumberFormat="1" applyFont="1" applyFill="1" applyBorder="1" applyAlignment="1">
      <alignment horizontal="left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vertical="center"/>
    </xf>
    <xf numFmtId="0" fontId="15" fillId="4" borderId="1" xfId="3" applyFont="1" applyBorder="1" applyAlignment="1">
      <alignment horizontal="center" vertical="center"/>
    </xf>
    <xf numFmtId="9" fontId="13" fillId="2" borderId="1" xfId="1" applyFont="1" applyFill="1" applyBorder="1" applyAlignment="1">
      <alignment horizontal="center" vertical="center" textRotation="90" wrapText="1"/>
    </xf>
    <xf numFmtId="0" fontId="11" fillId="3" borderId="0" xfId="0" applyFont="1" applyFill="1" applyAlignment="1">
      <alignment vertical="center" wrapText="1"/>
    </xf>
    <xf numFmtId="9" fontId="11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7" fillId="4" borderId="1" xfId="3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justify" vertical="center"/>
    </xf>
    <xf numFmtId="0" fontId="18" fillId="4" borderId="1" xfId="3" applyFont="1" applyBorder="1" applyAlignment="1">
      <alignment horizontal="center" vertical="center"/>
    </xf>
    <xf numFmtId="0" fontId="18" fillId="3" borderId="1" xfId="3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229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3"/>
  <sheetViews>
    <sheetView showGridLines="0" tabSelected="1" zoomScale="60" zoomScaleNormal="60" zoomScalePageLayoutView="70" workbookViewId="0">
      <selection activeCell="Q7" sqref="Q7"/>
    </sheetView>
  </sheetViews>
  <sheetFormatPr baseColWidth="10" defaultColWidth="11.453125" defaultRowHeight="13" x14ac:dyDescent="0.35"/>
  <cols>
    <col min="1" max="1" width="3.453125" style="3" customWidth="1"/>
    <col min="2" max="2" width="4.81640625" style="1" customWidth="1"/>
    <col min="3" max="4" width="4.26953125" style="2" bestFit="1" customWidth="1"/>
    <col min="5" max="5" width="6.81640625" style="2" bestFit="1" customWidth="1"/>
    <col min="6" max="6" width="4.26953125" style="3" bestFit="1" customWidth="1"/>
    <col min="7" max="7" width="40" style="3" customWidth="1"/>
    <col min="8" max="8" width="44.81640625" style="3" customWidth="1"/>
    <col min="9" max="9" width="6.81640625" style="2" customWidth="1"/>
    <col min="10" max="10" width="9" style="3" customWidth="1"/>
    <col min="11" max="11" width="6.7265625" style="3" customWidth="1"/>
    <col min="12" max="12" width="9.1796875" style="3" customWidth="1"/>
    <col min="13" max="13" width="5.81640625" style="4" customWidth="1"/>
    <col min="14" max="14" width="8.7265625" style="3" customWidth="1"/>
    <col min="15" max="15" width="7.7265625" style="3" customWidth="1"/>
    <col min="16" max="16" width="8" style="3" customWidth="1"/>
    <col min="17" max="17" width="47.453125" style="5" customWidth="1"/>
    <col min="18" max="18" width="6.7265625" style="3" customWidth="1"/>
    <col min="19" max="19" width="10.453125" style="3" customWidth="1"/>
    <col min="20" max="20" width="6.81640625" style="3" customWidth="1"/>
    <col min="21" max="21" width="9" style="3" customWidth="1"/>
    <col min="22" max="22" width="6.81640625" style="6" customWidth="1"/>
    <col min="23" max="23" width="8.26953125" style="3" customWidth="1"/>
    <col min="24" max="24" width="14" style="3" customWidth="1"/>
    <col min="25" max="25" width="15.7265625" style="3" customWidth="1"/>
    <col min="26" max="26" width="13.26953125" style="3" customWidth="1"/>
    <col min="27" max="27" width="17" style="3" customWidth="1"/>
    <col min="28" max="28" width="16.453125" style="3" customWidth="1"/>
    <col min="29" max="29" width="16.26953125" style="3" customWidth="1"/>
    <col min="30" max="16384" width="11.453125" style="3"/>
  </cols>
  <sheetData>
    <row r="1" spans="2:29" ht="15.65" customHeight="1" thickBot="1" x14ac:dyDescent="0.4"/>
    <row r="2" spans="2:29" ht="70.5" customHeight="1" x14ac:dyDescent="0.35">
      <c r="B2" s="74" t="s">
        <v>192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6"/>
    </row>
    <row r="3" spans="2:29" ht="40.5" customHeight="1" x14ac:dyDescent="0.35">
      <c r="B3" s="77" t="s">
        <v>0</v>
      </c>
      <c r="C3" s="77"/>
      <c r="D3" s="77"/>
      <c r="E3" s="77"/>
      <c r="F3" s="77"/>
      <c r="G3" s="77"/>
      <c r="H3" s="77"/>
      <c r="I3" s="77" t="s">
        <v>1</v>
      </c>
      <c r="J3" s="77"/>
      <c r="K3" s="77"/>
      <c r="L3" s="77"/>
      <c r="M3" s="77"/>
      <c r="N3" s="77"/>
      <c r="O3" s="77" t="s">
        <v>2</v>
      </c>
      <c r="P3" s="77"/>
      <c r="Q3" s="77"/>
      <c r="R3" s="78" t="s">
        <v>3</v>
      </c>
      <c r="S3" s="78"/>
      <c r="T3" s="78"/>
      <c r="U3" s="78"/>
      <c r="V3" s="78"/>
      <c r="W3" s="78"/>
      <c r="X3" s="79" t="s">
        <v>4</v>
      </c>
      <c r="Y3" s="79"/>
      <c r="Z3" s="79"/>
      <c r="AA3" s="79"/>
      <c r="AB3" s="79"/>
      <c r="AC3" s="79"/>
    </row>
    <row r="4" spans="2:29" ht="29.15" customHeight="1" x14ac:dyDescent="0.35">
      <c r="B4" s="73" t="s">
        <v>5</v>
      </c>
      <c r="C4" s="70" t="s">
        <v>6</v>
      </c>
      <c r="D4" s="70" t="s">
        <v>7</v>
      </c>
      <c r="E4" s="71" t="s">
        <v>8</v>
      </c>
      <c r="F4" s="70" t="s">
        <v>9</v>
      </c>
      <c r="G4" s="72" t="s">
        <v>10</v>
      </c>
      <c r="H4" s="72" t="s">
        <v>11</v>
      </c>
      <c r="I4" s="72" t="s">
        <v>12</v>
      </c>
      <c r="J4" s="72"/>
      <c r="K4" s="72" t="s">
        <v>13</v>
      </c>
      <c r="L4" s="72"/>
      <c r="M4" s="80" t="s">
        <v>14</v>
      </c>
      <c r="N4" s="80"/>
      <c r="O4" s="72" t="s">
        <v>15</v>
      </c>
      <c r="P4" s="72"/>
      <c r="Q4" s="69" t="s">
        <v>16</v>
      </c>
      <c r="R4" s="72" t="s">
        <v>12</v>
      </c>
      <c r="S4" s="72"/>
      <c r="T4" s="72" t="s">
        <v>13</v>
      </c>
      <c r="U4" s="72"/>
      <c r="V4" s="80" t="s">
        <v>14</v>
      </c>
      <c r="W4" s="80"/>
      <c r="X4" s="72" t="s">
        <v>17</v>
      </c>
      <c r="Y4" s="72"/>
      <c r="Z4" s="72"/>
      <c r="AA4" s="72"/>
      <c r="AB4" s="72" t="s">
        <v>18</v>
      </c>
      <c r="AC4" s="72"/>
    </row>
    <row r="5" spans="2:29" ht="60" customHeight="1" x14ac:dyDescent="0.35">
      <c r="B5" s="73"/>
      <c r="C5" s="70"/>
      <c r="D5" s="70"/>
      <c r="E5" s="71"/>
      <c r="F5" s="70"/>
      <c r="G5" s="72"/>
      <c r="H5" s="72"/>
      <c r="I5" s="7" t="s">
        <v>19</v>
      </c>
      <c r="J5" s="43" t="s">
        <v>20</v>
      </c>
      <c r="K5" s="7" t="s">
        <v>19</v>
      </c>
      <c r="L5" s="7" t="s">
        <v>21</v>
      </c>
      <c r="M5" s="8" t="s">
        <v>22</v>
      </c>
      <c r="N5" s="43" t="s">
        <v>23</v>
      </c>
      <c r="O5" s="9" t="s">
        <v>24</v>
      </c>
      <c r="P5" s="9" t="s">
        <v>25</v>
      </c>
      <c r="Q5" s="69"/>
      <c r="R5" s="7" t="s">
        <v>19</v>
      </c>
      <c r="S5" s="43" t="s">
        <v>26</v>
      </c>
      <c r="T5" s="7" t="s">
        <v>19</v>
      </c>
      <c r="U5" s="43" t="s">
        <v>27</v>
      </c>
      <c r="V5" s="8" t="s">
        <v>22</v>
      </c>
      <c r="W5" s="43" t="s">
        <v>23</v>
      </c>
      <c r="X5" s="42" t="s">
        <v>28</v>
      </c>
      <c r="Y5" s="42" t="s">
        <v>29</v>
      </c>
      <c r="Z5" s="42" t="s">
        <v>30</v>
      </c>
      <c r="AA5" s="42" t="s">
        <v>31</v>
      </c>
      <c r="AB5" s="42" t="s">
        <v>32</v>
      </c>
      <c r="AC5" s="42" t="s">
        <v>33</v>
      </c>
    </row>
    <row r="6" spans="2:29" s="44" customFormat="1" ht="85.5" customHeight="1" x14ac:dyDescent="0.35">
      <c r="B6" s="59">
        <v>1</v>
      </c>
      <c r="C6" s="45" t="s">
        <v>34</v>
      </c>
      <c r="D6" s="46" t="s">
        <v>35</v>
      </c>
      <c r="E6" s="46" t="s">
        <v>36</v>
      </c>
      <c r="F6" s="45" t="s">
        <v>37</v>
      </c>
      <c r="G6" s="68" t="s">
        <v>38</v>
      </c>
      <c r="H6" s="48" t="s">
        <v>39</v>
      </c>
      <c r="I6" s="65">
        <v>2</v>
      </c>
      <c r="J6" s="34" t="str">
        <f t="shared" ref="J6" si="0">IF(I6=0,"",IF(I6=5,"CASI CIERTO",IF(I6=4,"PROBABLE",IF(I6=3,"POSIBLE",IF(I6=2,"IMPROBABLE","RARO")))))</f>
        <v>IMPROBABLE</v>
      </c>
      <c r="K6" s="50">
        <v>3</v>
      </c>
      <c r="L6" s="35" t="str">
        <f t="shared" ref="L6" si="1">IF(K6=0,"",IF(K6=5,"CATASTRÓFICO",IF(K6=4,"MAYOR",IF(K6=3,"MODERADO",IF(K6=2,"MENOR","INSIGNIFICANTE")))))</f>
        <v>MODERADO</v>
      </c>
      <c r="M6" s="51">
        <f t="shared" ref="M6" si="2">SUM(I6:J6)+SUM(K6:L6)</f>
        <v>5</v>
      </c>
      <c r="N6" s="52" t="str">
        <f t="shared" ref="N6" si="3">IF(M6=0,"",IF(M6&gt;7.9,"EXTREMO",IF(M6&gt;5.9,"ALTO",IF(M6&gt;4.9,"MEDIO",IF(M6&gt;2.9,"BAJO","MUY BAJO")))))</f>
        <v>MEDIO</v>
      </c>
      <c r="O6" s="38">
        <v>1</v>
      </c>
      <c r="P6" s="38"/>
      <c r="Q6" s="37" t="s">
        <v>187</v>
      </c>
      <c r="R6" s="66">
        <v>1</v>
      </c>
      <c r="S6" s="34" t="str">
        <f t="shared" ref="S6" si="4">IF(R6=0,"",IF(R6=5,"CASI CIERTO",IF(R6=4,"PROBABLE",IF(R6=3,"POSIBLE",IF(R6=2,"IMPROBABLE","RARO")))))</f>
        <v>RARO</v>
      </c>
      <c r="T6" s="66">
        <v>3</v>
      </c>
      <c r="U6" s="35" t="str">
        <f t="shared" ref="U6" si="5">IF(T6=0,"",IF(T6=5,"CATASTRÓFICO",IF(T6=4,"MAYOR",IF(T6=3,"MODERADO",IF(T6=2,"MENOR","INSIGNIFICANTE")))))</f>
        <v>MODERADO</v>
      </c>
      <c r="V6" s="51">
        <f t="shared" ref="V6" si="6">+T6+R6</f>
        <v>4</v>
      </c>
      <c r="W6" s="52" t="str">
        <f t="shared" ref="W6" si="7">IF(V6=0,"",IF(V6&gt;7.9,"EXTREMO",IF(V6&gt;5.9,"ALTO",IF(V6&gt;4.9,"MEDIO",IF(V6&gt;2.9,"BAJO","MUY BAJO")))))</f>
        <v>BAJO</v>
      </c>
      <c r="X6" s="40" t="s">
        <v>40</v>
      </c>
      <c r="Y6" s="40" t="s">
        <v>186</v>
      </c>
      <c r="Z6" s="41" t="s">
        <v>42</v>
      </c>
      <c r="AA6" s="41" t="s">
        <v>43</v>
      </c>
      <c r="AB6" s="40" t="s">
        <v>44</v>
      </c>
      <c r="AC6" s="67" t="s">
        <v>45</v>
      </c>
    </row>
    <row r="7" spans="2:29" ht="93.75" customHeight="1" x14ac:dyDescent="0.35">
      <c r="B7" s="59">
        <v>2</v>
      </c>
      <c r="C7" s="45" t="s">
        <v>34</v>
      </c>
      <c r="D7" s="46" t="s">
        <v>46</v>
      </c>
      <c r="E7" s="46" t="s">
        <v>47</v>
      </c>
      <c r="F7" s="45" t="s">
        <v>48</v>
      </c>
      <c r="G7" s="68" t="s">
        <v>49</v>
      </c>
      <c r="H7" s="48" t="s">
        <v>184</v>
      </c>
      <c r="I7" s="49">
        <v>3</v>
      </c>
      <c r="J7" s="34" t="str">
        <f t="shared" ref="J7" si="8">IF(I7=0,"",IF(I7=5,"CASI CIERTO",IF(I7=4,"PROBABLE",IF(I7=3,"POSIBLE",IF(I7=2,"IMPROBABLE","RARO")))))</f>
        <v>POSIBLE</v>
      </c>
      <c r="K7" s="50">
        <v>4</v>
      </c>
      <c r="L7" s="35" t="str">
        <f t="shared" ref="L7" si="9">IF(K7=0,"",IF(K7=5,"CATASTRÓFICO",IF(K7=4,"MAYOR",IF(K7=3,"MODERADO",IF(K7=2,"MENOR","INSIGNIFICANTE")))))</f>
        <v>MAYOR</v>
      </c>
      <c r="M7" s="51">
        <f t="shared" ref="M7" si="10">+K7+I7</f>
        <v>7</v>
      </c>
      <c r="N7" s="36" t="str">
        <f t="shared" ref="N7" si="11">IF(M7=0,"",IF(M7&gt;7.9,"EXTREMO",IF(M7&gt;5.9,"ALTO",IF(M7&gt;4.9,"MEDIO",IF(M7&gt;2.9,"BAJO","MUY BAJO")))))</f>
        <v>ALTO</v>
      </c>
      <c r="O7" s="38"/>
      <c r="P7" s="38">
        <v>1</v>
      </c>
      <c r="Q7" s="37" t="s">
        <v>50</v>
      </c>
      <c r="R7" s="49">
        <v>2</v>
      </c>
      <c r="S7" s="34" t="str">
        <f t="shared" ref="S7" si="12">IF(R7=0,"",IF(R7=5,"CASI CIERTO",IF(R7=4,"PROBABLE",IF(R7=3,"POSIBLE",IF(R7=2,"IMPROBABLE","RARO")))))</f>
        <v>IMPROBABLE</v>
      </c>
      <c r="T7" s="49">
        <v>4</v>
      </c>
      <c r="U7" s="35" t="str">
        <f t="shared" ref="U7" si="13">IF(T7=0,"",IF(T7=5,"CATASTRÓFICO",IF(T7=4,"MAYOR",IF(T7=3,"MODERADO",IF(T7=2,"MENOR","INSIGNIFICANTE")))))</f>
        <v>MAYOR</v>
      </c>
      <c r="V7" s="51">
        <f t="shared" ref="V7" si="14">SUM(R7:S7)+SUM(T7:U7)</f>
        <v>6</v>
      </c>
      <c r="W7" s="36" t="str">
        <f t="shared" ref="W7" si="15">IF(V7=0,"",IF(V7&gt;7.9,"EXTREMO",IF(V7&gt;5.9,"ALTO",IF(V7&gt;4.9,"MEDIO",IF(V7&gt;2.9,"BAJO","MUY BAJO")))))</f>
        <v>ALTO</v>
      </c>
      <c r="X7" s="40" t="s">
        <v>40</v>
      </c>
      <c r="Y7" s="40" t="s">
        <v>41</v>
      </c>
      <c r="Z7" s="41" t="s">
        <v>51</v>
      </c>
      <c r="AA7" s="41" t="s">
        <v>52</v>
      </c>
      <c r="AB7" s="40" t="s">
        <v>53</v>
      </c>
      <c r="AC7" s="40" t="s">
        <v>45</v>
      </c>
    </row>
    <row r="8" spans="2:29" s="32" customFormat="1" ht="103.5" customHeight="1" x14ac:dyDescent="0.35">
      <c r="B8" s="58">
        <v>3</v>
      </c>
      <c r="C8" s="45" t="s">
        <v>34</v>
      </c>
      <c r="D8" s="46" t="s">
        <v>35</v>
      </c>
      <c r="E8" s="46" t="s">
        <v>54</v>
      </c>
      <c r="F8" s="45" t="s">
        <v>37</v>
      </c>
      <c r="G8" s="68" t="s">
        <v>55</v>
      </c>
      <c r="H8" s="48" t="s">
        <v>56</v>
      </c>
      <c r="I8" s="49">
        <v>3</v>
      </c>
      <c r="J8" s="34" t="str">
        <f>IF(I8=0,"",IF(I8=5,"CASI CIERTO",IF(I8=4,"PROBABLE",IF(I8=3,"POSIBLE",IF(I8=2,"IMPROBABLE","RARO")))))</f>
        <v>POSIBLE</v>
      </c>
      <c r="K8" s="50">
        <v>4</v>
      </c>
      <c r="L8" s="35" t="str">
        <f>IF(K8=0,"",IF(K8=5,"CATASTRÓFICO",IF(K8=4,"MAYOR",IF(K8=3,"MODERADO",IF(K8=2,"MENOR","INSIGNIFICANTE")))))</f>
        <v>MAYOR</v>
      </c>
      <c r="M8" s="51">
        <f>+I8+K8</f>
        <v>7</v>
      </c>
      <c r="N8" s="36" t="str">
        <f>IF(M8=0,"",IF(M8&gt;7.9,"EXTREMO",IF(M8&gt;5.9,"ALTO",IF(M8&gt;4.9,"MEDIO",IF(M8&gt;2.9,"BAJO","MUY BAJO")))))</f>
        <v>ALTO</v>
      </c>
      <c r="O8" s="38"/>
      <c r="P8" s="38">
        <v>1</v>
      </c>
      <c r="Q8" s="37" t="s">
        <v>57</v>
      </c>
      <c r="R8" s="49">
        <v>2</v>
      </c>
      <c r="S8" s="34" t="str">
        <f>IF(R8=0,"",IF(R8=5,"CASI CIERTO",IF(R8=4,"PROBABLE",IF(R8=3,"POSIBLE",IF(R8=2,"IMPROBABLE","RARO")))))</f>
        <v>IMPROBABLE</v>
      </c>
      <c r="T8" s="49">
        <v>4</v>
      </c>
      <c r="U8" s="35" t="str">
        <f>IF(T8=0,"",IF(T8=5,"CATASTRÓFICO",IF(T8=4,"MAYOR",IF(T8=3,"MODERADO",IF(T8=2,"MENOR","INSIGNIFICANTE")))))</f>
        <v>MAYOR</v>
      </c>
      <c r="V8" s="51">
        <f>+R8+T8</f>
        <v>6</v>
      </c>
      <c r="W8" s="36" t="str">
        <f>IF(V8=0,"",IF(V8&gt;7.9,"EXTREMO",IF(V8&gt;5.9,"ALTO",IF(V8&gt;4.9,"MEDIO",IF(V8&gt;2.9,"BAJO","MUY BAJO")))))</f>
        <v>ALTO</v>
      </c>
      <c r="X8" s="40" t="s">
        <v>40</v>
      </c>
      <c r="Y8" s="40" t="s">
        <v>58</v>
      </c>
      <c r="Z8" s="41" t="s">
        <v>59</v>
      </c>
      <c r="AA8" s="41" t="s">
        <v>60</v>
      </c>
      <c r="AB8" s="40" t="s">
        <v>61</v>
      </c>
      <c r="AC8" s="40" t="s">
        <v>62</v>
      </c>
    </row>
    <row r="9" spans="2:29" s="44" customFormat="1" ht="90.75" customHeight="1" x14ac:dyDescent="0.35">
      <c r="B9" s="59">
        <v>4</v>
      </c>
      <c r="C9" s="45" t="s">
        <v>63</v>
      </c>
      <c r="D9" s="46" t="s">
        <v>46</v>
      </c>
      <c r="E9" s="46" t="s">
        <v>47</v>
      </c>
      <c r="F9" s="45" t="s">
        <v>64</v>
      </c>
      <c r="G9" s="68" t="s">
        <v>65</v>
      </c>
      <c r="H9" s="48" t="s">
        <v>188</v>
      </c>
      <c r="I9" s="49">
        <v>2</v>
      </c>
      <c r="J9" s="34" t="str">
        <f t="shared" ref="J9" si="16">IF(I9=0,"",IF(I9=5,"CASI CIERTO",IF(I9=4,"PROBABLE",IF(I9=3,"POSIBLE",IF(I9=2,"IMPROBABLE","RARO")))))</f>
        <v>IMPROBABLE</v>
      </c>
      <c r="K9" s="50">
        <v>3</v>
      </c>
      <c r="L9" s="35" t="str">
        <f t="shared" ref="L9" si="17">IF(K9=0,"",IF(K9=5,"CATASTRÓFICO",IF(K9=4,"MAYOR",IF(K9=3,"MODERADO",IF(K9=2,"MENOR","INSIGNIFICANTE")))))</f>
        <v>MODERADO</v>
      </c>
      <c r="M9" s="51">
        <f t="shared" ref="M9" si="18">+K9+I9</f>
        <v>5</v>
      </c>
      <c r="N9" s="52" t="str">
        <f t="shared" ref="N9" si="19">IF(M9=0,"",IF(M9&gt;7.9,"EXTREMO",IF(M9&gt;5.9,"ALTO",IF(M9&gt;4.9,"MEDIO",IF(M9&gt;2.9,"BAJO","MUY BAJO")))))</f>
        <v>MEDIO</v>
      </c>
      <c r="O9" s="38">
        <v>0.5</v>
      </c>
      <c r="P9" s="38">
        <v>0.5</v>
      </c>
      <c r="Q9" s="37" t="s">
        <v>185</v>
      </c>
      <c r="R9" s="49">
        <v>1</v>
      </c>
      <c r="S9" s="34" t="str">
        <f t="shared" ref="S9" si="20">IF(R9=0,"",IF(R9=5,"CASI CIERTO",IF(R9=4,"PROBABLE",IF(R9=3,"POSIBLE",IF(R9=2,"IMPROBABLE","RARO")))))</f>
        <v>RARO</v>
      </c>
      <c r="T9" s="49">
        <v>3</v>
      </c>
      <c r="U9" s="35" t="str">
        <f t="shared" ref="U9" si="21">IF(T9=0,"",IF(T9=5,"CATASTRÓFICO",IF(T9=4,"MAYOR",IF(T9=3,"MODERADO",IF(T9=2,"MENOR","INSIGNIFICANTE")))))</f>
        <v>MODERADO</v>
      </c>
      <c r="V9" s="51">
        <f t="shared" ref="V9" si="22">+T9+R9</f>
        <v>4</v>
      </c>
      <c r="W9" s="52" t="str">
        <f t="shared" ref="W9" si="23">IF(V9=0,"",IF(V9&gt;7.9,"EXTREMO",IF(V9&gt;5.9,"ALTO",IF(V9&gt;4.9,"MEDIO",IF(V9&gt;2.9,"BAJO","MUY BAJO")))))</f>
        <v>BAJO</v>
      </c>
      <c r="X9" s="40" t="s">
        <v>40</v>
      </c>
      <c r="Y9" s="40" t="s">
        <v>66</v>
      </c>
      <c r="Z9" s="41" t="s">
        <v>51</v>
      </c>
      <c r="AA9" s="41" t="s">
        <v>52</v>
      </c>
      <c r="AB9" s="40" t="s">
        <v>53</v>
      </c>
      <c r="AC9" s="40" t="s">
        <v>45</v>
      </c>
    </row>
    <row r="10" spans="2:29" s="53" customFormat="1" ht="121.5" customHeight="1" x14ac:dyDescent="0.35">
      <c r="B10" s="59">
        <v>5</v>
      </c>
      <c r="C10" s="45" t="s">
        <v>34</v>
      </c>
      <c r="D10" s="46" t="s">
        <v>35</v>
      </c>
      <c r="E10" s="46" t="s">
        <v>67</v>
      </c>
      <c r="F10" s="45" t="s">
        <v>37</v>
      </c>
      <c r="G10" s="68" t="s">
        <v>68</v>
      </c>
      <c r="H10" s="48" t="s">
        <v>189</v>
      </c>
      <c r="I10" s="54">
        <v>2</v>
      </c>
      <c r="J10" s="34" t="str">
        <f>IF(I10=0,"",IF(I10=5,"CASI CIERTO",IF(I10=4,"PROBABLE",IF(I10=3,"POSIBLE",IF(I10=2,"IMPROBABLE","RARO")))))</f>
        <v>IMPROBABLE</v>
      </c>
      <c r="K10" s="47">
        <v>4</v>
      </c>
      <c r="L10" s="34" t="str">
        <f>IF(K10=0,"",IF(K10=5,"CATASTRÓFICO",IF(K10=4,"MAYOR",IF(K10=3,"MODERADO",IF(K10=2,"MENOR","INSIGNIFICANTE")))))</f>
        <v>MAYOR</v>
      </c>
      <c r="M10" s="51">
        <f>+I10+K10</f>
        <v>6</v>
      </c>
      <c r="N10" s="55" t="str">
        <f>IF(M10=0,"",IF(M10&gt;7.9,"EXTREMO",IF(M10&gt;5.9,"ALTO",IF(M10&gt;4.9,"MEDIO",IF(M10&gt;2.9,"BAJO","MUY BAJO")))))</f>
        <v>ALTO</v>
      </c>
      <c r="O10" s="62"/>
      <c r="P10" s="63">
        <v>1</v>
      </c>
      <c r="Q10" s="37" t="s">
        <v>190</v>
      </c>
      <c r="R10" s="60">
        <v>2</v>
      </c>
      <c r="S10" s="34" t="str">
        <f>IF(R10=0,"",IF(R10=5,"CASI CIERTO",IF(R10=4,"PROBABLE",IF(R10=3,"POSIBLE",IF(R10=2,"IMPROBABLE","RARO")))))</f>
        <v>IMPROBABLE</v>
      </c>
      <c r="T10" s="61">
        <v>4</v>
      </c>
      <c r="U10" s="34" t="str">
        <f>IF(T10=0,"",IF(T10=5,"CATASTRÓFICO",IF(T10=4,"MAYOR",IF(T10=3,"MODERADO",IF(T10=2,"MENOR","INSIGNIFICANTE")))))</f>
        <v>MAYOR</v>
      </c>
      <c r="V10" s="51">
        <f>+T10+R10</f>
        <v>6</v>
      </c>
      <c r="W10" s="55" t="str">
        <f>IF(V10=0,"",IF(V10&gt;7.9,"EXTREMO",IF(V10&gt;5.9,"ALTO",IF(V10&gt;4.9,"MEDIO",IF(V10&gt;2.9,"BAJO","MUY BAJO")))))</f>
        <v>ALTO</v>
      </c>
      <c r="X10" s="40" t="s">
        <v>69</v>
      </c>
      <c r="Y10" s="40" t="s">
        <v>41</v>
      </c>
      <c r="Z10" s="40" t="s">
        <v>70</v>
      </c>
      <c r="AA10" s="40" t="s">
        <v>52</v>
      </c>
      <c r="AB10" s="64" t="s">
        <v>191</v>
      </c>
      <c r="AC10" s="33" t="s">
        <v>45</v>
      </c>
    </row>
    <row r="11" spans="2:29" s="53" customFormat="1" ht="121.5" customHeight="1" x14ac:dyDescent="0.35">
      <c r="B11" s="59">
        <v>7</v>
      </c>
      <c r="C11" s="45" t="s">
        <v>63</v>
      </c>
      <c r="D11" s="46" t="s">
        <v>46</v>
      </c>
      <c r="E11" s="46" t="s">
        <v>67</v>
      </c>
      <c r="F11" s="45" t="s">
        <v>37</v>
      </c>
      <c r="G11" s="68" t="s">
        <v>71</v>
      </c>
      <c r="H11" s="48" t="s">
        <v>182</v>
      </c>
      <c r="I11" s="65">
        <v>2</v>
      </c>
      <c r="J11" s="34" t="str">
        <f>IF(I11=0,"",IF(I11=5,"CASI CIERTO",IF(I11=4,"PROBABLE",IF(I11=3,"POSIBLE",IF(I11=2,"IMPROBABLE","RARO")))))</f>
        <v>IMPROBABLE</v>
      </c>
      <c r="K11" s="50">
        <v>2</v>
      </c>
      <c r="L11" s="35" t="str">
        <f>IF(K11=0,"",IF(K11=5,"CATASTRÓFICO",IF(K11=4,"MAYOR",IF(K11=3,"MODERADO",IF(K11=2,"MENOR","INSIGNIFICANTE")))))</f>
        <v>MENOR</v>
      </c>
      <c r="M11" s="51">
        <f t="shared" ref="M11" si="24">SUM(I11:J11)+SUM(K11:L11)</f>
        <v>4</v>
      </c>
      <c r="N11" s="52" t="str">
        <f>IF(M11=0,"",IF(M11&gt;7.9,"EXTREMO",IF(M11&gt;5.9,"ALTO",IF(M11&gt;4.9,"MEDIO",IF(M11&gt;2.9,"BAJO","MUY BAJO")))))</f>
        <v>BAJO</v>
      </c>
      <c r="O11" s="33"/>
      <c r="P11" s="38">
        <v>1</v>
      </c>
      <c r="Q11" s="37" t="s">
        <v>72</v>
      </c>
      <c r="R11" s="66">
        <v>2</v>
      </c>
      <c r="S11" s="34" t="str">
        <f>IF(R11=0,"",IF(R11=5,"CASI CIERTO",IF(R11=4,"PROBABLE",IF(R11=3,"POSIBLE",IF(R11=2,"IMPROBABLE","RARO")))))</f>
        <v>IMPROBABLE</v>
      </c>
      <c r="T11" s="66">
        <v>2</v>
      </c>
      <c r="U11" s="35" t="str">
        <f>IF(T11=0,"",IF(T11=5,"CATASTRÓFICO",IF(T11=4,"MAYOR",IF(T11=3,"MODERADO",IF(T11=2,"MENOR","INSIGNIFICANTE")))))</f>
        <v>MENOR</v>
      </c>
      <c r="V11" s="51">
        <f>+T11+R11</f>
        <v>4</v>
      </c>
      <c r="W11" s="52" t="str">
        <f>IF(V11=0,"",IF(V11&gt;7.9,"EXTREMO",IF(V11&gt;5.9,"ALTO",IF(V11&gt;4.9,"MEDIO",IF(V11&gt;2.9,"BAJO","MUY BAJO")))))</f>
        <v>BAJO</v>
      </c>
      <c r="X11" s="40" t="s">
        <v>40</v>
      </c>
      <c r="Y11" s="40" t="s">
        <v>41</v>
      </c>
      <c r="Z11" s="41" t="s">
        <v>73</v>
      </c>
      <c r="AA11" s="41" t="s">
        <v>52</v>
      </c>
      <c r="AB11" s="40" t="s">
        <v>53</v>
      </c>
      <c r="AC11" s="40" t="s">
        <v>74</v>
      </c>
    </row>
    <row r="12" spans="2:29" s="56" customFormat="1" ht="104.25" customHeight="1" x14ac:dyDescent="0.35">
      <c r="B12" s="59">
        <v>8</v>
      </c>
      <c r="C12" s="45" t="s">
        <v>34</v>
      </c>
      <c r="D12" s="46" t="s">
        <v>75</v>
      </c>
      <c r="E12" s="46" t="s">
        <v>67</v>
      </c>
      <c r="F12" s="45" t="s">
        <v>76</v>
      </c>
      <c r="G12" s="68" t="s">
        <v>77</v>
      </c>
      <c r="H12" s="48" t="s">
        <v>183</v>
      </c>
      <c r="I12" s="66">
        <v>3</v>
      </c>
      <c r="J12" s="35" t="str">
        <f t="shared" ref="J12:J13" si="25">IF(I12=0,"",IF(I12=5,"CASI CIERTO",IF(I12=4,"PROBABLE",IF(I12=3,"POSIBLE",IF(I12=2,"IMPROBABLE","RARO")))))</f>
        <v>POSIBLE</v>
      </c>
      <c r="K12" s="66">
        <v>3</v>
      </c>
      <c r="L12" s="35" t="str">
        <f t="shared" ref="L12:L13" si="26">IF(K12=0,"",IF(K12=5,"CATASTRÓFICO",IF(K12=4,"MAYOR",IF(K12=3,"MODERADO",IF(K12=2,"MENOR","INSIGNIFICANTE")))))</f>
        <v>MODERADO</v>
      </c>
      <c r="M12" s="51">
        <f t="shared" ref="M12:M13" si="27">+K12+I12</f>
        <v>6</v>
      </c>
      <c r="N12" s="35" t="str">
        <f t="shared" ref="N12:N13" si="28">IF(M12=0,"",IF(M12&gt;7.9,"EXTREMO",IF(M12&gt;5.9,"ALTO",IF(M12&gt;4.9,"MEDIO",IF(M12&gt;2.9,"BAJO","MUY BAJO")))))</f>
        <v>ALTO</v>
      </c>
      <c r="O12" s="57">
        <v>0.5</v>
      </c>
      <c r="P12" s="57">
        <v>0.5</v>
      </c>
      <c r="Q12" s="37" t="s">
        <v>78</v>
      </c>
      <c r="R12" s="66">
        <v>2</v>
      </c>
      <c r="S12" s="35" t="str">
        <f t="shared" ref="S12:S13" si="29">IF(R12=0,"",IF(R12=5,"CASI CIERTO",IF(R12=4,"PROBABLE",IF(R12=3,"POSIBLE",IF(R12=2,"IMPROBABLE","RARO")))))</f>
        <v>IMPROBABLE</v>
      </c>
      <c r="T12" s="66">
        <v>3</v>
      </c>
      <c r="U12" s="35" t="str">
        <f t="shared" ref="U12:U13" si="30">IF(T12=0,"",IF(T12=5,"CATASTRÓFICO",IF(T12=4,"MAYOR",IF(T12=3,"MODERADO",IF(T12=2,"MENOR","INSIGNIFICANTE")))))</f>
        <v>MODERADO</v>
      </c>
      <c r="V12" s="51">
        <f t="shared" ref="V12" si="31">SUM(R12:S12)+SUM(T12:U12)</f>
        <v>5</v>
      </c>
      <c r="W12" s="36" t="str">
        <f t="shared" ref="W12:W13" si="32">IF(V12=0,"",IF(V12&gt;7.9,"EXTREMO",IF(V12&gt;5.9,"ALTO",IF(V12&gt;4.9,"MEDIO",IF(V12&gt;2.9,"BAJO","MUY BAJO")))))</f>
        <v>MEDIO</v>
      </c>
      <c r="X12" s="40" t="s">
        <v>40</v>
      </c>
      <c r="Y12" s="40" t="s">
        <v>66</v>
      </c>
      <c r="Z12" s="41" t="s">
        <v>73</v>
      </c>
      <c r="AA12" s="41" t="s">
        <v>52</v>
      </c>
      <c r="AB12" s="41" t="s">
        <v>79</v>
      </c>
      <c r="AC12" s="41" t="s">
        <v>80</v>
      </c>
    </row>
    <row r="13" spans="2:29" s="39" customFormat="1" ht="125.25" customHeight="1" x14ac:dyDescent="0.35">
      <c r="B13" s="58">
        <v>9</v>
      </c>
      <c r="C13" s="45" t="s">
        <v>34</v>
      </c>
      <c r="D13" s="46" t="s">
        <v>75</v>
      </c>
      <c r="E13" s="46" t="s">
        <v>67</v>
      </c>
      <c r="F13" s="45" t="s">
        <v>76</v>
      </c>
      <c r="G13" s="68" t="s">
        <v>81</v>
      </c>
      <c r="H13" s="48" t="s">
        <v>181</v>
      </c>
      <c r="I13" s="66">
        <v>2</v>
      </c>
      <c r="J13" s="34" t="str">
        <f t="shared" si="25"/>
        <v>IMPROBABLE</v>
      </c>
      <c r="K13" s="66">
        <v>3</v>
      </c>
      <c r="L13" s="35" t="str">
        <f t="shared" si="26"/>
        <v>MODERADO</v>
      </c>
      <c r="M13" s="51">
        <f t="shared" si="27"/>
        <v>5</v>
      </c>
      <c r="N13" s="36" t="str">
        <f t="shared" si="28"/>
        <v>MEDIO</v>
      </c>
      <c r="O13" s="38">
        <v>0.5</v>
      </c>
      <c r="P13" s="38">
        <v>0.5</v>
      </c>
      <c r="Q13" s="37" t="s">
        <v>78</v>
      </c>
      <c r="R13" s="66">
        <v>1</v>
      </c>
      <c r="S13" s="34" t="str">
        <f t="shared" si="29"/>
        <v>RARO</v>
      </c>
      <c r="T13" s="66">
        <v>3</v>
      </c>
      <c r="U13" s="35" t="str">
        <f t="shared" si="30"/>
        <v>MODERADO</v>
      </c>
      <c r="V13" s="51">
        <f t="shared" ref="V13" si="33">SUM(R13:S13)+SUM(T13:U13)</f>
        <v>4</v>
      </c>
      <c r="W13" s="52" t="str">
        <f t="shared" si="32"/>
        <v>BAJO</v>
      </c>
      <c r="X13" s="40" t="s">
        <v>40</v>
      </c>
      <c r="Y13" s="40" t="s">
        <v>66</v>
      </c>
      <c r="Z13" s="41" t="s">
        <v>73</v>
      </c>
      <c r="AA13" s="41" t="s">
        <v>52</v>
      </c>
      <c r="AB13" s="41" t="s">
        <v>79</v>
      </c>
      <c r="AC13" s="41" t="s">
        <v>80</v>
      </c>
    </row>
  </sheetData>
  <sheetProtection formatCells="0" formatColumns="0" formatRows="0" selectLockedCells="1" selectUnlockedCells="1"/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G4:G5"/>
    <mergeCell ref="H4:H5"/>
    <mergeCell ref="I4:J4"/>
  </mergeCells>
  <conditionalFormatting sqref="I6">
    <cfRule type="top10" dxfId="228" priority="412" rank="4"/>
    <cfRule type="cellIs" dxfId="227" priority="413" operator="equal">
      <formula>5</formula>
    </cfRule>
  </conditionalFormatting>
  <conditionalFormatting sqref="I7">
    <cfRule type="top10" dxfId="226" priority="648" rank="4"/>
    <cfRule type="cellIs" dxfId="225" priority="649" operator="equal">
      <formula>5</formula>
    </cfRule>
  </conditionalFormatting>
  <conditionalFormatting sqref="I8">
    <cfRule type="top10" dxfId="224" priority="1382" rank="4"/>
    <cfRule type="cellIs" dxfId="223" priority="1383" operator="equal">
      <formula>5</formula>
    </cfRule>
  </conditionalFormatting>
  <conditionalFormatting sqref="I9">
    <cfRule type="top10" dxfId="222" priority="1532" rank="4"/>
    <cfRule type="cellIs" dxfId="221" priority="1533" operator="equal">
      <formula>5</formula>
    </cfRule>
  </conditionalFormatting>
  <conditionalFormatting sqref="I10">
    <cfRule type="top10" dxfId="220" priority="452" rank="4"/>
    <cfRule type="cellIs" dxfId="219" priority="453" operator="equal">
      <formula>5</formula>
    </cfRule>
  </conditionalFormatting>
  <conditionalFormatting sqref="I11">
    <cfRule type="top10" dxfId="218" priority="224" rank="4"/>
    <cfRule type="cellIs" dxfId="217" priority="225" operator="equal">
      <formula>5</formula>
    </cfRule>
  </conditionalFormatting>
  <conditionalFormatting sqref="I11:I13">
    <cfRule type="cellIs" dxfId="216" priority="64" operator="lessThan">
      <formula>5</formula>
    </cfRule>
    <cfRule type="cellIs" dxfId="215" priority="65" operator="equal">
      <formula>5</formula>
    </cfRule>
  </conditionalFormatting>
  <conditionalFormatting sqref="I12:I13">
    <cfRule type="cellIs" dxfId="214" priority="60" operator="lessThan">
      <formula>5</formula>
    </cfRule>
    <cfRule type="cellIs" dxfId="213" priority="61" operator="equal">
      <formula>5</formula>
    </cfRule>
    <cfRule type="top10" dxfId="212" priority="62" rank="4"/>
    <cfRule type="cellIs" dxfId="211" priority="63" operator="equal">
      <formula>5</formula>
    </cfRule>
  </conditionalFormatting>
  <conditionalFormatting sqref="J6">
    <cfRule type="colorScale" priority="3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10" priority="385" operator="equal">
      <formula>5</formula>
    </cfRule>
    <cfRule type="cellIs" dxfId="209" priority="386" operator="greaterThan">
      <formula>0.5</formula>
    </cfRule>
    <cfRule type="iconSet" priority="387">
      <iconSet iconSet="4Rating">
        <cfvo type="percent" val="0"/>
        <cfvo type="percent" val="25"/>
        <cfvo type="percent" val="50"/>
        <cfvo type="percent" val="75"/>
      </iconSet>
    </cfRule>
    <cfRule type="iconSet" priority="388">
      <iconSet iconSet="3Arrows">
        <cfvo type="percent" val="0"/>
        <cfvo type="percent" val="33"/>
        <cfvo type="percent" val="67"/>
      </iconSet>
    </cfRule>
    <cfRule type="colorScale" priority="389">
      <colorScale>
        <cfvo type="min"/>
        <cfvo type="max"/>
        <color rgb="FFFF7128"/>
        <color rgb="FFFFEF9C"/>
      </colorScale>
    </cfRule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8" priority="391" percent="1" rank="50"/>
    <cfRule type="dataBar" priority="39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{7DDF5FA2-126C-49FB-A33C-67B67C17DC79}</x14:id>
        </ext>
      </extLst>
    </cfRule>
    <cfRule type="colorScale" priority="393">
      <colorScale>
        <cfvo type="min"/>
        <cfvo type="max"/>
        <color rgb="FFFF7128"/>
        <color rgb="FFFFEF9C"/>
      </colorScale>
    </cfRule>
    <cfRule type="top10" dxfId="207" priority="394" rank="50"/>
    <cfRule type="colorScale" priority="3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7">
      <colorScale>
        <cfvo type="percent" val="50"/>
        <cfvo type="max"/>
        <color rgb="FFFF7128"/>
        <color rgb="FFFFEF9C"/>
      </colorScale>
    </cfRule>
  </conditionalFormatting>
  <conditionalFormatting sqref="J6:J13 L6:L13 N6:N13 S6:S13 U6:U13">
    <cfRule type="cellIs" priority="208" operator="between">
      <formula>0.5</formula>
      <formula>1</formula>
    </cfRule>
  </conditionalFormatting>
  <conditionalFormatting sqref="J7">
    <cfRule type="colorScale" priority="71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6" priority="719" operator="equal">
      <formula>5</formula>
    </cfRule>
    <cfRule type="cellIs" dxfId="205" priority="720" operator="greaterThan">
      <formula>0.5</formula>
    </cfRule>
    <cfRule type="iconSet" priority="721">
      <iconSet iconSet="4Rating">
        <cfvo type="percent" val="0"/>
        <cfvo type="percent" val="25"/>
        <cfvo type="percent" val="50"/>
        <cfvo type="percent" val="75"/>
      </iconSet>
    </cfRule>
    <cfRule type="iconSet" priority="722">
      <iconSet iconSet="3Arrows">
        <cfvo type="percent" val="0"/>
        <cfvo type="percent" val="33"/>
        <cfvo type="percent" val="67"/>
      </iconSet>
    </cfRule>
    <cfRule type="colorScale" priority="723">
      <colorScale>
        <cfvo type="min"/>
        <cfvo type="max"/>
        <color rgb="FFFF7128"/>
        <color rgb="FFFFEF9C"/>
      </colorScale>
    </cfRule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4" priority="725" percent="1" rank="50"/>
    <cfRule type="dataBar" priority="72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{E188A3C7-6B56-4B69-877E-B7740178F7D0}</x14:id>
        </ext>
      </extLst>
    </cfRule>
    <cfRule type="colorScale" priority="727">
      <colorScale>
        <cfvo type="min"/>
        <cfvo type="max"/>
        <color rgb="FFFF7128"/>
        <color rgb="FFFFEF9C"/>
      </colorScale>
    </cfRule>
    <cfRule type="top10" dxfId="203" priority="728" rank="50"/>
    <cfRule type="colorScale" priority="7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31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141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2" priority="1411" operator="equal">
      <formula>5</formula>
    </cfRule>
    <cfRule type="cellIs" dxfId="201" priority="1412" operator="greaterThan">
      <formula>0.5</formula>
    </cfRule>
    <cfRule type="iconSet" priority="1413">
      <iconSet iconSet="4Rating">
        <cfvo type="percent" val="0"/>
        <cfvo type="percent" val="25"/>
        <cfvo type="percent" val="50"/>
        <cfvo type="percent" val="75"/>
      </iconSet>
    </cfRule>
    <cfRule type="iconSet" priority="1414">
      <iconSet iconSet="3Arrows">
        <cfvo type="percent" val="0"/>
        <cfvo type="percent" val="33"/>
        <cfvo type="percent" val="67"/>
      </iconSet>
    </cfRule>
    <cfRule type="colorScale" priority="1415">
      <colorScale>
        <cfvo type="min"/>
        <cfvo type="max"/>
        <color rgb="FFFF7128"/>
        <color rgb="FFFFEF9C"/>
      </colorScale>
    </cfRule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0" priority="1417" percent="1" rank="50"/>
    <cfRule type="dataBar" priority="14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colorScale" priority="1419">
      <colorScale>
        <cfvo type="min"/>
        <cfvo type="max"/>
        <color rgb="FFFF7128"/>
        <color rgb="FFFFEF9C"/>
      </colorScale>
    </cfRule>
    <cfRule type="top10" dxfId="199" priority="1420" rank="50"/>
    <cfRule type="colorScale" priority="14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23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150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8" priority="1505" operator="equal">
      <formula>5</formula>
    </cfRule>
    <cfRule type="cellIs" dxfId="197" priority="1506" operator="greaterThan">
      <formula>0.5</formula>
    </cfRule>
    <cfRule type="iconSet" priority="1507">
      <iconSet iconSet="4Rating">
        <cfvo type="percent" val="0"/>
        <cfvo type="percent" val="25"/>
        <cfvo type="percent" val="50"/>
        <cfvo type="percent" val="75"/>
      </iconSet>
    </cfRule>
    <cfRule type="iconSet" priority="1508">
      <iconSet iconSet="3Arrows">
        <cfvo type="percent" val="0"/>
        <cfvo type="percent" val="33"/>
        <cfvo type="percent" val="67"/>
      </iconSet>
    </cfRule>
    <cfRule type="colorScale" priority="1509">
      <colorScale>
        <cfvo type="min"/>
        <cfvo type="max"/>
        <color rgb="FFFF7128"/>
        <color rgb="FFFFEF9C"/>
      </colorScale>
    </cfRule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6" priority="1511" percent="1" rank="50"/>
    <cfRule type="dataBar" priority="151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{2F75E10F-56BE-4CE3-8A70-4409A48F85C5}</x14:id>
        </ext>
      </extLst>
    </cfRule>
    <cfRule type="colorScale" priority="1513">
      <colorScale>
        <cfvo type="min"/>
        <cfvo type="max"/>
        <color rgb="FFFF7128"/>
        <color rgb="FFFFEF9C"/>
      </colorScale>
    </cfRule>
    <cfRule type="top10" dxfId="195" priority="1514" rank="50"/>
    <cfRule type="colorScale" priority="15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17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46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4" priority="468" operator="equal">
      <formula>5</formula>
    </cfRule>
    <cfRule type="cellIs" dxfId="193" priority="469" operator="greaterThan">
      <formula>0.5</formula>
    </cfRule>
    <cfRule type="iconSet" priority="470">
      <iconSet iconSet="4Rating">
        <cfvo type="percent" val="0"/>
        <cfvo type="percent" val="25"/>
        <cfvo type="percent" val="50"/>
        <cfvo type="percent" val="75"/>
      </iconSet>
    </cfRule>
    <cfRule type="iconSet" priority="471">
      <iconSet iconSet="3Arrows">
        <cfvo type="percent" val="0"/>
        <cfvo type="percent" val="33"/>
        <cfvo type="percent" val="67"/>
      </iconSet>
    </cfRule>
    <cfRule type="colorScale" priority="472">
      <colorScale>
        <cfvo type="min"/>
        <cfvo type="max"/>
        <color rgb="FFFF7128"/>
        <color rgb="FFFFEF9C"/>
      </colorScale>
    </cfRule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2" priority="474" percent="1" rank="50"/>
    <cfRule type="dataBar" priority="47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{88C580C3-2A5E-499D-8654-F7BCD8E9FBBF}</x14:id>
        </ext>
      </extLst>
    </cfRule>
    <cfRule type="colorScale" priority="476">
      <colorScale>
        <cfvo type="min"/>
        <cfvo type="max"/>
        <color rgb="FFFF7128"/>
        <color rgb="FFFFEF9C"/>
      </colorScale>
    </cfRule>
    <cfRule type="top10" dxfId="191" priority="477" rank="50"/>
    <cfRule type="colorScale" priority="47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80">
      <colorScale>
        <cfvo type="percent" val="50"/>
        <cfvo type="max"/>
        <color rgb="FFFF7128"/>
        <color rgb="FFFFEF9C"/>
      </colorScale>
    </cfRule>
  </conditionalFormatting>
  <conditionalFormatting sqref="J11">
    <cfRule type="colorScale" priority="19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0" priority="197" operator="equal">
      <formula>5</formula>
    </cfRule>
    <cfRule type="cellIs" dxfId="189" priority="198" operator="greaterThan">
      <formula>0.5</formula>
    </cfRule>
    <cfRule type="iconSet" priority="199">
      <iconSet iconSet="4Rating">
        <cfvo type="percent" val="0"/>
        <cfvo type="percent" val="25"/>
        <cfvo type="percent" val="50"/>
        <cfvo type="percent" val="75"/>
      </iconSet>
    </cfRule>
    <cfRule type="iconSet" priority="200">
      <iconSet iconSet="3Arrows">
        <cfvo type="percent" val="0"/>
        <cfvo type="percent" val="33"/>
        <cfvo type="percent" val="67"/>
      </iconSet>
    </cfRule>
    <cfRule type="colorScale" priority="201">
      <colorScale>
        <cfvo type="min"/>
        <cfvo type="max"/>
        <color rgb="FFFF7128"/>
        <color rgb="FFFFEF9C"/>
      </colorScale>
    </cfRule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8" priority="203" percent="1" rank="50"/>
    <cfRule type="dataBar" priority="20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{F325FA99-0C60-4591-AC31-FDF08CF296AE}</x14:id>
        </ext>
      </extLst>
    </cfRule>
    <cfRule type="colorScale" priority="205">
      <colorScale>
        <cfvo type="min"/>
        <cfvo type="max"/>
        <color rgb="FFFF7128"/>
        <color rgb="FFFFEF9C"/>
      </colorScale>
    </cfRule>
    <cfRule type="top10" dxfId="187" priority="206" rank="50"/>
    <cfRule type="colorScale" priority="2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9">
      <colorScale>
        <cfvo type="percent" val="50"/>
        <cfvo type="max"/>
        <color rgb="FFFF7128"/>
        <color rgb="FFFFEF9C"/>
      </colorScale>
    </cfRule>
  </conditionalFormatting>
  <conditionalFormatting sqref="J12">
    <cfRule type="colorScale" priority="163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6" priority="1640" operator="equal">
      <formula>5</formula>
    </cfRule>
    <cfRule type="cellIs" dxfId="185" priority="1641" operator="greaterThan">
      <formula>0.5</formula>
    </cfRule>
    <cfRule type="iconSet" priority="1642">
      <iconSet iconSet="4Rating">
        <cfvo type="percent" val="0"/>
        <cfvo type="percent" val="25"/>
        <cfvo type="percent" val="50"/>
        <cfvo type="percent" val="75"/>
      </iconSet>
    </cfRule>
    <cfRule type="iconSet" priority="1643">
      <iconSet iconSet="3Arrows">
        <cfvo type="percent" val="0"/>
        <cfvo type="percent" val="33"/>
        <cfvo type="percent" val="67"/>
      </iconSet>
    </cfRule>
    <cfRule type="colorScale" priority="1644">
      <colorScale>
        <cfvo type="min"/>
        <cfvo type="max"/>
        <color rgb="FFFF7128"/>
        <color rgb="FFFFEF9C"/>
      </colorScale>
    </cfRule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4" priority="1646" percent="1" rank="50"/>
    <cfRule type="dataBar" priority="164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{BB983E57-3C22-4BFF-BAFF-ABAC3FF7BCBF}</x14:id>
        </ext>
      </extLst>
    </cfRule>
    <cfRule type="colorScale" priority="1648">
      <colorScale>
        <cfvo type="min"/>
        <cfvo type="max"/>
        <color rgb="FFFF7128"/>
        <color rgb="FFFFEF9C"/>
      </colorScale>
    </cfRule>
    <cfRule type="top10" dxfId="183" priority="1649" rank="50"/>
    <cfRule type="colorScale" priority="16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52">
      <colorScale>
        <cfvo type="percent" val="50"/>
        <cfvo type="max"/>
        <color rgb="FFFF7128"/>
        <color rgb="FFFFEF9C"/>
      </colorScale>
    </cfRule>
  </conditionalFormatting>
  <conditionalFormatting sqref="J13">
    <cfRule type="colorScale" priority="13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2" priority="1355" operator="equal">
      <formula>5</formula>
    </cfRule>
    <cfRule type="cellIs" dxfId="181" priority="1356" operator="greaterThan">
      <formula>0.5</formula>
    </cfRule>
    <cfRule type="iconSet" priority="1357">
      <iconSet iconSet="4Rating">
        <cfvo type="percent" val="0"/>
        <cfvo type="percent" val="25"/>
        <cfvo type="percent" val="50"/>
        <cfvo type="percent" val="75"/>
      </iconSet>
    </cfRule>
    <cfRule type="iconSet" priority="1358">
      <iconSet iconSet="3Arrows">
        <cfvo type="percent" val="0"/>
        <cfvo type="percent" val="33"/>
        <cfvo type="percent" val="67"/>
      </iconSet>
    </cfRule>
    <cfRule type="colorScale" priority="1359">
      <colorScale>
        <cfvo type="min"/>
        <cfvo type="max"/>
        <color rgb="FFFF7128"/>
        <color rgb="FFFFEF9C"/>
      </colorScale>
    </cfRule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0" priority="1361" percent="1" rank="50"/>
    <cfRule type="dataBar" priority="136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{679B0162-62D6-4CBA-9ED9-E7DA3C664213}</x14:id>
        </ext>
      </extLst>
    </cfRule>
    <cfRule type="colorScale" priority="1363">
      <colorScale>
        <cfvo type="min"/>
        <cfvo type="max"/>
        <color rgb="FFFF7128"/>
        <color rgb="FFFFEF9C"/>
      </colorScale>
    </cfRule>
    <cfRule type="top10" dxfId="179" priority="1364" rank="50"/>
    <cfRule type="colorScale" priority="136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67">
      <colorScale>
        <cfvo type="percent" val="50"/>
        <cfvo type="max"/>
        <color rgb="FFFF7128"/>
        <color rgb="FFFFEF9C"/>
      </colorScale>
    </cfRule>
  </conditionalFormatting>
  <conditionalFormatting sqref="K6">
    <cfRule type="top10" dxfId="178" priority="369" rank="4"/>
    <cfRule type="cellIs" dxfId="177" priority="370" operator="equal">
      <formula>5</formula>
    </cfRule>
  </conditionalFormatting>
  <conditionalFormatting sqref="K7">
    <cfRule type="top10" dxfId="176" priority="644" rank="4"/>
    <cfRule type="cellIs" dxfId="175" priority="645" operator="equal">
      <formula>5</formula>
    </cfRule>
  </conditionalFormatting>
  <conditionalFormatting sqref="K8">
    <cfRule type="top10" dxfId="174" priority="1378" rank="4"/>
    <cfRule type="cellIs" dxfId="173" priority="1379" operator="equal">
      <formula>5</formula>
    </cfRule>
  </conditionalFormatting>
  <conditionalFormatting sqref="K9">
    <cfRule type="top10" dxfId="172" priority="1489" rank="4"/>
    <cfRule type="cellIs" dxfId="171" priority="1490" operator="equal">
      <formula>5</formula>
    </cfRule>
  </conditionalFormatting>
  <conditionalFormatting sqref="K10">
    <cfRule type="top10" dxfId="170" priority="450" rank="4"/>
    <cfRule type="cellIs" dxfId="169" priority="451" operator="equal">
      <formula>5</formula>
    </cfRule>
  </conditionalFormatting>
  <conditionalFormatting sqref="K11">
    <cfRule type="top10" dxfId="168" priority="181" rank="4"/>
    <cfRule type="cellIs" dxfId="167" priority="182" operator="equal">
      <formula>5</formula>
    </cfRule>
  </conditionalFormatting>
  <conditionalFormatting sqref="K11:K13">
    <cfRule type="cellIs" dxfId="166" priority="70" operator="lessThan">
      <formula>5</formula>
    </cfRule>
    <cfRule type="cellIs" dxfId="165" priority="71" operator="equal">
      <formula>5</formula>
    </cfRule>
  </conditionalFormatting>
  <conditionalFormatting sqref="K12:K13">
    <cfRule type="cellIs" dxfId="164" priority="66" operator="lessThan">
      <formula>5</formula>
    </cfRule>
    <cfRule type="cellIs" dxfId="163" priority="67" operator="equal">
      <formula>5</formula>
    </cfRule>
    <cfRule type="top10" dxfId="162" priority="68" rank="4"/>
    <cfRule type="cellIs" dxfId="161" priority="69" operator="equal">
      <formula>5</formula>
    </cfRule>
  </conditionalFormatting>
  <conditionalFormatting sqref="L6">
    <cfRule type="colorScale" priority="39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0" priority="399" operator="equal">
      <formula>5</formula>
    </cfRule>
    <cfRule type="cellIs" dxfId="159" priority="400" operator="greaterThan">
      <formula>0.5</formula>
    </cfRule>
    <cfRule type="iconSet" priority="401">
      <iconSet iconSet="4Rating">
        <cfvo type="percent" val="0"/>
        <cfvo type="percent" val="25"/>
        <cfvo type="percent" val="50"/>
        <cfvo type="percent" val="75"/>
      </iconSet>
    </cfRule>
    <cfRule type="iconSet" priority="402">
      <iconSet iconSet="3Arrows">
        <cfvo type="percent" val="0"/>
        <cfvo type="percent" val="33"/>
        <cfvo type="percent" val="67"/>
      </iconSet>
    </cfRule>
    <cfRule type="colorScale" priority="403">
      <colorScale>
        <cfvo type="min"/>
        <cfvo type="max"/>
        <color rgb="FFFF7128"/>
        <color rgb="FFFFEF9C"/>
      </colorScale>
    </cfRule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8" priority="405" percent="1" rank="50"/>
    <cfRule type="dataBar" priority="40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{34C1B5C8-26AF-447E-AB4B-7A2F5B31501E}</x14:id>
        </ext>
      </extLst>
    </cfRule>
    <cfRule type="colorScale" priority="407">
      <colorScale>
        <cfvo type="min"/>
        <cfvo type="max"/>
        <color rgb="FFFF7128"/>
        <color rgb="FFFFEF9C"/>
      </colorScale>
    </cfRule>
    <cfRule type="top10" dxfId="157" priority="408" rank="50"/>
    <cfRule type="colorScale" priority="4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1">
      <colorScale>
        <cfvo type="percent" val="50"/>
        <cfvo type="max"/>
        <color rgb="FFFF7128"/>
        <color rgb="FFFFEF9C"/>
      </colorScale>
    </cfRule>
  </conditionalFormatting>
  <conditionalFormatting sqref="L7">
    <cfRule type="colorScale" priority="70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6" priority="705" operator="equal">
      <formula>5</formula>
    </cfRule>
    <cfRule type="cellIs" dxfId="155" priority="706" operator="greaterThan">
      <formula>0.5</formula>
    </cfRule>
    <cfRule type="iconSet" priority="707">
      <iconSet iconSet="4Rating">
        <cfvo type="percent" val="0"/>
        <cfvo type="percent" val="25"/>
        <cfvo type="percent" val="50"/>
        <cfvo type="percent" val="75"/>
      </iconSet>
    </cfRule>
    <cfRule type="iconSet" priority="708">
      <iconSet iconSet="3Arrows">
        <cfvo type="percent" val="0"/>
        <cfvo type="percent" val="33"/>
        <cfvo type="percent" val="67"/>
      </iconSet>
    </cfRule>
    <cfRule type="colorScale" priority="709">
      <colorScale>
        <cfvo type="min"/>
        <cfvo type="max"/>
        <color rgb="FFFF7128"/>
        <color rgb="FFFFEF9C"/>
      </colorScale>
    </cfRule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4" priority="711" percent="1" rank="50"/>
    <cfRule type="dataBar" priority="71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{65DF717E-4C32-458E-99FE-321D48A3EC0B}</x14:id>
        </ext>
      </extLst>
    </cfRule>
    <cfRule type="colorScale" priority="713">
      <colorScale>
        <cfvo type="min"/>
        <cfvo type="max"/>
        <color rgb="FFFF7128"/>
        <color rgb="FFFFEF9C"/>
      </colorScale>
    </cfRule>
    <cfRule type="top10" dxfId="153" priority="714" rank="50"/>
    <cfRule type="colorScale" priority="7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17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14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2" priority="1425" operator="equal">
      <formula>5</formula>
    </cfRule>
    <cfRule type="cellIs" dxfId="151" priority="1426" operator="greaterThan">
      <formula>0.5</formula>
    </cfRule>
    <cfRule type="iconSet" priority="1427">
      <iconSet iconSet="4Rating">
        <cfvo type="percent" val="0"/>
        <cfvo type="percent" val="25"/>
        <cfvo type="percent" val="50"/>
        <cfvo type="percent" val="75"/>
      </iconSet>
    </cfRule>
    <cfRule type="iconSet" priority="1428">
      <iconSet iconSet="3Arrows">
        <cfvo type="percent" val="0"/>
        <cfvo type="percent" val="33"/>
        <cfvo type="percent" val="67"/>
      </iconSet>
    </cfRule>
    <cfRule type="colorScale" priority="1429">
      <colorScale>
        <cfvo type="min"/>
        <cfvo type="max"/>
        <color rgb="FFFF7128"/>
        <color rgb="FFFFEF9C"/>
      </colorScale>
    </cfRule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0" priority="1431" percent="1" rank="50"/>
    <cfRule type="dataBar" priority="14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  <cfRule type="colorScale" priority="1433">
      <colorScale>
        <cfvo type="min"/>
        <cfvo type="max"/>
        <color rgb="FFFF7128"/>
        <color rgb="FFFFEF9C"/>
      </colorScale>
    </cfRule>
    <cfRule type="top10" dxfId="149" priority="1434" rank="50"/>
    <cfRule type="colorScale" priority="14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37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151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8" priority="1519" operator="equal">
      <formula>5</formula>
    </cfRule>
    <cfRule type="cellIs" dxfId="147" priority="1520" operator="greaterThan">
      <formula>0.5</formula>
    </cfRule>
    <cfRule type="iconSet" priority="1521">
      <iconSet iconSet="4Rating">
        <cfvo type="percent" val="0"/>
        <cfvo type="percent" val="25"/>
        <cfvo type="percent" val="50"/>
        <cfvo type="percent" val="75"/>
      </iconSet>
    </cfRule>
    <cfRule type="iconSet" priority="1522">
      <iconSet iconSet="3Arrows">
        <cfvo type="percent" val="0"/>
        <cfvo type="percent" val="33"/>
        <cfvo type="percent" val="67"/>
      </iconSet>
    </cfRule>
    <cfRule type="colorScale" priority="1523">
      <colorScale>
        <cfvo type="min"/>
        <cfvo type="max"/>
        <color rgb="FFFF7128"/>
        <color rgb="FFFFEF9C"/>
      </colorScale>
    </cfRule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6" priority="1525" percent="1" rank="50"/>
    <cfRule type="dataBar" priority="152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{3B0387F0-954F-42A1-BB0C-52D4E604EB4F}</x14:id>
        </ext>
      </extLst>
    </cfRule>
    <cfRule type="colorScale" priority="1527">
      <colorScale>
        <cfvo type="min"/>
        <cfvo type="max"/>
        <color rgb="FFFF7128"/>
        <color rgb="FFFFEF9C"/>
      </colorScale>
    </cfRule>
    <cfRule type="top10" dxfId="145" priority="1528" rank="50"/>
    <cfRule type="colorScale" priority="15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31">
      <colorScale>
        <cfvo type="percent" val="50"/>
        <cfvo type="max"/>
        <color rgb="FFFF7128"/>
        <color rgb="FFFFEF9C"/>
      </colorScale>
    </cfRule>
  </conditionalFormatting>
  <conditionalFormatting sqref="L10">
    <cfRule type="colorScale" priority="48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4" priority="482" operator="equal">
      <formula>5</formula>
    </cfRule>
    <cfRule type="cellIs" dxfId="143" priority="483" operator="greaterThan">
      <formula>0.5</formula>
    </cfRule>
    <cfRule type="iconSet" priority="484">
      <iconSet iconSet="4Rating">
        <cfvo type="percent" val="0"/>
        <cfvo type="percent" val="25"/>
        <cfvo type="percent" val="50"/>
        <cfvo type="percent" val="75"/>
      </iconSet>
    </cfRule>
    <cfRule type="iconSet" priority="485">
      <iconSet iconSet="3Arrows">
        <cfvo type="percent" val="0"/>
        <cfvo type="percent" val="33"/>
        <cfvo type="percent" val="67"/>
      </iconSet>
    </cfRule>
    <cfRule type="colorScale" priority="486">
      <colorScale>
        <cfvo type="min"/>
        <cfvo type="max"/>
        <color rgb="FFFF7128"/>
        <color rgb="FFFFEF9C"/>
      </colorScale>
    </cfRule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2" priority="488" percent="1" rank="50"/>
    <cfRule type="dataBar" priority="48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{283B877D-A8CE-40B0-B7DF-F54B25AB4E26}</x14:id>
        </ext>
      </extLst>
    </cfRule>
    <cfRule type="colorScale" priority="490">
      <colorScale>
        <cfvo type="min"/>
        <cfvo type="max"/>
        <color rgb="FFFF7128"/>
        <color rgb="FFFFEF9C"/>
      </colorScale>
    </cfRule>
    <cfRule type="top10" dxfId="141" priority="491" rank="50"/>
    <cfRule type="colorScale" priority="49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94">
      <colorScale>
        <cfvo type="percent" val="50"/>
        <cfvo type="max"/>
        <color rgb="FFFF7128"/>
        <color rgb="FFFFEF9C"/>
      </colorScale>
    </cfRule>
  </conditionalFormatting>
  <conditionalFormatting sqref="L11">
    <cfRule type="colorScale" priority="21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0" priority="211" operator="equal">
      <formula>5</formula>
    </cfRule>
    <cfRule type="cellIs" dxfId="139" priority="212" operator="greaterThan">
      <formula>0.5</formula>
    </cfRule>
    <cfRule type="iconSet" priority="213">
      <iconSet iconSet="4Rating">
        <cfvo type="percent" val="0"/>
        <cfvo type="percent" val="25"/>
        <cfvo type="percent" val="50"/>
        <cfvo type="percent" val="75"/>
      </iconSet>
    </cfRule>
    <cfRule type="iconSet" priority="214">
      <iconSet iconSet="3Arrows">
        <cfvo type="percent" val="0"/>
        <cfvo type="percent" val="33"/>
        <cfvo type="percent" val="67"/>
      </iconSet>
    </cfRule>
    <cfRule type="colorScale" priority="215">
      <colorScale>
        <cfvo type="min"/>
        <cfvo type="max"/>
        <color rgb="FFFF7128"/>
        <color rgb="FFFFEF9C"/>
      </colorScale>
    </cfRule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8" priority="217" percent="1" rank="50"/>
    <cfRule type="dataBar" priority="2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{A2B8E152-5AFD-49E2-8745-A9D0B187F6C0}</x14:id>
        </ext>
      </extLst>
    </cfRule>
    <cfRule type="colorScale" priority="219">
      <colorScale>
        <cfvo type="min"/>
        <cfvo type="max"/>
        <color rgb="FFFF7128"/>
        <color rgb="FFFFEF9C"/>
      </colorScale>
    </cfRule>
    <cfRule type="top10" dxfId="137" priority="220" rank="50"/>
    <cfRule type="colorScale" priority="2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3">
      <colorScale>
        <cfvo type="percent" val="50"/>
        <cfvo type="max"/>
        <color rgb="FFFF7128"/>
        <color rgb="FFFFEF9C"/>
      </colorScale>
    </cfRule>
  </conditionalFormatting>
  <conditionalFormatting sqref="L12">
    <cfRule type="colorScale" priority="162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6" priority="1626" operator="equal">
      <formula>5</formula>
    </cfRule>
    <cfRule type="cellIs" dxfId="135" priority="1627" operator="greaterThan">
      <formula>0.5</formula>
    </cfRule>
    <cfRule type="iconSet" priority="1628">
      <iconSet iconSet="4Rating">
        <cfvo type="percent" val="0"/>
        <cfvo type="percent" val="25"/>
        <cfvo type="percent" val="50"/>
        <cfvo type="percent" val="75"/>
      </iconSet>
    </cfRule>
    <cfRule type="iconSet" priority="1629">
      <iconSet iconSet="3Arrows">
        <cfvo type="percent" val="0"/>
        <cfvo type="percent" val="33"/>
        <cfvo type="percent" val="67"/>
      </iconSet>
    </cfRule>
    <cfRule type="colorScale" priority="1630">
      <colorScale>
        <cfvo type="min"/>
        <cfvo type="max"/>
        <color rgb="FFFF7128"/>
        <color rgb="FFFFEF9C"/>
      </colorScale>
    </cfRule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4" priority="1632" percent="1" rank="50"/>
    <cfRule type="dataBar" priority="163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{B17405A8-E8DD-462F-B0DE-7C2270A77377}</x14:id>
        </ext>
      </extLst>
    </cfRule>
    <cfRule type="colorScale" priority="1634">
      <colorScale>
        <cfvo type="min"/>
        <cfvo type="max"/>
        <color rgb="FFFF7128"/>
        <color rgb="FFFFEF9C"/>
      </colorScale>
    </cfRule>
    <cfRule type="top10" dxfId="133" priority="1635" rank="50"/>
    <cfRule type="colorScale" priority="16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38">
      <colorScale>
        <cfvo type="percent" val="50"/>
        <cfvo type="max"/>
        <color rgb="FFFF7128"/>
        <color rgb="FFFFEF9C"/>
      </colorScale>
    </cfRule>
  </conditionalFormatting>
  <conditionalFormatting sqref="L13">
    <cfRule type="colorScale" priority="13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2" priority="1341" operator="equal">
      <formula>5</formula>
    </cfRule>
    <cfRule type="cellIs" dxfId="131" priority="1342" operator="greaterThan">
      <formula>0.5</formula>
    </cfRule>
    <cfRule type="iconSet" priority="1343">
      <iconSet iconSet="4Rating">
        <cfvo type="percent" val="0"/>
        <cfvo type="percent" val="25"/>
        <cfvo type="percent" val="50"/>
        <cfvo type="percent" val="75"/>
      </iconSet>
    </cfRule>
    <cfRule type="iconSet" priority="1344">
      <iconSet iconSet="3Arrows">
        <cfvo type="percent" val="0"/>
        <cfvo type="percent" val="33"/>
        <cfvo type="percent" val="67"/>
      </iconSet>
    </cfRule>
    <cfRule type="colorScale" priority="1345">
      <colorScale>
        <cfvo type="min"/>
        <cfvo type="max"/>
        <color rgb="FFFF7128"/>
        <color rgb="FFFFEF9C"/>
      </colorScale>
    </cfRule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0" priority="1347" percent="1" rank="50"/>
    <cfRule type="dataBar" priority="13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{6BC0412C-4F68-43FB-9A84-4B99024CBB1A}</x14:id>
        </ext>
      </extLst>
    </cfRule>
    <cfRule type="colorScale" priority="1349">
      <colorScale>
        <cfvo type="min"/>
        <cfvo type="max"/>
        <color rgb="FFFF7128"/>
        <color rgb="FFFFEF9C"/>
      </colorScale>
    </cfRule>
    <cfRule type="top10" dxfId="129" priority="1350" rank="50"/>
    <cfRule type="colorScale" priority="13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53">
      <colorScale>
        <cfvo type="percent" val="50"/>
        <cfvo type="max"/>
        <color rgb="FFFF7128"/>
        <color rgb="FFFFEF9C"/>
      </colorScale>
    </cfRule>
  </conditionalFormatting>
  <conditionalFormatting sqref="N6">
    <cfRule type="iconSet" priority="357">
      <iconSet iconSet="4Rating">
        <cfvo type="percent" val="0"/>
        <cfvo type="percent" val="25"/>
        <cfvo type="percent" val="50"/>
        <cfvo type="percent" val="75"/>
      </iconSet>
    </cfRule>
    <cfRule type="iconSet" priority="358">
      <iconSet iconSet="3Arrows">
        <cfvo type="percent" val="0"/>
        <cfvo type="percent" val="33"/>
        <cfvo type="percent" val="67"/>
      </iconSet>
    </cfRule>
    <cfRule type="colorScale" priority="35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60">
      <colorScale>
        <cfvo type="min"/>
        <cfvo type="max"/>
        <color rgb="FFFF7128"/>
        <color rgb="FFFFEF9C"/>
      </colorScale>
    </cfRule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8" priority="362" percent="1" rank="50"/>
    <cfRule type="dataBar" priority="36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{DB43E887-F4A5-463E-B052-DF5BA6FB73FE}</x14:id>
        </ext>
      </extLst>
    </cfRule>
    <cfRule type="colorScale" priority="364">
      <colorScale>
        <cfvo type="min"/>
        <cfvo type="max"/>
        <color rgb="FFFF7128"/>
        <color rgb="FFFFEF9C"/>
      </colorScale>
    </cfRule>
    <cfRule type="top10" dxfId="127" priority="365" rank="50"/>
    <cfRule type="colorScale" priority="3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8">
      <colorScale>
        <cfvo type="percent" val="50"/>
        <cfvo type="max"/>
        <color rgb="FFFF7128"/>
        <color rgb="FFFFEF9C"/>
      </colorScale>
    </cfRule>
  </conditionalFormatting>
  <conditionalFormatting sqref="N6:N11">
    <cfRule type="cellIs" dxfId="126" priority="168" operator="greaterThan">
      <formula>0.5</formula>
    </cfRule>
  </conditionalFormatting>
  <conditionalFormatting sqref="N7">
    <cfRule type="iconSet" priority="692">
      <iconSet iconSet="4Rating">
        <cfvo type="percent" val="0"/>
        <cfvo type="percent" val="25"/>
        <cfvo type="percent" val="50"/>
        <cfvo type="percent" val="75"/>
      </iconSet>
    </cfRule>
    <cfRule type="iconSet" priority="693">
      <iconSet iconSet="3Arrows">
        <cfvo type="percent" val="0"/>
        <cfvo type="percent" val="33"/>
        <cfvo type="percent" val="67"/>
      </iconSet>
    </cfRule>
    <cfRule type="colorScale" priority="69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95">
      <colorScale>
        <cfvo type="min"/>
        <cfvo type="max"/>
        <color rgb="FFFF7128"/>
        <color rgb="FFFFEF9C"/>
      </colorScale>
    </cfRule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5" priority="697" percent="1" rank="50"/>
    <cfRule type="dataBar" priority="69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{A16586BB-B519-4F04-B6F2-78A17B3991F1}</x14:id>
        </ext>
      </extLst>
    </cfRule>
    <cfRule type="colorScale" priority="699">
      <colorScale>
        <cfvo type="min"/>
        <cfvo type="max"/>
        <color rgb="FFFF7128"/>
        <color rgb="FFFFEF9C"/>
      </colorScale>
    </cfRule>
    <cfRule type="top10" dxfId="124" priority="700" rank="50"/>
    <cfRule type="colorScale" priority="7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03">
      <colorScale>
        <cfvo type="percent" val="50"/>
        <cfvo type="max"/>
        <color rgb="FFFF7128"/>
        <color rgb="FFFFEF9C"/>
      </colorScale>
    </cfRule>
  </conditionalFormatting>
  <conditionalFormatting sqref="N8">
    <cfRule type="iconSet" priority="1385">
      <iconSet iconSet="4Rating">
        <cfvo type="percent" val="0"/>
        <cfvo type="percent" val="25"/>
        <cfvo type="percent" val="50"/>
        <cfvo type="percent" val="75"/>
      </iconSet>
    </cfRule>
    <cfRule type="iconSet" priority="1386">
      <iconSet iconSet="3Arrows">
        <cfvo type="percent" val="0"/>
        <cfvo type="percent" val="33"/>
        <cfvo type="percent" val="67"/>
      </iconSet>
    </cfRule>
    <cfRule type="colorScale" priority="138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88">
      <colorScale>
        <cfvo type="min"/>
        <cfvo type="max"/>
        <color rgb="FFFF7128"/>
        <color rgb="FFFFEF9C"/>
      </colorScale>
    </cfRule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3" priority="1390" percent="1" rank="50"/>
    <cfRule type="dataBar" priority="139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  <cfRule type="colorScale" priority="1392">
      <colorScale>
        <cfvo type="min"/>
        <cfvo type="max"/>
        <color rgb="FFFF7128"/>
        <color rgb="FFFFEF9C"/>
      </colorScale>
    </cfRule>
    <cfRule type="top10" dxfId="122" priority="1393" rank="50"/>
    <cfRule type="colorScale" priority="139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96">
      <colorScale>
        <cfvo type="percent" val="50"/>
        <cfvo type="max"/>
        <color rgb="FFFF7128"/>
        <color rgb="FFFFEF9C"/>
      </colorScale>
    </cfRule>
  </conditionalFormatting>
  <conditionalFormatting sqref="N9">
    <cfRule type="iconSet" priority="1477">
      <iconSet iconSet="4Rating">
        <cfvo type="percent" val="0"/>
        <cfvo type="percent" val="25"/>
        <cfvo type="percent" val="50"/>
        <cfvo type="percent" val="75"/>
      </iconSet>
    </cfRule>
    <cfRule type="iconSet" priority="1478">
      <iconSet iconSet="3Arrows">
        <cfvo type="percent" val="0"/>
        <cfvo type="percent" val="33"/>
        <cfvo type="percent" val="67"/>
      </iconSet>
    </cfRule>
    <cfRule type="colorScale" priority="147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80">
      <colorScale>
        <cfvo type="min"/>
        <cfvo type="max"/>
        <color rgb="FFFF7128"/>
        <color rgb="FFFFEF9C"/>
      </colorScale>
    </cfRule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1" priority="1482" percent="1" rank="50"/>
    <cfRule type="dataBar" priority="14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{FEAE9516-B296-4D22-BB75-48F682CD5DC0}</x14:id>
        </ext>
      </extLst>
    </cfRule>
    <cfRule type="colorScale" priority="1484">
      <colorScale>
        <cfvo type="min"/>
        <cfvo type="max"/>
        <color rgb="FFFF7128"/>
        <color rgb="FFFFEF9C"/>
      </colorScale>
    </cfRule>
    <cfRule type="top10" dxfId="120" priority="1485" rank="50"/>
    <cfRule type="colorScale" priority="14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88">
      <colorScale>
        <cfvo type="percent" val="50"/>
        <cfvo type="max"/>
        <color rgb="FFFF7128"/>
        <color rgb="FFFFEF9C"/>
      </colorScale>
    </cfRule>
  </conditionalFormatting>
  <conditionalFormatting sqref="N10">
    <cfRule type="iconSet" priority="455">
      <iconSet iconSet="4Rating">
        <cfvo type="percent" val="0"/>
        <cfvo type="percent" val="25"/>
        <cfvo type="percent" val="50"/>
        <cfvo type="percent" val="75"/>
      </iconSet>
    </cfRule>
    <cfRule type="iconSet" priority="456">
      <iconSet iconSet="3Arrows">
        <cfvo type="percent" val="0"/>
        <cfvo type="percent" val="33"/>
        <cfvo type="percent" val="67"/>
      </iconSet>
    </cfRule>
    <cfRule type="colorScale" priority="45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58">
      <colorScale>
        <cfvo type="min"/>
        <cfvo type="max"/>
        <color rgb="FFFF7128"/>
        <color rgb="FFFFEF9C"/>
      </colorScale>
    </cfRule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9" priority="460" percent="1" rank="50"/>
    <cfRule type="dataBar" priority="46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{DA930CFB-9846-491C-8D97-DE0022F3A1D1}</x14:id>
        </ext>
      </extLst>
    </cfRule>
    <cfRule type="colorScale" priority="462">
      <colorScale>
        <cfvo type="min"/>
        <cfvo type="max"/>
        <color rgb="FFFF7128"/>
        <color rgb="FFFFEF9C"/>
      </colorScale>
    </cfRule>
    <cfRule type="top10" dxfId="118" priority="463" rank="50"/>
    <cfRule type="colorScale" priority="4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66">
      <colorScale>
        <cfvo type="percent" val="50"/>
        <cfvo type="max"/>
        <color rgb="FFFF7128"/>
        <color rgb="FFFFEF9C"/>
      </colorScale>
    </cfRule>
  </conditionalFormatting>
  <conditionalFormatting sqref="N11">
    <cfRule type="iconSet" priority="169">
      <iconSet iconSet="4Rating">
        <cfvo type="percent" val="0"/>
        <cfvo type="percent" val="25"/>
        <cfvo type="percent" val="50"/>
        <cfvo type="percent" val="75"/>
      </iconSet>
    </cfRule>
    <cfRule type="iconSet" priority="170">
      <iconSet iconSet="3Arrows">
        <cfvo type="percent" val="0"/>
        <cfvo type="percent" val="33"/>
        <cfvo type="percent" val="67"/>
      </iconSet>
    </cfRule>
    <cfRule type="colorScale" priority="17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2">
      <colorScale>
        <cfvo type="min"/>
        <cfvo type="max"/>
        <color rgb="FFFF7128"/>
        <color rgb="FFFFEF9C"/>
      </colorScale>
    </cfRule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7" priority="174" percent="1" rank="50"/>
    <cfRule type="dataBar" priority="17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{CEAC9168-7433-4161-B2C5-97D66E6147CB}</x14:id>
        </ext>
      </extLst>
    </cfRule>
    <cfRule type="colorScale" priority="176">
      <colorScale>
        <cfvo type="min"/>
        <cfvo type="max"/>
        <color rgb="FFFF7128"/>
        <color rgb="FFFFEF9C"/>
      </colorScale>
    </cfRule>
    <cfRule type="top10" dxfId="116" priority="177" rank="50"/>
    <cfRule type="colorScale" priority="17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0">
      <colorScale>
        <cfvo type="percent" val="50"/>
        <cfvo type="max"/>
        <color rgb="FFFF7128"/>
        <color rgb="FFFFEF9C"/>
      </colorScale>
    </cfRule>
  </conditionalFormatting>
  <conditionalFormatting sqref="N12">
    <cfRule type="colorScale" priority="16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5" priority="1612" operator="equal">
      <formula>5</formula>
    </cfRule>
    <cfRule type="cellIs" dxfId="114" priority="1613" operator="greaterThan">
      <formula>0.5</formula>
    </cfRule>
    <cfRule type="iconSet" priority="1614">
      <iconSet iconSet="4Rating">
        <cfvo type="percent" val="0"/>
        <cfvo type="percent" val="25"/>
        <cfvo type="percent" val="50"/>
        <cfvo type="percent" val="75"/>
      </iconSet>
    </cfRule>
    <cfRule type="iconSet" priority="1615">
      <iconSet iconSet="3Arrows">
        <cfvo type="percent" val="0"/>
        <cfvo type="percent" val="33"/>
        <cfvo type="percent" val="67"/>
      </iconSet>
    </cfRule>
    <cfRule type="colorScale" priority="1616">
      <colorScale>
        <cfvo type="min"/>
        <cfvo type="max"/>
        <color rgb="FFFF7128"/>
        <color rgb="FFFFEF9C"/>
      </colorScale>
    </cfRule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3" priority="1618" percent="1" rank="50"/>
    <cfRule type="dataBar" priority="161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{6A788988-54E1-4FF9-86B4-5BAF20E824F0}</x14:id>
        </ext>
      </extLst>
    </cfRule>
    <cfRule type="colorScale" priority="1620">
      <colorScale>
        <cfvo type="min"/>
        <cfvo type="max"/>
        <color rgb="FFFF7128"/>
        <color rgb="FFFFEF9C"/>
      </colorScale>
    </cfRule>
    <cfRule type="top10" dxfId="112" priority="1621" rank="50"/>
    <cfRule type="colorScale" priority="16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24">
      <colorScale>
        <cfvo type="percent" val="50"/>
        <cfvo type="max"/>
        <color rgb="FFFF7128"/>
        <color rgb="FFFFEF9C"/>
      </colorScale>
    </cfRule>
  </conditionalFormatting>
  <conditionalFormatting sqref="N13">
    <cfRule type="cellIs" dxfId="111" priority="1327" operator="greaterThan">
      <formula>0.5</formula>
    </cfRule>
    <cfRule type="iconSet" priority="1328">
      <iconSet iconSet="4Rating">
        <cfvo type="percent" val="0"/>
        <cfvo type="percent" val="25"/>
        <cfvo type="percent" val="50"/>
        <cfvo type="percent" val="75"/>
      </iconSet>
    </cfRule>
    <cfRule type="iconSet" priority="1329">
      <iconSet iconSet="3Arrows">
        <cfvo type="percent" val="0"/>
        <cfvo type="percent" val="33"/>
        <cfvo type="percent" val="67"/>
      </iconSet>
    </cfRule>
    <cfRule type="colorScale" priority="133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31">
      <colorScale>
        <cfvo type="min"/>
        <cfvo type="max"/>
        <color rgb="FFFF7128"/>
        <color rgb="FFFFEF9C"/>
      </colorScale>
    </cfRule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0" priority="1333" percent="1" rank="50"/>
    <cfRule type="dataBar" priority="13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{91EFE563-FA7F-4117-8D4B-4E7E27DD5F67}</x14:id>
        </ext>
      </extLst>
    </cfRule>
    <cfRule type="colorScale" priority="1335">
      <colorScale>
        <cfvo type="min"/>
        <cfvo type="max"/>
        <color rgb="FFFF7128"/>
        <color rgb="FFFFEF9C"/>
      </colorScale>
    </cfRule>
    <cfRule type="top10" dxfId="109" priority="1336" rank="50"/>
    <cfRule type="colorScale" priority="13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39">
      <colorScale>
        <cfvo type="percent" val="50"/>
        <cfvo type="max"/>
        <color rgb="FFFF7128"/>
        <color rgb="FFFFEF9C"/>
      </colorScale>
    </cfRule>
  </conditionalFormatting>
  <conditionalFormatting sqref="R6">
    <cfRule type="top10" dxfId="108" priority="444" rank="4"/>
    <cfRule type="cellIs" dxfId="107" priority="445" operator="equal">
      <formula>5</formula>
    </cfRule>
  </conditionalFormatting>
  <conditionalFormatting sqref="R7">
    <cfRule type="top10" dxfId="106" priority="640" rank="4"/>
    <cfRule type="cellIs" dxfId="105" priority="641" operator="equal">
      <formula>5</formula>
    </cfRule>
  </conditionalFormatting>
  <conditionalFormatting sqref="R8">
    <cfRule type="top10" dxfId="104" priority="966" rank="4"/>
    <cfRule type="cellIs" dxfId="103" priority="967" operator="equal">
      <formula>5</formula>
    </cfRule>
  </conditionalFormatting>
  <conditionalFormatting sqref="R9">
    <cfRule type="top10" dxfId="102" priority="970" rank="4"/>
    <cfRule type="cellIs" dxfId="101" priority="971" operator="equal">
      <formula>5</formula>
    </cfRule>
  </conditionalFormatting>
  <conditionalFormatting sqref="R10">
    <cfRule type="top10" dxfId="100" priority="497" rank="4"/>
    <cfRule type="cellIs" dxfId="99" priority="498" operator="equal">
      <formula>5</formula>
    </cfRule>
  </conditionalFormatting>
  <conditionalFormatting sqref="R11:R13 T11:T13">
    <cfRule type="cellIs" dxfId="98" priority="254" operator="lessThan">
      <formula>5</formula>
    </cfRule>
    <cfRule type="cellIs" dxfId="97" priority="255" operator="equal">
      <formula>5</formula>
    </cfRule>
  </conditionalFormatting>
  <conditionalFormatting sqref="R11:R13">
    <cfRule type="top10" dxfId="96" priority="256" rank="4"/>
    <cfRule type="cellIs" dxfId="95" priority="257" operator="equal">
      <formula>5</formula>
    </cfRule>
  </conditionalFormatting>
  <conditionalFormatting sqref="S6">
    <cfRule type="colorScale" priority="41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4" priority="415" operator="equal">
      <formula>5</formula>
    </cfRule>
    <cfRule type="cellIs" dxfId="93" priority="416" operator="greaterThan">
      <formula>0.5</formula>
    </cfRule>
    <cfRule type="iconSet" priority="417">
      <iconSet iconSet="4Rating">
        <cfvo type="percent" val="0"/>
        <cfvo type="percent" val="25"/>
        <cfvo type="percent" val="50"/>
        <cfvo type="percent" val="75"/>
      </iconSet>
    </cfRule>
    <cfRule type="iconSet" priority="418">
      <iconSet iconSet="3Arrows">
        <cfvo type="percent" val="0"/>
        <cfvo type="percent" val="33"/>
        <cfvo type="percent" val="67"/>
      </iconSet>
    </cfRule>
    <cfRule type="colorScale" priority="419">
      <colorScale>
        <cfvo type="min"/>
        <cfvo type="max"/>
        <color rgb="FFFF7128"/>
        <color rgb="FFFFEF9C"/>
      </colorScale>
    </cfRule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2" priority="421" percent="1" rank="50"/>
    <cfRule type="dataBar" priority="42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{BB140E52-089A-43EA-B4AA-A12F0C88688F}</x14:id>
        </ext>
      </extLst>
    </cfRule>
    <cfRule type="colorScale" priority="423">
      <colorScale>
        <cfvo type="min"/>
        <cfvo type="max"/>
        <color rgb="FFFF7128"/>
        <color rgb="FFFFEF9C"/>
      </colorScale>
    </cfRule>
    <cfRule type="top10" dxfId="91" priority="424" rank="50"/>
    <cfRule type="colorScale" priority="4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7">
      <colorScale>
        <cfvo type="percent" val="50"/>
        <cfvo type="max"/>
        <color rgb="FFFF7128"/>
        <color rgb="FFFFEF9C"/>
      </colorScale>
    </cfRule>
  </conditionalFormatting>
  <conditionalFormatting sqref="S7">
    <cfRule type="colorScale" priority="66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0" priority="664" operator="equal">
      <formula>5</formula>
    </cfRule>
    <cfRule type="cellIs" dxfId="89" priority="665" operator="greaterThan">
      <formula>0.5</formula>
    </cfRule>
    <cfRule type="iconSet" priority="666">
      <iconSet iconSet="4Rating">
        <cfvo type="percent" val="0"/>
        <cfvo type="percent" val="25"/>
        <cfvo type="percent" val="50"/>
        <cfvo type="percent" val="75"/>
      </iconSet>
    </cfRule>
    <cfRule type="iconSet" priority="667">
      <iconSet iconSet="3Arrows">
        <cfvo type="percent" val="0"/>
        <cfvo type="percent" val="33"/>
        <cfvo type="percent" val="67"/>
      </iconSet>
    </cfRule>
    <cfRule type="colorScale" priority="668">
      <colorScale>
        <cfvo type="min"/>
        <cfvo type="max"/>
        <color rgb="FFFF7128"/>
        <color rgb="FFFFEF9C"/>
      </colorScale>
    </cfRule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8" priority="670" percent="1" rank="50"/>
    <cfRule type="dataBar" priority="6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{3B25A7B7-4F03-4685-8FC3-BFB0FA760D1B}</x14:id>
        </ext>
      </extLst>
    </cfRule>
    <cfRule type="colorScale" priority="672">
      <colorScale>
        <cfvo type="min"/>
        <cfvo type="max"/>
        <color rgb="FFFF7128"/>
        <color rgb="FFFFEF9C"/>
      </colorScale>
    </cfRule>
    <cfRule type="top10" dxfId="87" priority="673" rank="50"/>
    <cfRule type="colorScale" priority="6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76">
      <colorScale>
        <cfvo type="percent" val="50"/>
        <cfvo type="max"/>
        <color rgb="FFFF7128"/>
        <color rgb="FFFFEF9C"/>
      </colorScale>
    </cfRule>
  </conditionalFormatting>
  <conditionalFormatting sqref="S8">
    <cfRule type="colorScale" priority="14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6" priority="1439" operator="equal">
      <formula>5</formula>
    </cfRule>
    <cfRule type="cellIs" dxfId="85" priority="1440" operator="greaterThan">
      <formula>0.5</formula>
    </cfRule>
    <cfRule type="iconSet" priority="1441">
      <iconSet iconSet="4Rating">
        <cfvo type="percent" val="0"/>
        <cfvo type="percent" val="25"/>
        <cfvo type="percent" val="50"/>
        <cfvo type="percent" val="75"/>
      </iconSet>
    </cfRule>
    <cfRule type="iconSet" priority="1442">
      <iconSet iconSet="3Arrows">
        <cfvo type="percent" val="0"/>
        <cfvo type="percent" val="33"/>
        <cfvo type="percent" val="67"/>
      </iconSet>
    </cfRule>
    <cfRule type="colorScale" priority="1443">
      <colorScale>
        <cfvo type="min"/>
        <cfvo type="max"/>
        <color rgb="FFFF7128"/>
        <color rgb="FFFFEF9C"/>
      </colorScale>
    </cfRule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4" priority="1445" percent="1" rank="50"/>
    <cfRule type="dataBar" priority="14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colorScale" priority="1447">
      <colorScale>
        <cfvo type="min"/>
        <cfvo type="max"/>
        <color rgb="FFFF7128"/>
        <color rgb="FFFFEF9C"/>
      </colorScale>
    </cfRule>
    <cfRule type="top10" dxfId="83" priority="1448" rank="50"/>
    <cfRule type="colorScale" priority="14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51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153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2" priority="1535" operator="equal">
      <formula>5</formula>
    </cfRule>
    <cfRule type="cellIs" dxfId="81" priority="1536" operator="greaterThan">
      <formula>0.5</formula>
    </cfRule>
    <cfRule type="iconSet" priority="1537">
      <iconSet iconSet="4Rating">
        <cfvo type="percent" val="0"/>
        <cfvo type="percent" val="25"/>
        <cfvo type="percent" val="50"/>
        <cfvo type="percent" val="75"/>
      </iconSet>
    </cfRule>
    <cfRule type="iconSet" priority="1538">
      <iconSet iconSet="3Arrows">
        <cfvo type="percent" val="0"/>
        <cfvo type="percent" val="33"/>
        <cfvo type="percent" val="67"/>
      </iconSet>
    </cfRule>
    <cfRule type="colorScale" priority="1539">
      <colorScale>
        <cfvo type="min"/>
        <cfvo type="max"/>
        <color rgb="FFFF7128"/>
        <color rgb="FFFFEF9C"/>
      </colorScale>
    </cfRule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0" priority="1541" percent="1" rank="50"/>
    <cfRule type="dataBar" priority="154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{F518FCDB-A5FC-4845-A136-04036C0050DB}</x14:id>
        </ext>
      </extLst>
    </cfRule>
    <cfRule type="colorScale" priority="1543">
      <colorScale>
        <cfvo type="min"/>
        <cfvo type="max"/>
        <color rgb="FFFF7128"/>
        <color rgb="FFFFEF9C"/>
      </colorScale>
    </cfRule>
    <cfRule type="top10" dxfId="79" priority="1544" rank="50"/>
    <cfRule type="colorScale" priority="15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47">
      <colorScale>
        <cfvo type="percent" val="50"/>
        <cfvo type="max"/>
        <color rgb="FFFF7128"/>
        <color rgb="FFFFEF9C"/>
      </colorScale>
    </cfRule>
  </conditionalFormatting>
  <conditionalFormatting sqref="S10">
    <cfRule type="colorScale" priority="49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8" priority="500" operator="equal">
      <formula>5</formula>
    </cfRule>
    <cfRule type="cellIs" dxfId="77" priority="501" operator="greaterThan">
      <formula>0.5</formula>
    </cfRule>
    <cfRule type="iconSet" priority="502">
      <iconSet iconSet="4Rating">
        <cfvo type="percent" val="0"/>
        <cfvo type="percent" val="25"/>
        <cfvo type="percent" val="50"/>
        <cfvo type="percent" val="75"/>
      </iconSet>
    </cfRule>
    <cfRule type="iconSet" priority="503">
      <iconSet iconSet="3Arrows">
        <cfvo type="percent" val="0"/>
        <cfvo type="percent" val="33"/>
        <cfvo type="percent" val="67"/>
      </iconSet>
    </cfRule>
    <cfRule type="colorScale" priority="504">
      <colorScale>
        <cfvo type="min"/>
        <cfvo type="max"/>
        <color rgb="FFFF7128"/>
        <color rgb="FFFFEF9C"/>
      </colorScale>
    </cfRule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6" priority="506" percent="1" rank="50"/>
    <cfRule type="dataBar" priority="5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{84C7C9E2-A183-4829-B10C-E3E62AC4EB18}</x14:id>
        </ext>
      </extLst>
    </cfRule>
    <cfRule type="colorScale" priority="508">
      <colorScale>
        <cfvo type="min"/>
        <cfvo type="max"/>
        <color rgb="FFFF7128"/>
        <color rgb="FFFFEF9C"/>
      </colorScale>
    </cfRule>
    <cfRule type="top10" dxfId="75" priority="509" rank="50"/>
    <cfRule type="colorScale" priority="5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2">
      <colorScale>
        <cfvo type="percent" val="50"/>
        <cfvo type="max"/>
        <color rgb="FFFF7128"/>
        <color rgb="FFFFEF9C"/>
      </colorScale>
    </cfRule>
  </conditionalFormatting>
  <conditionalFormatting sqref="S11">
    <cfRule type="colorScale" priority="2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4" priority="227" operator="equal">
      <formula>5</formula>
    </cfRule>
    <cfRule type="cellIs" dxfId="73" priority="228" operator="greaterThan">
      <formula>0.5</formula>
    </cfRule>
    <cfRule type="iconSet" priority="229">
      <iconSet iconSet="4Rating">
        <cfvo type="percent" val="0"/>
        <cfvo type="percent" val="25"/>
        <cfvo type="percent" val="50"/>
        <cfvo type="percent" val="75"/>
      </iconSet>
    </cfRule>
    <cfRule type="iconSet" priority="230">
      <iconSet iconSet="3Arrows">
        <cfvo type="percent" val="0"/>
        <cfvo type="percent" val="33"/>
        <cfvo type="percent" val="67"/>
      </iconSet>
    </cfRule>
    <cfRule type="colorScale" priority="231">
      <colorScale>
        <cfvo type="min"/>
        <cfvo type="max"/>
        <color rgb="FFFF7128"/>
        <color rgb="FFFFEF9C"/>
      </colorScale>
    </cfRule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2" priority="233" percent="1" rank="50"/>
    <cfRule type="dataBar" priority="2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{F964AC5E-651D-4CD5-BF31-00BF68153B75}</x14:id>
        </ext>
      </extLst>
    </cfRule>
    <cfRule type="colorScale" priority="235">
      <colorScale>
        <cfvo type="min"/>
        <cfvo type="max"/>
        <color rgb="FFFF7128"/>
        <color rgb="FFFFEF9C"/>
      </colorScale>
    </cfRule>
    <cfRule type="top10" dxfId="71" priority="236" rank="50"/>
    <cfRule type="colorScale" priority="2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9">
      <colorScale>
        <cfvo type="percent" val="50"/>
        <cfvo type="max"/>
        <color rgb="FFFF7128"/>
        <color rgb="FFFFEF9C"/>
      </colorScale>
    </cfRule>
  </conditionalFormatting>
  <conditionalFormatting sqref="S12">
    <cfRule type="colorScale" priority="158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0" priority="1584" operator="equal">
      <formula>5</formula>
    </cfRule>
    <cfRule type="cellIs" dxfId="69" priority="1585" operator="greaterThan">
      <formula>0.5</formula>
    </cfRule>
    <cfRule type="iconSet" priority="1586">
      <iconSet iconSet="4Rating">
        <cfvo type="percent" val="0"/>
        <cfvo type="percent" val="25"/>
        <cfvo type="percent" val="50"/>
        <cfvo type="percent" val="75"/>
      </iconSet>
    </cfRule>
    <cfRule type="iconSet" priority="1587">
      <iconSet iconSet="3Arrows">
        <cfvo type="percent" val="0"/>
        <cfvo type="percent" val="33"/>
        <cfvo type="percent" val="67"/>
      </iconSet>
    </cfRule>
    <cfRule type="colorScale" priority="1588">
      <colorScale>
        <cfvo type="min"/>
        <cfvo type="max"/>
        <color rgb="FFFF7128"/>
        <color rgb="FFFFEF9C"/>
      </colorScale>
    </cfRule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8" priority="1590" percent="1" rank="50"/>
    <cfRule type="dataBar" priority="159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{B386DAFA-6E82-45A5-8214-9F17951E4548}</x14:id>
        </ext>
      </extLst>
    </cfRule>
    <cfRule type="colorScale" priority="1592">
      <colorScale>
        <cfvo type="min"/>
        <cfvo type="max"/>
        <color rgb="FFFF7128"/>
        <color rgb="FFFFEF9C"/>
      </colorScale>
    </cfRule>
    <cfRule type="top10" dxfId="67" priority="1593" rank="50"/>
    <cfRule type="colorScale" priority="159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96">
      <colorScale>
        <cfvo type="percent" val="50"/>
        <cfvo type="max"/>
        <color rgb="FFFF7128"/>
        <color rgb="FFFFEF9C"/>
      </colorScale>
    </cfRule>
  </conditionalFormatting>
  <conditionalFormatting sqref="S13">
    <cfRule type="colorScale" priority="129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" priority="1300" operator="equal">
      <formula>5</formula>
    </cfRule>
    <cfRule type="cellIs" dxfId="65" priority="1301" operator="greaterThan">
      <formula>0.5</formula>
    </cfRule>
    <cfRule type="iconSet" priority="1302">
      <iconSet iconSet="4Rating">
        <cfvo type="percent" val="0"/>
        <cfvo type="percent" val="25"/>
        <cfvo type="percent" val="50"/>
        <cfvo type="percent" val="75"/>
      </iconSet>
    </cfRule>
    <cfRule type="iconSet" priority="1303">
      <iconSet iconSet="3Arrows">
        <cfvo type="percent" val="0"/>
        <cfvo type="percent" val="33"/>
        <cfvo type="percent" val="67"/>
      </iconSet>
    </cfRule>
    <cfRule type="colorScale" priority="1304">
      <colorScale>
        <cfvo type="min"/>
        <cfvo type="max"/>
        <color rgb="FFFF7128"/>
        <color rgb="FFFFEF9C"/>
      </colorScale>
    </cfRule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4" priority="1306" percent="1" rank="50"/>
    <cfRule type="dataBar" priority="13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{CD617A10-4912-4692-B47D-A1DB018C12BD}</x14:id>
        </ext>
      </extLst>
    </cfRule>
    <cfRule type="colorScale" priority="1308">
      <colorScale>
        <cfvo type="min"/>
        <cfvo type="max"/>
        <color rgb="FFFF7128"/>
        <color rgb="FFFFEF9C"/>
      </colorScale>
    </cfRule>
    <cfRule type="top10" dxfId="63" priority="1309" rank="50"/>
    <cfRule type="colorScale" priority="13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12">
      <colorScale>
        <cfvo type="percent" val="50"/>
        <cfvo type="max"/>
        <color rgb="FFFF7128"/>
        <color rgb="FFFFEF9C"/>
      </colorScale>
    </cfRule>
  </conditionalFormatting>
  <conditionalFormatting sqref="T6">
    <cfRule type="top10" dxfId="62" priority="446" rank="4"/>
    <cfRule type="cellIs" dxfId="61" priority="447" operator="equal">
      <formula>5</formula>
    </cfRule>
  </conditionalFormatting>
  <conditionalFormatting sqref="T6:T13 R6:R13 I6:I13 K6:K13">
    <cfRule type="cellIs" dxfId="60" priority="354" operator="lessThan">
      <formula>5</formula>
    </cfRule>
    <cfRule type="cellIs" dxfId="59" priority="355" operator="equal">
      <formula>5</formula>
    </cfRule>
  </conditionalFormatting>
  <conditionalFormatting sqref="T7">
    <cfRule type="top10" dxfId="58" priority="636" rank="4"/>
    <cfRule type="cellIs" dxfId="57" priority="637" operator="equal">
      <formula>5</formula>
    </cfRule>
  </conditionalFormatting>
  <conditionalFormatting sqref="T8">
    <cfRule type="top10" dxfId="56" priority="938" rank="4"/>
    <cfRule type="cellIs" dxfId="55" priority="939" operator="equal">
      <formula>5</formula>
    </cfRule>
  </conditionalFormatting>
  <conditionalFormatting sqref="T9">
    <cfRule type="top10" dxfId="54" priority="942" rank="4"/>
    <cfRule type="cellIs" dxfId="53" priority="943" operator="equal">
      <formula>5</formula>
    </cfRule>
  </conditionalFormatting>
  <conditionalFormatting sqref="T10">
    <cfRule type="top10" dxfId="52" priority="495" rank="4"/>
    <cfRule type="cellIs" dxfId="51" priority="496" operator="equal">
      <formula>5</formula>
    </cfRule>
  </conditionalFormatting>
  <conditionalFormatting sqref="T11:T13">
    <cfRule type="top10" dxfId="50" priority="258" rank="4"/>
    <cfRule type="cellIs" dxfId="49" priority="259" operator="equal">
      <formula>5</formula>
    </cfRule>
  </conditionalFormatting>
  <conditionalFormatting sqref="U6">
    <cfRule type="colorScale" priority="4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8" priority="429" operator="equal">
      <formula>5</formula>
    </cfRule>
    <cfRule type="cellIs" dxfId="47" priority="430" operator="greaterThan">
      <formula>0.5</formula>
    </cfRule>
    <cfRule type="iconSet" priority="431">
      <iconSet iconSet="4Rating">
        <cfvo type="percent" val="0"/>
        <cfvo type="percent" val="25"/>
        <cfvo type="percent" val="50"/>
        <cfvo type="percent" val="75"/>
      </iconSet>
    </cfRule>
    <cfRule type="iconSet" priority="432">
      <iconSet iconSet="3Arrows">
        <cfvo type="percent" val="0"/>
        <cfvo type="percent" val="33"/>
        <cfvo type="percent" val="67"/>
      </iconSet>
    </cfRule>
    <cfRule type="colorScale" priority="433">
      <colorScale>
        <cfvo type="min"/>
        <cfvo type="max"/>
        <color rgb="FFFF7128"/>
        <color rgb="FFFFEF9C"/>
      </colorScale>
    </cfRule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6" priority="435" percent="1" rank="50"/>
    <cfRule type="dataBar" priority="4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{EA13633E-289D-439E-A548-B8CBC4BCE5E0}</x14:id>
        </ext>
      </extLst>
    </cfRule>
    <cfRule type="colorScale" priority="437">
      <colorScale>
        <cfvo type="min"/>
        <cfvo type="max"/>
        <color rgb="FFFF7128"/>
        <color rgb="FFFFEF9C"/>
      </colorScale>
    </cfRule>
    <cfRule type="top10" dxfId="45" priority="438" rank="50"/>
    <cfRule type="colorScale" priority="4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1">
      <colorScale>
        <cfvo type="percent" val="50"/>
        <cfvo type="max"/>
        <color rgb="FFFF7128"/>
        <color rgb="FFFFEF9C"/>
      </colorScale>
    </cfRule>
  </conditionalFormatting>
  <conditionalFormatting sqref="U7">
    <cfRule type="colorScale" priority="67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4" priority="678" operator="equal">
      <formula>5</formula>
    </cfRule>
    <cfRule type="cellIs" dxfId="43" priority="679" operator="greaterThan">
      <formula>0.5</formula>
    </cfRule>
    <cfRule type="iconSet" priority="680">
      <iconSet iconSet="4Rating">
        <cfvo type="percent" val="0"/>
        <cfvo type="percent" val="25"/>
        <cfvo type="percent" val="50"/>
        <cfvo type="percent" val="75"/>
      </iconSet>
    </cfRule>
    <cfRule type="iconSet" priority="681">
      <iconSet iconSet="3Arrows">
        <cfvo type="percent" val="0"/>
        <cfvo type="percent" val="33"/>
        <cfvo type="percent" val="67"/>
      </iconSet>
    </cfRule>
    <cfRule type="colorScale" priority="682">
      <colorScale>
        <cfvo type="min"/>
        <cfvo type="max"/>
        <color rgb="FFFF7128"/>
        <color rgb="FFFFEF9C"/>
      </colorScale>
    </cfRule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2" priority="684" percent="1" rank="50"/>
    <cfRule type="dataBar" priority="68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{C9542BE5-D308-483B-9AF3-9B4E0480BB0B}</x14:id>
        </ext>
      </extLst>
    </cfRule>
    <cfRule type="colorScale" priority="686">
      <colorScale>
        <cfvo type="min"/>
        <cfvo type="max"/>
        <color rgb="FFFF7128"/>
        <color rgb="FFFFEF9C"/>
      </colorScale>
    </cfRule>
    <cfRule type="top10" dxfId="41" priority="687" rank="50"/>
    <cfRule type="colorScale" priority="6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90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145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" priority="1453" operator="equal">
      <formula>5</formula>
    </cfRule>
    <cfRule type="cellIs" dxfId="39" priority="1454" operator="greaterThan">
      <formula>0.5</formula>
    </cfRule>
    <cfRule type="iconSet" priority="1455">
      <iconSet iconSet="4Rating">
        <cfvo type="percent" val="0"/>
        <cfvo type="percent" val="25"/>
        <cfvo type="percent" val="50"/>
        <cfvo type="percent" val="75"/>
      </iconSet>
    </cfRule>
    <cfRule type="iconSet" priority="1456">
      <iconSet iconSet="3Arrows">
        <cfvo type="percent" val="0"/>
        <cfvo type="percent" val="33"/>
        <cfvo type="percent" val="67"/>
      </iconSet>
    </cfRule>
    <cfRule type="colorScale" priority="1457">
      <colorScale>
        <cfvo type="min"/>
        <cfvo type="max"/>
        <color rgb="FFFF7128"/>
        <color rgb="FFFFEF9C"/>
      </colorScale>
    </cfRule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8" priority="1459" percent="1" rank="50"/>
    <cfRule type="dataBar" priority="14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  <cfRule type="colorScale" priority="1461">
      <colorScale>
        <cfvo type="min"/>
        <cfvo type="max"/>
        <color rgb="FFFF7128"/>
        <color rgb="FFFFEF9C"/>
      </colorScale>
    </cfRule>
    <cfRule type="top10" dxfId="37" priority="1462" rank="50"/>
    <cfRule type="colorScale" priority="14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65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15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6" priority="1549" operator="equal">
      <formula>5</formula>
    </cfRule>
    <cfRule type="cellIs" dxfId="35" priority="1550" operator="greaterThan">
      <formula>0.5</formula>
    </cfRule>
    <cfRule type="iconSet" priority="1551">
      <iconSet iconSet="4Rating">
        <cfvo type="percent" val="0"/>
        <cfvo type="percent" val="25"/>
        <cfvo type="percent" val="50"/>
        <cfvo type="percent" val="75"/>
      </iconSet>
    </cfRule>
    <cfRule type="iconSet" priority="1552">
      <iconSet iconSet="3Arrows">
        <cfvo type="percent" val="0"/>
        <cfvo type="percent" val="33"/>
        <cfvo type="percent" val="67"/>
      </iconSet>
    </cfRule>
    <cfRule type="colorScale" priority="1553">
      <colorScale>
        <cfvo type="min"/>
        <cfvo type="max"/>
        <color rgb="FFFF7128"/>
        <color rgb="FFFFEF9C"/>
      </colorScale>
    </cfRule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4" priority="1555" percent="1" rank="50"/>
    <cfRule type="dataBar" priority="15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{1AE72C55-DFBA-4CAE-9ECB-61715E384008}</x14:id>
        </ext>
      </extLst>
    </cfRule>
    <cfRule type="colorScale" priority="1557">
      <colorScale>
        <cfvo type="min"/>
        <cfvo type="max"/>
        <color rgb="FFFF7128"/>
        <color rgb="FFFFEF9C"/>
      </colorScale>
    </cfRule>
    <cfRule type="top10" dxfId="33" priority="1558" rank="50"/>
    <cfRule type="colorScale" priority="15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61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5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2" priority="527" operator="equal">
      <formula>5</formula>
    </cfRule>
    <cfRule type="cellIs" dxfId="31" priority="528" operator="greaterThan">
      <formula>0.5</formula>
    </cfRule>
    <cfRule type="iconSet" priority="529">
      <iconSet iconSet="4Rating">
        <cfvo type="percent" val="0"/>
        <cfvo type="percent" val="25"/>
        <cfvo type="percent" val="50"/>
        <cfvo type="percent" val="75"/>
      </iconSet>
    </cfRule>
    <cfRule type="iconSet" priority="530">
      <iconSet iconSet="3Arrows">
        <cfvo type="percent" val="0"/>
        <cfvo type="percent" val="33"/>
        <cfvo type="percent" val="67"/>
      </iconSet>
    </cfRule>
    <cfRule type="colorScale" priority="531">
      <colorScale>
        <cfvo type="min"/>
        <cfvo type="max"/>
        <color rgb="FFFF7128"/>
        <color rgb="FFFFEF9C"/>
      </colorScale>
    </cfRule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0" priority="533" percent="1" rank="50"/>
    <cfRule type="dataBar" priority="5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{68BDD772-8706-4529-AA51-60EE9221FA65}</x14:id>
        </ext>
      </extLst>
    </cfRule>
    <cfRule type="colorScale" priority="535">
      <colorScale>
        <cfvo type="min"/>
        <cfvo type="max"/>
        <color rgb="FFFF7128"/>
        <color rgb="FFFFEF9C"/>
      </colorScale>
    </cfRule>
    <cfRule type="top10" dxfId="29" priority="536" rank="50"/>
    <cfRule type="colorScale" priority="5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39">
      <colorScale>
        <cfvo type="percent" val="50"/>
        <cfvo type="max"/>
        <color rgb="FFFF7128"/>
        <color rgb="FFFFEF9C"/>
      </colorScale>
    </cfRule>
  </conditionalFormatting>
  <conditionalFormatting sqref="U11">
    <cfRule type="colorScale" priority="2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" priority="241" operator="equal">
      <formula>5</formula>
    </cfRule>
    <cfRule type="cellIs" dxfId="27" priority="242" operator="greaterThan">
      <formula>0.5</formula>
    </cfRule>
    <cfRule type="iconSet" priority="243">
      <iconSet iconSet="4Rating">
        <cfvo type="percent" val="0"/>
        <cfvo type="percent" val="25"/>
        <cfvo type="percent" val="50"/>
        <cfvo type="percent" val="75"/>
      </iconSet>
    </cfRule>
    <cfRule type="iconSet" priority="244">
      <iconSet iconSet="3Arrows">
        <cfvo type="percent" val="0"/>
        <cfvo type="percent" val="33"/>
        <cfvo type="percent" val="67"/>
      </iconSet>
    </cfRule>
    <cfRule type="colorScale" priority="245">
      <colorScale>
        <cfvo type="min"/>
        <cfvo type="max"/>
        <color rgb="FFFF7128"/>
        <color rgb="FFFFEF9C"/>
      </colorScale>
    </cfRule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6" priority="247" percent="1" rank="50"/>
    <cfRule type="dataBar" priority="2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{B8DBD234-DF4A-496A-AC3A-C7C2F0B044FC}</x14:id>
        </ext>
      </extLst>
    </cfRule>
    <cfRule type="colorScale" priority="249">
      <colorScale>
        <cfvo type="min"/>
        <cfvo type="max"/>
        <color rgb="FFFF7128"/>
        <color rgb="FFFFEF9C"/>
      </colorScale>
    </cfRule>
    <cfRule type="top10" dxfId="25" priority="250" rank="50"/>
    <cfRule type="colorScale" priority="2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3">
      <colorScale>
        <cfvo type="percent" val="50"/>
        <cfvo type="max"/>
        <color rgb="FFFF7128"/>
        <color rgb="FFFFEF9C"/>
      </colorScale>
    </cfRule>
  </conditionalFormatting>
  <conditionalFormatting sqref="U12">
    <cfRule type="colorScale" priority="15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" priority="1598" operator="equal">
      <formula>5</formula>
    </cfRule>
    <cfRule type="cellIs" dxfId="23" priority="1599" operator="greaterThan">
      <formula>0.5</formula>
    </cfRule>
    <cfRule type="iconSet" priority="1600">
      <iconSet iconSet="4Rating">
        <cfvo type="percent" val="0"/>
        <cfvo type="percent" val="25"/>
        <cfvo type="percent" val="50"/>
        <cfvo type="percent" val="75"/>
      </iconSet>
    </cfRule>
    <cfRule type="iconSet" priority="1601">
      <iconSet iconSet="3Arrows">
        <cfvo type="percent" val="0"/>
        <cfvo type="percent" val="33"/>
        <cfvo type="percent" val="67"/>
      </iconSet>
    </cfRule>
    <cfRule type="colorScale" priority="1602">
      <colorScale>
        <cfvo type="min"/>
        <cfvo type="max"/>
        <color rgb="FFFF7128"/>
        <color rgb="FFFFEF9C"/>
      </colorScale>
    </cfRule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2" priority="1604" percent="1" rank="50"/>
    <cfRule type="dataBar" priority="160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{3FBA2019-A462-4A71-BA6E-23C3C449C066}</x14:id>
        </ext>
      </extLst>
    </cfRule>
    <cfRule type="colorScale" priority="1606">
      <colorScale>
        <cfvo type="min"/>
        <cfvo type="max"/>
        <color rgb="FFFF7128"/>
        <color rgb="FFFFEF9C"/>
      </colorScale>
    </cfRule>
    <cfRule type="top10" dxfId="21" priority="1607" rank="50"/>
    <cfRule type="colorScale" priority="160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10">
      <colorScale>
        <cfvo type="percent" val="50"/>
        <cfvo type="max"/>
        <color rgb="FFFF7128"/>
        <color rgb="FFFFEF9C"/>
      </colorScale>
    </cfRule>
  </conditionalFormatting>
  <conditionalFormatting sqref="U13">
    <cfRule type="colorScale" priority="13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" priority="1314" operator="equal">
      <formula>5</formula>
    </cfRule>
    <cfRule type="cellIs" dxfId="19" priority="1315" operator="greaterThan">
      <formula>0.5</formula>
    </cfRule>
    <cfRule type="iconSet" priority="1316">
      <iconSet iconSet="4Rating">
        <cfvo type="percent" val="0"/>
        <cfvo type="percent" val="25"/>
        <cfvo type="percent" val="50"/>
        <cfvo type="percent" val="75"/>
      </iconSet>
    </cfRule>
    <cfRule type="iconSet" priority="1317">
      <iconSet iconSet="3Arrows">
        <cfvo type="percent" val="0"/>
        <cfvo type="percent" val="33"/>
        <cfvo type="percent" val="67"/>
      </iconSet>
    </cfRule>
    <cfRule type="colorScale" priority="1318">
      <colorScale>
        <cfvo type="min"/>
        <cfvo type="max"/>
        <color rgb="FFFF7128"/>
        <color rgb="FFFFEF9C"/>
      </colorScale>
    </cfRule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" priority="1320" percent="1" rank="50"/>
    <cfRule type="dataBar" priority="132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{899DC15C-FD11-48E0-8610-4FDBDDF2CEF6}</x14:id>
        </ext>
      </extLst>
    </cfRule>
    <cfRule type="colorScale" priority="1322">
      <colorScale>
        <cfvo type="min"/>
        <cfvo type="max"/>
        <color rgb="FFFF7128"/>
        <color rgb="FFFFEF9C"/>
      </colorScale>
    </cfRule>
    <cfRule type="top10" dxfId="17" priority="1323" rank="50"/>
    <cfRule type="colorScale" priority="132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26">
      <colorScale>
        <cfvo type="percent" val="50"/>
        <cfvo type="max"/>
        <color rgb="FFFF7128"/>
        <color rgb="FFFFEF9C"/>
      </colorScale>
    </cfRule>
  </conditionalFormatting>
  <conditionalFormatting sqref="W6">
    <cfRule type="iconSet" priority="372">
      <iconSet iconSet="4Rating">
        <cfvo type="percent" val="0"/>
        <cfvo type="percent" val="25"/>
        <cfvo type="percent" val="50"/>
        <cfvo type="percent" val="75"/>
      </iconSet>
    </cfRule>
    <cfRule type="iconSet" priority="373">
      <iconSet iconSet="3Arrows">
        <cfvo type="percent" val="0"/>
        <cfvo type="percent" val="33"/>
        <cfvo type="percent" val="67"/>
      </iconSet>
    </cfRule>
    <cfRule type="colorScale" priority="37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75">
      <colorScale>
        <cfvo type="min"/>
        <cfvo type="max"/>
        <color rgb="FFFF7128"/>
        <color rgb="FFFFEF9C"/>
      </colorScale>
    </cfRule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" priority="377" percent="1" rank="50"/>
    <cfRule type="dataBar" priority="37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{0E2125C3-D9C0-4C22-AEEA-07B04990DD45}</x14:id>
        </ext>
      </extLst>
    </cfRule>
    <cfRule type="colorScale" priority="379">
      <colorScale>
        <cfvo type="min"/>
        <cfvo type="max"/>
        <color rgb="FFFF7128"/>
        <color rgb="FFFFEF9C"/>
      </colorScale>
    </cfRule>
    <cfRule type="top10" dxfId="15" priority="380" rank="50"/>
    <cfRule type="colorScale" priority="38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3">
      <colorScale>
        <cfvo type="percent" val="50"/>
        <cfvo type="max"/>
        <color rgb="FFFF7128"/>
        <color rgb="FFFFEF9C"/>
      </colorScale>
    </cfRule>
  </conditionalFormatting>
  <conditionalFormatting sqref="W6:W13">
    <cfRule type="cellIs" dxfId="14" priority="183" operator="greaterThan">
      <formula>0.5</formula>
    </cfRule>
    <cfRule type="cellIs" priority="194" operator="between">
      <formula>0.5</formula>
      <formula>1</formula>
    </cfRule>
  </conditionalFormatting>
  <conditionalFormatting sqref="W7">
    <cfRule type="iconSet" priority="651">
      <iconSet iconSet="4Rating">
        <cfvo type="percent" val="0"/>
        <cfvo type="percent" val="25"/>
        <cfvo type="percent" val="50"/>
        <cfvo type="percent" val="75"/>
      </iconSet>
    </cfRule>
    <cfRule type="iconSet" priority="652">
      <iconSet iconSet="3Arrows">
        <cfvo type="percent" val="0"/>
        <cfvo type="percent" val="33"/>
        <cfvo type="percent" val="67"/>
      </iconSet>
    </cfRule>
    <cfRule type="colorScale" priority="65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54">
      <colorScale>
        <cfvo type="min"/>
        <cfvo type="max"/>
        <color rgb="FFFF7128"/>
        <color rgb="FFFFEF9C"/>
      </colorScale>
    </cfRule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" priority="656" percent="1" rank="50"/>
    <cfRule type="dataBar" priority="65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{25594381-7256-4E33-87B9-C6C2A93BF6D1}</x14:id>
        </ext>
      </extLst>
    </cfRule>
    <cfRule type="colorScale" priority="658">
      <colorScale>
        <cfvo type="min"/>
        <cfvo type="max"/>
        <color rgb="FFFF7128"/>
        <color rgb="FFFFEF9C"/>
      </colorScale>
    </cfRule>
    <cfRule type="top10" dxfId="12" priority="659" rank="50"/>
    <cfRule type="colorScale" priority="6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62">
      <colorScale>
        <cfvo type="percent" val="50"/>
        <cfvo type="max"/>
        <color rgb="FFFF7128"/>
        <color rgb="FFFFEF9C"/>
      </colorScale>
    </cfRule>
  </conditionalFormatting>
  <conditionalFormatting sqref="W8">
    <cfRule type="iconSet" priority="1398">
      <iconSet iconSet="4Rating">
        <cfvo type="percent" val="0"/>
        <cfvo type="percent" val="25"/>
        <cfvo type="percent" val="50"/>
        <cfvo type="percent" val="75"/>
      </iconSet>
    </cfRule>
    <cfRule type="iconSet" priority="1399">
      <iconSet iconSet="3Arrows">
        <cfvo type="percent" val="0"/>
        <cfvo type="percent" val="33"/>
        <cfvo type="percent" val="67"/>
      </iconSet>
    </cfRule>
    <cfRule type="colorScale" priority="140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01">
      <colorScale>
        <cfvo type="min"/>
        <cfvo type="max"/>
        <color rgb="FFFF7128"/>
        <color rgb="FFFFEF9C"/>
      </colorScale>
    </cfRule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" priority="1403" percent="1" rank="50"/>
    <cfRule type="dataBar" priority="140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colorScale" priority="1405">
      <colorScale>
        <cfvo type="min"/>
        <cfvo type="max"/>
        <color rgb="FFFF7128"/>
        <color rgb="FFFFEF9C"/>
      </colorScale>
    </cfRule>
    <cfRule type="top10" dxfId="10" priority="1406" rank="50"/>
    <cfRule type="colorScale" priority="14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09">
      <colorScale>
        <cfvo type="percent" val="50"/>
        <cfvo type="max"/>
        <color rgb="FFFF7128"/>
        <color rgb="FFFFEF9C"/>
      </colorScale>
    </cfRule>
  </conditionalFormatting>
  <conditionalFormatting sqref="W9">
    <cfRule type="iconSet" priority="1492">
      <iconSet iconSet="4Rating">
        <cfvo type="percent" val="0"/>
        <cfvo type="percent" val="25"/>
        <cfvo type="percent" val="50"/>
        <cfvo type="percent" val="75"/>
      </iconSet>
    </cfRule>
    <cfRule type="iconSet" priority="1493">
      <iconSet iconSet="3Arrows">
        <cfvo type="percent" val="0"/>
        <cfvo type="percent" val="33"/>
        <cfvo type="percent" val="67"/>
      </iconSet>
    </cfRule>
    <cfRule type="colorScale" priority="149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95">
      <colorScale>
        <cfvo type="min"/>
        <cfvo type="max"/>
        <color rgb="FFFF7128"/>
        <color rgb="FFFFEF9C"/>
      </colorScale>
    </cfRule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" priority="1497" percent="1" rank="50"/>
    <cfRule type="dataBar" priority="149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{D513C9B7-251D-4390-84E7-C729B5AB9E84}</x14:id>
        </ext>
      </extLst>
    </cfRule>
    <cfRule type="colorScale" priority="1499">
      <colorScale>
        <cfvo type="min"/>
        <cfvo type="max"/>
        <color rgb="FFFF7128"/>
        <color rgb="FFFFEF9C"/>
      </colorScale>
    </cfRule>
    <cfRule type="top10" dxfId="8" priority="1500" rank="50"/>
    <cfRule type="colorScale" priority="15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03">
      <colorScale>
        <cfvo type="percent" val="50"/>
        <cfvo type="max"/>
        <color rgb="FFFF7128"/>
        <color rgb="FFFFEF9C"/>
      </colorScale>
    </cfRule>
  </conditionalFormatting>
  <conditionalFormatting sqref="W10">
    <cfRule type="iconSet" priority="514">
      <iconSet iconSet="4Rating">
        <cfvo type="percent" val="0"/>
        <cfvo type="percent" val="25"/>
        <cfvo type="percent" val="50"/>
        <cfvo type="percent" val="75"/>
      </iconSet>
    </cfRule>
    <cfRule type="iconSet" priority="515">
      <iconSet iconSet="3Arrows">
        <cfvo type="percent" val="0"/>
        <cfvo type="percent" val="33"/>
        <cfvo type="percent" val="67"/>
      </iconSet>
    </cfRule>
    <cfRule type="colorScale" priority="51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17">
      <colorScale>
        <cfvo type="min"/>
        <cfvo type="max"/>
        <color rgb="FFFF7128"/>
        <color rgb="FFFFEF9C"/>
      </colorScale>
    </cfRule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" priority="519" percent="1" rank="50"/>
    <cfRule type="dataBar" priority="52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{BA2903AB-52AA-4DD2-811A-5281D7D155B9}</x14:id>
        </ext>
      </extLst>
    </cfRule>
    <cfRule type="colorScale" priority="521">
      <colorScale>
        <cfvo type="min"/>
        <cfvo type="max"/>
        <color rgb="FFFF7128"/>
        <color rgb="FFFFEF9C"/>
      </colorScale>
    </cfRule>
    <cfRule type="top10" dxfId="6" priority="522" rank="50"/>
    <cfRule type="colorScale" priority="5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25">
      <colorScale>
        <cfvo type="percent" val="50"/>
        <cfvo type="max"/>
        <color rgb="FFFF7128"/>
        <color rgb="FFFFEF9C"/>
      </colorScale>
    </cfRule>
  </conditionalFormatting>
  <conditionalFormatting sqref="W11">
    <cfRule type="iconSet" priority="184">
      <iconSet iconSet="4Rating">
        <cfvo type="percent" val="0"/>
        <cfvo type="percent" val="25"/>
        <cfvo type="percent" val="50"/>
        <cfvo type="percent" val="75"/>
      </iconSet>
    </cfRule>
    <cfRule type="iconSet" priority="185">
      <iconSet iconSet="3Arrows">
        <cfvo type="percent" val="0"/>
        <cfvo type="percent" val="33"/>
        <cfvo type="percent" val="67"/>
      </iconSet>
    </cfRule>
    <cfRule type="colorScale" priority="18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87">
      <colorScale>
        <cfvo type="min"/>
        <cfvo type="max"/>
        <color rgb="FFFF7128"/>
        <color rgb="FFFFEF9C"/>
      </colorScale>
    </cfRule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" priority="189" percent="1" rank="50"/>
    <cfRule type="dataBar" priority="19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{1E027656-A274-4641-8AB5-AAA7B77DE53E}</x14:id>
        </ext>
      </extLst>
    </cfRule>
    <cfRule type="colorScale" priority="191">
      <colorScale>
        <cfvo type="min"/>
        <cfvo type="max"/>
        <color rgb="FFFF7128"/>
        <color rgb="FFFFEF9C"/>
      </colorScale>
    </cfRule>
    <cfRule type="top10" dxfId="4" priority="192" rank="50"/>
    <cfRule type="colorScale" priority="1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5">
      <colorScale>
        <cfvo type="percent" val="50"/>
        <cfvo type="max"/>
        <color rgb="FFFF7128"/>
        <color rgb="FFFFEF9C"/>
      </colorScale>
    </cfRule>
  </conditionalFormatting>
  <conditionalFormatting sqref="W12">
    <cfRule type="iconSet" priority="1571">
      <iconSet iconSet="4Rating">
        <cfvo type="percent" val="0"/>
        <cfvo type="percent" val="25"/>
        <cfvo type="percent" val="50"/>
        <cfvo type="percent" val="75"/>
      </iconSet>
    </cfRule>
    <cfRule type="iconSet" priority="1572">
      <iconSet iconSet="3Arrows">
        <cfvo type="percent" val="0"/>
        <cfvo type="percent" val="33"/>
        <cfvo type="percent" val="67"/>
      </iconSet>
    </cfRule>
    <cfRule type="colorScale" priority="157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74">
      <colorScale>
        <cfvo type="min"/>
        <cfvo type="max"/>
        <color rgb="FFFF7128"/>
        <color rgb="FFFFEF9C"/>
      </colorScale>
    </cfRule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" priority="1576" percent="1" rank="50"/>
    <cfRule type="dataBar" priority="157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{9EB84A3A-DF97-4048-B367-16A3EFE5D38D}</x14:id>
        </ext>
      </extLst>
    </cfRule>
    <cfRule type="colorScale" priority="1578">
      <colorScale>
        <cfvo type="min"/>
        <cfvo type="max"/>
        <color rgb="FFFF7128"/>
        <color rgb="FFFFEF9C"/>
      </colorScale>
    </cfRule>
    <cfRule type="top10" dxfId="2" priority="1579" rank="50"/>
    <cfRule type="colorScale" priority="15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82">
      <colorScale>
        <cfvo type="percent" val="50"/>
        <cfvo type="max"/>
        <color rgb="FFFF7128"/>
        <color rgb="FFFFEF9C"/>
      </colorScale>
    </cfRule>
  </conditionalFormatting>
  <conditionalFormatting sqref="W13">
    <cfRule type="iconSet" priority="1287">
      <iconSet iconSet="4Rating">
        <cfvo type="percent" val="0"/>
        <cfvo type="percent" val="25"/>
        <cfvo type="percent" val="50"/>
        <cfvo type="percent" val="75"/>
      </iconSet>
    </cfRule>
    <cfRule type="iconSet" priority="1288">
      <iconSet iconSet="3Arrows">
        <cfvo type="percent" val="0"/>
        <cfvo type="percent" val="33"/>
        <cfvo type="percent" val="67"/>
      </iconSet>
    </cfRule>
    <cfRule type="colorScale" priority="128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90">
      <colorScale>
        <cfvo type="min"/>
        <cfvo type="max"/>
        <color rgb="FFFF7128"/>
        <color rgb="FFFFEF9C"/>
      </colorScale>
    </cfRule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" priority="1292" percent="1" rank="50"/>
    <cfRule type="dataBar" priority="12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{056CA264-C15B-405D-8A4B-6D46B42B21BB}</x14:id>
        </ext>
      </extLst>
    </cfRule>
    <cfRule type="colorScale" priority="1294">
      <colorScale>
        <cfvo type="min"/>
        <cfvo type="max"/>
        <color rgb="FFFF7128"/>
        <color rgb="FFFFEF9C"/>
      </colorScale>
    </cfRule>
    <cfRule type="top10" dxfId="0" priority="1295" rank="50"/>
    <cfRule type="colorScale" priority="12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98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50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DF5FA2-126C-49FB-A33C-67B67C17DC7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E188A3C7-6B56-4B69-877E-B7740178F7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2F75E10F-56BE-4CE3-8A70-4409A48F8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88C580C3-2A5E-499D-8654-F7BCD8E9FBB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F325FA99-0C60-4591-AC31-FDF08CF296A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BB983E57-3C22-4BFF-BAFF-ABAC3FF7BCB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679B0162-62D6-4CBA-9ED9-E7DA3C66421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J13</xm:sqref>
        </x14:conditionalFormatting>
        <x14:conditionalFormatting xmlns:xm="http://schemas.microsoft.com/office/excel/2006/main">
          <x14:cfRule type="dataBar" id="{34C1B5C8-26AF-447E-AB4B-7A2F5B31501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65DF717E-4C32-458E-99FE-321D48A3EC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3B0387F0-954F-42A1-BB0C-52D4E604EB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283B877D-A8CE-40B0-B7DF-F54B25AB4E2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A2B8E152-5AFD-49E2-8745-A9D0B187F6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B17405A8-E8DD-462F-B0DE-7C2270A7737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6BC0412C-4F68-43FB-9A84-4B99024CBB1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L13</xm:sqref>
        </x14:conditionalFormatting>
        <x14:conditionalFormatting xmlns:xm="http://schemas.microsoft.com/office/excel/2006/main">
          <x14:cfRule type="dataBar" id="{DB43E887-F4A5-463E-B052-DF5BA6FB73F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A16586BB-B519-4F04-B6F2-78A17B3991F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FEAE9516-B296-4D22-BB75-48F682CD5D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DA930CFB-9846-491C-8D97-DE0022F3A1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CEAC9168-7433-4161-B2C5-97D66E6147C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6A788988-54E1-4FF9-86B4-5BAF20E824F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91EFE563-FA7F-4117-8D4B-4E7E27DD5F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N13</xm:sqref>
        </x14:conditionalFormatting>
        <x14:conditionalFormatting xmlns:xm="http://schemas.microsoft.com/office/excel/2006/main">
          <x14:cfRule type="dataBar" id="{BB140E52-089A-43EA-B4AA-A12F0C88688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3B25A7B7-4F03-4685-8FC3-BFB0FA760D1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F518FCDB-A5FC-4845-A136-04036C005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84C7C9E2-A183-4829-B10C-E3E62AC4EB1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F964AC5E-651D-4CD5-BF31-00BF68153B7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B386DAFA-6E82-45A5-8214-9F17951E454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CD617A10-4912-4692-B47D-A1DB018C12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S13</xm:sqref>
        </x14:conditionalFormatting>
        <x14:conditionalFormatting xmlns:xm="http://schemas.microsoft.com/office/excel/2006/main">
          <x14:cfRule type="dataBar" id="{EA13633E-289D-439E-A548-B8CBC4BCE5E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C9542BE5-D308-483B-9AF3-9B4E0480BB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1AE72C55-DFBA-4CAE-9ECB-61715E384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68BDD772-8706-4529-AA51-60EE9221FA6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B8DBD234-DF4A-496A-AC3A-C7C2F0B044F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3FBA2019-A462-4A71-BA6E-23C3C449C0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899DC15C-FD11-48E0-8610-4FDBDDF2CEF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U13</xm:sqref>
        </x14:conditionalFormatting>
        <x14:conditionalFormatting xmlns:xm="http://schemas.microsoft.com/office/excel/2006/main">
          <x14:cfRule type="dataBar" id="{0E2125C3-D9C0-4C22-AEEA-07B04990DD4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25594381-7256-4E33-87B9-C6C2A93BF6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D513C9B7-251D-4390-84E7-C729B5AB9E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BA2903AB-52AA-4DD2-811A-5281D7D155B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1E027656-A274-4641-8AB5-AAA7B77DE53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9EB84A3A-DF97-4048-B367-16A3EFE5D38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056CA264-C15B-405D-8A4B-6D46B42B21B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0" zeroHeight="1" x14ac:dyDescent="0.2"/>
  <cols>
    <col min="1" max="1" width="1.7265625" style="11" customWidth="1"/>
    <col min="2" max="2" width="13.26953125" style="11" customWidth="1"/>
    <col min="3" max="3" width="20.7265625" style="11" customWidth="1"/>
    <col min="4" max="4" width="11.453125" style="11" customWidth="1"/>
    <col min="5" max="5" width="6.7265625" style="11" customWidth="1"/>
    <col min="6" max="6" width="25.26953125" style="11" customWidth="1"/>
    <col min="7" max="9" width="21.1796875" style="11" customWidth="1"/>
    <col min="10" max="11" width="21.453125" style="11" customWidth="1"/>
    <col min="12" max="12" width="11.453125" style="11" customWidth="1"/>
    <col min="13" max="13" width="10.7265625" style="11" customWidth="1"/>
    <col min="14" max="14" width="13.453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6953125" style="11" customWidth="1"/>
    <col min="20" max="21" width="11.453125" style="11" customWidth="1"/>
    <col min="22" max="22" width="19" style="11" customWidth="1"/>
    <col min="23" max="23" width="28" style="11" customWidth="1"/>
    <col min="24" max="16384" width="11.453125" style="11" hidden="1"/>
  </cols>
  <sheetData>
    <row r="1" spans="1:25" ht="14" x14ac:dyDescent="0.3">
      <c r="A1" s="10" t="s">
        <v>82</v>
      </c>
    </row>
    <row r="2" spans="1:25" s="12" customFormat="1" x14ac:dyDescent="0.2"/>
    <row r="3" spans="1:25" s="12" customFormat="1" x14ac:dyDescent="0.2">
      <c r="B3" s="13" t="s">
        <v>83</v>
      </c>
      <c r="C3" s="86" t="s">
        <v>84</v>
      </c>
      <c r="D3" s="86"/>
      <c r="F3" s="13" t="s">
        <v>85</v>
      </c>
      <c r="G3" s="14" t="s">
        <v>86</v>
      </c>
      <c r="H3" s="14" t="s">
        <v>87</v>
      </c>
      <c r="I3" s="86" t="s">
        <v>88</v>
      </c>
      <c r="J3" s="86"/>
      <c r="K3" s="86"/>
      <c r="L3" s="86"/>
      <c r="N3" s="13" t="s">
        <v>89</v>
      </c>
      <c r="O3" s="86" t="s">
        <v>84</v>
      </c>
      <c r="P3" s="86"/>
      <c r="Q3" s="86"/>
    </row>
    <row r="4" spans="1:25" s="12" customFormat="1" ht="53.5" customHeight="1" x14ac:dyDescent="0.2">
      <c r="B4" s="15" t="s">
        <v>34</v>
      </c>
      <c r="C4" s="84" t="s">
        <v>90</v>
      </c>
      <c r="D4" s="85"/>
      <c r="F4" s="87" t="s">
        <v>91</v>
      </c>
      <c r="G4" s="87" t="s">
        <v>92</v>
      </c>
      <c r="H4" s="90" t="s">
        <v>93</v>
      </c>
      <c r="I4" s="93" t="s">
        <v>94</v>
      </c>
      <c r="J4" s="94"/>
      <c r="K4" s="94"/>
      <c r="L4" s="95"/>
      <c r="N4" s="16" t="s">
        <v>95</v>
      </c>
      <c r="O4" s="84" t="s">
        <v>96</v>
      </c>
      <c r="P4" s="85"/>
      <c r="Q4" s="85"/>
    </row>
    <row r="5" spans="1:25" s="12" customFormat="1" ht="53.5" customHeight="1" x14ac:dyDescent="0.2">
      <c r="B5" s="15" t="s">
        <v>63</v>
      </c>
      <c r="C5" s="84" t="s">
        <v>97</v>
      </c>
      <c r="D5" s="84"/>
      <c r="F5" s="88"/>
      <c r="G5" s="88"/>
      <c r="H5" s="91"/>
      <c r="I5" s="96"/>
      <c r="J5" s="97"/>
      <c r="K5" s="97"/>
      <c r="L5" s="98"/>
      <c r="N5" s="16" t="s">
        <v>98</v>
      </c>
      <c r="O5" s="84" t="s">
        <v>99</v>
      </c>
      <c r="P5" s="85"/>
      <c r="Q5" s="85"/>
    </row>
    <row r="6" spans="1:25" s="12" customFormat="1" ht="60" customHeight="1" x14ac:dyDescent="0.2">
      <c r="F6" s="89"/>
      <c r="G6" s="89"/>
      <c r="H6" s="92"/>
      <c r="I6" s="99"/>
      <c r="J6" s="100"/>
      <c r="K6" s="100"/>
      <c r="L6" s="101"/>
      <c r="N6" s="16" t="s">
        <v>100</v>
      </c>
      <c r="O6" s="84" t="s">
        <v>101</v>
      </c>
      <c r="P6" s="85"/>
      <c r="Q6" s="85"/>
    </row>
    <row r="7" spans="1:25" s="12" customFormat="1" ht="79.5" customHeight="1" x14ac:dyDescent="0.2">
      <c r="B7" s="13" t="s">
        <v>102</v>
      </c>
      <c r="C7" s="86" t="s">
        <v>84</v>
      </c>
      <c r="D7" s="86"/>
      <c r="F7" s="17" t="s">
        <v>103</v>
      </c>
      <c r="G7" s="18" t="s">
        <v>93</v>
      </c>
      <c r="H7" s="18" t="s">
        <v>104</v>
      </c>
      <c r="I7" s="83" t="s">
        <v>105</v>
      </c>
      <c r="J7" s="83"/>
      <c r="K7" s="83"/>
      <c r="L7" s="83"/>
      <c r="N7" s="19" t="s">
        <v>106</v>
      </c>
      <c r="O7" s="84" t="s">
        <v>107</v>
      </c>
      <c r="P7" s="85"/>
      <c r="Q7" s="85"/>
    </row>
    <row r="8" spans="1:25" s="12" customFormat="1" ht="30" x14ac:dyDescent="0.2">
      <c r="B8" s="20" t="s">
        <v>35</v>
      </c>
      <c r="C8" s="81" t="s">
        <v>108</v>
      </c>
      <c r="D8" s="82"/>
      <c r="F8" s="17" t="s">
        <v>109</v>
      </c>
      <c r="G8" s="18" t="s">
        <v>110</v>
      </c>
      <c r="H8" s="17" t="s">
        <v>111</v>
      </c>
      <c r="I8" s="83" t="s">
        <v>112</v>
      </c>
      <c r="J8" s="83"/>
      <c r="K8" s="83"/>
      <c r="L8" s="83"/>
      <c r="N8" s="19" t="s">
        <v>113</v>
      </c>
      <c r="O8" s="84" t="s">
        <v>114</v>
      </c>
      <c r="P8" s="85"/>
      <c r="Q8" s="85"/>
    </row>
    <row r="9" spans="1:25" s="12" customFormat="1" ht="52.15" customHeight="1" x14ac:dyDescent="0.2">
      <c r="B9" s="20" t="s">
        <v>46</v>
      </c>
      <c r="C9" s="106" t="s">
        <v>115</v>
      </c>
      <c r="D9" s="107"/>
      <c r="F9" s="87" t="s">
        <v>67</v>
      </c>
      <c r="G9" s="87" t="s">
        <v>111</v>
      </c>
      <c r="H9" s="90" t="s">
        <v>116</v>
      </c>
      <c r="I9" s="84" t="s">
        <v>117</v>
      </c>
      <c r="J9" s="84"/>
      <c r="K9" s="84"/>
      <c r="L9" s="84"/>
      <c r="N9" s="19" t="s">
        <v>118</v>
      </c>
      <c r="O9" s="84" t="s">
        <v>119</v>
      </c>
      <c r="P9" s="85"/>
      <c r="Q9" s="85"/>
    </row>
    <row r="10" spans="1:25" s="12" customFormat="1" ht="22.9" customHeight="1" x14ac:dyDescent="0.2">
      <c r="F10" s="89"/>
      <c r="G10" s="89"/>
      <c r="H10" s="92"/>
      <c r="I10" s="84"/>
      <c r="J10" s="84"/>
      <c r="K10" s="84"/>
      <c r="L10" s="84"/>
      <c r="N10" s="83" t="s">
        <v>120</v>
      </c>
      <c r="O10" s="84" t="s">
        <v>121</v>
      </c>
      <c r="P10" s="84"/>
      <c r="Q10" s="84"/>
    </row>
    <row r="11" spans="1:25" s="12" customFormat="1" ht="39" customHeight="1" x14ac:dyDescent="0.2">
      <c r="N11" s="83"/>
      <c r="O11" s="84"/>
      <c r="P11" s="84"/>
      <c r="Q11" s="84"/>
    </row>
    <row r="12" spans="1:25" s="12" customFormat="1" ht="52.9" customHeight="1" x14ac:dyDescent="0.2">
      <c r="H12" s="21"/>
      <c r="I12" s="21"/>
      <c r="N12" s="19" t="s">
        <v>122</v>
      </c>
      <c r="O12" s="84" t="s">
        <v>123</v>
      </c>
      <c r="P12" s="84"/>
      <c r="Q12" s="84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108" t="s">
        <v>124</v>
      </c>
      <c r="D14" s="108"/>
      <c r="F14" s="109" t="s">
        <v>125</v>
      </c>
      <c r="G14" s="109"/>
      <c r="H14" s="109"/>
      <c r="I14" s="109"/>
      <c r="J14" s="109"/>
      <c r="K14" s="109"/>
      <c r="L14" s="109"/>
      <c r="O14" s="102" t="s">
        <v>126</v>
      </c>
      <c r="P14" s="103"/>
      <c r="Q14" s="103"/>
      <c r="R14" s="103"/>
      <c r="S14" s="103"/>
      <c r="T14" s="103"/>
      <c r="U14" s="104"/>
      <c r="X14" s="110" t="s">
        <v>127</v>
      </c>
      <c r="Y14" s="111"/>
    </row>
    <row r="15" spans="1:25" s="12" customFormat="1" ht="63" customHeight="1" x14ac:dyDescent="0.2">
      <c r="C15" s="22" t="s">
        <v>128</v>
      </c>
      <c r="D15" s="22" t="s">
        <v>129</v>
      </c>
      <c r="F15" s="102" t="s">
        <v>126</v>
      </c>
      <c r="G15" s="103"/>
      <c r="H15" s="103"/>
      <c r="I15" s="103"/>
      <c r="J15" s="103"/>
      <c r="K15" s="103"/>
      <c r="L15" s="104"/>
      <c r="N15" s="23"/>
      <c r="O15" s="105" t="s">
        <v>130</v>
      </c>
      <c r="P15" s="105"/>
      <c r="Q15" s="18" t="s">
        <v>131</v>
      </c>
      <c r="R15" s="18" t="s">
        <v>132</v>
      </c>
      <c r="S15" s="18" t="s">
        <v>133</v>
      </c>
      <c r="T15" s="18" t="s">
        <v>134</v>
      </c>
      <c r="U15" s="18" t="s">
        <v>135</v>
      </c>
      <c r="X15" s="24" t="s">
        <v>136</v>
      </c>
      <c r="Y15" s="22" t="s">
        <v>128</v>
      </c>
    </row>
    <row r="16" spans="1:25" s="12" customFormat="1" ht="51.75" customHeight="1" x14ac:dyDescent="0.2">
      <c r="B16" s="112" t="s">
        <v>137</v>
      </c>
      <c r="C16" s="25" t="s">
        <v>138</v>
      </c>
      <c r="D16" s="17">
        <v>1</v>
      </c>
      <c r="E16" s="21"/>
      <c r="F16" s="105" t="s">
        <v>130</v>
      </c>
      <c r="G16" s="105"/>
      <c r="H16" s="18" t="s">
        <v>131</v>
      </c>
      <c r="I16" s="18" t="s">
        <v>132</v>
      </c>
      <c r="J16" s="18" t="s">
        <v>133</v>
      </c>
      <c r="K16" s="18" t="s">
        <v>134</v>
      </c>
      <c r="L16" s="18" t="s">
        <v>135</v>
      </c>
      <c r="O16" s="105" t="s">
        <v>139</v>
      </c>
      <c r="P16" s="105"/>
      <c r="Q16" s="18" t="s">
        <v>140</v>
      </c>
      <c r="R16" s="18" t="s">
        <v>141</v>
      </c>
      <c r="S16" s="18" t="s">
        <v>142</v>
      </c>
      <c r="T16" s="18" t="s">
        <v>143</v>
      </c>
      <c r="U16" s="18" t="s">
        <v>144</v>
      </c>
      <c r="X16" s="26" t="s">
        <v>145</v>
      </c>
      <c r="Y16" s="18" t="s">
        <v>146</v>
      </c>
    </row>
    <row r="17" spans="2:25" s="12" customFormat="1" ht="50" x14ac:dyDescent="0.2">
      <c r="B17" s="112"/>
      <c r="C17" s="25" t="s">
        <v>147</v>
      </c>
      <c r="D17" s="17">
        <v>2</v>
      </c>
      <c r="E17" s="21"/>
      <c r="F17" s="105" t="s">
        <v>139</v>
      </c>
      <c r="G17" s="105"/>
      <c r="H17" s="18" t="s">
        <v>140</v>
      </c>
      <c r="I17" s="18" t="s">
        <v>141</v>
      </c>
      <c r="J17" s="18" t="s">
        <v>142</v>
      </c>
      <c r="K17" s="18" t="s">
        <v>143</v>
      </c>
      <c r="L17" s="18" t="s">
        <v>144</v>
      </c>
      <c r="O17" s="109" t="s">
        <v>128</v>
      </c>
      <c r="P17" s="109" t="s">
        <v>148</v>
      </c>
      <c r="Q17" s="22" t="s">
        <v>149</v>
      </c>
      <c r="R17" s="22" t="s">
        <v>150</v>
      </c>
      <c r="S17" s="22" t="s">
        <v>151</v>
      </c>
      <c r="T17" s="22" t="s">
        <v>152</v>
      </c>
      <c r="U17" s="22" t="s">
        <v>153</v>
      </c>
      <c r="X17" s="27" t="s">
        <v>154</v>
      </c>
      <c r="Y17" s="18" t="s">
        <v>155</v>
      </c>
    </row>
    <row r="18" spans="2:25" s="12" customFormat="1" ht="20" x14ac:dyDescent="0.2">
      <c r="B18" s="112"/>
      <c r="C18" s="25" t="s">
        <v>156</v>
      </c>
      <c r="D18" s="17">
        <v>3</v>
      </c>
      <c r="E18" s="21"/>
      <c r="F18" s="109" t="s">
        <v>128</v>
      </c>
      <c r="G18" s="109" t="s">
        <v>148</v>
      </c>
      <c r="H18" s="22" t="s">
        <v>149</v>
      </c>
      <c r="I18" s="22" t="s">
        <v>150</v>
      </c>
      <c r="J18" s="22" t="s">
        <v>151</v>
      </c>
      <c r="K18" s="22" t="s">
        <v>152</v>
      </c>
      <c r="L18" s="22" t="s">
        <v>153</v>
      </c>
      <c r="O18" s="109"/>
      <c r="P18" s="109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157</v>
      </c>
    </row>
    <row r="19" spans="2:25" s="12" customFormat="1" ht="51.75" customHeight="1" x14ac:dyDescent="0.2">
      <c r="B19" s="112"/>
      <c r="C19" s="25" t="s">
        <v>158</v>
      </c>
      <c r="D19" s="17">
        <v>4</v>
      </c>
      <c r="E19" s="21"/>
      <c r="F19" s="109"/>
      <c r="G19" s="109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112" t="s">
        <v>137</v>
      </c>
      <c r="O19" s="25" t="s">
        <v>138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159</v>
      </c>
      <c r="Y19" s="18" t="s">
        <v>160</v>
      </c>
    </row>
    <row r="20" spans="2:25" s="12" customFormat="1" ht="30" x14ac:dyDescent="0.2">
      <c r="B20" s="112"/>
      <c r="C20" s="25" t="s">
        <v>161</v>
      </c>
      <c r="D20" s="17">
        <v>5</v>
      </c>
      <c r="E20" s="21"/>
      <c r="F20" s="21"/>
      <c r="G20" s="21"/>
      <c r="H20" s="21"/>
      <c r="I20" s="21"/>
      <c r="J20" s="21"/>
      <c r="K20" s="21"/>
      <c r="N20" s="112"/>
      <c r="O20" s="25" t="s">
        <v>147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30" x14ac:dyDescent="0.2">
      <c r="F21" s="21"/>
      <c r="G21" s="21"/>
      <c r="H21" s="21"/>
      <c r="I21" s="21"/>
      <c r="J21" s="21"/>
      <c r="K21" s="21"/>
      <c r="N21" s="112"/>
      <c r="O21" s="25" t="s">
        <v>156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162</v>
      </c>
      <c r="Y21" s="30" t="s">
        <v>163</v>
      </c>
    </row>
    <row r="22" spans="2:25" s="12" customFormat="1" ht="20" x14ac:dyDescent="0.2">
      <c r="B22" s="12" t="s">
        <v>164</v>
      </c>
      <c r="N22" s="112"/>
      <c r="O22" s="25" t="s">
        <v>158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165</v>
      </c>
      <c r="Y22" s="12" t="s">
        <v>166</v>
      </c>
    </row>
    <row r="23" spans="2:25" s="12" customFormat="1" ht="20" x14ac:dyDescent="0.2">
      <c r="N23" s="112"/>
      <c r="O23" s="25" t="s">
        <v>161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167</v>
      </c>
      <c r="Y23" s="12" t="s">
        <v>41</v>
      </c>
    </row>
    <row r="24" spans="2:25" s="12" customFormat="1" x14ac:dyDescent="0.2">
      <c r="X24" s="12" t="s">
        <v>168</v>
      </c>
    </row>
    <row r="26" spans="2:25" hidden="1" x14ac:dyDescent="0.2">
      <c r="C26" s="11" t="s">
        <v>169</v>
      </c>
      <c r="D26" s="11" t="s">
        <v>7</v>
      </c>
      <c r="F26" s="11" t="s">
        <v>12</v>
      </c>
      <c r="G26" s="11" t="s">
        <v>13</v>
      </c>
      <c r="H26" s="11" t="s">
        <v>170</v>
      </c>
    </row>
    <row r="27" spans="2:25" hidden="1" x14ac:dyDescent="0.2">
      <c r="C27" s="11" t="s">
        <v>34</v>
      </c>
      <c r="D27" s="11" t="s">
        <v>35</v>
      </c>
      <c r="F27" s="11" t="s">
        <v>171</v>
      </c>
      <c r="G27" s="11" t="s">
        <v>172</v>
      </c>
      <c r="H27" s="11" t="s">
        <v>166</v>
      </c>
      <c r="P27" s="31"/>
      <c r="Q27" s="31"/>
      <c r="R27" s="31"/>
      <c r="S27" s="31"/>
      <c r="T27" s="31"/>
    </row>
    <row r="28" spans="2:25" hidden="1" x14ac:dyDescent="0.2">
      <c r="C28" s="11" t="s">
        <v>63</v>
      </c>
      <c r="D28" s="11" t="s">
        <v>46</v>
      </c>
      <c r="F28" s="11" t="s">
        <v>173</v>
      </c>
      <c r="G28" s="11" t="s">
        <v>174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175</v>
      </c>
      <c r="G29" s="11" t="s">
        <v>176</v>
      </c>
      <c r="P29" s="31"/>
      <c r="Q29" s="31"/>
      <c r="R29" s="31"/>
      <c r="S29" s="31"/>
      <c r="T29" s="31"/>
    </row>
    <row r="30" spans="2:25" hidden="1" x14ac:dyDescent="0.2">
      <c r="F30" s="11" t="s">
        <v>177</v>
      </c>
      <c r="G30" s="11" t="s">
        <v>178</v>
      </c>
      <c r="P30" s="31"/>
      <c r="Q30" s="31"/>
      <c r="R30" s="31"/>
      <c r="S30" s="31"/>
      <c r="T30" s="31"/>
    </row>
    <row r="31" spans="2:25" hidden="1" x14ac:dyDescent="0.2">
      <c r="F31" s="11" t="s">
        <v>179</v>
      </c>
      <c r="G31" s="11" t="s">
        <v>180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Claudia Jeannette Torres Pacheco</cp:lastModifiedBy>
  <cp:revision/>
  <dcterms:created xsi:type="dcterms:W3CDTF">2011-10-26T13:45:21Z</dcterms:created>
  <dcterms:modified xsi:type="dcterms:W3CDTF">2026-04-13T14:16:17Z</dcterms:modified>
  <cp:category/>
  <cp:contentStatus/>
</cp:coreProperties>
</file>