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E:\COPIA JUNIO 04\Documents\Documents\INDER 2026\CANCHA SINTÉTICA\"/>
    </mc:Choice>
  </mc:AlternateContent>
  <xr:revisionPtr revIDLastSave="0" documentId="13_ncr:1_{EA7FD05E-281B-4B79-B6B2-12B3343279C0}" xr6:coauthVersionLast="43" xr6:coauthVersionMax="43" xr10:uidLastSave="{00000000-0000-0000-0000-000000000000}"/>
  <bookViews>
    <workbookView xWindow="-110" yWindow="-110" windowWidth="22620" windowHeight="13620" firstSheet="1" activeTab="1" xr2:uid="{B4778BD0-714F-4B26-872B-A3C32584B6A7}"/>
  </bookViews>
  <sheets>
    <sheet name="Hoja1" sheetId="1" r:id="rId1"/>
    <sheet name="PRESUPUESTO OFICIAL (Entidad)" sheetId="2" r:id="rId2"/>
    <sheet name="PROPUESTA ECONOMICA(Proponente)" sheetId="3" r:id="rId3"/>
    <sheet name="INDICAR CÓDIGO DEL ITEM DE PAGO"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 localSheetId="3">#REF!</definedName>
    <definedName name="_APU221">#REF!</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1" hidden="1">'PRESUPUESTO OFICIAL (Entidad)'!#REF!</definedName>
    <definedName name="_xlnm._FilterDatabase" localSheetId="2" hidden="1">'PROPUESTA ECONOMICA(Proponente)'!$I$11:$I$40</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PAGO'!$B$2:$Q$91</definedName>
    <definedName name="_xlnm.Print_Area" localSheetId="1">'PRESUPUESTO OFICIAL (Entidad)'!$B$1:$L$72</definedName>
    <definedName name="_xlnm.Print_Area" localSheetId="2">'PROPUESTA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[26]!absc</definedName>
    <definedName name="LOCA">[26]!absc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2">[96]!absc</definedName>
    <definedName name="PRUEBA">[96]!absc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1" hidden="1">'PRESUPUESTO OFICIAL (Entidad)'!#REF!</definedName>
    <definedName name="solver_adj" localSheetId="2" hidden="1">'PROPUESTA ECONOMICA(Proponente)'!$K$42</definedName>
    <definedName name="solver_cvg" localSheetId="3" hidden="1">0.0001</definedName>
    <definedName name="solver_cvg" localSheetId="1" hidden="1">0.0001</definedName>
    <definedName name="solver_cvg" localSheetId="2" hidden="1">0.0001</definedName>
    <definedName name="solver_drv" localSheetId="3" hidden="1">1</definedName>
    <definedName name="solver_drv" localSheetId="1" hidden="1">1</definedName>
    <definedName name="solver_drv" localSheetId="2" hidden="1">1</definedName>
    <definedName name="solver_est" localSheetId="3" hidden="1">1</definedName>
    <definedName name="solver_est" localSheetId="1" hidden="1">1</definedName>
    <definedName name="solver_est" localSheetId="2" hidden="1">1</definedName>
    <definedName name="solver_itr" localSheetId="3" hidden="1">100</definedName>
    <definedName name="solver_itr" localSheetId="1" hidden="1">100</definedName>
    <definedName name="solver_itr" localSheetId="2" hidden="1">100</definedName>
    <definedName name="solver_lhs1" localSheetId="3" hidden="1">'INDICAR CÓDIGO DEL ITEM DE PAGO'!#REF!</definedName>
    <definedName name="solver_lhs1" localSheetId="1" hidden="1">'PRESUPUESTO OFICIAL (Entidad)'!#REF!</definedName>
    <definedName name="solver_lhs1" localSheetId="2" hidden="1">'PROPUESTA ECONOMICA(Proponente)'!$K$54</definedName>
    <definedName name="solver_lin" localSheetId="3" hidden="1">2</definedName>
    <definedName name="solver_lin" localSheetId="1" hidden="1">2</definedName>
    <definedName name="solver_lin" localSheetId="2" hidden="1">2</definedName>
    <definedName name="solver_neg" localSheetId="3" hidden="1">2</definedName>
    <definedName name="solver_neg" localSheetId="1" hidden="1">2</definedName>
    <definedName name="solver_neg" localSheetId="2" hidden="1">2</definedName>
    <definedName name="solver_num" localSheetId="3" hidden="1">1</definedName>
    <definedName name="solver_num" localSheetId="1" hidden="1">1</definedName>
    <definedName name="solver_num" localSheetId="2" hidden="1">1</definedName>
    <definedName name="solver_nwt" localSheetId="3" hidden="1">1</definedName>
    <definedName name="solver_nwt" localSheetId="1" hidden="1">1</definedName>
    <definedName name="solver_nwt" localSheetId="2" hidden="1">1</definedName>
    <definedName name="solver_opt" localSheetId="3" hidden="1">'INDICAR CÓDIGO DEL ITEM DE PAGO'!#REF!</definedName>
    <definedName name="solver_opt" localSheetId="1" hidden="1">'PRESUPUESTO OFICIAL (Entidad)'!#REF!</definedName>
    <definedName name="solver_opt" localSheetId="2" hidden="1">'PROPUESTA ECONOMICA(Proponente)'!$K$54</definedName>
    <definedName name="solver_pre" localSheetId="3" hidden="1">0.000001</definedName>
    <definedName name="solver_pre" localSheetId="1" hidden="1">0.000001</definedName>
    <definedName name="solver_pre" localSheetId="2" hidden="1">0.000001</definedName>
    <definedName name="solver_rel1" localSheetId="3" hidden="1">2</definedName>
    <definedName name="solver_rel1" localSheetId="1" hidden="1">2</definedName>
    <definedName name="solver_rel1" localSheetId="2" hidden="1">2</definedName>
    <definedName name="solver_rhs1" localSheetId="3" hidden="1">'INDICAR CÓDIGO DEL ITEM DE PAGO'!#REF!</definedName>
    <definedName name="solver_rhs1" localSheetId="1" hidden="1">'PRESUPUESTO OFICIAL (Entidad)'!#REF!</definedName>
    <definedName name="solver_rhs1" localSheetId="2" hidden="1">'PROPUESTA ECONOMICA(Proponente)'!$K$55</definedName>
    <definedName name="solver_scl" localSheetId="3" hidden="1">2</definedName>
    <definedName name="solver_scl" localSheetId="1" hidden="1">2</definedName>
    <definedName name="solver_scl" localSheetId="2" hidden="1">2</definedName>
    <definedName name="solver_sho" localSheetId="3" hidden="1">2</definedName>
    <definedName name="solver_sho" localSheetId="1" hidden="1">2</definedName>
    <definedName name="solver_sho" localSheetId="2" hidden="1">2</definedName>
    <definedName name="solver_tim" localSheetId="3" hidden="1">100</definedName>
    <definedName name="solver_tim" localSheetId="1" hidden="1">100</definedName>
    <definedName name="solver_tim" localSheetId="2" hidden="1">100</definedName>
    <definedName name="solver_tol" localSheetId="3" hidden="1">0.05</definedName>
    <definedName name="solver_tol" localSheetId="1" hidden="1">0.05</definedName>
    <definedName name="solver_tol" localSheetId="2" hidden="1">0.05</definedName>
    <definedName name="solver_typ" localSheetId="3" hidden="1">3</definedName>
    <definedName name="solver_typ" localSheetId="1" hidden="1">3</definedName>
    <definedName name="solver_typ" localSheetId="2" hidden="1">3</definedName>
    <definedName name="solver_val" localSheetId="3" hidden="1">490454</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2">[21]!absc</definedName>
    <definedName name="t">[21]!absc</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9" i="2" l="1"/>
  <c r="K55" i="2"/>
  <c r="K54" i="2"/>
  <c r="K53" i="2"/>
  <c r="K52" i="2"/>
  <c r="K51" i="2"/>
  <c r="K50" i="2" s="1"/>
  <c r="K48" i="2"/>
  <c r="K44" i="2" s="1"/>
  <c r="K47" i="2"/>
  <c r="K46" i="2"/>
  <c r="K45" i="2"/>
  <c r="K42" i="2"/>
  <c r="K41" i="2"/>
  <c r="K40" i="2"/>
  <c r="K39" i="2"/>
  <c r="K37" i="2" s="1"/>
  <c r="K38" i="2"/>
  <c r="K35" i="2"/>
  <c r="K34" i="2"/>
  <c r="K33" i="2"/>
  <c r="K32" i="2"/>
  <c r="K30" i="2"/>
  <c r="K29" i="2"/>
  <c r="K22" i="2" s="1"/>
  <c r="K28" i="2"/>
  <c r="K27" i="2"/>
  <c r="K26" i="2"/>
  <c r="K25" i="2"/>
  <c r="K24" i="2"/>
  <c r="K23" i="2"/>
  <c r="K20" i="2"/>
  <c r="K19" i="2"/>
  <c r="K18" i="2"/>
  <c r="K17" i="2" s="1"/>
  <c r="K15" i="2"/>
  <c r="K14" i="2"/>
  <c r="K13" i="2"/>
  <c r="K12" i="2"/>
  <c r="K11" i="2"/>
  <c r="K10" i="2"/>
  <c r="K9" i="2" s="1"/>
  <c r="K57" i="2" l="1"/>
  <c r="K62" i="2" l="1"/>
  <c r="K60" i="2"/>
  <c r="K59" i="2"/>
</calcChain>
</file>

<file path=xl/sharedStrings.xml><?xml version="1.0" encoding="utf-8"?>
<sst xmlns="http://schemas.openxmlformats.org/spreadsheetml/2006/main" count="272" uniqueCount="188">
  <si>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</si>
  <si>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</si>
  <si>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</si>
  <si>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</si>
  <si>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</si>
  <si>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</si>
  <si>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</si>
  <si>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</si>
  <si>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</si>
  <si>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</si>
  <si>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</si>
  <si>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</si>
  <si>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</si>
  <si>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</si>
  <si>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1.0</t>
  </si>
  <si>
    <t>PRELIMINARES</t>
  </si>
  <si>
    <t>1.1</t>
  </si>
  <si>
    <t>LOCALIZACION Y REPLANTEO MANUAL</t>
  </si>
  <si>
    <t>M2</t>
  </si>
  <si>
    <t>1.2</t>
  </si>
  <si>
    <t>DESCAPOTE LIMPIEZA Y RECOLECCION MECANICA AREAS MENORES</t>
  </si>
  <si>
    <t>1.3</t>
  </si>
  <si>
    <t>ADECUACION Y NIVELACION MANUAL DE TERRENO</t>
  </si>
  <si>
    <t>1.4</t>
  </si>
  <si>
    <t>GRATEADO DE ESTRUCTURAS METALICAS</t>
  </si>
  <si>
    <t>1.5</t>
  </si>
  <si>
    <t>LIMPIEZA DE MALEZA SOBRE CERRAMIENTO</t>
  </si>
  <si>
    <t>1.6</t>
  </si>
  <si>
    <t>CARGUE MECANICO TRANSPORTE Y DISPOSICION FINAL DE ESCOMBROS</t>
  </si>
  <si>
    <t>M3</t>
  </si>
  <si>
    <t>Subtotal</t>
  </si>
  <si>
    <t>2.0</t>
  </si>
  <si>
    <t>MOVIMIENTOS DE TIERRA</t>
  </si>
  <si>
    <t>2.1</t>
  </si>
  <si>
    <t>CONFORMACION, NIVELACION Y COMPACTACION MECANICA DE LA RASANTE.</t>
  </si>
  <si>
    <t>2.2</t>
  </si>
  <si>
    <t>RELLENO EN ARENA LODOSA DE PLAYA</t>
  </si>
  <si>
    <t>2.3</t>
  </si>
  <si>
    <t>EXCAVACION MANUAL EN MATERIAL COMUN ENTRE 0-2 M. DE PROFUNDIDAD</t>
  </si>
  <si>
    <t>3.0</t>
  </si>
  <si>
    <t>PISOS Y ESTRUCTURAS</t>
  </si>
  <si>
    <t>3.1</t>
  </si>
  <si>
    <t>SUB BASE GRANULAR  EXTENDIDA Y COMPACTADA CON VIBROCOMPACTADOR TIPO RANA-INCLUYE TOPOGRAFIA</t>
  </si>
  <si>
    <t>3.2</t>
  </si>
  <si>
    <t>PLACA DE CONTRAPISO E=0.12 M. EN CONCRETO DE 3000 PSI CON MALLA ELECTROSOLDADA DE 6 MM.*15*15 CMS.</t>
  </si>
  <si>
    <t>3.3</t>
  </si>
  <si>
    <t>SELLADO DE JUNTA DE CONSTRUCCIÓN CON SIKAFLEX-401 PAVEMENT SL.</t>
  </si>
  <si>
    <t>M</t>
  </si>
  <si>
    <t>3.4</t>
  </si>
  <si>
    <t>CORTE PARA DILATACION CON CORTADORA DE DISCO E=0.05 M.</t>
  </si>
  <si>
    <t>3.5</t>
  </si>
  <si>
    <t>BORDILLO EN CONCRETO 3000 PSI 0.10x0.50 M.</t>
  </si>
  <si>
    <t>3.6</t>
  </si>
  <si>
    <t>CONCRETO DE CICLOPEO DE 3000 PSI</t>
  </si>
  <si>
    <t>3.7</t>
  </si>
  <si>
    <t>CONCRETO DE 3000 PSI PARA ZAPATA</t>
  </si>
  <si>
    <t>3.8</t>
  </si>
  <si>
    <t>ACERO Fy : 60000 PSI.-INCLUYE CORTE-FIGURADO Y AMARRE</t>
  </si>
  <si>
    <t>KG</t>
  </si>
  <si>
    <t>4.0</t>
  </si>
  <si>
    <t>CANCHA DEPORTIVA</t>
  </si>
  <si>
    <t>4.1</t>
  </si>
  <si>
    <t>PISO EN GRAMA SINTETICA 50MM. INCLUYE INSTALACION Y DEMARCACION</t>
  </si>
  <si>
    <t>4.2</t>
  </si>
  <si>
    <t>SUMINISTRO E INSTALACIÓN DE JUEGO DE PORTERÍAS REGLAMENTARIAS PARA FÚTBOL 5 EN PERFIL DE ALUMINIO CERTIFICADO (7.32M X 2.44M).</t>
  </si>
  <si>
    <t>PAR</t>
  </si>
  <si>
    <t>4.3</t>
  </si>
  <si>
    <t>CERRAMIENTO CANCHA EN MALLA DE NYLON-INCLUYE INSTALACION</t>
  </si>
  <si>
    <t>5.0</t>
  </si>
  <si>
    <t>SISTEMA DE DRENAJE</t>
  </si>
  <si>
    <t>5.1</t>
  </si>
  <si>
    <t>GEOTEXTIL NT2500 -INCLUYE INSTALACION</t>
  </si>
  <si>
    <t>5.2</t>
  </si>
  <si>
    <t>FILTRO O DREN FRANCES DE 0,5X0,5 EN TUBERIA PERFORADA HDPE DE 6"</t>
  </si>
  <si>
    <t>5.3</t>
  </si>
  <si>
    <t>RED COLECTORA EN TUBERIA PVC CORRUGADA 8 PULG</t>
  </si>
  <si>
    <t>5.4</t>
  </si>
  <si>
    <t>CAJA DE INSPECCION 0.80*0.80 EN LADRILLO CON TAPA EN CONCRETO Y MARCO DE TAPA EN ANGULO</t>
  </si>
  <si>
    <t>UND</t>
  </si>
  <si>
    <t>5.5</t>
  </si>
  <si>
    <t>POZO COLECTOR DE SUCCION H=9M</t>
  </si>
  <si>
    <t>6.0</t>
  </si>
  <si>
    <t>ILUMINACION</t>
  </si>
  <si>
    <t>6.1</t>
  </si>
  <si>
    <t>LOCALIZACION Y REPLANTEO ILUMINACION ORNAMENTAL</t>
  </si>
  <si>
    <t>6.2</t>
  </si>
  <si>
    <t>POSTE GALVANIZADO DE 6M. CILINDRICO TUBO ESTRUCTURAL CILINDRICO 3 PULG.PINTURA ELECTROSTATICA CON DOBLE PLATINA DE FIJACION-INCLUYE INSTALACION</t>
  </si>
  <si>
    <t>6.3</t>
  </si>
  <si>
    <t>SISTEMA DE PUESTA A TIERRA DE LUMINARIA SOLAR -INCLUYE INSTALACION.</t>
  </si>
  <si>
    <t>6.4</t>
  </si>
  <si>
    <t>LUMINARIA LED SOLAR INTEGRADA S40 S50 S60 PRO SENSOR 40 W.-INCLUYE ACCESORIOS E INSTALACION</t>
  </si>
  <si>
    <t>7.0</t>
  </si>
  <si>
    <t>OBRAS COMPLEMENTARIAS</t>
  </si>
  <si>
    <t>7.1</t>
  </si>
  <si>
    <t>CERRAMIENTO EN MALLA ESLABONADA CAL.10 HUECO 2.5*2.5 PULG.</t>
  </si>
  <si>
    <t>7.2</t>
  </si>
  <si>
    <t>MURO EN BLOQUE  DE CONCRETO ABUZARDADO MINI-SPLIT 12 N°1 GRIS- 1 CARA-INCLUYE CONSTRUCCION</t>
  </si>
  <si>
    <t>7.3</t>
  </si>
  <si>
    <t>COLUMNA METALICA EN TUBO DE HIERRO 4 PULG.* 3 MM.</t>
  </si>
  <si>
    <t>7.4</t>
  </si>
  <si>
    <t>PINTURA EN ESMALTE PARA ESTRUCTURAS METALICAS CON AREAS HUECAS</t>
  </si>
  <si>
    <t>7.5</t>
  </si>
  <si>
    <t>PINTURA DE MURO EXTERIOR EN VINILO H=&lt; DE 3.00 M.-INCLUYE APLICACION</t>
  </si>
  <si>
    <t xml:space="preserve">VALOR TOTAL COSTOS DIRECTOS + INDIRECTOS 			</t>
  </si>
  <si>
    <t>LICENCIA DE CONSTRUCCIÓN</t>
  </si>
  <si>
    <t xml:space="preserve">TRAMITE DE PERMISOS AMBIENTALES </t>
  </si>
  <si>
    <t>MEDIDAS DE MANEJO PARA LA IMPLEMENTACION DEL PMA</t>
  </si>
  <si>
    <t>TOTAL OBRA CIVIL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</si>
  <si>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</si>
  <si>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</si>
  <si>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</si>
  <si>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</si>
  <si>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</si>
  <si>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</si>
  <si>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</si>
  <si>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</si>
  <si>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</si>
  <si>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</si>
  <si>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</si>
  <si>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</si>
  <si>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</si>
  <si>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</si>
  <si>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</si>
  <si>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</si>
  <si>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SUBTOTAL OBRAS </t>
  </si>
  <si>
    <t>SUBTOTAL OBRAS (INCLUYE IVA)</t>
  </si>
  <si>
    <t>VALOR TOTAL</t>
  </si>
  <si>
    <t>[Ofrecimiento del Proponente]</t>
  </si>
  <si>
    <t xml:space="preserve">IMPREVISTO
</t>
  </si>
  <si>
    <t xml:space="preserve">UTILIDAD
</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</si>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</sst>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quot;* #,##0.00_-;\-&quot;$&quot;* #,##0.00_-;_-&quot;$&quot;* &quot;-&quot;_-;_-@_-"/>
    <numFmt numFmtId="165" formatCode="_ &quot;$&quot;\ * #,##0_ ;_ &quot;$&quot;\ * \-#,##0_ ;_ &quot;$&quot;\ * &quot;-&quot;_ ;_ @_ "/>
    <numFmt numFmtId="166" formatCode="_-&quot;$&quot;* #,##0_-;\-&quot;$&quot;* #,##0_-;_-&quot;$&quot;* &quot;-&quot;_-;_-@_-"/>
    <numFmt numFmtId="167" formatCode="&quot;$&quot;\ #,##0.00;[Red]&quot;$&quot;\ \-#,##0.00"/>
    <numFmt numFmtId="168" formatCode="&quot;$&quot;\ #,##0.00_);\(&quot;$&quot;\ #,##0.00\)"/>
    <numFmt numFmtId="169" formatCode="&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 [$$-240A]\ * #,##0.00_ ;_ [$$-240A]\ * \-#,##0.00_ ;_ [$$-240A]\ * &quot;-&quot;??_ ;_ @_ "/>
    <numFmt numFmtId="177" formatCode="0.0%"/>
    <numFmt numFmtId="178" formatCode="_ * #,##0.00_ ;_ * \-#,##0.00_ ;_ * &quot;-&quot;??_ ;_ @_ "/>
    <numFmt numFmtId="179" formatCode="_ * #,##0_ ;_ * \-#,##0_ ;_ * &quot;-&quot;??_ ;_ @_ "/>
    <numFmt numFmtId="180" formatCode="_-* #,##0.00\ _€_-;\-* #,##0.00\ _€_-;_-* &quot;-&quot;??\ _€_-;_-@_-"/>
  </numFmts>
  <fonts count="31">
    <font>
      <sz val="11"/>
      <color theme="1"/>
      <name val="Calibri"/>
      <family val="2"/>
      <scheme val="minor"/>
    </font>
    <font>
      <sz val="11"/>
      <color theme="1"/>
      <name val="Calibri"/>
      <family val="2"/>
      <scheme val="minor"/>
    </font>
    <font>
      <sz val="12"/>
      <name val="Verdana"/>
      <family val="2"/>
    </font>
    <font>
      <sz val="8"/>
      <name val="Arial"/>
      <family val="2"/>
    </font>
    <font>
      <sz val="9"/>
      <name val="Arial"/>
      <family val="2"/>
    </font>
    <font>
      <b/>
      <sz val="11"/>
      <name val="Verdana"/>
      <family val="2"/>
    </font>
    <font>
      <sz val="11"/>
      <name val="Verdana"/>
      <family val="2"/>
    </font>
    <font>
      <sz val="10"/>
      <name val="Arial"/>
      <family val="2"/>
    </font>
    <font>
      <b/>
      <sz val="8"/>
      <name val="Arial"/>
      <family val="2"/>
    </font>
    <font>
      <b/>
      <u/>
      <sz val="11"/>
      <name val="Verdana"/>
      <family val="2"/>
    </font>
    <font>
      <sz val="12"/>
      <name val="Arial Narrow"/>
      <family val="2"/>
    </font>
    <font>
      <b/>
      <sz val="11"/>
      <name val="Arial"/>
      <family val="2"/>
    </font>
    <font>
      <sz val="11"/>
      <name val="Arial Narrow"/>
      <family val="2"/>
    </font>
    <font>
      <sz val="11"/>
      <name val="Arial"/>
      <family val="2"/>
    </font>
    <font>
      <sz val="8"/>
      <name val="Arial Narrow"/>
      <family val="2"/>
    </font>
    <font>
      <sz val="10"/>
      <name val="Arial Narrow"/>
      <family val="2"/>
    </font>
    <font>
      <sz val="11"/>
      <color rgb="FFFF0000"/>
      <name val="Arial"/>
      <family val="2"/>
    </font>
    <font>
      <b/>
      <u/>
      <sz val="11"/>
      <color rgb="FFFF0000"/>
      <name val="Arial"/>
      <family val="2"/>
    </font>
    <font>
      <b/>
      <sz val="11"/>
      <color rgb="FFFF0000"/>
      <name val="Arial"/>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9">
    <border>
      <left/>
      <right/>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tted">
        <color indexed="64"/>
      </left>
      <right style="dotted">
        <color indexed="64"/>
      </right>
      <top/>
      <bottom style="dotted">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9">
    <xf numFmtId="0" fontId="0" fillId="0" borderId="0"/>
    <xf numFmtId="0" fontId="1" fillId="0" borderId="0"/>
    <xf numFmtId="0" fontId="1" fillId="0" borderId="0"/>
    <xf numFmtId="0" fontId="7" fillId="0" borderId="0"/>
    <xf numFmtId="0" fontId="1" fillId="0" borderId="0"/>
    <xf numFmtId="0" fontId="7"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175" fontId="7" fillId="0" borderId="0" applyFont="0" applyFill="0" applyBorder="0" applyAlignment="0" applyProtection="0"/>
    <xf numFmtId="9" fontId="7" fillId="0" borderId="0" applyFont="0" applyFill="0" applyBorder="0" applyAlignment="0" applyProtection="0"/>
    <xf numFmtId="178" fontId="7" fillId="0" borderId="0" applyFont="0" applyFill="0" applyBorder="0" applyAlignment="0" applyProtection="0"/>
    <xf numFmtId="0" fontId="25" fillId="0" borderId="0" applyNumberFormat="0" applyFill="0" applyBorder="0" applyAlignment="0" applyProtection="0">
      <alignment vertical="top"/>
      <protection locked="0"/>
    </xf>
    <xf numFmtId="0" fontId="27" fillId="0" borderId="0"/>
  </cellStyleXfs>
  <cellXfs count="449">
    <xf numFmtId="0" fontId="0" fillId="0" borderId="0" xfId="0"/>
    <xf numFmtId="0" fontId="2" fillId="0" borderId="0" xfId="1" applyFont="1"/>
    <xf numFmtId="0" fontId="2" fillId="0" borderId="1" xfId="1" applyFont="1" applyBorder="1"/>
    <xf numFmtId="0" fontId="5" fillId="0" borderId="0" xfId="2" applyFont="1" applyAlignment="1">
      <alignment horizontal="center" vertical="top"/>
    </xf>
    <xf numFmtId="0" fontId="2" fillId="0" borderId="3" xfId="1" applyFont="1" applyBorder="1"/>
    <xf numFmtId="0" fontId="6" fillId="0" borderId="0" xfId="1" applyFont="1"/>
    <xf numFmtId="0" fontId="8" fillId="0" borderId="4" xfId="3" applyFont="1" applyBorder="1" applyAlignment="1">
      <alignment horizontal="left" vertical="center"/>
    </xf>
    <xf numFmtId="0" fontId="3" fillId="0" borderId="4" xfId="3" applyFont="1" applyBorder="1" applyAlignment="1">
      <alignment horizontal="left" vertical="center"/>
    </xf>
    <xf numFmtId="0" fontId="5" fillId="0" borderId="0" xfId="2" applyFont="1" applyBorder="1" applyAlignment="1">
      <alignment horizontal="center"/>
    </xf>
    <xf numFmtId="0" fontId="2" fillId="2" borderId="0" xfId="1" applyFont="1" applyFill="1"/>
    <xf numFmtId="0" fontId="2" fillId="2" borderId="5" xfId="1" applyFont="1" applyFill="1" applyBorder="1"/>
    <xf numFmtId="0" fontId="2" fillId="2" borderId="3" xfId="1" applyFont="1" applyFill="1" applyBorder="1"/>
    <xf numFmtId="0" fontId="6" fillId="2" borderId="0" xfId="1" applyFont="1" applyFill="1"/>
    <xf numFmtId="0" fontId="2" fillId="0" borderId="5" xfId="1" applyFont="1" applyBorder="1"/>
    <xf numFmtId="0" fontId="10" fillId="0" borderId="0" xfId="4" applyFont="1"/>
    <xf numFmtId="0" fontId="10" fillId="0" borderId="1" xfId="4" applyFont="1" applyBorder="1"/>
    <xf numFmtId="0" fontId="10" fillId="0" borderId="3" xfId="4" applyFont="1" applyBorder="1"/>
    <xf numFmtId="0" fontId="12" fillId="0" borderId="0" xfId="4" applyFont="1"/>
    <xf numFmtId="0" fontId="11" fillId="0" borderId="19" xfId="6" applyFont="1" applyBorder="1" applyAlignment="1">
      <alignment horizontal="center" vertical="center" wrapText="1"/>
    </xf>
    <xf numFmtId="0" fontId="11" fillId="3" borderId="21" xfId="5" applyFont="1" applyFill="1" applyBorder="1" applyAlignment="1">
      <alignment horizontal="center" vertical="center"/>
    </xf>
    <xf numFmtId="0" fontId="11" fillId="3" borderId="22" xfId="5" applyFont="1" applyFill="1" applyBorder="1" applyAlignment="1">
      <alignment vertical="center"/>
    </xf>
    <xf numFmtId="164" fontId="11" fillId="3" borderId="23" xfId="5" applyNumberFormat="1" applyFont="1" applyFill="1" applyBorder="1" applyAlignment="1">
      <alignment vertical="center"/>
    </xf>
    <xf numFmtId="0" fontId="13" fillId="0" borderId="24" xfId="5" applyFont="1" applyBorder="1" applyAlignment="1">
      <alignment horizontal="center" vertical="center"/>
    </xf>
    <xf numFmtId="0" fontId="13" fillId="0" borderId="10" xfId="5" applyFont="1" applyBorder="1" applyAlignment="1">
      <alignment horizontal="center" vertical="center"/>
    </xf>
    <xf numFmtId="0" fontId="13" fillId="0" borderId="10" xfId="5" applyFont="1" applyBorder="1" applyAlignment="1">
      <alignment horizontal="left" vertical="center" wrapText="1"/>
    </xf>
    <xf numFmtId="4" fontId="13" fillId="0" borderId="10" xfId="7" applyNumberFormat="1" applyFont="1" applyBorder="1" applyAlignment="1">
      <alignment vertical="center" wrapText="1"/>
    </xf>
    <xf numFmtId="164" fontId="13" fillId="0" borderId="10" xfId="8" applyNumberFormat="1" applyFont="1" applyBorder="1" applyAlignment="1">
      <alignment horizontal="right" vertical="center" wrapText="1"/>
    </xf>
    <xf numFmtId="164" fontId="13" fillId="0" borderId="25" xfId="8" applyNumberFormat="1" applyFont="1" applyBorder="1" applyAlignment="1">
      <alignment horizontal="right" vertical="center" wrapText="1"/>
    </xf>
    <xf numFmtId="0" fontId="13" fillId="0" borderId="15" xfId="5" applyFont="1" applyBorder="1" applyAlignment="1">
      <alignment horizontal="left" vertical="center"/>
    </xf>
    <xf numFmtId="0" fontId="13" fillId="0" borderId="16" xfId="5" applyFont="1" applyBorder="1" applyAlignment="1">
      <alignment horizontal="center" vertical="center"/>
    </xf>
    <xf numFmtId="0" fontId="13" fillId="0" borderId="16" xfId="5" applyFont="1" applyBorder="1" applyAlignment="1">
      <alignment horizontal="left" vertical="center" wrapText="1"/>
    </xf>
    <xf numFmtId="168" fontId="13" fillId="0" borderId="26" xfId="9" applyNumberFormat="1" applyFont="1" applyBorder="1" applyAlignment="1">
      <alignment horizontal="right" vertical="center" wrapText="1"/>
    </xf>
    <xf numFmtId="169" fontId="11" fillId="0" borderId="27" xfId="7" applyNumberFormat="1" applyFont="1" applyBorder="1" applyAlignment="1">
      <alignment horizontal="right" vertical="center"/>
    </xf>
    <xf numFmtId="0" fontId="13" fillId="0" borderId="16" xfId="4" applyFont="1" applyBorder="1"/>
    <xf numFmtId="0" fontId="13" fillId="0" borderId="16" xfId="4" applyFont="1" applyBorder="1" applyAlignment="1">
      <alignment horizontal="center"/>
    </xf>
    <xf numFmtId="0" fontId="13" fillId="0" borderId="10" xfId="6" applyFont="1" applyBorder="1" applyAlignment="1">
      <alignment horizontal="center" vertical="center"/>
    </xf>
    <xf numFmtId="164" fontId="13" fillId="0" borderId="10" xfId="8" quotePrefix="1" applyNumberFormat="1" applyFont="1" applyBorder="1" applyAlignment="1">
      <alignment horizontal="right" vertical="center" wrapText="1"/>
    </xf>
    <xf numFmtId="0" fontId="13" fillId="0" borderId="10" xfId="5" applyFont="1" applyBorder="1" applyAlignment="1">
      <alignment horizontal="center" vertical="center" wrapText="1"/>
    </xf>
    <xf numFmtId="0" fontId="13" fillId="0" borderId="28" xfId="5" applyFont="1" applyBorder="1" applyAlignment="1">
      <alignment horizontal="left" vertical="center"/>
    </xf>
    <xf numFmtId="0" fontId="13" fillId="0" borderId="0" xfId="5" applyFont="1" applyAlignment="1">
      <alignment horizontal="center" vertical="center"/>
    </xf>
    <xf numFmtId="0" fontId="13" fillId="0" borderId="0" xfId="5" applyFont="1" applyAlignment="1">
      <alignment horizontal="left" vertical="center" wrapText="1"/>
    </xf>
    <xf numFmtId="168" fontId="13" fillId="0" borderId="29" xfId="9" applyNumberFormat="1" applyFont="1" applyBorder="1" applyAlignment="1">
      <alignment horizontal="right" vertical="center" wrapText="1"/>
    </xf>
    <xf numFmtId="169" fontId="11" fillId="0" borderId="30" xfId="7" applyNumberFormat="1" applyFont="1" applyBorder="1" applyAlignment="1">
      <alignment horizontal="right" vertical="center"/>
    </xf>
    <xf numFmtId="0" fontId="13" fillId="0" borderId="9" xfId="5" applyFont="1" applyBorder="1" applyAlignment="1">
      <alignment horizontal="center" vertical="center"/>
    </xf>
    <xf numFmtId="2" fontId="13" fillId="0" borderId="16" xfId="5" applyNumberFormat="1" applyFont="1" applyBorder="1" applyAlignment="1">
      <alignment horizontal="center" vertical="center"/>
    </xf>
    <xf numFmtId="0" fontId="13" fillId="0" borderId="16" xfId="5" applyFont="1" applyBorder="1" applyAlignment="1">
      <alignment horizontal="left" vertical="center"/>
    </xf>
    <xf numFmtId="4" fontId="13" fillId="0" borderId="19" xfId="7" applyNumberFormat="1" applyFont="1" applyBorder="1" applyAlignment="1">
      <alignment vertical="center" wrapText="1"/>
    </xf>
    <xf numFmtId="164" fontId="13" fillId="0" borderId="11" xfId="8" applyNumberFormat="1" applyFont="1" applyBorder="1" applyAlignment="1">
      <alignment horizontal="right" vertical="center" wrapText="1"/>
    </xf>
    <xf numFmtId="0" fontId="10" fillId="0" borderId="0" xfId="10" applyFont="1"/>
    <xf numFmtId="0" fontId="10" fillId="0" borderId="1" xfId="10" applyFont="1" applyBorder="1"/>
    <xf numFmtId="170" fontId="11" fillId="3" borderId="23" xfId="5" applyNumberFormat="1" applyFont="1" applyFill="1" applyBorder="1" applyAlignment="1">
      <alignment vertical="center"/>
    </xf>
    <xf numFmtId="0" fontId="10" fillId="0" borderId="3" xfId="10" applyFont="1" applyBorder="1"/>
    <xf numFmtId="0" fontId="14" fillId="0" borderId="0" xfId="10" applyFont="1"/>
    <xf numFmtId="49" fontId="11" fillId="0" borderId="0" xfId="11" applyNumberFormat="1" applyFont="1" applyAlignment="1">
      <alignment horizontal="right" vertical="center"/>
    </xf>
    <xf numFmtId="171" fontId="11" fillId="0" borderId="0" xfId="11" applyNumberFormat="1" applyFont="1" applyAlignment="1">
      <alignment vertical="center"/>
    </xf>
    <xf numFmtId="0" fontId="13" fillId="0" borderId="0" xfId="10" applyFont="1"/>
    <xf numFmtId="0" fontId="13" fillId="0" borderId="0" xfId="10" applyFont="1" applyAlignment="1">
      <alignment horizontal="center"/>
    </xf>
    <xf numFmtId="173" fontId="13" fillId="0" borderId="8" xfId="12" applyNumberFormat="1" applyFont="1" applyBorder="1" applyAlignment="1">
      <alignment vertical="center"/>
    </xf>
    <xf numFmtId="173" fontId="13" fillId="0" borderId="11" xfId="12" applyNumberFormat="1" applyFont="1" applyBorder="1" applyAlignment="1">
      <alignment vertical="center"/>
    </xf>
    <xf numFmtId="0" fontId="13" fillId="0" borderId="0" xfId="6" applyFont="1" applyAlignment="1">
      <alignment horizontal="center" vertical="center"/>
    </xf>
    <xf numFmtId="2" fontId="13" fillId="0" borderId="0" xfId="10" applyNumberFormat="1" applyFont="1"/>
    <xf numFmtId="173" fontId="13" fillId="0" borderId="0" xfId="12" applyNumberFormat="1" applyFont="1"/>
    <xf numFmtId="39" fontId="11" fillId="0" borderId="0" xfId="12" applyNumberFormat="1" applyFont="1" applyAlignment="1">
      <alignment vertical="center"/>
    </xf>
    <xf numFmtId="0" fontId="11" fillId="0" borderId="32" xfId="13" applyFont="1" applyBorder="1" applyAlignment="1">
      <alignment vertical="center"/>
    </xf>
    <xf numFmtId="174" fontId="10" fillId="0" borderId="3" xfId="10" applyNumberFormat="1" applyFont="1" applyBorder="1"/>
    <xf numFmtId="171" fontId="11" fillId="4" borderId="25" xfId="14" applyNumberFormat="1" applyFont="1" applyFill="1" applyBorder="1" applyAlignment="1">
      <alignment horizontal="center" vertical="center"/>
    </xf>
    <xf numFmtId="176" fontId="10" fillId="0" borderId="3" xfId="10" applyNumberFormat="1" applyFont="1" applyBorder="1"/>
    <xf numFmtId="171" fontId="11" fillId="4" borderId="10" xfId="14" applyNumberFormat="1" applyFont="1" applyFill="1" applyBorder="1" applyAlignment="1">
      <alignment horizontal="center" vertical="center"/>
    </xf>
    <xf numFmtId="9" fontId="13" fillId="3" borderId="11" xfId="15" applyFont="1" applyFill="1" applyBorder="1" applyAlignment="1">
      <alignment horizontal="center" vertical="center"/>
    </xf>
    <xf numFmtId="176" fontId="10" fillId="0" borderId="41" xfId="10" applyNumberFormat="1" applyFont="1" applyBorder="1"/>
    <xf numFmtId="0" fontId="13" fillId="0" borderId="42" xfId="3" applyFont="1" applyBorder="1" applyAlignment="1">
      <alignment vertical="center" wrapText="1"/>
    </xf>
    <xf numFmtId="0" fontId="13" fillId="0" borderId="43" xfId="3" applyFont="1" applyBorder="1" applyAlignment="1">
      <alignment vertical="center" wrapText="1"/>
    </xf>
    <xf numFmtId="0" fontId="13" fillId="0" borderId="44" xfId="3" applyFont="1" applyBorder="1" applyAlignment="1">
      <alignment vertical="center" wrapText="1"/>
    </xf>
    <xf numFmtId="0" fontId="15" fillId="0" borderId="0" xfId="10" applyFont="1"/>
    <xf numFmtId="0" fontId="13" fillId="0" borderId="45" xfId="3" applyFont="1" applyBorder="1" applyAlignment="1">
      <alignment vertical="center" wrapText="1"/>
    </xf>
    <xf numFmtId="0" fontId="13" fillId="0" borderId="0" xfId="3" applyFont="1" applyBorder="1" applyAlignment="1">
      <alignment vertical="center" wrapText="1"/>
    </xf>
    <xf numFmtId="0" fontId="13" fillId="0" borderId="29" xfId="3" applyFont="1" applyBorder="1" applyAlignment="1">
      <alignment vertical="center" wrapText="1"/>
    </xf>
    <xf numFmtId="0" fontId="13" fillId="0" borderId="46" xfId="3" applyFont="1" applyBorder="1" applyAlignment="1">
      <alignment vertical="center" wrapText="1"/>
    </xf>
    <xf numFmtId="0" fontId="13" fillId="0" borderId="47" xfId="3" applyFont="1" applyBorder="1" applyAlignment="1">
      <alignment vertical="center" wrapText="1"/>
    </xf>
    <xf numFmtId="0" fontId="13" fillId="0" borderId="48" xfId="3" applyFont="1" applyBorder="1" applyAlignment="1">
      <alignment vertical="center" wrapText="1"/>
    </xf>
    <xf numFmtId="0" fontId="6" fillId="0" borderId="49" xfId="1" applyFont="1" applyBorder="1"/>
    <xf numFmtId="0" fontId="6" fillId="0" borderId="50" xfId="1" applyFont="1" applyBorder="1"/>
    <xf numFmtId="0" fontId="6" fillId="0" borderId="50" xfId="1" applyFont="1" applyBorder="1" applyAlignment="1">
      <alignment horizontal="center"/>
    </xf>
    <xf numFmtId="0" fontId="6" fillId="0" borderId="51" xfId="1" applyFont="1" applyBorder="1"/>
    <xf numFmtId="0" fontId="6" fillId="0" borderId="0" xfId="1" applyFont="1" applyAlignment="1">
      <alignment horizontal="center"/>
    </xf>
    <xf numFmtId="0" fontId="10" fillId="0" borderId="0" xfId="1" applyFont="1"/>
    <xf numFmtId="0" fontId="10" fillId="0" borderId="0" xfId="1" applyFont="1" applyAlignment="1">
      <alignment horizontal="center"/>
    </xf>
    <xf numFmtId="0" fontId="12" fillId="0" borderId="0" xfId="1" applyFont="1"/>
    <xf numFmtId="0" fontId="10" fillId="0" borderId="52" xfId="1" applyFont="1" applyBorder="1"/>
    <xf numFmtId="0" fontId="10" fillId="0" borderId="53" xfId="1" applyFont="1" applyBorder="1"/>
    <xf numFmtId="0" fontId="10" fillId="0" borderId="53" xfId="1" applyFont="1" applyBorder="1" applyAlignment="1">
      <alignment horizontal="center"/>
    </xf>
    <xf numFmtId="0" fontId="10" fillId="0" borderId="54" xfId="1" applyFont="1" applyBorder="1"/>
    <xf numFmtId="0" fontId="10" fillId="0" borderId="1" xfId="1" applyFont="1" applyBorder="1"/>
    <xf numFmtId="0" fontId="10" fillId="0" borderId="3" xfId="1" applyFont="1" applyBorder="1"/>
    <xf numFmtId="0" fontId="8" fillId="0" borderId="55" xfId="3" applyFont="1" applyBorder="1" applyAlignment="1">
      <alignment horizontal="left" vertical="center"/>
    </xf>
    <xf numFmtId="0" fontId="3" fillId="0" borderId="55" xfId="3" applyFont="1" applyBorder="1" applyAlignment="1">
      <alignment horizontal="left" vertical="center"/>
    </xf>
    <xf numFmtId="0" fontId="10" fillId="2" borderId="0" xfId="1" applyFont="1" applyFill="1"/>
    <xf numFmtId="0" fontId="10" fillId="2" borderId="5" xfId="1" applyFont="1" applyFill="1" applyBorder="1"/>
    <xf numFmtId="0" fontId="10" fillId="2" borderId="3" xfId="1" applyFont="1" applyFill="1" applyBorder="1"/>
    <xf numFmtId="0" fontId="12" fillId="2" borderId="0" xfId="1" applyFont="1" applyFill="1"/>
    <xf numFmtId="0" fontId="10" fillId="0" borderId="5" xfId="1" applyFont="1" applyBorder="1"/>
    <xf numFmtId="0" fontId="11" fillId="5" borderId="21" xfId="3" applyFont="1" applyFill="1" applyBorder="1" applyAlignment="1">
      <alignment vertical="center"/>
    </xf>
    <xf numFmtId="0" fontId="11" fillId="5" borderId="22" xfId="3" applyFont="1" applyFill="1" applyBorder="1" applyAlignment="1">
      <alignment vertical="center"/>
    </xf>
    <xf numFmtId="0" fontId="11" fillId="5" borderId="23" xfId="3" applyFont="1" applyFill="1" applyBorder="1" applyAlignment="1">
      <alignment vertical="center"/>
    </xf>
    <xf numFmtId="0" fontId="13" fillId="0" borderId="24" xfId="3" applyFont="1" applyBorder="1" applyAlignment="1">
      <alignment horizontal="center" vertical="center"/>
    </xf>
    <xf numFmtId="168" fontId="13" fillId="0" borderId="10" xfId="9" applyNumberFormat="1" applyFont="1" applyBorder="1" applyAlignment="1">
      <alignment horizontal="right" vertical="center" wrapText="1"/>
    </xf>
    <xf numFmtId="168" fontId="13" fillId="0" borderId="25" xfId="9" applyNumberFormat="1" applyFont="1" applyBorder="1" applyAlignment="1">
      <alignment horizontal="right" vertical="center" wrapText="1"/>
    </xf>
    <xf numFmtId="0" fontId="13" fillId="0" borderId="15" xfId="3" applyFont="1" applyBorder="1" applyAlignment="1">
      <alignment horizontal="left" vertical="center"/>
    </xf>
    <xf numFmtId="0" fontId="13" fillId="0" borderId="10" xfId="5" applyFont="1" applyBorder="1" applyAlignment="1">
      <alignment horizontal="left" vertical="center"/>
    </xf>
    <xf numFmtId="168" fontId="13" fillId="0" borderId="11" xfId="9" applyNumberFormat="1" applyFont="1" applyBorder="1" applyAlignment="1">
      <alignment horizontal="right" vertical="center" wrapText="1"/>
    </xf>
    <xf numFmtId="0" fontId="12" fillId="0" borderId="1" xfId="1" applyFont="1" applyBorder="1"/>
    <xf numFmtId="0" fontId="12" fillId="0" borderId="3" xfId="1" applyFont="1" applyBorder="1"/>
    <xf numFmtId="0" fontId="13" fillId="0" borderId="16" xfId="1" applyFont="1" applyBorder="1"/>
    <xf numFmtId="0" fontId="13" fillId="0" borderId="16" xfId="1" applyFont="1" applyBorder="1" applyAlignment="1">
      <alignment horizontal="center"/>
    </xf>
    <xf numFmtId="0" fontId="13" fillId="0" borderId="10" xfId="3" applyFont="1" applyBorder="1" applyAlignment="1">
      <alignment horizontal="center" vertical="center"/>
    </xf>
    <xf numFmtId="0" fontId="13" fillId="0" borderId="10" xfId="3" applyFont="1" applyBorder="1" applyAlignment="1">
      <alignment horizontal="left" vertical="center" wrapText="1"/>
    </xf>
    <xf numFmtId="168" fontId="13" fillId="0" borderId="10" xfId="9" quotePrefix="1" applyNumberFormat="1" applyFont="1" applyBorder="1" applyAlignment="1">
      <alignment horizontal="right" vertical="center" wrapText="1"/>
    </xf>
    <xf numFmtId="0" fontId="13" fillId="0" borderId="10" xfId="3" applyFont="1" applyBorder="1" applyAlignment="1">
      <alignment horizontal="center" vertical="center" wrapText="1"/>
    </xf>
    <xf numFmtId="0" fontId="13" fillId="0" borderId="28" xfId="3" applyFont="1" applyBorder="1" applyAlignment="1">
      <alignment horizontal="left" vertical="center"/>
    </xf>
    <xf numFmtId="0" fontId="13" fillId="0" borderId="0" xfId="3" applyFont="1" applyAlignment="1">
      <alignment horizontal="center" vertical="center"/>
    </xf>
    <xf numFmtId="0" fontId="13" fillId="0" borderId="0" xfId="3" applyFont="1" applyAlignment="1">
      <alignment horizontal="left" vertical="center" wrapText="1"/>
    </xf>
    <xf numFmtId="0" fontId="13" fillId="0" borderId="9" xfId="3" applyFont="1" applyBorder="1" applyAlignment="1">
      <alignment horizontal="center" vertical="center"/>
    </xf>
    <xf numFmtId="2" fontId="13" fillId="0" borderId="16" xfId="3" applyNumberFormat="1" applyFont="1" applyBorder="1" applyAlignment="1">
      <alignment horizontal="center" vertical="center"/>
    </xf>
    <xf numFmtId="0" fontId="13" fillId="0" borderId="16" xfId="3" applyFont="1" applyBorder="1" applyAlignment="1">
      <alignment horizontal="left" vertical="center"/>
    </xf>
    <xf numFmtId="0" fontId="13" fillId="0" borderId="16" xfId="3" applyFont="1" applyBorder="1" applyAlignment="1">
      <alignment horizontal="center" vertical="center"/>
    </xf>
    <xf numFmtId="0" fontId="13" fillId="0" borderId="16" xfId="3" applyFont="1" applyBorder="1" applyAlignment="1">
      <alignment horizontal="left" vertical="center" wrapText="1"/>
    </xf>
    <xf numFmtId="170" fontId="11" fillId="5" borderId="23" xfId="3" applyNumberFormat="1" applyFont="1" applyFill="1" applyBorder="1" applyAlignment="1">
      <alignment vertical="center"/>
    </xf>
    <xf numFmtId="0" fontId="18" fillId="0" borderId="34" xfId="10" applyFont="1" applyBorder="1" applyAlignment="1">
      <alignment horizontal="right" vertical="center"/>
    </xf>
    <xf numFmtId="0" fontId="13" fillId="0" borderId="12" xfId="10" applyFont="1" applyBorder="1" applyAlignment="1">
      <alignment horizontal="left" vertical="center"/>
    </xf>
    <xf numFmtId="177" fontId="13" fillId="0" borderId="13" xfId="12" applyNumberFormat="1" applyFont="1" applyBorder="1" applyAlignment="1">
      <alignment horizontal="center" vertical="center"/>
    </xf>
    <xf numFmtId="0" fontId="11" fillId="0" borderId="13" xfId="10" applyFont="1" applyBorder="1" applyAlignment="1">
      <alignment vertical="center"/>
    </xf>
    <xf numFmtId="0" fontId="11" fillId="0" borderId="35" xfId="10" applyFont="1" applyBorder="1" applyAlignment="1">
      <alignment horizontal="right" vertical="center"/>
    </xf>
    <xf numFmtId="9" fontId="13" fillId="0" borderId="13" xfId="12" applyNumberFormat="1" applyFont="1" applyBorder="1" applyAlignment="1">
      <alignment horizontal="center" vertical="center"/>
    </xf>
    <xf numFmtId="173" fontId="13" fillId="0" borderId="13" xfId="12" applyNumberFormat="1" applyFont="1" applyBorder="1" applyAlignment="1">
      <alignment vertical="center"/>
    </xf>
    <xf numFmtId="0" fontId="13" fillId="0" borderId="35" xfId="10" applyFont="1" applyBorder="1" applyAlignment="1">
      <alignment vertical="center"/>
    </xf>
    <xf numFmtId="0" fontId="11" fillId="0" borderId="12" xfId="10" applyFont="1" applyBorder="1" applyAlignment="1">
      <alignment horizontal="left" vertical="center"/>
    </xf>
    <xf numFmtId="173" fontId="11" fillId="0" borderId="11" xfId="12" applyNumberFormat="1" applyFont="1" applyBorder="1" applyAlignment="1">
      <alignment vertical="center"/>
    </xf>
    <xf numFmtId="0" fontId="13" fillId="0" borderId="12" xfId="10" applyFont="1" applyBorder="1" applyAlignment="1">
      <alignment horizontal="left" vertical="center" wrapText="1"/>
    </xf>
    <xf numFmtId="0" fontId="13" fillId="0" borderId="35" xfId="10" applyFont="1" applyBorder="1" applyAlignment="1">
      <alignment horizontal="right" vertical="center"/>
    </xf>
    <xf numFmtId="0" fontId="11" fillId="0" borderId="12" xfId="10" applyFont="1" applyBorder="1" applyAlignment="1">
      <alignment horizontal="left" vertical="center" wrapText="1"/>
    </xf>
    <xf numFmtId="0" fontId="11" fillId="0" borderId="36" xfId="10" applyFont="1" applyBorder="1" applyAlignment="1">
      <alignment horizontal="left" vertical="center"/>
    </xf>
    <xf numFmtId="9" fontId="13" fillId="0" borderId="37" xfId="12" applyNumberFormat="1" applyFont="1" applyBorder="1" applyAlignment="1">
      <alignment horizontal="center" vertical="center"/>
    </xf>
    <xf numFmtId="173" fontId="11" fillId="0" borderId="37" xfId="12" applyNumberFormat="1" applyFont="1" applyBorder="1" applyAlignment="1">
      <alignment vertical="center"/>
    </xf>
    <xf numFmtId="0" fontId="13" fillId="0" borderId="38" xfId="10" applyFont="1" applyBorder="1" applyAlignment="1">
      <alignment vertical="center"/>
    </xf>
    <xf numFmtId="0" fontId="13" fillId="0" borderId="0" xfId="3" applyFont="1" applyAlignment="1">
      <alignment vertical="center" wrapText="1"/>
    </xf>
    <xf numFmtId="0" fontId="13" fillId="0" borderId="16" xfId="3" applyFont="1" applyBorder="1" applyAlignment="1">
      <alignment vertical="center" wrapText="1"/>
    </xf>
    <xf numFmtId="0" fontId="13" fillId="0" borderId="26" xfId="3" applyFont="1" applyBorder="1" applyAlignment="1">
      <alignment vertical="center" wrapText="1"/>
    </xf>
    <xf numFmtId="0" fontId="13" fillId="2" borderId="59" xfId="2" applyFont="1" applyFill="1" applyBorder="1" applyAlignment="1">
      <alignment horizontal="center" vertical="center" wrapText="1"/>
    </xf>
    <xf numFmtId="0" fontId="13" fillId="2" borderId="0" xfId="2" applyFont="1" applyFill="1" applyAlignment="1">
      <alignment horizontal="center" vertical="center" wrapText="1"/>
    </xf>
    <xf numFmtId="0" fontId="11" fillId="2" borderId="43" xfId="2" applyFont="1" applyFill="1" applyBorder="1" applyAlignment="1">
      <alignment horizontal="center" vertical="center" wrapText="1"/>
    </xf>
    <xf numFmtId="0" fontId="10" fillId="0" borderId="49" xfId="10" applyFont="1" applyBorder="1"/>
    <xf numFmtId="0" fontId="10" fillId="0" borderId="50" xfId="1" applyFont="1" applyBorder="1"/>
    <xf numFmtId="0" fontId="10" fillId="0" borderId="50" xfId="1" applyFont="1" applyBorder="1" applyAlignment="1">
      <alignment horizontal="center"/>
    </xf>
    <xf numFmtId="179" fontId="10" fillId="0" borderId="50" xfId="16" applyNumberFormat="1" applyFont="1" applyBorder="1"/>
    <xf numFmtId="0" fontId="10" fillId="0" borderId="51" xfId="1" applyFont="1" applyBorder="1"/>
    <xf numFmtId="0" fontId="12" fillId="0" borderId="0" xfId="1" applyFont="1" applyAlignment="1">
      <alignment horizontal="center"/>
    </xf>
    <xf numFmtId="0" fontId="19" fillId="0" borderId="0" xfId="1" applyFont="1"/>
    <xf numFmtId="0" fontId="15" fillId="0" borderId="0" xfId="3" applyFont="1"/>
    <xf numFmtId="0" fontId="15" fillId="0" borderId="52" xfId="3" applyFont="1" applyBorder="1"/>
    <xf numFmtId="0" fontId="15" fillId="0" borderId="53" xfId="3" applyFont="1" applyBorder="1"/>
    <xf numFmtId="0" fontId="15" fillId="0" borderId="54" xfId="3" applyFont="1" applyBorder="1"/>
    <xf numFmtId="0" fontId="15" fillId="0" borderId="1" xfId="3" applyFont="1" applyBorder="1"/>
    <xf numFmtId="0" fontId="15" fillId="0" borderId="3" xfId="3" applyFont="1" applyBorder="1"/>
    <xf numFmtId="0" fontId="21" fillId="0" borderId="2" xfId="3" applyFont="1" applyBorder="1" applyAlignment="1">
      <alignment horizontal="left" vertical="center"/>
    </xf>
    <xf numFmtId="0" fontId="3" fillId="0" borderId="2" xfId="3" applyFont="1" applyBorder="1" applyAlignment="1">
      <alignment horizontal="left" vertical="center"/>
    </xf>
    <xf numFmtId="0" fontId="22" fillId="0" borderId="2" xfId="3" applyFont="1" applyBorder="1" applyAlignment="1">
      <alignment horizontal="left" vertical="center"/>
    </xf>
    <xf numFmtId="0" fontId="23" fillId="0" borderId="0" xfId="3" applyFont="1"/>
    <xf numFmtId="0" fontId="24" fillId="0" borderId="0" xfId="3" applyFont="1"/>
    <xf numFmtId="0" fontId="10" fillId="0" borderId="3" xfId="3" applyFont="1" applyBorder="1" applyAlignment="1">
      <alignment horizontal="center" wrapText="1"/>
    </xf>
    <xf numFmtId="0" fontId="13" fillId="0" borderId="0" xfId="3" applyFont="1"/>
    <xf numFmtId="0" fontId="20" fillId="0" borderId="3" xfId="18" applyFont="1" applyBorder="1" applyAlignment="1">
      <alignment horizontal="center" vertical="center"/>
    </xf>
    <xf numFmtId="0" fontId="20" fillId="0" borderId="3" xfId="3" applyFont="1" applyBorder="1" applyAlignment="1">
      <alignment horizontal="center" vertical="center"/>
    </xf>
    <xf numFmtId="0" fontId="13" fillId="0" borderId="42" xfId="3" applyFont="1" applyBorder="1" applyAlignment="1">
      <alignment horizontal="center"/>
    </xf>
    <xf numFmtId="0" fontId="11" fillId="0" borderId="43" xfId="3" applyFont="1" applyBorder="1" applyAlignment="1">
      <alignment horizontal="center"/>
    </xf>
    <xf numFmtId="0" fontId="13" fillId="0" borderId="43" xfId="3" applyFont="1" applyBorder="1" applyAlignment="1">
      <alignment vertical="center"/>
    </xf>
    <xf numFmtId="0" fontId="13" fillId="0" borderId="67" xfId="3" applyFont="1" applyBorder="1" applyAlignment="1">
      <alignment vertical="center"/>
    </xf>
    <xf numFmtId="0" fontId="20" fillId="0" borderId="3" xfId="3" applyFont="1" applyBorder="1" applyAlignment="1">
      <alignment vertical="center"/>
    </xf>
    <xf numFmtId="0" fontId="13" fillId="0" borderId="69" xfId="3" applyFont="1" applyBorder="1" applyAlignment="1">
      <alignment horizontal="center"/>
    </xf>
    <xf numFmtId="0" fontId="11" fillId="0" borderId="59" xfId="3" applyFont="1" applyBorder="1" applyAlignment="1">
      <alignment horizontal="center"/>
    </xf>
    <xf numFmtId="0" fontId="13" fillId="0" borderId="59" xfId="3" applyFont="1" applyBorder="1" applyAlignment="1">
      <alignment horizontal="right" vertical="center"/>
    </xf>
    <xf numFmtId="0" fontId="13" fillId="0" borderId="7" xfId="3" applyFont="1" applyBorder="1" applyAlignment="1">
      <alignment horizontal="center" vertical="center"/>
    </xf>
    <xf numFmtId="0" fontId="13" fillId="0" borderId="8" xfId="3" applyFont="1" applyBorder="1" applyAlignment="1">
      <alignment horizontal="center" vertical="center"/>
    </xf>
    <xf numFmtId="0" fontId="13" fillId="0" borderId="45" xfId="3" applyFont="1" applyBorder="1" applyAlignment="1">
      <alignment horizontal="center"/>
    </xf>
    <xf numFmtId="0" fontId="11" fillId="0" borderId="0" xfId="3" applyFont="1" applyAlignment="1">
      <alignment horizontal="center"/>
    </xf>
    <xf numFmtId="0" fontId="13" fillId="0" borderId="0" xfId="3" applyFont="1" applyAlignment="1">
      <alignment horizontal="right" vertical="center"/>
    </xf>
    <xf numFmtId="1" fontId="13" fillId="0" borderId="10" xfId="3" applyNumberFormat="1" applyFont="1" applyBorder="1" applyAlignment="1">
      <alignment horizontal="center" vertical="center"/>
    </xf>
    <xf numFmtId="1" fontId="13" fillId="0" borderId="11" xfId="3" applyNumberFormat="1" applyFont="1" applyBorder="1" applyAlignment="1">
      <alignment horizontal="center" vertical="center"/>
    </xf>
    <xf numFmtId="1" fontId="20" fillId="0" borderId="3" xfId="3" applyNumberFormat="1" applyFont="1" applyBorder="1" applyAlignment="1">
      <alignment horizontal="center" vertical="center"/>
    </xf>
    <xf numFmtId="1" fontId="13" fillId="0" borderId="70" xfId="3" applyNumberFormat="1" applyFont="1" applyBorder="1" applyAlignment="1">
      <alignment horizontal="center" vertical="center"/>
    </xf>
    <xf numFmtId="0" fontId="13" fillId="0" borderId="46" xfId="3" applyFont="1" applyBorder="1" applyAlignment="1">
      <alignment horizontal="left"/>
    </xf>
    <xf numFmtId="0" fontId="13" fillId="0" borderId="47" xfId="3" applyFont="1" applyBorder="1" applyAlignment="1">
      <alignment horizontal="center"/>
    </xf>
    <xf numFmtId="0" fontId="13" fillId="0" borderId="56" xfId="3" applyFont="1" applyBorder="1" applyAlignment="1">
      <alignment horizontal="center"/>
    </xf>
    <xf numFmtId="0" fontId="20" fillId="0" borderId="3" xfId="3" applyFont="1" applyBorder="1" applyAlignment="1">
      <alignment horizontal="center"/>
    </xf>
    <xf numFmtId="0" fontId="13" fillId="0" borderId="36" xfId="3" applyFont="1" applyBorder="1"/>
    <xf numFmtId="0" fontId="13" fillId="0" borderId="37" xfId="3" applyFont="1" applyBorder="1"/>
    <xf numFmtId="0" fontId="13" fillId="0" borderId="71" xfId="3" applyFont="1" applyBorder="1"/>
    <xf numFmtId="0" fontId="13" fillId="0" borderId="69" xfId="3" applyFont="1" applyBorder="1"/>
    <xf numFmtId="0" fontId="13" fillId="0" borderId="59" xfId="3" applyFont="1" applyBorder="1"/>
    <xf numFmtId="0" fontId="13" fillId="0" borderId="63" xfId="3" applyFont="1" applyBorder="1"/>
    <xf numFmtId="0" fontId="28" fillId="0" borderId="3" xfId="3" applyFont="1" applyBorder="1" applyAlignment="1" applyProtection="1">
      <alignment horizontal="center"/>
      <protection locked="0"/>
    </xf>
    <xf numFmtId="0" fontId="13" fillId="0" borderId="45" xfId="3" applyFont="1" applyBorder="1"/>
    <xf numFmtId="0" fontId="13" fillId="0" borderId="70" xfId="3" applyFont="1" applyBorder="1"/>
    <xf numFmtId="0" fontId="11" fillId="5" borderId="72" xfId="3" applyFont="1" applyFill="1" applyBorder="1" applyAlignment="1">
      <alignment horizontal="center" vertical="center"/>
    </xf>
    <xf numFmtId="0" fontId="28" fillId="0" borderId="3" xfId="3" applyFont="1" applyBorder="1" applyAlignment="1">
      <alignment horizontal="center" vertical="center"/>
    </xf>
    <xf numFmtId="0" fontId="13" fillId="5" borderId="73" xfId="3" applyFont="1" applyFill="1" applyBorder="1" applyAlignment="1">
      <alignment horizontal="center" vertical="center"/>
    </xf>
    <xf numFmtId="4" fontId="13" fillId="5" borderId="73" xfId="3" applyNumberFormat="1" applyFont="1" applyFill="1" applyBorder="1" applyAlignment="1">
      <alignment horizontal="center" vertical="center"/>
    </xf>
    <xf numFmtId="4" fontId="15" fillId="0" borderId="3" xfId="3" applyNumberFormat="1" applyFont="1" applyBorder="1" applyAlignment="1">
      <alignment horizontal="center" vertical="center"/>
    </xf>
    <xf numFmtId="0" fontId="28" fillId="0" borderId="3" xfId="3" applyFont="1" applyBorder="1" applyAlignment="1">
      <alignment horizontal="left" vertical="center"/>
    </xf>
    <xf numFmtId="0" fontId="11" fillId="5" borderId="7" xfId="3" applyFont="1" applyFill="1" applyBorder="1" applyAlignment="1">
      <alignment horizontal="center"/>
    </xf>
    <xf numFmtId="0" fontId="11" fillId="5" borderId="8" xfId="3" applyFont="1" applyFill="1" applyBorder="1" applyAlignment="1">
      <alignment horizontal="center"/>
    </xf>
    <xf numFmtId="0" fontId="28" fillId="0" borderId="3" xfId="3" applyFont="1" applyBorder="1" applyAlignment="1">
      <alignment horizontal="center"/>
    </xf>
    <xf numFmtId="178" fontId="13" fillId="0" borderId="10" xfId="16" applyFont="1" applyBorder="1"/>
    <xf numFmtId="178" fontId="13" fillId="0" borderId="11" xfId="16" applyFont="1" applyBorder="1"/>
    <xf numFmtId="178" fontId="15" fillId="0" borderId="3" xfId="16" applyFont="1" applyFill="1" applyBorder="1"/>
    <xf numFmtId="0" fontId="13" fillId="0" borderId="42" xfId="3" applyFont="1" applyBorder="1"/>
    <xf numFmtId="0" fontId="13" fillId="0" borderId="43" xfId="3" applyFont="1" applyBorder="1"/>
    <xf numFmtId="0" fontId="13" fillId="0" borderId="44" xfId="3" applyFont="1" applyBorder="1"/>
    <xf numFmtId="0" fontId="13" fillId="0" borderId="66" xfId="3" applyFont="1" applyBorder="1"/>
    <xf numFmtId="178" fontId="13" fillId="0" borderId="77" xfId="16" applyFont="1" applyBorder="1"/>
    <xf numFmtId="178" fontId="13" fillId="0" borderId="78" xfId="3" applyNumberFormat="1" applyFont="1" applyBorder="1"/>
    <xf numFmtId="178" fontId="15" fillId="0" borderId="3" xfId="3" applyNumberFormat="1" applyFont="1" applyBorder="1"/>
    <xf numFmtId="0" fontId="11" fillId="5" borderId="74" xfId="3" applyFont="1" applyFill="1" applyBorder="1" applyAlignment="1">
      <alignment horizontal="center"/>
    </xf>
    <xf numFmtId="0" fontId="13" fillId="0" borderId="13" xfId="3" applyFont="1" applyBorder="1" applyAlignment="1">
      <alignment horizontal="center"/>
    </xf>
    <xf numFmtId="2" fontId="13" fillId="0" borderId="10" xfId="3" applyNumberFormat="1" applyFont="1" applyBorder="1"/>
    <xf numFmtId="0" fontId="13" fillId="0" borderId="19" xfId="3" applyFont="1" applyBorder="1"/>
    <xf numFmtId="178" fontId="13" fillId="0" borderId="20" xfId="16" applyFont="1" applyBorder="1"/>
    <xf numFmtId="178" fontId="13" fillId="0" borderId="78" xfId="16" applyFont="1" applyBorder="1"/>
    <xf numFmtId="0" fontId="11" fillId="5" borderId="33" xfId="3" applyFont="1" applyFill="1" applyBorder="1" applyAlignment="1">
      <alignment horizontal="center"/>
    </xf>
    <xf numFmtId="0" fontId="11" fillId="5" borderId="7" xfId="3" applyFont="1" applyFill="1" applyBorder="1"/>
    <xf numFmtId="2" fontId="13" fillId="0" borderId="10" xfId="3" applyNumberFormat="1" applyFont="1" applyBorder="1" applyAlignment="1">
      <alignment horizontal="center"/>
    </xf>
    <xf numFmtId="2" fontId="13" fillId="0" borderId="13" xfId="3" applyNumberFormat="1" applyFont="1" applyBorder="1" applyAlignment="1">
      <alignment horizontal="center"/>
    </xf>
    <xf numFmtId="0" fontId="13" fillId="0" borderId="77" xfId="3" applyFont="1" applyBorder="1"/>
    <xf numFmtId="0" fontId="13" fillId="0" borderId="16" xfId="3" applyFont="1" applyBorder="1"/>
    <xf numFmtId="178" fontId="13" fillId="0" borderId="27" xfId="16" applyFont="1" applyBorder="1"/>
    <xf numFmtId="0" fontId="11" fillId="5" borderId="33" xfId="3" applyFont="1" applyFill="1" applyBorder="1" applyAlignment="1">
      <alignment horizontal="center" wrapText="1"/>
    </xf>
    <xf numFmtId="0" fontId="11" fillId="5" borderId="7" xfId="3" applyFont="1" applyFill="1" applyBorder="1" applyAlignment="1">
      <alignment horizontal="center" wrapText="1"/>
    </xf>
    <xf numFmtId="0" fontId="11" fillId="5" borderId="8" xfId="3" applyFont="1" applyFill="1" applyBorder="1" applyAlignment="1">
      <alignment horizontal="center" wrapText="1"/>
    </xf>
    <xf numFmtId="0" fontId="28" fillId="0" borderId="3" xfId="3" applyFont="1" applyBorder="1" applyAlignment="1">
      <alignment horizontal="center" wrapText="1"/>
    </xf>
    <xf numFmtId="0" fontId="13" fillId="0" borderId="12" xfId="3" applyFont="1" applyBorder="1" applyAlignment="1">
      <alignment horizontal="left"/>
    </xf>
    <xf numFmtId="0" fontId="13" fillId="0" borderId="13" xfId="3" applyFont="1" applyBorder="1" applyAlignment="1">
      <alignment horizontal="left"/>
    </xf>
    <xf numFmtId="178" fontId="13" fillId="0" borderId="10" xfId="16" applyFont="1" applyBorder="1" applyAlignment="1">
      <alignment horizontal="center"/>
    </xf>
    <xf numFmtId="0" fontId="13" fillId="0" borderId="13" xfId="15" applyNumberFormat="1" applyFont="1" applyBorder="1" applyAlignment="1">
      <alignment horizontal="center"/>
    </xf>
    <xf numFmtId="180" fontId="13" fillId="0" borderId="40" xfId="3" applyNumberFormat="1" applyFont="1" applyBorder="1" applyAlignment="1">
      <alignment horizontal="center" wrapText="1"/>
    </xf>
    <xf numFmtId="178" fontId="13" fillId="0" borderId="25" xfId="16" applyFont="1" applyBorder="1" applyAlignment="1">
      <alignment horizontal="center" wrapText="1"/>
    </xf>
    <xf numFmtId="178" fontId="15" fillId="0" borderId="3" xfId="16" applyFont="1" applyFill="1" applyBorder="1" applyAlignment="1">
      <alignment horizontal="center" wrapText="1"/>
    </xf>
    <xf numFmtId="180" fontId="13" fillId="5" borderId="78" xfId="3" applyNumberFormat="1" applyFont="1" applyFill="1" applyBorder="1"/>
    <xf numFmtId="180" fontId="15" fillId="0" borderId="3" xfId="3" applyNumberFormat="1" applyFont="1" applyBorder="1"/>
    <xf numFmtId="0" fontId="11" fillId="5" borderId="34" xfId="3" applyFont="1" applyFill="1" applyBorder="1" applyAlignment="1">
      <alignment horizontal="center" wrapText="1"/>
    </xf>
    <xf numFmtId="43" fontId="13" fillId="0" borderId="13" xfId="16" applyNumberFormat="1" applyFont="1" applyBorder="1"/>
    <xf numFmtId="9" fontId="13" fillId="0" borderId="35" xfId="15" applyFont="1" applyBorder="1"/>
    <xf numFmtId="9" fontId="13" fillId="0" borderId="10" xfId="15" applyFont="1" applyBorder="1" applyAlignment="1">
      <alignment horizontal="center"/>
    </xf>
    <xf numFmtId="43" fontId="13" fillId="0" borderId="11" xfId="16" applyNumberFormat="1" applyFont="1" applyBorder="1"/>
    <xf numFmtId="43" fontId="15" fillId="0" borderId="3" xfId="16" applyNumberFormat="1" applyFont="1" applyFill="1" applyBorder="1"/>
    <xf numFmtId="43" fontId="13" fillId="0" borderId="37" xfId="16" applyNumberFormat="1" applyFont="1" applyBorder="1"/>
    <xf numFmtId="9" fontId="13" fillId="0" borderId="38" xfId="15" applyFont="1" applyBorder="1"/>
    <xf numFmtId="43" fontId="13" fillId="0" borderId="78" xfId="3" applyNumberFormat="1" applyFont="1" applyBorder="1"/>
    <xf numFmtId="43" fontId="15" fillId="0" borderId="3" xfId="3" applyNumberFormat="1" applyFont="1" applyBorder="1"/>
    <xf numFmtId="43" fontId="13" fillId="5" borderId="78" xfId="3" applyNumberFormat="1" applyFont="1" applyFill="1" applyBorder="1"/>
    <xf numFmtId="0" fontId="13" fillId="0" borderId="47" xfId="3" applyFont="1" applyBorder="1"/>
    <xf numFmtId="0" fontId="14" fillId="0" borderId="3" xfId="3" applyFont="1" applyBorder="1"/>
    <xf numFmtId="0" fontId="13" fillId="0" borderId="0" xfId="3" applyFont="1" applyAlignment="1">
      <alignment horizontal="center"/>
    </xf>
    <xf numFmtId="0" fontId="13" fillId="0" borderId="70" xfId="3" applyFont="1" applyBorder="1" applyAlignment="1">
      <alignment horizontal="center"/>
    </xf>
    <xf numFmtId="0" fontId="15" fillId="0" borderId="3" xfId="3" applyFont="1" applyBorder="1" applyAlignment="1">
      <alignment horizontal="center"/>
    </xf>
    <xf numFmtId="0" fontId="11" fillId="0" borderId="12" xfId="3" applyFont="1" applyBorder="1"/>
    <xf numFmtId="0" fontId="13" fillId="0" borderId="13" xfId="3" applyFont="1" applyBorder="1"/>
    <xf numFmtId="0" fontId="13" fillId="0" borderId="14" xfId="3" applyFont="1" applyBorder="1"/>
    <xf numFmtId="0" fontId="11" fillId="0" borderId="45" xfId="3" applyFont="1" applyBorder="1" applyAlignment="1">
      <alignment horizontal="left"/>
    </xf>
    <xf numFmtId="0" fontId="30" fillId="0" borderId="3" xfId="3" applyFont="1" applyBorder="1" applyAlignment="1">
      <alignment wrapText="1"/>
    </xf>
    <xf numFmtId="0" fontId="13" fillId="0" borderId="0" xfId="3" applyFont="1" applyAlignment="1">
      <alignment horizontal="left"/>
    </xf>
    <xf numFmtId="0" fontId="13" fillId="0" borderId="45" xfId="3" applyFont="1" applyBorder="1" applyAlignment="1">
      <alignment horizontal="left"/>
    </xf>
    <xf numFmtId="0" fontId="10" fillId="0" borderId="3" xfId="3" applyFont="1" applyBorder="1" applyAlignment="1">
      <alignment horizontal="right"/>
    </xf>
    <xf numFmtId="0" fontId="15" fillId="0" borderId="49" xfId="3" applyFont="1" applyBorder="1"/>
    <xf numFmtId="0" fontId="15" fillId="0" borderId="50" xfId="3" applyFont="1" applyBorder="1"/>
    <xf numFmtId="0" fontId="15" fillId="0" borderId="51" xfId="3" applyFont="1" applyBorder="1"/>
    <xf numFmtId="0" fontId="13" fillId="0" borderId="12" xfId="10" applyFont="1" applyBorder="1" applyAlignment="1">
      <alignment horizontal="left" vertical="center"/>
    </xf>
    <xf numFmtId="0" fontId="13" fillId="0" borderId="13" xfId="10" applyFont="1" applyBorder="1" applyAlignment="1">
      <alignment horizontal="left" vertical="center"/>
    </xf>
    <xf numFmtId="0" fontId="13" fillId="0" borderId="35" xfId="10" applyFont="1" applyBorder="1" applyAlignment="1">
      <alignment horizontal="left" vertical="center"/>
    </xf>
    <xf numFmtId="0" fontId="3" fillId="0" borderId="2" xfId="1" applyFont="1" applyBorder="1" applyAlignment="1">
      <alignment horizontal="center" wrapText="1"/>
    </xf>
    <xf numFmtId="0" fontId="4" fillId="0" borderId="2" xfId="1" applyFont="1" applyBorder="1" applyAlignment="1">
      <alignment horizontal="center" wrapText="1"/>
    </xf>
    <xf numFmtId="0" fontId="6" fillId="3" borderId="6" xfId="1" applyFont="1" applyFill="1" applyBorder="1" applyAlignment="1">
      <alignment horizontal="left" vertical="center" wrapText="1"/>
    </xf>
    <xf numFmtId="0" fontId="6" fillId="3" borderId="7" xfId="1" applyFont="1" applyFill="1" applyBorder="1" applyAlignment="1">
      <alignment horizontal="left" vertical="center" wrapText="1"/>
    </xf>
    <xf numFmtId="0" fontId="6" fillId="3" borderId="8" xfId="1" applyFont="1" applyFill="1" applyBorder="1" applyAlignment="1">
      <alignment horizontal="left" vertical="center" wrapText="1"/>
    </xf>
    <xf numFmtId="0" fontId="6" fillId="3" borderId="9"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3" borderId="11" xfId="1" applyFont="1" applyFill="1" applyBorder="1" applyAlignment="1">
      <alignment horizontal="left" vertical="center" wrapText="1"/>
    </xf>
    <xf numFmtId="0" fontId="6" fillId="4" borderId="12" xfId="1" applyFont="1" applyFill="1" applyBorder="1" applyAlignment="1">
      <alignment horizontal="center" vertical="center" wrapText="1"/>
    </xf>
    <xf numFmtId="0" fontId="6" fillId="4" borderId="13" xfId="1" applyFont="1" applyFill="1" applyBorder="1" applyAlignment="1">
      <alignment horizontal="center" vertical="center" wrapText="1"/>
    </xf>
    <xf numFmtId="0" fontId="6" fillId="4" borderId="14" xfId="1" applyFont="1" applyFill="1" applyBorder="1" applyAlignment="1">
      <alignment horizontal="center" vertical="center" wrapText="1"/>
    </xf>
    <xf numFmtId="0" fontId="5" fillId="5" borderId="15" xfId="3" applyFont="1" applyFill="1" applyBorder="1" applyAlignment="1">
      <alignment horizontal="left" vertical="center"/>
    </xf>
    <xf numFmtId="0" fontId="5" fillId="5" borderId="16" xfId="3" applyFont="1" applyFill="1" applyBorder="1" applyAlignment="1">
      <alignment horizontal="left" vertical="center"/>
    </xf>
    <xf numFmtId="0" fontId="5" fillId="5" borderId="17" xfId="3" applyFont="1" applyFill="1" applyBorder="1" applyAlignment="1">
      <alignment horizontal="left" vertical="center"/>
    </xf>
    <xf numFmtId="0" fontId="11" fillId="2" borderId="6" xfId="5" applyFont="1" applyFill="1" applyBorder="1" applyAlignment="1">
      <alignment horizontal="center" vertical="center" wrapText="1"/>
    </xf>
    <xf numFmtId="0" fontId="11" fillId="2" borderId="18" xfId="5" applyFont="1" applyFill="1" applyBorder="1" applyAlignment="1">
      <alignment horizontal="center" vertical="center" wrapText="1"/>
    </xf>
    <xf numFmtId="0" fontId="11" fillId="2" borderId="7" xfId="5" applyFont="1" applyFill="1" applyBorder="1" applyAlignment="1">
      <alignment horizontal="center" vertical="center" wrapText="1"/>
    </xf>
    <xf numFmtId="0" fontId="11" fillId="2" borderId="19" xfId="5" applyFont="1" applyFill="1" applyBorder="1" applyAlignment="1">
      <alignment horizontal="center" vertical="center" wrapText="1"/>
    </xf>
    <xf numFmtId="0" fontId="11" fillId="0" borderId="7" xfId="6" applyFont="1" applyBorder="1" applyAlignment="1">
      <alignment horizontal="center" vertical="center" wrapText="1"/>
    </xf>
    <xf numFmtId="4" fontId="11" fillId="2" borderId="7" xfId="5" applyNumberFormat="1" applyFont="1" applyFill="1" applyBorder="1" applyAlignment="1">
      <alignment horizontal="center" vertical="center" wrapText="1"/>
    </xf>
    <xf numFmtId="4" fontId="11" fillId="2" borderId="19" xfId="5" applyNumberFormat="1" applyFont="1" applyFill="1" applyBorder="1" applyAlignment="1">
      <alignment horizontal="center" vertical="center" wrapText="1"/>
    </xf>
    <xf numFmtId="4" fontId="11" fillId="2" borderId="8" xfId="5" applyNumberFormat="1" applyFont="1" applyFill="1" applyBorder="1" applyAlignment="1">
      <alignment horizontal="center" vertical="center" wrapText="1"/>
    </xf>
    <xf numFmtId="4" fontId="11" fillId="2" borderId="20" xfId="5" applyNumberFormat="1" applyFont="1" applyFill="1" applyBorder="1" applyAlignment="1">
      <alignment horizontal="center" vertical="center" wrapText="1"/>
    </xf>
    <xf numFmtId="0" fontId="11" fillId="3" borderId="21" xfId="5" applyFont="1" applyFill="1" applyBorder="1" applyAlignment="1">
      <alignment horizontal="right" vertical="center"/>
    </xf>
    <xf numFmtId="0" fontId="11" fillId="3" borderId="22" xfId="5" applyFont="1" applyFill="1" applyBorder="1" applyAlignment="1">
      <alignment horizontal="right" vertical="center"/>
    </xf>
    <xf numFmtId="0" fontId="11" fillId="3" borderId="31" xfId="5" applyFont="1" applyFill="1" applyBorder="1" applyAlignment="1">
      <alignment horizontal="right" vertical="center"/>
    </xf>
    <xf numFmtId="0" fontId="13" fillId="0" borderId="32" xfId="10" applyFont="1" applyBorder="1" applyAlignment="1">
      <alignment horizontal="left" vertical="center" wrapText="1"/>
    </xf>
    <xf numFmtId="0" fontId="13" fillId="0" borderId="33" xfId="10" applyFont="1" applyBorder="1" applyAlignment="1">
      <alignment horizontal="left" vertical="center" wrapText="1"/>
    </xf>
    <xf numFmtId="0" fontId="13" fillId="0" borderId="34" xfId="10" applyFont="1" applyBorder="1" applyAlignment="1">
      <alignment horizontal="left" vertical="center" wrapText="1"/>
    </xf>
    <xf numFmtId="0" fontId="11" fillId="0" borderId="36" xfId="10" applyFont="1" applyBorder="1" applyAlignment="1">
      <alignment horizontal="left" vertical="center"/>
    </xf>
    <xf numFmtId="0" fontId="11" fillId="0" borderId="37" xfId="10" applyFont="1" applyBorder="1" applyAlignment="1">
      <alignment horizontal="left" vertical="center"/>
    </xf>
    <xf numFmtId="0" fontId="11" fillId="0" borderId="38" xfId="10" applyFont="1" applyBorder="1" applyAlignment="1">
      <alignment horizontal="left" vertical="center"/>
    </xf>
    <xf numFmtId="0" fontId="13" fillId="0" borderId="33" xfId="13" applyFont="1" applyBorder="1" applyAlignment="1">
      <alignment horizontal="center" vertical="center"/>
    </xf>
    <xf numFmtId="0" fontId="13" fillId="0" borderId="39" xfId="13" applyFont="1" applyBorder="1" applyAlignment="1">
      <alignment horizontal="center" vertical="center"/>
    </xf>
    <xf numFmtId="0" fontId="13" fillId="4" borderId="9" xfId="2" applyFont="1" applyFill="1" applyBorder="1" applyAlignment="1">
      <alignment vertical="center" wrapText="1"/>
    </xf>
    <xf numFmtId="0" fontId="13" fillId="4" borderId="10" xfId="2" applyFont="1" applyFill="1" applyBorder="1" applyAlignment="1">
      <alignment vertical="center" wrapText="1"/>
    </xf>
    <xf numFmtId="3" fontId="11" fillId="4" borderId="40" xfId="2" applyNumberFormat="1" applyFont="1" applyFill="1" applyBorder="1" applyAlignment="1">
      <alignment horizontal="center" vertical="center" wrapText="1"/>
    </xf>
    <xf numFmtId="3" fontId="11" fillId="4" borderId="10" xfId="2" applyNumberFormat="1" applyFont="1" applyFill="1" applyBorder="1" applyAlignment="1">
      <alignment horizontal="center" vertical="center"/>
    </xf>
    <xf numFmtId="0" fontId="11" fillId="4" borderId="10" xfId="2" applyFont="1" applyFill="1" applyBorder="1" applyAlignment="1">
      <alignment horizontal="center" vertical="center" wrapText="1"/>
    </xf>
    <xf numFmtId="0" fontId="11" fillId="4" borderId="10" xfId="2" applyFont="1" applyFill="1" applyBorder="1" applyAlignment="1">
      <alignment horizontal="center" vertical="center"/>
    </xf>
    <xf numFmtId="3" fontId="11" fillId="4" borderId="10" xfId="2" applyNumberFormat="1" applyFont="1" applyFill="1" applyBorder="1" applyAlignment="1">
      <alignment horizontal="center" vertical="center" wrapText="1"/>
    </xf>
    <xf numFmtId="0" fontId="13" fillId="2" borderId="10" xfId="2" applyFont="1" applyFill="1" applyBorder="1" applyAlignment="1">
      <alignment horizontal="center" vertical="center" wrapText="1"/>
    </xf>
    <xf numFmtId="0" fontId="13" fillId="2" borderId="11" xfId="2" applyFont="1" applyFill="1" applyBorder="1" applyAlignment="1">
      <alignment horizontal="center" vertical="center" wrapText="1"/>
    </xf>
    <xf numFmtId="0" fontId="11" fillId="5" borderId="16" xfId="3" applyFont="1" applyFill="1" applyBorder="1" applyAlignment="1">
      <alignment horizontal="left" vertical="center"/>
    </xf>
    <xf numFmtId="0" fontId="11" fillId="5" borderId="17" xfId="3" applyFont="1" applyFill="1" applyBorder="1" applyAlignment="1">
      <alignment horizontal="left" vertical="center"/>
    </xf>
    <xf numFmtId="0" fontId="11" fillId="0" borderId="0" xfId="2" applyFont="1" applyAlignment="1">
      <alignment horizontal="center" vertical="center"/>
    </xf>
    <xf numFmtId="0" fontId="11" fillId="0" borderId="16" xfId="2" applyFont="1" applyBorder="1" applyAlignment="1">
      <alignment horizontal="center"/>
    </xf>
    <xf numFmtId="0" fontId="16" fillId="3" borderId="6" xfId="1" applyFont="1" applyFill="1" applyBorder="1" applyAlignment="1">
      <alignment horizontal="left" vertical="top" wrapText="1"/>
    </xf>
    <xf numFmtId="0" fontId="16" fillId="3" borderId="7" xfId="1" applyFont="1" applyFill="1" applyBorder="1" applyAlignment="1">
      <alignment horizontal="left" vertical="top" wrapText="1"/>
    </xf>
    <xf numFmtId="0" fontId="16" fillId="3" borderId="8" xfId="1" applyFont="1" applyFill="1" applyBorder="1" applyAlignment="1">
      <alignment horizontal="left" vertical="top" wrapText="1"/>
    </xf>
    <xf numFmtId="0" fontId="16" fillId="3" borderId="18" xfId="1" applyFont="1" applyFill="1" applyBorder="1" applyAlignment="1">
      <alignment horizontal="left" vertical="top" wrapText="1"/>
    </xf>
    <xf numFmtId="0" fontId="16" fillId="3" borderId="19" xfId="1" applyFont="1" applyFill="1" applyBorder="1" applyAlignment="1">
      <alignment horizontal="left" vertical="top" wrapText="1"/>
    </xf>
    <xf numFmtId="0" fontId="16" fillId="3" borderId="20" xfId="1" applyFont="1" applyFill="1" applyBorder="1" applyAlignment="1">
      <alignment horizontal="left" vertical="top" wrapText="1"/>
    </xf>
    <xf numFmtId="0" fontId="13" fillId="4" borderId="46" xfId="1" applyFont="1" applyFill="1" applyBorder="1" applyAlignment="1">
      <alignment horizontal="center" wrapText="1"/>
    </xf>
    <xf numFmtId="0" fontId="13" fillId="4" borderId="47" xfId="1" applyFont="1" applyFill="1" applyBorder="1" applyAlignment="1">
      <alignment horizontal="center" wrapText="1"/>
    </xf>
    <xf numFmtId="0" fontId="13" fillId="4" borderId="56" xfId="1" applyFont="1" applyFill="1" applyBorder="1" applyAlignment="1">
      <alignment horizontal="center" wrapText="1"/>
    </xf>
    <xf numFmtId="0" fontId="11" fillId="2" borderId="6" xfId="3" applyFont="1" applyFill="1" applyBorder="1" applyAlignment="1">
      <alignment horizontal="center" vertical="center" wrapText="1"/>
    </xf>
    <xf numFmtId="0" fontId="11" fillId="2" borderId="18" xfId="3" applyFont="1" applyFill="1" applyBorder="1" applyAlignment="1">
      <alignment horizontal="center" vertical="center" wrapText="1"/>
    </xf>
    <xf numFmtId="0" fontId="11" fillId="2" borderId="7" xfId="3" applyFont="1" applyFill="1" applyBorder="1" applyAlignment="1">
      <alignment horizontal="center" vertical="center" wrapText="1"/>
    </xf>
    <xf numFmtId="0" fontId="11" fillId="2" borderId="19" xfId="3" applyFont="1" applyFill="1" applyBorder="1" applyAlignment="1">
      <alignment horizontal="center" vertical="center" wrapText="1"/>
    </xf>
    <xf numFmtId="4" fontId="11" fillId="2" borderId="7" xfId="3" applyNumberFormat="1" applyFont="1" applyFill="1" applyBorder="1" applyAlignment="1">
      <alignment horizontal="center" vertical="center" wrapText="1"/>
    </xf>
    <xf numFmtId="4" fontId="11" fillId="2" borderId="19" xfId="3" applyNumberFormat="1" applyFont="1" applyFill="1" applyBorder="1" applyAlignment="1">
      <alignment horizontal="center" vertical="center" wrapText="1"/>
    </xf>
    <xf numFmtId="4" fontId="11" fillId="2" borderId="8" xfId="3" applyNumberFormat="1" applyFont="1" applyFill="1" applyBorder="1" applyAlignment="1">
      <alignment horizontal="center" vertical="center" wrapText="1"/>
    </xf>
    <xf numFmtId="4" fontId="11" fillId="2" borderId="20" xfId="3" applyNumberFormat="1" applyFont="1" applyFill="1" applyBorder="1" applyAlignment="1">
      <alignment horizontal="center" vertical="center" wrapText="1"/>
    </xf>
    <xf numFmtId="0" fontId="11" fillId="5" borderId="21" xfId="3" applyFont="1" applyFill="1" applyBorder="1" applyAlignment="1">
      <alignment horizontal="right" vertical="center"/>
    </xf>
    <xf numFmtId="0" fontId="11" fillId="5" borderId="22" xfId="3" applyFont="1" applyFill="1" applyBorder="1" applyAlignment="1">
      <alignment horizontal="right" vertical="center"/>
    </xf>
    <xf numFmtId="0" fontId="11" fillId="5" borderId="31" xfId="3" applyFont="1" applyFill="1" applyBorder="1" applyAlignment="1">
      <alignment horizontal="right" vertical="center"/>
    </xf>
    <xf numFmtId="0" fontId="13" fillId="2" borderId="57" xfId="2" applyFont="1" applyFill="1" applyBorder="1" applyAlignment="1">
      <alignment horizontal="center" vertical="center" wrapText="1"/>
    </xf>
    <xf numFmtId="0" fontId="13" fillId="2" borderId="58" xfId="2" applyFont="1" applyFill="1" applyBorder="1" applyAlignment="1">
      <alignment horizontal="center" vertical="center" wrapText="1"/>
    </xf>
    <xf numFmtId="0" fontId="3" fillId="0" borderId="2" xfId="3" applyFont="1" applyBorder="1" applyAlignment="1">
      <alignment horizontal="center" wrapText="1"/>
    </xf>
    <xf numFmtId="0" fontId="20" fillId="0" borderId="2" xfId="3" applyFont="1" applyBorder="1" applyAlignment="1">
      <alignment horizontal="center" wrapText="1"/>
    </xf>
    <xf numFmtId="0" fontId="13" fillId="3" borderId="10" xfId="3" applyFont="1" applyFill="1" applyBorder="1" applyAlignment="1">
      <alignment horizontal="center" vertical="center" wrapText="1"/>
    </xf>
    <xf numFmtId="0" fontId="26" fillId="0" borderId="60" xfId="17" applyFont="1" applyBorder="1" applyAlignment="1" applyProtection="1">
      <alignment horizontal="center"/>
    </xf>
    <xf numFmtId="0" fontId="26" fillId="0" borderId="28" xfId="17" applyFont="1" applyBorder="1" applyAlignment="1" applyProtection="1">
      <alignment horizontal="center"/>
    </xf>
    <xf numFmtId="0" fontId="11" fillId="0" borderId="61" xfId="3" applyFont="1" applyBorder="1" applyAlignment="1">
      <alignment horizontal="center"/>
    </xf>
    <xf numFmtId="0" fontId="11" fillId="0" borderId="59" xfId="3" applyFont="1" applyBorder="1" applyAlignment="1">
      <alignment horizontal="center"/>
    </xf>
    <xf numFmtId="0" fontId="11" fillId="0" borderId="62" xfId="3" applyFont="1" applyBorder="1" applyAlignment="1">
      <alignment horizontal="center"/>
    </xf>
    <xf numFmtId="0" fontId="13" fillId="0" borderId="61" xfId="18" applyFont="1" applyBorder="1" applyAlignment="1">
      <alignment horizontal="center" vertical="center"/>
    </xf>
    <xf numFmtId="0" fontId="13" fillId="0" borderId="59" xfId="18" applyFont="1" applyBorder="1" applyAlignment="1">
      <alignment horizontal="center" vertical="center"/>
    </xf>
    <xf numFmtId="0" fontId="13" fillId="0" borderId="63" xfId="18" applyFont="1" applyBorder="1" applyAlignment="1">
      <alignment horizontal="center" vertical="center"/>
    </xf>
    <xf numFmtId="0" fontId="13" fillId="0" borderId="65" xfId="18" applyFont="1" applyBorder="1" applyAlignment="1">
      <alignment horizontal="center" vertical="center"/>
    </xf>
    <xf numFmtId="0" fontId="13" fillId="0" borderId="47" xfId="18" applyFont="1" applyBorder="1" applyAlignment="1">
      <alignment horizontal="center" vertical="center"/>
    </xf>
    <xf numFmtId="0" fontId="13" fillId="0" borderId="56" xfId="18" applyFont="1" applyBorder="1" applyAlignment="1">
      <alignment horizontal="center" vertical="center"/>
    </xf>
    <xf numFmtId="0" fontId="11" fillId="0" borderId="64" xfId="3" applyFont="1" applyBorder="1" applyAlignment="1">
      <alignment horizontal="center"/>
    </xf>
    <xf numFmtId="0" fontId="11" fillId="0" borderId="0" xfId="3" applyFont="1" applyAlignment="1">
      <alignment horizontal="center"/>
    </xf>
    <xf numFmtId="0" fontId="11" fillId="0" borderId="29" xfId="3" applyFont="1" applyBorder="1" applyAlignment="1">
      <alignment horizontal="center"/>
    </xf>
    <xf numFmtId="0" fontId="13" fillId="0" borderId="57" xfId="18" applyFont="1" applyBorder="1" applyAlignment="1">
      <alignment horizontal="center" vertical="center"/>
    </xf>
    <xf numFmtId="0" fontId="13" fillId="0" borderId="40" xfId="3" applyFont="1" applyBorder="1" applyAlignment="1">
      <alignment horizontal="center" vertical="center"/>
    </xf>
    <xf numFmtId="0" fontId="13" fillId="0" borderId="66" xfId="18" applyFont="1" applyBorder="1" applyAlignment="1">
      <alignment horizontal="center" vertical="center"/>
    </xf>
    <xf numFmtId="0" fontId="13" fillId="0" borderId="43" xfId="18" applyFont="1" applyBorder="1" applyAlignment="1">
      <alignment horizontal="center" vertical="center"/>
    </xf>
    <xf numFmtId="0" fontId="13" fillId="0" borderId="67" xfId="18" applyFont="1" applyBorder="1" applyAlignment="1">
      <alignment horizontal="center" vertical="center"/>
    </xf>
    <xf numFmtId="0" fontId="13" fillId="0" borderId="65" xfId="3" applyFont="1" applyBorder="1" applyAlignment="1">
      <alignment horizontal="center" vertical="center"/>
    </xf>
    <xf numFmtId="0" fontId="13" fillId="0" borderId="47" xfId="3" applyFont="1" applyBorder="1" applyAlignment="1">
      <alignment horizontal="center" vertical="center"/>
    </xf>
    <xf numFmtId="0" fontId="13" fillId="0" borderId="56" xfId="3" applyFont="1" applyBorder="1" applyAlignment="1">
      <alignment horizontal="center" vertical="center"/>
    </xf>
    <xf numFmtId="0" fontId="11" fillId="0" borderId="64" xfId="3" applyFont="1" applyBorder="1" applyAlignment="1">
      <alignment horizontal="center" vertical="center" wrapText="1"/>
    </xf>
    <xf numFmtId="0" fontId="11" fillId="0" borderId="0" xfId="3" applyFont="1" applyAlignment="1">
      <alignment horizontal="center" vertical="center" wrapText="1"/>
    </xf>
    <xf numFmtId="0" fontId="11" fillId="0" borderId="29" xfId="3" applyFont="1" applyBorder="1" applyAlignment="1">
      <alignment horizontal="center" vertical="center" wrapText="1"/>
    </xf>
    <xf numFmtId="0" fontId="13" fillId="0" borderId="68" xfId="18" applyFont="1" applyBorder="1" applyAlignment="1">
      <alignment horizontal="center" vertical="center"/>
    </xf>
    <xf numFmtId="0" fontId="13" fillId="0" borderId="58" xfId="18" applyFont="1" applyBorder="1" applyAlignment="1">
      <alignment horizontal="center" vertical="center"/>
    </xf>
    <xf numFmtId="0" fontId="13" fillId="0" borderId="30" xfId="18" applyFont="1" applyBorder="1" applyAlignment="1">
      <alignment horizontal="center" vertical="center"/>
    </xf>
    <xf numFmtId="0" fontId="13" fillId="0" borderId="12" xfId="3" applyFont="1" applyBorder="1"/>
    <xf numFmtId="0" fontId="13" fillId="0" borderId="13" xfId="3" applyFont="1" applyBorder="1"/>
    <xf numFmtId="0" fontId="13" fillId="0" borderId="35" xfId="3" applyFont="1" applyBorder="1"/>
    <xf numFmtId="0" fontId="13" fillId="0" borderId="75" xfId="3" applyFont="1" applyBorder="1"/>
    <xf numFmtId="0" fontId="13" fillId="0" borderId="75" xfId="3" applyFont="1" applyBorder="1" applyAlignment="1">
      <alignment horizontal="center"/>
    </xf>
    <xf numFmtId="0" fontId="13" fillId="0" borderId="35" xfId="3" applyFont="1" applyBorder="1" applyAlignment="1">
      <alignment horizontal="center"/>
    </xf>
    <xf numFmtId="0" fontId="11" fillId="0" borderId="45" xfId="3" applyFont="1" applyBorder="1" applyAlignment="1">
      <alignment horizontal="right" vertical="center"/>
    </xf>
    <xf numFmtId="0" fontId="11" fillId="0" borderId="0" xfId="3" applyFont="1" applyAlignment="1">
      <alignment horizontal="right" vertical="center"/>
    </xf>
    <xf numFmtId="0" fontId="11" fillId="0" borderId="69" xfId="3" applyFont="1" applyBorder="1" applyAlignment="1" applyProtection="1">
      <alignment horizontal="center"/>
      <protection locked="0"/>
    </xf>
    <xf numFmtId="0" fontId="11" fillId="0" borderId="59" xfId="3" applyFont="1" applyBorder="1" applyAlignment="1" applyProtection="1">
      <alignment horizontal="center"/>
      <protection locked="0"/>
    </xf>
    <xf numFmtId="0" fontId="11" fillId="0" borderId="63" xfId="3" applyFont="1" applyBorder="1" applyAlignment="1" applyProtection="1">
      <alignment horizontal="center"/>
      <protection locked="0"/>
    </xf>
    <xf numFmtId="0" fontId="11" fillId="5" borderId="32" xfId="3" applyFont="1" applyFill="1" applyBorder="1" applyAlignment="1">
      <alignment horizontal="center" vertical="center" wrapText="1"/>
    </xf>
    <xf numFmtId="0" fontId="11" fillId="5" borderId="33" xfId="3" applyFont="1" applyFill="1" applyBorder="1" applyAlignment="1">
      <alignment horizontal="center" vertical="center" wrapText="1"/>
    </xf>
    <xf numFmtId="0" fontId="11" fillId="5" borderId="39" xfId="3" applyFont="1" applyFill="1" applyBorder="1" applyAlignment="1">
      <alignment horizontal="center" vertical="center" wrapText="1"/>
    </xf>
    <xf numFmtId="0" fontId="11" fillId="5" borderId="32" xfId="3" applyFont="1" applyFill="1" applyBorder="1" applyAlignment="1">
      <alignment horizontal="center" vertical="center"/>
    </xf>
    <xf numFmtId="0" fontId="11" fillId="5" borderId="39" xfId="3" applyFont="1" applyFill="1" applyBorder="1" applyAlignment="1">
      <alignment horizontal="center" vertical="center"/>
    </xf>
    <xf numFmtId="0" fontId="13" fillId="5" borderId="36" xfId="3" applyFont="1" applyFill="1" applyBorder="1" applyAlignment="1">
      <alignment horizontal="center" vertical="center"/>
    </xf>
    <xf numFmtId="0" fontId="13" fillId="5" borderId="37" xfId="3" applyFont="1" applyFill="1" applyBorder="1" applyAlignment="1">
      <alignment horizontal="center" vertical="center"/>
    </xf>
    <xf numFmtId="0" fontId="13" fillId="5" borderId="71" xfId="3" applyFont="1" applyFill="1" applyBorder="1" applyAlignment="1">
      <alignment horizontal="center" vertical="center"/>
    </xf>
    <xf numFmtId="0" fontId="11" fillId="0" borderId="69" xfId="3" applyFont="1" applyBorder="1" applyAlignment="1">
      <alignment horizontal="left" vertical="center"/>
    </xf>
    <xf numFmtId="0" fontId="11" fillId="0" borderId="59" xfId="3" applyFont="1" applyBorder="1" applyAlignment="1">
      <alignment horizontal="left" vertical="center"/>
    </xf>
    <xf numFmtId="0" fontId="11" fillId="0" borderId="63" xfId="3" applyFont="1" applyBorder="1" applyAlignment="1">
      <alignment horizontal="left" vertical="center"/>
    </xf>
    <xf numFmtId="0" fontId="11" fillId="0" borderId="45" xfId="3" applyFont="1" applyBorder="1" applyAlignment="1">
      <alignment horizontal="left" vertical="center"/>
    </xf>
    <xf numFmtId="0" fontId="11" fillId="0" borderId="0" xfId="3" applyFont="1" applyAlignment="1">
      <alignment horizontal="left" vertical="center"/>
    </xf>
    <xf numFmtId="0" fontId="11" fillId="0" borderId="70" xfId="3" applyFont="1" applyBorder="1" applyAlignment="1">
      <alignment horizontal="left" vertical="center"/>
    </xf>
    <xf numFmtId="0" fontId="11" fillId="0" borderId="15" xfId="3" applyFont="1" applyBorder="1" applyAlignment="1">
      <alignment horizontal="left" vertical="center"/>
    </xf>
    <xf numFmtId="0" fontId="11" fillId="0" borderId="16" xfId="3" applyFont="1" applyBorder="1" applyAlignment="1">
      <alignment horizontal="left" vertical="center"/>
    </xf>
    <xf numFmtId="0" fontId="11" fillId="0" borderId="17" xfId="3" applyFont="1" applyBorder="1" applyAlignment="1">
      <alignment horizontal="left" vertical="center"/>
    </xf>
    <xf numFmtId="0" fontId="11" fillId="5" borderId="32" xfId="3" applyFont="1" applyFill="1" applyBorder="1" applyAlignment="1">
      <alignment horizontal="center"/>
    </xf>
    <xf numFmtId="0" fontId="13" fillId="5" borderId="33" xfId="3" applyFont="1" applyFill="1" applyBorder="1" applyAlignment="1">
      <alignment horizontal="center"/>
    </xf>
    <xf numFmtId="0" fontId="13" fillId="5" borderId="34" xfId="3" applyFont="1" applyFill="1" applyBorder="1" applyAlignment="1">
      <alignment horizontal="center"/>
    </xf>
    <xf numFmtId="0" fontId="11" fillId="5" borderId="74" xfId="3" applyFont="1" applyFill="1" applyBorder="1" applyAlignment="1">
      <alignment horizontal="center"/>
    </xf>
    <xf numFmtId="0" fontId="11" fillId="5" borderId="65" xfId="3" applyFont="1" applyFill="1" applyBorder="1" applyAlignment="1">
      <alignment horizontal="center"/>
    </xf>
    <xf numFmtId="0" fontId="11" fillId="5" borderId="48" xfId="3" applyFont="1" applyFill="1" applyBorder="1" applyAlignment="1">
      <alignment horizontal="center"/>
    </xf>
    <xf numFmtId="0" fontId="11" fillId="5" borderId="34" xfId="3" applyFont="1" applyFill="1" applyBorder="1" applyAlignment="1">
      <alignment horizontal="center"/>
    </xf>
    <xf numFmtId="0" fontId="13" fillId="0" borderId="36" xfId="3" applyFont="1" applyBorder="1"/>
    <xf numFmtId="0" fontId="13" fillId="0" borderId="37" xfId="3" applyFont="1" applyBorder="1"/>
    <xf numFmtId="0" fontId="13" fillId="0" borderId="38" xfId="3" applyFont="1" applyBorder="1"/>
    <xf numFmtId="0" fontId="13" fillId="0" borderId="76" xfId="3" applyFont="1" applyBorder="1" applyAlignment="1">
      <alignment horizontal="center"/>
    </xf>
    <xf numFmtId="0" fontId="13" fillId="0" borderId="38" xfId="3" applyFont="1" applyBorder="1" applyAlignment="1">
      <alignment horizontal="center"/>
    </xf>
    <xf numFmtId="0" fontId="13" fillId="0" borderId="76" xfId="3" applyFont="1" applyBorder="1"/>
    <xf numFmtId="2" fontId="13" fillId="0" borderId="76" xfId="3" applyNumberFormat="1" applyFont="1" applyBorder="1" applyAlignment="1">
      <alignment horizontal="center"/>
    </xf>
    <xf numFmtId="2" fontId="13" fillId="0" borderId="38" xfId="3" applyNumberFormat="1" applyFont="1" applyBorder="1" applyAlignment="1">
      <alignment horizontal="center"/>
    </xf>
    <xf numFmtId="0" fontId="11" fillId="0" borderId="21" xfId="3" applyFont="1" applyBorder="1" applyAlignment="1">
      <alignment horizontal="right"/>
    </xf>
    <xf numFmtId="0" fontId="11" fillId="0" borderId="22" xfId="3" applyFont="1" applyBorder="1" applyAlignment="1">
      <alignment horizontal="right"/>
    </xf>
    <xf numFmtId="0" fontId="11" fillId="0" borderId="23" xfId="3" applyFont="1" applyBorder="1" applyAlignment="1">
      <alignment horizontal="right"/>
    </xf>
    <xf numFmtId="0" fontId="11" fillId="5" borderId="33" xfId="3" applyFont="1" applyFill="1" applyBorder="1" applyAlignment="1">
      <alignment horizontal="center"/>
    </xf>
    <xf numFmtId="178" fontId="13" fillId="0" borderId="75" xfId="16" applyFont="1" applyBorder="1" applyAlignment="1">
      <alignment horizontal="center"/>
    </xf>
    <xf numFmtId="178" fontId="13" fillId="0" borderId="35" xfId="16" applyFont="1" applyBorder="1" applyAlignment="1">
      <alignment horizontal="center"/>
    </xf>
    <xf numFmtId="2" fontId="13" fillId="0" borderId="75" xfId="3" applyNumberFormat="1" applyFont="1" applyBorder="1" applyAlignment="1">
      <alignment horizontal="center"/>
    </xf>
    <xf numFmtId="2" fontId="13" fillId="0" borderId="35" xfId="3" applyNumberFormat="1" applyFont="1" applyBorder="1" applyAlignment="1">
      <alignment horizontal="center"/>
    </xf>
    <xf numFmtId="0" fontId="11" fillId="5" borderId="74" xfId="3" applyFont="1" applyFill="1" applyBorder="1" applyAlignment="1">
      <alignment horizontal="center" wrapText="1"/>
    </xf>
    <xf numFmtId="0" fontId="11" fillId="5" borderId="34" xfId="3" applyFont="1" applyFill="1" applyBorder="1" applyAlignment="1">
      <alignment horizontal="center" wrapText="1"/>
    </xf>
    <xf numFmtId="2" fontId="13" fillId="0" borderId="75" xfId="3" applyNumberFormat="1" applyFont="1" applyBorder="1" applyAlignment="1">
      <alignment horizontal="center" wrapText="1"/>
    </xf>
    <xf numFmtId="2" fontId="13" fillId="0" borderId="35" xfId="3" applyNumberFormat="1" applyFont="1" applyBorder="1" applyAlignment="1">
      <alignment horizontal="center" wrapText="1"/>
    </xf>
    <xf numFmtId="0" fontId="11" fillId="5" borderId="21" xfId="3" applyFont="1" applyFill="1" applyBorder="1" applyAlignment="1">
      <alignment horizontal="right"/>
    </xf>
    <xf numFmtId="0" fontId="11" fillId="5" borderId="22" xfId="3" applyFont="1" applyFill="1" applyBorder="1" applyAlignment="1">
      <alignment horizontal="right"/>
    </xf>
    <xf numFmtId="0" fontId="11" fillId="5" borderId="23" xfId="3" applyFont="1" applyFill="1" applyBorder="1" applyAlignment="1">
      <alignment horizontal="right"/>
    </xf>
    <xf numFmtId="43" fontId="13" fillId="0" borderId="75" xfId="16" applyNumberFormat="1" applyFont="1" applyBorder="1" applyAlignment="1">
      <alignment horizontal="center"/>
    </xf>
    <xf numFmtId="43" fontId="13" fillId="0" borderId="35" xfId="16" applyNumberFormat="1" applyFont="1" applyBorder="1" applyAlignment="1">
      <alignment horizontal="center"/>
    </xf>
    <xf numFmtId="0" fontId="11" fillId="0" borderId="45" xfId="3" applyFont="1" applyBorder="1" applyAlignment="1">
      <alignment wrapText="1"/>
    </xf>
    <xf numFmtId="0" fontId="11" fillId="0" borderId="0" xfId="3" applyFont="1" applyAlignment="1">
      <alignment wrapText="1"/>
    </xf>
    <xf numFmtId="0" fontId="11" fillId="0" borderId="70" xfId="3" applyFont="1" applyBorder="1" applyAlignment="1">
      <alignment wrapText="1"/>
    </xf>
    <xf numFmtId="0" fontId="13" fillId="0" borderId="15" xfId="3" applyFont="1" applyBorder="1" applyAlignment="1">
      <alignment horizontal="left"/>
    </xf>
    <xf numFmtId="0" fontId="13" fillId="0" borderId="16" xfId="3" applyFont="1" applyBorder="1" applyAlignment="1">
      <alignment horizontal="left"/>
    </xf>
    <xf numFmtId="0" fontId="13" fillId="0" borderId="16" xfId="3" applyFont="1" applyBorder="1" applyAlignment="1">
      <alignment horizontal="right"/>
    </xf>
    <xf numFmtId="0" fontId="13" fillId="0" borderId="17" xfId="3" applyFont="1" applyBorder="1" applyAlignment="1">
      <alignment horizontal="right"/>
    </xf>
    <xf numFmtId="43" fontId="13" fillId="0" borderId="76" xfId="16" applyNumberFormat="1" applyFont="1" applyBorder="1" applyAlignment="1">
      <alignment horizontal="center"/>
    </xf>
    <xf numFmtId="43" fontId="13" fillId="0" borderId="38" xfId="16" applyNumberFormat="1" applyFont="1" applyBorder="1" applyAlignment="1">
      <alignment horizontal="center"/>
    </xf>
    <xf numFmtId="0" fontId="13" fillId="0" borderId="12" xfId="3" applyFont="1" applyBorder="1" applyAlignment="1">
      <alignment horizontal="center"/>
    </xf>
    <xf numFmtId="0" fontId="13" fillId="0" borderId="13" xfId="3" applyFont="1" applyBorder="1" applyAlignment="1">
      <alignment horizontal="center"/>
    </xf>
    <xf numFmtId="0" fontId="13" fillId="0" borderId="14" xfId="3" applyFont="1" applyBorder="1" applyAlignment="1">
      <alignment horizontal="center"/>
    </xf>
  </cellXfs>
  <cellStyles count="19">
    <cellStyle name="Comma" xfId="16" xr:uid="{97B06967-E282-4F03-A7EF-8C82B18213B5}"/>
    <cellStyle name="Hipervínculo" xfId="17" builtinId="8"/>
    <cellStyle name="Millares 2" xfId="7" xr:uid="{124DDA65-BFE6-405B-8054-2260F66E411F}"/>
    <cellStyle name="Millares_FORMULARIO 4 - M-OFERENTE PPTA ECONOMICA" xfId="14" xr:uid="{07F0C742-1350-45B8-B0BB-30F947FA9A79}"/>
    <cellStyle name="Moneda [0] 2" xfId="8" xr:uid="{8D568196-5708-4ABC-AC00-C48253942947}"/>
    <cellStyle name="Moneda 2" xfId="9" xr:uid="{A6715F6F-F39B-49B7-B33E-54EFF3DE8F7F}"/>
    <cellStyle name="Moneda 2 2 2 2 2" xfId="12" xr:uid="{6DEE39F0-8339-4C4F-9629-D30CA77755B6}"/>
    <cellStyle name="Normal" xfId="0" builtinId="0"/>
    <cellStyle name="Normal 2" xfId="3" xr:uid="{7E03E0FF-9E00-4AC7-AC51-DCDB3B02AE46}"/>
    <cellStyle name="Normal 2 10 2 2" xfId="5" xr:uid="{247B71CA-78B6-4E6B-9193-7F888A0FC52B}"/>
    <cellStyle name="Normal 2 10 3" xfId="6" xr:uid="{6CE4E81F-6ADE-44D8-8053-483212A24CF1}"/>
    <cellStyle name="Normal 2 2 2" xfId="13" xr:uid="{E1FFE55A-6B7D-4764-9256-9EF14D69DEC3}"/>
    <cellStyle name="Normal 3" xfId="1" xr:uid="{1756027B-38D3-41CB-8589-DD713F0A6332}"/>
    <cellStyle name="Normal 3 11" xfId="2" xr:uid="{8FE4EC64-DEA2-4EBB-B49A-E1C1A8BFA520}"/>
    <cellStyle name="Normal 3 2 2" xfId="10" xr:uid="{7F043284-775B-46A8-BFFF-2C9029A13ADD}"/>
    <cellStyle name="Normal 3 3" xfId="4" xr:uid="{08DD1FCF-765E-44DF-B384-BBEB4628B0D9}"/>
    <cellStyle name="Normal_modelo ACTA OBRA y MODIFICACION" xfId="18" xr:uid="{27DCCFB8-54EE-490F-BB58-076D8171A8E4}"/>
    <cellStyle name="Normal_PTO OFICIAL PREPLIEGO (CORREGIDO) 2" xfId="11" xr:uid="{FA7E5F65-100A-46EE-91F1-9D41B82AED1C}"/>
    <cellStyle name="Percent" xfId="15" xr:uid="{E3132DF4-EE5E-4073-809C-A41EBFDB15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11" Type="http://schemas.openxmlformats.org/officeDocument/2006/relationships/externalLink" Target="externalLinks/externalLink107.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14" Type="http://schemas.openxmlformats.org/officeDocument/2006/relationships/externalLink" Target="externalLinks/externalLink110.xml"/><Relationship Id="rId119" Type="http://schemas.openxmlformats.org/officeDocument/2006/relationships/theme" Target="theme/theme1.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9D40F7-6ECF-4912-BC55-9274E68F34F7}"/>
            </a:ext>
          </a:extLst>
        </xdr:cNvPr>
        <xdr:cNvSpPr/>
      </xdr:nvSpPr>
      <xdr:spPr bwMode="auto">
        <a:xfrm>
          <a:off x="43624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7EF5765-965B-467E-8E22-E9C4BBFD4E9D}"/>
            </a:ext>
          </a:extLst>
        </xdr:cNvPr>
        <xdr:cNvSpPr/>
      </xdr:nvSpPr>
      <xdr:spPr bwMode="auto">
        <a:xfrm>
          <a:off x="7562850" y="36480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HE"/>
      <sheetName val="THEQUIPO"/>
      <sheetName val="RELEQUIPO"/>
      <sheetName val="JORNALES"/>
      <sheetName val="PRTSOCIALES"/>
      <sheetName val="AIU"/>
      <sheetName val="MATER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Hoja1"/>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Hoja2"/>
      <sheetName val="ACTAS"/>
      <sheetName val="Hoja3"/>
      <sheetName val="PTEINB"/>
      <sheetName val="CUENTAS"/>
      <sheetName val="CAPACHO"/>
      <sheetName val="ANTICIPOS"/>
      <sheetName val="Datos"/>
      <sheetName val="Compilado"/>
      <sheetName val="Base Datos"/>
      <sheetName val="Presupuesto"/>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Flujo de Fondos"/>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Pres gral"/>
      <sheetName val="loc. replanteo"/>
      <sheetName val="List Equ"/>
      <sheetName val="localizacion topografica"/>
      <sheetName val="List mat"/>
      <sheetName val="PRESENTACIÓN"/>
      <sheetName val="List M.O."/>
      <sheetName val="M1,5"/>
      <sheetName val="M1,4"/>
      <sheetName val="M1,3"/>
      <sheetName val="M1,2"/>
      <sheetName val="C1,2,4"/>
      <sheetName val="C1,2,3"/>
      <sheetName val="C1,2,2"/>
      <sheetName val="localizacion y replanteo"/>
      <sheetName val="688"/>
      <sheetName val="687"/>
      <sheetName val="686"/>
      <sheetName val="684"/>
      <sheetName val="683"/>
      <sheetName val="682"/>
      <sheetName val="681"/>
      <sheetName val="680"/>
      <sheetName val="679"/>
      <sheetName val="678"/>
      <sheetName val="677"/>
      <sheetName val="676"/>
      <sheetName val="675"/>
      <sheetName val="674"/>
      <sheetName val="673"/>
      <sheetName val="672"/>
      <sheetName val="671"/>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1"/>
      <sheetName val="640"/>
      <sheetName val="639"/>
      <sheetName val="638"/>
      <sheetName val="637"/>
      <sheetName val="636"/>
      <sheetName val="635"/>
      <sheetName val="634"/>
      <sheetName val="633"/>
      <sheetName val="632"/>
      <sheetName val="631"/>
      <sheetName val="630"/>
      <sheetName val="629"/>
      <sheetName val="628"/>
      <sheetName val="627"/>
      <sheetName val="REVISAR 626"/>
      <sheetName val="625"/>
      <sheetName val="624"/>
      <sheetName val="623"/>
      <sheetName val="622"/>
      <sheetName val="621"/>
      <sheetName val="620"/>
      <sheetName val="619"/>
      <sheetName val="618"/>
      <sheetName val="617"/>
      <sheetName val="616"/>
      <sheetName val="615"/>
      <sheetName val="614"/>
      <sheetName val="613"/>
      <sheetName val="612"/>
      <sheetName val="611"/>
      <sheetName val="610"/>
      <sheetName val="609"/>
      <sheetName val="608"/>
      <sheetName val="607"/>
      <sheetName val="606"/>
      <sheetName val="REVISAR 605"/>
      <sheetName val="604"/>
      <sheetName val="603"/>
      <sheetName val="602"/>
      <sheetName val="601"/>
      <sheetName val="600"/>
      <sheetName val="599"/>
      <sheetName val="598"/>
      <sheetName val="597"/>
      <sheetName val="596"/>
      <sheetName val="595"/>
      <sheetName val="594"/>
      <sheetName val="593"/>
      <sheetName val="592"/>
      <sheetName val="591"/>
      <sheetName val="590"/>
      <sheetName val="589"/>
      <sheetName val="588"/>
      <sheetName val="587"/>
      <sheetName val="586"/>
      <sheetName val="585"/>
      <sheetName val="584"/>
      <sheetName val="583"/>
      <sheetName val="582"/>
      <sheetName val="581"/>
      <sheetName val="580"/>
      <sheetName val="579"/>
      <sheetName val="578"/>
      <sheetName val="577"/>
      <sheetName val="576"/>
      <sheetName val="575"/>
      <sheetName val="574"/>
      <sheetName val="573"/>
      <sheetName val="572"/>
      <sheetName val="571"/>
      <sheetName val="570"/>
      <sheetName val="569"/>
      <sheetName val="568"/>
      <sheetName val="567"/>
      <sheetName val="566"/>
      <sheetName val="565"/>
      <sheetName val="564"/>
      <sheetName val="563"/>
      <sheetName val="562"/>
      <sheetName val="561"/>
      <sheetName val="560"/>
      <sheetName val="559"/>
      <sheetName val="558"/>
      <sheetName val="557"/>
      <sheetName val="556"/>
      <sheetName val="555"/>
      <sheetName val="554"/>
      <sheetName val="553"/>
      <sheetName val="552"/>
      <sheetName val="551"/>
      <sheetName val="550"/>
      <sheetName val="549"/>
      <sheetName val="548"/>
      <sheetName val="547"/>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8"/>
      <sheetName val="527"/>
      <sheetName val="526"/>
      <sheetName val="525"/>
      <sheetName val="524"/>
      <sheetName val="523"/>
      <sheetName val="522"/>
      <sheetName val="521"/>
      <sheetName val="520"/>
      <sheetName val="519"/>
      <sheetName val="518"/>
      <sheetName val="517"/>
      <sheetName val="516"/>
      <sheetName val="515"/>
      <sheetName val="514"/>
      <sheetName val="513"/>
      <sheetName val="512"/>
      <sheetName val="511"/>
      <sheetName val="510"/>
      <sheetName val="509"/>
      <sheetName val="508"/>
      <sheetName val="507"/>
      <sheetName val="506"/>
      <sheetName val="505"/>
      <sheetName val="504"/>
      <sheetName val="503"/>
      <sheetName val="502"/>
      <sheetName val="501"/>
      <sheetName val="500"/>
      <sheetName val="499"/>
      <sheetName val="498"/>
      <sheetName val="497"/>
      <sheetName val="496"/>
      <sheetName val="495"/>
      <sheetName val="494"/>
      <sheetName val="493"/>
      <sheetName val="492"/>
      <sheetName val="491"/>
      <sheetName val="490"/>
      <sheetName val="489"/>
      <sheetName val="488"/>
      <sheetName val="487"/>
      <sheetName val="486"/>
      <sheetName val="485"/>
      <sheetName val="484"/>
      <sheetName val="483"/>
      <sheetName val="482"/>
      <sheetName val="481"/>
      <sheetName val="480"/>
      <sheetName val="479"/>
      <sheetName val="478"/>
      <sheetName val="477"/>
      <sheetName val="476"/>
      <sheetName val="475"/>
      <sheetName val="474"/>
      <sheetName val="473"/>
      <sheetName val="472"/>
      <sheetName val="471"/>
      <sheetName val="470"/>
      <sheetName val="469"/>
      <sheetName val="468"/>
      <sheetName val="467"/>
      <sheetName val="466"/>
      <sheetName val="465"/>
      <sheetName val="464"/>
      <sheetName val="463"/>
      <sheetName val="462"/>
      <sheetName val="461"/>
      <sheetName val="460"/>
      <sheetName val="459"/>
      <sheetName val="458"/>
      <sheetName val="457"/>
      <sheetName val="456"/>
      <sheetName val="455"/>
      <sheetName val="454"/>
      <sheetName val="453"/>
      <sheetName val="452"/>
      <sheetName val="451"/>
      <sheetName val="450"/>
      <sheetName val="449"/>
      <sheetName val="448"/>
      <sheetName val="447"/>
      <sheetName val="446"/>
      <sheetName val="445"/>
      <sheetName val="444"/>
      <sheetName val="443"/>
      <sheetName val="442"/>
      <sheetName val="441"/>
      <sheetName val="440"/>
      <sheetName val="439"/>
      <sheetName val="438"/>
      <sheetName val="437"/>
      <sheetName val="436"/>
      <sheetName val="435"/>
      <sheetName val="434"/>
      <sheetName val="433"/>
      <sheetName val="432"/>
      <sheetName val="431"/>
      <sheetName val="430"/>
      <sheetName val="429"/>
      <sheetName val="428"/>
      <sheetName val="427"/>
      <sheetName val="426"/>
      <sheetName val="425"/>
      <sheetName val="424"/>
      <sheetName val="423"/>
      <sheetName val="422"/>
      <sheetName val="421"/>
      <sheetName val="420"/>
      <sheetName val="419"/>
      <sheetName val="417"/>
      <sheetName val="416"/>
      <sheetName val="415"/>
      <sheetName val="414"/>
      <sheetName val="413"/>
      <sheetName val="412"/>
      <sheetName val="411"/>
      <sheetName val="410"/>
      <sheetName val="409"/>
      <sheetName val="408"/>
      <sheetName val="407"/>
      <sheetName val="406"/>
      <sheetName val="405"/>
      <sheetName val="404"/>
      <sheetName val="403"/>
      <sheetName val="402"/>
      <sheetName val="401"/>
      <sheetName val="400"/>
      <sheetName val="399"/>
      <sheetName val="398"/>
      <sheetName val="397"/>
      <sheetName val="396"/>
      <sheetName val="395"/>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60"/>
      <sheetName val="359"/>
      <sheetName val="358"/>
      <sheetName val="357"/>
      <sheetName val="356"/>
      <sheetName val="355"/>
      <sheetName val="354"/>
      <sheetName val="353"/>
      <sheetName val="352"/>
      <sheetName val="351"/>
      <sheetName val="350"/>
      <sheetName val="349"/>
      <sheetName val="348"/>
      <sheetName val="347"/>
      <sheetName val="346"/>
      <sheetName val="345"/>
      <sheetName val="344"/>
      <sheetName val="343"/>
      <sheetName val="342"/>
      <sheetName val="341"/>
      <sheetName val="340"/>
      <sheetName val="339"/>
      <sheetName val="338"/>
      <sheetName val="337"/>
      <sheetName val="336"/>
      <sheetName val="335"/>
      <sheetName val="334"/>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09"/>
      <sheetName val="308"/>
      <sheetName val="307"/>
      <sheetName val="306"/>
      <sheetName val="305"/>
      <sheetName val="304"/>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91"/>
      <sheetName val="190"/>
      <sheetName val="189"/>
      <sheetName val="188"/>
      <sheetName val="187"/>
      <sheetName val="186"/>
      <sheetName val="185"/>
      <sheetName val="184"/>
      <sheetName val="183"/>
      <sheetName val="182"/>
      <sheetName val="181"/>
      <sheetName val="180"/>
      <sheetName val="179"/>
      <sheetName val="178"/>
      <sheetName val="177"/>
      <sheetName val="176"/>
      <sheetName val="175"/>
      <sheetName val="174"/>
      <sheetName val="173"/>
      <sheetName val="172"/>
      <sheetName val="171"/>
      <sheetName val="170"/>
      <sheetName val="169"/>
      <sheetName val="168"/>
      <sheetName val="167"/>
      <sheetName val="166"/>
      <sheetName val="165"/>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1,01"/>
      <sheetName val="1,02"/>
      <sheetName val="1,03"/>
      <sheetName val="1,04"/>
      <sheetName val="1,05"/>
      <sheetName val="1,06"/>
      <sheetName val="1,07"/>
      <sheetName val="1,08"/>
      <sheetName val="1,10"/>
      <sheetName val="M1,4 (2)"/>
      <sheetName val="q"/>
      <sheetName val="w"/>
      <sheetName val="3,08"/>
      <sheetName val="3,07"/>
      <sheetName val="3,06"/>
      <sheetName val="3,05"/>
      <sheetName val="3,04"/>
      <sheetName val="3,03"/>
      <sheetName val="3,02"/>
      <sheetName val="3,01"/>
      <sheetName val="2,00"/>
      <sheetName val="C1,3,5"/>
      <sheetName val="474,"/>
      <sheetName val="418"/>
      <sheetName val="163"/>
      <sheetName val="141"/>
      <sheetName val="184,"/>
      <sheetName val="183,"/>
      <sheetName val="181,"/>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FACTOR PREST."/>
      <sheetName val="DESGLOSE DE PERSONAL"/>
      <sheetName val="EQUIPO"/>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41.1P"/>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P"/>
      <sheetName val="461.2"/>
      <sheetName val="462.1P"/>
      <sheetName val="462.3P"/>
      <sheetName val="462.4P"/>
      <sheetName val="462.5"/>
      <sheetName val="500P"/>
      <sheetName val="510P5"/>
      <sheetName val="600.4 P"/>
      <sheetName val="600.5 P"/>
      <sheetName val="621.5"/>
      <sheetName val="621.5P"/>
      <sheetName val="621.6"/>
      <sheetName val="621,7"/>
      <sheetName val="630.P"/>
      <sheetName val="631P BOLSACRETO"/>
      <sheetName val="640.3"/>
      <sheetName val="641P ANCLAJES"/>
      <sheetName val="650.3 OTRO"/>
      <sheetName val="660.1P"/>
      <sheetName val="661 TIPO 1"/>
      <sheetName val="661 TIPO 2"/>
      <sheetName val="661 OTRO"/>
      <sheetName val="675.1"/>
      <sheetName val="675.2"/>
      <sheetName val="675.3"/>
      <sheetName val="680P"/>
      <sheetName val="680.1P"/>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Base_Datos1"/>
      <sheetName val="Base_Datos"/>
      <sheetName val="Base_Datos2"/>
      <sheetName val="PreDES"/>
      <sheetName val="Ba Da"/>
      <sheetName val="5.3"/>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nterventoria"/>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BASICOS"/>
      <sheetName val="CANTIDADES"/>
      <sheetName val="MO"/>
      <sheetName val="HERR"/>
      <sheetName val="INDIRECTOS"/>
      <sheetName val="DITANCIAS"/>
      <sheetName val="DESCRIP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NTRACTUAL"/>
      <sheetName val="MODIFICATORIO 1"/>
      <sheetName val="MODIFICATORIO 2"/>
      <sheetName val="AULAS"/>
      <sheetName val="PARCIAL 1"/>
      <sheetName val="PARCIAL 2 INTER"/>
      <sheetName val="PARCIAL 2 OBRA"/>
      <sheetName val="PARCIAL 3 OBRA"/>
      <sheetName val="TIEMPO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F-3 ACTA COMPROMISO"/>
      <sheetName val="APu1"/>
      <sheetName val="APu2"/>
      <sheetName val="APu3"/>
      <sheetName val="APu4"/>
      <sheetName val="062"/>
      <sheetName val="062 (2)"/>
      <sheetName val="062_(2)"/>
      <sheetName val="PPTO (VIEJO)"/>
      <sheetName val="CO"/>
      <sheetName val="PPTO"/>
      <sheetName val="LISTA APU"/>
      <sheetName val="MANUAL"/>
      <sheetName val="Precios 08-arquit en proceso"/>
      <sheetName val="unit2008-ARQUIT EN PROCESO"/>
      <sheetName val="Precios 08-vias"/>
      <sheetName val="unit2008-VIAS"/>
      <sheetName val="Costo Real 2008"/>
      <sheetName val="ACEROS 60000 PSI"/>
      <sheetName val="RENDI"/>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NSUMOS (2)"/>
      <sheetName val="ITEM"/>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aCCIDENTES DE 19"/>
      <sheetName val="APU BASICOS"/>
      <sheetName val="CANTIDADES Y PRECIOS"/>
      <sheetName val="TARIF2002"/>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GRAD-ACETATO"/>
      <sheetName val="DENS-PAILA-30 (3)"/>
      <sheetName val="TEMPE-DESPA"/>
      <sheetName val="3-4-grava"/>
      <sheetName val="GRAVA3-8(1)"/>
      <sheetName val="SOLID-FINO"/>
      <sheetName val="AG-MOD-FINURA"/>
      <sheetName val="AG-MDC-2solidez"/>
      <sheetName val="SODIO (2)"/>
      <sheetName val="SODIO"/>
      <sheetName val="MAGNESIO"/>
      <sheetName val="NUCLEOS"/>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sub-base"/>
      <sheetName val="BRIQUETAS"/>
      <sheetName val="CALIBRACION-OCTUB"/>
      <sheetName val="TERMOMETROS"/>
      <sheetName val="HUMEDAD"/>
      <sheetName val="PENETRAC"/>
      <sheetName val="balanzas"/>
      <sheetName val="Avance Obra para densidades"/>
      <sheetName val="VIAS_CESAR"/>
      <sheetName val="SAN_ROQUE"/>
      <sheetName val="STA_ROSA"/>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Ppto EL COPEY"/>
      <sheetName val="bocatoma"/>
      <sheetName val="ANALISIS DE PRECIOS BASICOS"/>
      <sheetName val="PRESUPUESTO GENERAL"/>
      <sheetName val="P. MATERIAL A.C.T CER"/>
      <sheetName val="P. TOTAL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Form8_bombas"/>
      <sheetName val="Form8_h2"/>
      <sheetName val="Form8_lubricacion"/>
      <sheetName val="Form8_regeneracion"/>
      <sheetName val="tub"/>
      <sheetName val="val"/>
      <sheetName val="tub_lub"/>
      <sheetName val="partidas_cant_tub_final_04"/>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MO ELECTRI"/>
      <sheetName val="PRESUPUESTO POZOS"/>
      <sheetName val="ANALISIS UNITARIOS "/>
      <sheetName val="ANALISIS U. POZOS"/>
      <sheetName val="MEMORIA DE CANTIDADES"/>
      <sheetName val="MEMORIA DE CANTIDADES POZOS"/>
      <sheetName val="ANALISIS BASIC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8.7.1"/>
      <sheetName val="8.7.2"/>
      <sheetName val="8.7.3"/>
      <sheetName val="8.7.4"/>
      <sheetName val="8.7.5"/>
      <sheetName val="8.7.6"/>
      <sheetName val="8.7.7"/>
      <sheetName val="20.3.1"/>
      <sheetName val="20.3.3"/>
      <sheetName val="20.5.1"/>
      <sheetName val="Lista de actividades Zona 1 "/>
      <sheetName val="Cuadro Comparativo "/>
      <sheetName val="Analisis Mano de Obra"/>
      <sheetName val="Analisis Herramienta Menor"/>
      <sheetName val="Analisis Factor Prestacional"/>
      <sheetName val="COMPROBANTE"/>
      <sheetName val="CAJAMENOR"/>
      <sheetName val="NOMINA"/>
      <sheetName val="BCO CENTRO"/>
      <sheetName val="BCO NTE(1)"/>
      <sheetName val="BCO NTE (2)"/>
      <sheetName val="ORDENPAGO"/>
      <sheetName val="RECIBOCAJA"/>
      <sheetName val="ESTADOCUENTA"/>
      <sheetName val="ORDENCOMPRA"/>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Users\JoseGabriel\Downloads\Ví"/>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RES. VIAS"/>
      <sheetName val="Factor Multiplicador"/>
      <sheetName val="Presp Interventoria"/>
      <sheetName val="311P"/>
      <sheetName val="320P"/>
      <sheetName val="PRES. RESERVORIO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EXCAV"/>
      <sheetName val="AyA"/>
      <sheetName val="Constantes Generales"/>
      <sheetName val="PRESUPUESTO ESTADIO 1"/>
      <sheetName val="OBRA"/>
      <sheetName val="factor (2)"/>
      <sheetName val="\\Master\luis carlos\Documents "/>
      <sheetName val="1.5 GRÁFICO AVANCE"/>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8">
          <cell r="C18">
            <v>9000</v>
          </cell>
        </row>
      </sheetData>
      <sheetData sheetId="50">
        <row r="154">
          <cell r="G154">
            <v>12880</v>
          </cell>
        </row>
      </sheetData>
      <sheetData sheetId="51"/>
      <sheetData sheetId="52"/>
      <sheetData sheetId="53"/>
      <sheetData sheetId="54"/>
      <sheetData sheetId="55"/>
      <sheetData sheetId="56"/>
      <sheetData sheetId="57"/>
      <sheetData sheetId="58">
        <row r="18">
          <cell r="C18">
            <v>7000</v>
          </cell>
        </row>
      </sheetData>
      <sheetData sheetId="59"/>
      <sheetData sheetId="60"/>
      <sheetData sheetId="61"/>
      <sheetData sheetId="62"/>
      <sheetData sheetId="63"/>
      <sheetData sheetId="64"/>
      <sheetData sheetId="65">
        <row r="4">
          <cell r="B4"/>
        </row>
      </sheetData>
      <sheetData sheetId="66"/>
      <sheetData sheetId="67"/>
      <sheetData sheetId="68"/>
      <sheetData sheetId="69"/>
      <sheetData sheetId="70"/>
      <sheetData sheetId="71"/>
      <sheetData sheetId="72"/>
      <sheetData sheetId="73">
        <row r="18">
          <cell r="C18">
            <v>7000</v>
          </cell>
        </row>
      </sheetData>
      <sheetData sheetId="74"/>
      <sheetData sheetId="75">
        <row r="1">
          <cell r="A1" t="str">
            <v>EQUIPO</v>
          </cell>
        </row>
      </sheetData>
      <sheetData sheetId="76">
        <row r="1">
          <cell r="A1" t="str">
            <v>ADMINISTRACION</v>
          </cell>
        </row>
      </sheetData>
      <sheetData sheetId="77"/>
      <sheetData sheetId="78">
        <row r="18">
          <cell r="C18">
            <v>7000</v>
          </cell>
        </row>
      </sheetData>
      <sheetData sheetId="79">
        <row r="18">
          <cell r="C18">
            <v>7000</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1">
          <cell r="B1" t="str">
            <v>CTO-102-2002</v>
          </cell>
        </row>
      </sheetData>
      <sheetData sheetId="247"/>
      <sheetData sheetId="248">
        <row r="4">
          <cell r="B4" t="str">
            <v/>
          </cell>
        </row>
      </sheetData>
      <sheetData sheetId="249">
        <row r="51">
          <cell r="D51">
            <v>698</v>
          </cell>
        </row>
      </sheetData>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18">
          <cell r="C18">
            <v>7000</v>
          </cell>
        </row>
      </sheetData>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ow r="4">
          <cell r="B4" t="str">
            <v/>
          </cell>
        </row>
      </sheetData>
      <sheetData sheetId="313"/>
      <sheetData sheetId="314"/>
      <sheetData sheetId="315"/>
      <sheetData sheetId="316">
        <row r="18">
          <cell r="C18">
            <v>7000</v>
          </cell>
        </row>
      </sheetData>
      <sheetData sheetId="317"/>
      <sheetData sheetId="318">
        <row r="4">
          <cell r="B4" t="str">
            <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row r="18">
          <cell r="C18">
            <v>7000</v>
          </cell>
        </row>
      </sheetData>
      <sheetData sheetId="332"/>
      <sheetData sheetId="333">
        <row r="4">
          <cell r="B4">
            <v>0</v>
          </cell>
        </row>
      </sheetData>
      <sheetData sheetId="334"/>
      <sheetData sheetId="335"/>
      <sheetData sheetId="336"/>
      <sheetData sheetId="337">
        <row r="5">
          <cell r="E5" t="str">
            <v>CANTIDAD</v>
          </cell>
        </row>
      </sheetData>
      <sheetData sheetId="338">
        <row r="5">
          <cell r="E5" t="str">
            <v>CANTIDAD</v>
          </cell>
        </row>
      </sheetData>
      <sheetData sheetId="339">
        <row r="154">
          <cell r="G154">
            <v>12880</v>
          </cell>
        </row>
      </sheetData>
      <sheetData sheetId="340"/>
      <sheetData sheetId="341"/>
      <sheetData sheetId="342"/>
      <sheetData sheetId="343"/>
      <sheetData sheetId="344">
        <row r="21">
          <cell r="G21" t="b">
            <v>0</v>
          </cell>
        </row>
      </sheetData>
      <sheetData sheetId="345">
        <row r="21">
          <cell r="G21" t="b">
            <v>0</v>
          </cell>
        </row>
      </sheetData>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ow r="33">
          <cell r="C33">
            <v>0.77967625899280601</v>
          </cell>
        </row>
      </sheetData>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row r="2">
          <cell r="A2" t="str">
            <v>ACTA No</v>
          </cell>
        </row>
      </sheetData>
      <sheetData sheetId="567" refreshError="1"/>
      <sheetData sheetId="568" refreshError="1"/>
      <sheetData sheetId="569" refreshError="1"/>
      <sheetData sheetId="570" refreshError="1"/>
      <sheetData sheetId="571"/>
      <sheetData sheetId="572" refreshError="1"/>
      <sheetData sheetId="573"/>
      <sheetData sheetId="574" refreshError="1"/>
      <sheetData sheetId="575">
        <row r="1">
          <cell r="A1" t="str">
            <v>ADMINISTRACION</v>
          </cell>
        </row>
      </sheetData>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ow r="33">
          <cell r="C33">
            <v>0.77967625899280601</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ow r="2">
          <cell r="A2" t="str">
            <v>ACTA No</v>
          </cell>
        </row>
      </sheetData>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ow r="5">
          <cell r="E5" t="str">
            <v>CANTIDAD</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ow r="1">
          <cell r="A1" t="str">
            <v>EQUIPO</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ow r="1">
          <cell r="A1" t="str">
            <v>INSTITUTO NACIONAL DE VIAS</v>
          </cell>
        </row>
      </sheetData>
      <sheetData sheetId="1576">
        <row r="1">
          <cell r="A1" t="str">
            <v>1P</v>
          </cell>
        </row>
      </sheetData>
      <sheetData sheetId="1577">
        <row r="2">
          <cell r="A2" t="str">
            <v>ACTA No</v>
          </cell>
        </row>
      </sheetData>
      <sheetData sheetId="1578"/>
      <sheetData sheetId="1579">
        <row r="1">
          <cell r="A1" t="str">
            <v>INSTITUTO NACIONAL DE VIAS</v>
          </cell>
        </row>
      </sheetData>
      <sheetData sheetId="1580">
        <row r="1">
          <cell r="A1" t="str">
            <v>ITEM</v>
          </cell>
        </row>
      </sheetData>
      <sheetData sheetId="1581" refreshError="1"/>
      <sheetData sheetId="1582" refreshError="1"/>
      <sheetData sheetId="1583" refreshError="1"/>
      <sheetData sheetId="1584">
        <row r="5">
          <cell r="E5" t="str">
            <v>CANTIDAD</v>
          </cell>
        </row>
      </sheetData>
      <sheetData sheetId="1585">
        <row r="1">
          <cell r="A1" t="str">
            <v>ITEM</v>
          </cell>
        </row>
      </sheetData>
      <sheetData sheetId="1586">
        <row r="1">
          <cell r="A1" t="str">
            <v>EQUIPO</v>
          </cell>
        </row>
      </sheetData>
      <sheetData sheetId="1587">
        <row r="1">
          <cell r="A1" t="str">
            <v>ADMINISTRACION</v>
          </cell>
        </row>
      </sheetData>
      <sheetData sheetId="1588">
        <row r="5">
          <cell r="E5" t="str">
            <v>CANTIDAD</v>
          </cell>
        </row>
      </sheetData>
      <sheetData sheetId="1589">
        <row r="5">
          <cell r="E5" t="str">
            <v>CANTIDAD</v>
          </cell>
        </row>
      </sheetData>
      <sheetData sheetId="1590">
        <row r="5">
          <cell r="E5" t="str">
            <v>CANTIDAD</v>
          </cell>
        </row>
      </sheetData>
      <sheetData sheetId="1591"/>
      <sheetData sheetId="1592"/>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ow r="5">
          <cell r="E5" t="str">
            <v>CANTIDAD</v>
          </cell>
        </row>
      </sheetData>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ow r="5">
          <cell r="E5" t="str">
            <v>CANTIDAD</v>
          </cell>
        </row>
      </sheetData>
      <sheetData sheetId="1664">
        <row r="5">
          <cell r="E5" t="str">
            <v>CANTIDAD</v>
          </cell>
        </row>
      </sheetData>
      <sheetData sheetId="1665">
        <row r="1">
          <cell r="A1" t="str">
            <v>ITEM</v>
          </cell>
        </row>
      </sheetData>
      <sheetData sheetId="1666">
        <row r="1">
          <cell r="A1" t="str">
            <v>EQUIPO</v>
          </cell>
        </row>
      </sheetData>
      <sheetData sheetId="1667">
        <row r="1">
          <cell r="A1" t="str">
            <v>ADMINISTRACION</v>
          </cell>
        </row>
      </sheetData>
      <sheetData sheetId="1668">
        <row r="1">
          <cell r="A1" t="str">
            <v>EQUIPO</v>
          </cell>
        </row>
      </sheetData>
      <sheetData sheetId="1669">
        <row r="1">
          <cell r="A1" t="str">
            <v>ADMINISTRACION</v>
          </cell>
        </row>
      </sheetData>
      <sheetData sheetId="1670">
        <row r="5">
          <cell r="E5" t="str">
            <v>CANTIDAD</v>
          </cell>
        </row>
      </sheetData>
      <sheetData sheetId="1671">
        <row r="5">
          <cell r="E5" t="str">
            <v>CANTIDAD</v>
          </cell>
        </row>
      </sheetData>
      <sheetData sheetId="1672" refreshError="1"/>
      <sheetData sheetId="1673" refreshError="1"/>
      <sheetData sheetId="1674">
        <row r="1">
          <cell r="B1" t="str">
            <v>CTO-102-2002</v>
          </cell>
        </row>
      </sheetData>
      <sheetData sheetId="1675">
        <row r="5">
          <cell r="E5" t="str">
            <v>CANTIDAD</v>
          </cell>
        </row>
      </sheetData>
      <sheetData sheetId="1676" refreshError="1"/>
      <sheetData sheetId="1677"/>
      <sheetData sheetId="1678" refreshError="1"/>
      <sheetData sheetId="1679">
        <row r="50">
          <cell r="H50">
            <v>1192</v>
          </cell>
        </row>
      </sheetData>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ow r="5">
          <cell r="E5" t="str">
            <v>CANTIDAD</v>
          </cell>
        </row>
      </sheetData>
      <sheetData sheetId="1690">
        <row r="5">
          <cell r="E5" t="str">
            <v>CANTIDAD</v>
          </cell>
        </row>
      </sheetData>
      <sheetData sheetId="1691" refreshError="1"/>
      <sheetData sheetId="1692" refreshError="1"/>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6">
          <cell r="A6" t="str">
            <v>TOPÓGRAFO</v>
          </cell>
        </row>
      </sheetData>
      <sheetData sheetId="1767">
        <row r="52">
          <cell r="H52">
            <v>117768</v>
          </cell>
        </row>
      </sheetData>
      <sheetData sheetId="1768"/>
      <sheetData sheetId="1769"/>
      <sheetData sheetId="1770" refreshError="1"/>
      <sheetData sheetId="1771" refreshError="1"/>
      <sheetData sheetId="1772" refreshError="1"/>
      <sheetData sheetId="1773" refreshError="1"/>
      <sheetData sheetId="1774"/>
      <sheetData sheetId="1775"/>
      <sheetData sheetId="1776" refreshError="1"/>
      <sheetData sheetId="1777" refreshError="1"/>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ow r="3">
          <cell r="B3">
            <v>200</v>
          </cell>
        </row>
      </sheetData>
      <sheetData sheetId="1882">
        <row r="1">
          <cell r="A1" t="str">
            <v>ITEM</v>
          </cell>
        </row>
      </sheetData>
      <sheetData sheetId="1883">
        <row r="1">
          <cell r="A1" t="str">
            <v>EQUIPO</v>
          </cell>
        </row>
      </sheetData>
      <sheetData sheetId="1884">
        <row r="1">
          <cell r="A1" t="str">
            <v>ADMINISTRACION</v>
          </cell>
        </row>
      </sheetData>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row r="1">
          <cell r="A1" t="str">
            <v>ITEM</v>
          </cell>
        </row>
      </sheetData>
      <sheetData sheetId="1900">
        <row r="1">
          <cell r="A1" t="str">
            <v>EQUIPO</v>
          </cell>
        </row>
      </sheetData>
      <sheetData sheetId="1901">
        <row r="1">
          <cell r="A1" t="str">
            <v>ADMINISTRACION</v>
          </cell>
        </row>
      </sheetData>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row r="5">
          <cell r="E5" t="str">
            <v>CANTIDAD</v>
          </cell>
        </row>
      </sheetData>
      <sheetData sheetId="1916">
        <row r="1">
          <cell r="A1" t="str">
            <v>ITEM</v>
          </cell>
        </row>
      </sheetData>
      <sheetData sheetId="1917">
        <row r="1">
          <cell r="A1" t="str">
            <v>EQUIPO</v>
          </cell>
        </row>
      </sheetData>
      <sheetData sheetId="1918">
        <row r="1">
          <cell r="A1" t="str">
            <v>ADMINISTRACION</v>
          </cell>
        </row>
      </sheetData>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row r="5">
          <cell r="E5" t="str">
            <v>CANTIDAD</v>
          </cell>
        </row>
      </sheetData>
      <sheetData sheetId="1936">
        <row r="5">
          <cell r="E5" t="str">
            <v>CANTIDAD</v>
          </cell>
        </row>
      </sheetData>
      <sheetData sheetId="1937">
        <row r="5">
          <cell r="E5" t="str">
            <v>CANTIDAD</v>
          </cell>
        </row>
      </sheetData>
      <sheetData sheetId="1938">
        <row r="5">
          <cell r="E5" t="str">
            <v>CANTIDAD</v>
          </cell>
        </row>
      </sheetData>
      <sheetData sheetId="1939">
        <row r="5">
          <cell r="E5" t="str">
            <v>CANTIDAD</v>
          </cell>
        </row>
      </sheetData>
      <sheetData sheetId="1940">
        <row r="5">
          <cell r="E5" t="str">
            <v>CANTIDAD</v>
          </cell>
        </row>
      </sheetData>
      <sheetData sheetId="1941">
        <row r="5">
          <cell r="E5" t="str">
            <v>CANTIDAD</v>
          </cell>
        </row>
      </sheetData>
      <sheetData sheetId="1942">
        <row r="5">
          <cell r="E5" t="str">
            <v>CANTIDAD</v>
          </cell>
        </row>
      </sheetData>
      <sheetData sheetId="1943">
        <row r="5">
          <cell r="E5" t="str">
            <v>CANTIDAD</v>
          </cell>
        </row>
      </sheetData>
      <sheetData sheetId="1944">
        <row r="5">
          <cell r="E5" t="str">
            <v>CANTIDAD</v>
          </cell>
        </row>
      </sheetData>
      <sheetData sheetId="1945"/>
      <sheetData sheetId="1946"/>
      <sheetData sheetId="1947"/>
      <sheetData sheetId="1948"/>
      <sheetData sheetId="1949"/>
      <sheetData sheetId="1950"/>
      <sheetData sheetId="1951"/>
      <sheetData sheetId="1952"/>
      <sheetData sheetId="1953"/>
      <sheetData sheetId="1954"/>
      <sheetData sheetId="1955">
        <row r="162">
          <cell r="G162">
            <v>68799</v>
          </cell>
        </row>
      </sheetData>
      <sheetData sheetId="1956"/>
      <sheetData sheetId="1957"/>
      <sheetData sheetId="1958"/>
      <sheetData sheetId="1959"/>
      <sheetData sheetId="1960">
        <row r="5">
          <cell r="A5" t="str">
            <v>Desperdicio</v>
          </cell>
        </row>
      </sheetData>
      <sheetData sheetId="1961">
        <row r="7">
          <cell r="A7" t="str">
            <v>Herramientas Menores</v>
          </cell>
        </row>
      </sheetData>
      <sheetData sheetId="1962">
        <row r="6">
          <cell r="A6" t="str">
            <v>TOPÓGRAFO</v>
          </cell>
        </row>
      </sheetData>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ow r="1">
          <cell r="A1" t="str">
            <v>ITEM</v>
          </cell>
        </row>
      </sheetData>
      <sheetData sheetId="1986">
        <row r="1">
          <cell r="A1" t="str">
            <v>EQUIPO</v>
          </cell>
        </row>
      </sheetData>
      <sheetData sheetId="1987">
        <row r="1">
          <cell r="A1" t="str">
            <v>ADMINISTRACION</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row r="1">
          <cell r="A1" t="str">
            <v>ITEM</v>
          </cell>
        </row>
      </sheetData>
      <sheetData sheetId="2013">
        <row r="1">
          <cell r="A1" t="str">
            <v>EQUIPO</v>
          </cell>
        </row>
      </sheetData>
      <sheetData sheetId="2014">
        <row r="1">
          <cell r="A1" t="str">
            <v>ADMINISTRACION</v>
          </cell>
        </row>
      </sheetData>
      <sheetData sheetId="2015">
        <row r="1">
          <cell r="A1" t="str">
            <v>ADMINISTRACION</v>
          </cell>
        </row>
      </sheetData>
      <sheetData sheetId="2016"/>
      <sheetData sheetId="2017"/>
      <sheetData sheetId="2018"/>
      <sheetData sheetId="2019"/>
      <sheetData sheetId="2020">
        <row r="1">
          <cell r="A1" t="str">
            <v>ITEM</v>
          </cell>
        </row>
      </sheetData>
      <sheetData sheetId="2021">
        <row r="1">
          <cell r="A1" t="str">
            <v>EQUIPO</v>
          </cell>
        </row>
      </sheetData>
      <sheetData sheetId="2022">
        <row r="1">
          <cell r="A1" t="str">
            <v>ADMINISTRACION</v>
          </cell>
        </row>
      </sheetData>
      <sheetData sheetId="2023"/>
      <sheetData sheetId="2024"/>
      <sheetData sheetId="2025"/>
      <sheetData sheetId="2026"/>
      <sheetData sheetId="2027"/>
      <sheetData sheetId="2028"/>
      <sheetData sheetId="2029"/>
      <sheetData sheetId="2030">
        <row r="1">
          <cell r="A1" t="str">
            <v>ITEM</v>
          </cell>
        </row>
      </sheetData>
      <sheetData sheetId="2031">
        <row r="1">
          <cell r="A1" t="str">
            <v>EQUIPO</v>
          </cell>
        </row>
      </sheetData>
      <sheetData sheetId="2032">
        <row r="1">
          <cell r="A1" t="str">
            <v>ADMINISTRACION</v>
          </cell>
        </row>
      </sheetData>
      <sheetData sheetId="2033"/>
      <sheetData sheetId="2034"/>
      <sheetData sheetId="2035">
        <row r="1">
          <cell r="A1" t="str">
            <v>ITEM</v>
          </cell>
        </row>
      </sheetData>
      <sheetData sheetId="2036">
        <row r="1">
          <cell r="A1" t="str">
            <v>EQUIPO</v>
          </cell>
        </row>
      </sheetData>
      <sheetData sheetId="2037">
        <row r="1">
          <cell r="A1" t="str">
            <v>ADMINISTRACION</v>
          </cell>
        </row>
      </sheetData>
      <sheetData sheetId="2038"/>
      <sheetData sheetId="2039"/>
      <sheetData sheetId="2040">
        <row r="33">
          <cell r="C33">
            <v>0.77967625899280601</v>
          </cell>
        </row>
      </sheetData>
      <sheetData sheetId="2041"/>
      <sheetData sheetId="2042"/>
      <sheetData sheetId="2043"/>
      <sheetData sheetId="2044"/>
      <sheetData sheetId="2045"/>
      <sheetData sheetId="2046"/>
      <sheetData sheetId="2047"/>
      <sheetData sheetId="2048"/>
      <sheetData sheetId="2049"/>
      <sheetData sheetId="2050">
        <row r="33">
          <cell r="C33">
            <v>0.77967625899280601</v>
          </cell>
        </row>
      </sheetData>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ow r="1">
          <cell r="A1" t="str">
            <v>ITEM</v>
          </cell>
        </row>
      </sheetData>
      <sheetData sheetId="2086">
        <row r="1">
          <cell r="A1" t="str">
            <v>EQUIPO</v>
          </cell>
        </row>
      </sheetData>
      <sheetData sheetId="2087">
        <row r="1">
          <cell r="A1" t="str">
            <v>ADMINISTRACION</v>
          </cell>
        </row>
      </sheetData>
      <sheetData sheetId="2088"/>
      <sheetData sheetId="2089"/>
      <sheetData sheetId="2090"/>
      <sheetData sheetId="2091"/>
      <sheetData sheetId="2092"/>
      <sheetData sheetId="2093"/>
      <sheetData sheetId="2094"/>
      <sheetData sheetId="2095">
        <row r="1">
          <cell r="A1" t="str">
            <v>ITEM</v>
          </cell>
        </row>
      </sheetData>
      <sheetData sheetId="2096"/>
      <sheetData sheetId="2097"/>
      <sheetData sheetId="2098"/>
      <sheetData sheetId="2099"/>
      <sheetData sheetId="2100">
        <row r="35">
          <cell r="D35">
            <v>1.85</v>
          </cell>
        </row>
      </sheetData>
      <sheetData sheetId="2101">
        <row r="1">
          <cell r="A1" t="str">
            <v>EQUIPO</v>
          </cell>
        </row>
      </sheetData>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ow r="33">
          <cell r="C33">
            <v>0.77967625899280601</v>
          </cell>
        </row>
      </sheetData>
      <sheetData sheetId="2125"/>
      <sheetData sheetId="2126"/>
      <sheetData sheetId="2127"/>
      <sheetData sheetId="2128"/>
      <sheetData sheetId="2129"/>
      <sheetData sheetId="2130"/>
      <sheetData sheetId="2131"/>
      <sheetData sheetId="2132">
        <row r="1">
          <cell r="A1" t="str">
            <v>ITEM</v>
          </cell>
        </row>
      </sheetData>
      <sheetData sheetId="2133">
        <row r="1">
          <cell r="A1" t="str">
            <v>EQUIPO</v>
          </cell>
        </row>
      </sheetData>
      <sheetData sheetId="2134">
        <row r="1">
          <cell r="A1" t="str">
            <v>ADMINISTRACION</v>
          </cell>
        </row>
      </sheetData>
      <sheetData sheetId="2135">
        <row r="6">
          <cell r="A6" t="str">
            <v>TOPÓGRAFO</v>
          </cell>
        </row>
      </sheetData>
      <sheetData sheetId="2136"/>
      <sheetData sheetId="2137"/>
      <sheetData sheetId="2138"/>
      <sheetData sheetId="2139"/>
      <sheetData sheetId="2140"/>
      <sheetData sheetId="2141"/>
      <sheetData sheetId="2142"/>
      <sheetData sheetId="2143">
        <row r="33">
          <cell r="C33">
            <v>0.77967625899280601</v>
          </cell>
        </row>
      </sheetData>
      <sheetData sheetId="2144">
        <row r="21">
          <cell r="G21" t="b">
            <v>0</v>
          </cell>
        </row>
      </sheetData>
      <sheetData sheetId="2145"/>
      <sheetData sheetId="2146"/>
      <sheetData sheetId="2147">
        <row r="1">
          <cell r="B1" t="str">
            <v>CTO-102-2002</v>
          </cell>
        </row>
      </sheetData>
      <sheetData sheetId="2148">
        <row r="7">
          <cell r="A7" t="str">
            <v>Herramientas Menores</v>
          </cell>
        </row>
      </sheetData>
      <sheetData sheetId="2149">
        <row r="6">
          <cell r="A6" t="str">
            <v>TOPÓGRAFO</v>
          </cell>
        </row>
      </sheetData>
      <sheetData sheetId="2150">
        <row r="5">
          <cell r="A5" t="str">
            <v>Desperdicio</v>
          </cell>
        </row>
      </sheetData>
      <sheetData sheetId="2151">
        <row r="7">
          <cell r="A7" t="str">
            <v>Herramientas Menores</v>
          </cell>
        </row>
      </sheetData>
      <sheetData sheetId="2152">
        <row r="6">
          <cell r="A6" t="str">
            <v>TOPÓGRAFO</v>
          </cell>
        </row>
      </sheetData>
      <sheetData sheetId="2153"/>
      <sheetData sheetId="2154"/>
      <sheetData sheetId="2155"/>
      <sheetData sheetId="2156"/>
      <sheetData sheetId="2157"/>
      <sheetData sheetId="2158"/>
      <sheetData sheetId="2159">
        <row r="21">
          <cell r="G21" t="b">
            <v>0</v>
          </cell>
        </row>
      </sheetData>
      <sheetData sheetId="2160">
        <row r="1">
          <cell r="B1" t="str">
            <v>CTO-102-2002</v>
          </cell>
        </row>
      </sheetData>
      <sheetData sheetId="2161"/>
      <sheetData sheetId="2162">
        <row r="4">
          <cell r="B4" t="str">
            <v/>
          </cell>
        </row>
      </sheetData>
      <sheetData sheetId="2163"/>
      <sheetData sheetId="2164"/>
      <sheetData sheetId="2165">
        <row r="5">
          <cell r="A5" t="str">
            <v>Desperdicio</v>
          </cell>
        </row>
      </sheetData>
      <sheetData sheetId="2166">
        <row r="7">
          <cell r="A7" t="str">
            <v>Herramientas Menores</v>
          </cell>
        </row>
      </sheetData>
      <sheetData sheetId="2167">
        <row r="6">
          <cell r="A6" t="str">
            <v>TOPÓGRAFO</v>
          </cell>
        </row>
      </sheetData>
      <sheetData sheetId="2168"/>
      <sheetData sheetId="2169"/>
      <sheetData sheetId="2170"/>
      <sheetData sheetId="2171">
        <row r="4">
          <cell r="B4" t="str">
            <v/>
          </cell>
        </row>
      </sheetData>
      <sheetData sheetId="2172"/>
      <sheetData sheetId="2173"/>
      <sheetData sheetId="2174"/>
      <sheetData sheetId="2175"/>
      <sheetData sheetId="2176">
        <row r="21">
          <cell r="G21" t="b">
            <v>0</v>
          </cell>
        </row>
      </sheetData>
      <sheetData sheetId="2177">
        <row r="4">
          <cell r="B4" t="str">
            <v/>
          </cell>
        </row>
      </sheetData>
      <sheetData sheetId="2178"/>
      <sheetData sheetId="2179"/>
      <sheetData sheetId="2180">
        <row r="5">
          <cell r="A5" t="str">
            <v>Desperdicio</v>
          </cell>
        </row>
      </sheetData>
      <sheetData sheetId="2181">
        <row r="2">
          <cell r="A2" t="str">
            <v>ACTA No</v>
          </cell>
        </row>
      </sheetData>
      <sheetData sheetId="2182">
        <row r="1">
          <cell r="A1" t="str">
            <v>ADMINISTRACION</v>
          </cell>
        </row>
      </sheetData>
      <sheetData sheetId="2183">
        <row r="5">
          <cell r="A5" t="str">
            <v>Desperdicio</v>
          </cell>
        </row>
      </sheetData>
      <sheetData sheetId="2184">
        <row r="6">
          <cell r="A6" t="str">
            <v>TOPÓGRAFO</v>
          </cell>
        </row>
      </sheetData>
      <sheetData sheetId="2185">
        <row r="5">
          <cell r="A5" t="str">
            <v>Desperdicio</v>
          </cell>
        </row>
      </sheetData>
      <sheetData sheetId="2186"/>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ow r="7">
          <cell r="B7">
            <v>0.1</v>
          </cell>
        </row>
      </sheetData>
      <sheetData sheetId="2342">
        <row r="7">
          <cell r="B7">
            <v>0.1</v>
          </cell>
        </row>
      </sheetData>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sheetData sheetId="2381"/>
      <sheetData sheetId="2382">
        <row r="1">
          <cell r="A1" t="str">
            <v>INSTITUTO NACIONAL DE VIAS</v>
          </cell>
        </row>
      </sheetData>
      <sheetData sheetId="2383" refreshError="1"/>
      <sheetData sheetId="2384" refreshError="1"/>
      <sheetData sheetId="2385" refreshError="1"/>
      <sheetData sheetId="2386">
        <row r="5">
          <cell r="E5" t="str">
            <v>CANTIDAD</v>
          </cell>
        </row>
      </sheetData>
      <sheetData sheetId="2387">
        <row r="5">
          <cell r="E5" t="str">
            <v>CANTIDAD</v>
          </cell>
        </row>
      </sheetData>
      <sheetData sheetId="2388">
        <row r="5">
          <cell r="E5" t="str">
            <v>CANTIDAD</v>
          </cell>
        </row>
      </sheetData>
      <sheetData sheetId="2389">
        <row r="5">
          <cell r="E5" t="str">
            <v>CANTIDAD</v>
          </cell>
        </row>
      </sheetData>
      <sheetData sheetId="2390">
        <row r="5">
          <cell r="E5" t="str">
            <v>CANTIDAD</v>
          </cell>
        </row>
      </sheetData>
      <sheetData sheetId="2391">
        <row r="5">
          <cell r="E5" t="str">
            <v>CANTIDAD</v>
          </cell>
        </row>
      </sheetData>
      <sheetData sheetId="2392">
        <row r="5">
          <cell r="E5" t="str">
            <v>CANTIDAD</v>
          </cell>
        </row>
      </sheetData>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row r="1">
          <cell r="A1" t="str">
            <v>INSTITUTO NACIONAL DE VIAS</v>
          </cell>
        </row>
      </sheetData>
      <sheetData sheetId="2407"/>
      <sheetData sheetId="2408"/>
      <sheetData sheetId="2409"/>
      <sheetData sheetId="2410"/>
      <sheetData sheetId="2411"/>
      <sheetData sheetId="2412"/>
      <sheetData sheetId="2413"/>
      <sheetData sheetId="2414">
        <row r="1">
          <cell r="A1" t="str">
            <v>INSTITUTO NACIONAL DE VIAS</v>
          </cell>
        </row>
      </sheetData>
      <sheetData sheetId="2415"/>
      <sheetData sheetId="2416"/>
      <sheetData sheetId="2417">
        <row r="1">
          <cell r="A1" t="str">
            <v>INSTITUTO NACIONAL DE VIAS</v>
          </cell>
        </row>
      </sheetData>
      <sheetData sheetId="2418"/>
      <sheetData sheetId="2419"/>
      <sheetData sheetId="2420"/>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refreshError="1"/>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sheetData sheetId="2627"/>
      <sheetData sheetId="2628"/>
      <sheetData sheetId="2629">
        <row r="1">
          <cell r="A1" t="str">
            <v>INSTITUTO NACIONAL DE VIAS</v>
          </cell>
        </row>
      </sheetData>
      <sheetData sheetId="2630">
        <row r="2">
          <cell r="A2" t="str">
            <v>CODIGO</v>
          </cell>
        </row>
      </sheetData>
      <sheetData sheetId="2631">
        <row r="2">
          <cell r="A2" t="str">
            <v>ACTA No</v>
          </cell>
        </row>
      </sheetData>
      <sheetData sheetId="2632"/>
      <sheetData sheetId="2633"/>
      <sheetData sheetId="2634"/>
      <sheetData sheetId="2635"/>
      <sheetData sheetId="2636"/>
      <sheetData sheetId="2637"/>
      <sheetData sheetId="2638"/>
      <sheetData sheetId="2639">
        <row r="1">
          <cell r="A1" t="str">
            <v>ITEM</v>
          </cell>
        </row>
      </sheetData>
      <sheetData sheetId="2640">
        <row r="1">
          <cell r="A1" t="str">
            <v>ADMINISTRACION</v>
          </cell>
        </row>
      </sheetData>
      <sheetData sheetId="2641">
        <row r="525">
          <cell r="K525">
            <v>1695.87</v>
          </cell>
        </row>
      </sheetData>
      <sheetData sheetId="2642">
        <row r="525">
          <cell r="K525">
            <v>3577.94</v>
          </cell>
        </row>
      </sheetData>
      <sheetData sheetId="2643">
        <row r="525">
          <cell r="K525">
            <v>5147.76</v>
          </cell>
        </row>
      </sheetData>
      <sheetData sheetId="2644">
        <row r="525">
          <cell r="K525">
            <v>4940.1099999999997</v>
          </cell>
        </row>
      </sheetData>
      <sheetData sheetId="2645">
        <row r="526">
          <cell r="K526">
            <v>695.98</v>
          </cell>
        </row>
      </sheetData>
      <sheetData sheetId="2646"/>
      <sheetData sheetId="2647"/>
      <sheetData sheetId="2648"/>
      <sheetData sheetId="2649"/>
      <sheetData sheetId="2650"/>
      <sheetData sheetId="2651"/>
      <sheetData sheetId="2652"/>
      <sheetData sheetId="2653"/>
      <sheetData sheetId="2654"/>
      <sheetData sheetId="2655"/>
      <sheetData sheetId="2656">
        <row r="33">
          <cell r="C33">
            <v>0.77967625899280601</v>
          </cell>
        </row>
      </sheetData>
      <sheetData sheetId="2657">
        <row r="168">
          <cell r="D168">
            <v>10046</v>
          </cell>
        </row>
      </sheetData>
      <sheetData sheetId="2658"/>
      <sheetData sheetId="2659"/>
      <sheetData sheetId="2660">
        <row r="1">
          <cell r="B1" t="str">
            <v>CTO-102-2002</v>
          </cell>
        </row>
      </sheetData>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row r="1">
          <cell r="A1" t="str">
            <v>ITEM</v>
          </cell>
        </row>
      </sheetData>
      <sheetData sheetId="2674">
        <row r="1">
          <cell r="A1" t="str">
            <v>ADMINISTRACION</v>
          </cell>
        </row>
      </sheetData>
      <sheetData sheetId="2675"/>
      <sheetData sheetId="2676"/>
      <sheetData sheetId="2677"/>
      <sheetData sheetId="2678"/>
      <sheetData sheetId="2679"/>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row r="6">
          <cell r="A6" t="str">
            <v>TOPÓGRAFO</v>
          </cell>
        </row>
      </sheetData>
      <sheetData sheetId="2748"/>
      <sheetData sheetId="2749">
        <row r="5">
          <cell r="E5" t="str">
            <v>CANTIDAD</v>
          </cell>
        </row>
      </sheetData>
      <sheetData sheetId="2750">
        <row r="5">
          <cell r="E5" t="str">
            <v>CANTIDAD</v>
          </cell>
        </row>
      </sheetData>
      <sheetData sheetId="2751">
        <row r="5">
          <cell r="E5" t="str">
            <v>CANTIDAD</v>
          </cell>
        </row>
      </sheetData>
      <sheetData sheetId="2752">
        <row r="5">
          <cell r="E5" t="str">
            <v>CANTIDAD</v>
          </cell>
        </row>
      </sheetData>
      <sheetData sheetId="2753">
        <row r="5">
          <cell r="E5" t="str">
            <v>CANTIDAD</v>
          </cell>
        </row>
      </sheetData>
      <sheetData sheetId="2754">
        <row r="5">
          <cell r="E5" t="str">
            <v>CANTIDAD</v>
          </cell>
        </row>
      </sheetData>
      <sheetData sheetId="2755">
        <row r="5">
          <cell r="E5" t="str">
            <v>CANTIDAD</v>
          </cell>
        </row>
      </sheetData>
      <sheetData sheetId="2756">
        <row r="5">
          <cell r="E5" t="str">
            <v>CANTIDAD</v>
          </cell>
        </row>
      </sheetData>
      <sheetData sheetId="2757">
        <row r="5">
          <cell r="E5" t="str">
            <v>CANTIDAD</v>
          </cell>
        </row>
      </sheetData>
      <sheetData sheetId="2758">
        <row r="5">
          <cell r="E5" t="str">
            <v>CANTIDAD</v>
          </cell>
        </row>
      </sheetData>
      <sheetData sheetId="2759">
        <row r="5">
          <cell r="E5" t="str">
            <v>CANTIDAD</v>
          </cell>
        </row>
      </sheetData>
      <sheetData sheetId="2760">
        <row r="5">
          <cell r="E5" t="str">
            <v>CANTIDAD</v>
          </cell>
        </row>
      </sheetData>
      <sheetData sheetId="2761">
        <row r="5">
          <cell r="E5" t="str">
            <v>CANTIDAD</v>
          </cell>
        </row>
      </sheetData>
      <sheetData sheetId="2762">
        <row r="5">
          <cell r="E5" t="str">
            <v>CANTIDAD</v>
          </cell>
        </row>
      </sheetData>
      <sheetData sheetId="2763">
        <row r="5">
          <cell r="E5" t="str">
            <v>CANTIDAD</v>
          </cell>
        </row>
      </sheetData>
      <sheetData sheetId="2764">
        <row r="1">
          <cell r="A1" t="str">
            <v>ITEM</v>
          </cell>
        </row>
      </sheetData>
      <sheetData sheetId="2765">
        <row r="1">
          <cell r="A1" t="str">
            <v>EQUIPO</v>
          </cell>
        </row>
      </sheetData>
      <sheetData sheetId="2766">
        <row r="1">
          <cell r="A1" t="str">
            <v>ADMINISTRACION</v>
          </cell>
        </row>
      </sheetData>
      <sheetData sheetId="2767"/>
      <sheetData sheetId="2768"/>
      <sheetData sheetId="2769"/>
      <sheetData sheetId="2770"/>
      <sheetData sheetId="2771"/>
      <sheetData sheetId="2772">
        <row r="1">
          <cell r="A1" t="str">
            <v>INSTITUTO NACIONAL DE VIAS</v>
          </cell>
        </row>
      </sheetData>
      <sheetData sheetId="2773"/>
      <sheetData sheetId="2774">
        <row r="1">
          <cell r="A1" t="str">
            <v>INSTITUTO NACIONAL DE VIAS</v>
          </cell>
        </row>
      </sheetData>
      <sheetData sheetId="2775"/>
      <sheetData sheetId="2776"/>
      <sheetData sheetId="2777"/>
      <sheetData sheetId="2778"/>
      <sheetData sheetId="2779"/>
      <sheetData sheetId="2780">
        <row r="1">
          <cell r="A1" t="str">
            <v>INSTITUTO NACIONAL DE VIAS</v>
          </cell>
        </row>
      </sheetData>
      <sheetData sheetId="2781"/>
      <sheetData sheetId="2782">
        <row r="1">
          <cell r="A1" t="str">
            <v>INSTITUTO NACIONAL DE VIAS</v>
          </cell>
        </row>
      </sheetData>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row r="7">
          <cell r="B7">
            <v>0.1</v>
          </cell>
        </row>
      </sheetData>
      <sheetData sheetId="2801">
        <row r="7">
          <cell r="B7">
            <v>0.1</v>
          </cell>
        </row>
      </sheetData>
      <sheetData sheetId="2802"/>
      <sheetData sheetId="2803"/>
      <sheetData sheetId="2804"/>
      <sheetData sheetId="2805"/>
      <sheetData sheetId="2806"/>
      <sheetData sheetId="2807"/>
      <sheetData sheetId="2808"/>
      <sheetData sheetId="2809"/>
      <sheetData sheetId="2810"/>
      <sheetData sheetId="2811"/>
      <sheetData sheetId="2812"/>
      <sheetData sheetId="2813">
        <row r="16">
          <cell r="A16" t="str">
            <v>ABONO 10-30-10</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row r="1">
          <cell r="A1" t="str">
            <v>INSTITUTO NACIONAL DE VIAS</v>
          </cell>
        </row>
      </sheetData>
      <sheetData sheetId="2831"/>
      <sheetData sheetId="2832"/>
      <sheetData sheetId="2833"/>
      <sheetData sheetId="2834"/>
      <sheetData sheetId="2835"/>
      <sheetData sheetId="2836"/>
      <sheetData sheetId="2837"/>
      <sheetData sheetId="2838">
        <row r="1">
          <cell r="A1" t="str">
            <v>INSTITUTO NACIONAL DE VIAS</v>
          </cell>
        </row>
      </sheetData>
      <sheetData sheetId="2839"/>
      <sheetData sheetId="2840"/>
      <sheetData sheetId="2841"/>
      <sheetData sheetId="2842">
        <row r="2">
          <cell r="A2" t="str">
            <v>ACTA No</v>
          </cell>
        </row>
      </sheetData>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row r="1">
          <cell r="A1" t="str">
            <v>EQUIPO</v>
          </cell>
        </row>
      </sheetData>
      <sheetData sheetId="2866">
        <row r="1">
          <cell r="A1" t="str">
            <v>ADMINISTRACION</v>
          </cell>
        </row>
      </sheetData>
      <sheetData sheetId="2867">
        <row r="1">
          <cell r="A1" t="str">
            <v>EQUIPO</v>
          </cell>
        </row>
      </sheetData>
      <sheetData sheetId="2868">
        <row r="1">
          <cell r="A1" t="str">
            <v>ADMINISTRACION</v>
          </cell>
        </row>
      </sheetData>
      <sheetData sheetId="2869">
        <row r="1">
          <cell r="A1" t="str">
            <v>EQUIPO</v>
          </cell>
        </row>
      </sheetData>
      <sheetData sheetId="2870">
        <row r="1">
          <cell r="A1" t="str">
            <v>ADMINISTRACION</v>
          </cell>
        </row>
      </sheetData>
      <sheetData sheetId="2871">
        <row r="1">
          <cell r="A1" t="str">
            <v>EQUIPO</v>
          </cell>
        </row>
      </sheetData>
      <sheetData sheetId="2872">
        <row r="1">
          <cell r="A1" t="str">
            <v>ADMINISTRACION</v>
          </cell>
        </row>
      </sheetData>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row r="6">
          <cell r="A6" t="str">
            <v>TOPÓGRAFO</v>
          </cell>
        </row>
      </sheetData>
      <sheetData sheetId="2896"/>
      <sheetData sheetId="2897">
        <row r="5">
          <cell r="E5" t="str">
            <v>CANTIDAD</v>
          </cell>
        </row>
      </sheetData>
      <sheetData sheetId="2898">
        <row r="5">
          <cell r="E5" t="str">
            <v>CANTIDAD</v>
          </cell>
        </row>
      </sheetData>
      <sheetData sheetId="2899">
        <row r="5">
          <cell r="E5" t="str">
            <v>CANTIDAD</v>
          </cell>
        </row>
      </sheetData>
      <sheetData sheetId="2900">
        <row r="5">
          <cell r="E5" t="str">
            <v>CANTIDAD</v>
          </cell>
        </row>
      </sheetData>
      <sheetData sheetId="2901">
        <row r="5">
          <cell r="E5" t="str">
            <v>CANTIDAD</v>
          </cell>
        </row>
      </sheetData>
      <sheetData sheetId="2902">
        <row r="5">
          <cell r="E5" t="str">
            <v>CANTIDAD</v>
          </cell>
        </row>
      </sheetData>
      <sheetData sheetId="2903">
        <row r="5">
          <cell r="E5" t="str">
            <v>CANTIDAD</v>
          </cell>
        </row>
      </sheetData>
      <sheetData sheetId="2904">
        <row r="5">
          <cell r="E5" t="str">
            <v>CANTIDAD</v>
          </cell>
        </row>
      </sheetData>
      <sheetData sheetId="2905">
        <row r="5">
          <cell r="E5" t="str">
            <v>CANTIDAD</v>
          </cell>
        </row>
      </sheetData>
      <sheetData sheetId="2906">
        <row r="5">
          <cell r="E5" t="str">
            <v>CANTIDAD</v>
          </cell>
        </row>
      </sheetData>
      <sheetData sheetId="2907">
        <row r="5">
          <cell r="E5" t="str">
            <v>CANTIDAD</v>
          </cell>
        </row>
      </sheetData>
      <sheetData sheetId="2908">
        <row r="5">
          <cell r="E5" t="str">
            <v>CANTIDAD</v>
          </cell>
        </row>
      </sheetData>
      <sheetData sheetId="2909">
        <row r="1">
          <cell r="A1" t="str">
            <v>ITEM</v>
          </cell>
        </row>
      </sheetData>
      <sheetData sheetId="2910">
        <row r="1">
          <cell r="A1" t="str">
            <v>EQUIPO</v>
          </cell>
        </row>
      </sheetData>
      <sheetData sheetId="2911">
        <row r="1">
          <cell r="A1" t="str">
            <v>ITEM</v>
          </cell>
        </row>
      </sheetData>
      <sheetData sheetId="2912">
        <row r="1">
          <cell r="A1" t="str">
            <v>EQUIPO</v>
          </cell>
        </row>
      </sheetData>
      <sheetData sheetId="2913">
        <row r="1">
          <cell r="A1" t="str">
            <v>ITEM</v>
          </cell>
        </row>
      </sheetData>
      <sheetData sheetId="2914">
        <row r="1">
          <cell r="A1" t="str">
            <v>EQUIPO</v>
          </cell>
        </row>
      </sheetData>
      <sheetData sheetId="2915">
        <row r="1">
          <cell r="A1" t="str">
            <v>ADMINISTRACION</v>
          </cell>
        </row>
      </sheetData>
      <sheetData sheetId="2916">
        <row r="1">
          <cell r="A1" t="str">
            <v>EQUIPO</v>
          </cell>
        </row>
      </sheetData>
      <sheetData sheetId="2917">
        <row r="1">
          <cell r="A1" t="str">
            <v>ADMINISTRACION</v>
          </cell>
        </row>
      </sheetData>
      <sheetData sheetId="2918"/>
      <sheetData sheetId="2919"/>
      <sheetData sheetId="2920"/>
      <sheetData sheetId="2921">
        <row r="1">
          <cell r="A1" t="str">
            <v>INSTITUTO NACIONAL DE VIAS</v>
          </cell>
        </row>
      </sheetData>
      <sheetData sheetId="2922"/>
      <sheetData sheetId="2923">
        <row r="1">
          <cell r="A1" t="str">
            <v>INSTITUTO NACIONAL DE VIAS</v>
          </cell>
        </row>
      </sheetData>
      <sheetData sheetId="2924"/>
      <sheetData sheetId="2925"/>
      <sheetData sheetId="2926"/>
      <sheetData sheetId="2927"/>
      <sheetData sheetId="2928"/>
      <sheetData sheetId="2929">
        <row r="1">
          <cell r="A1" t="str">
            <v>INSTITUTO NACIONAL DE VIAS</v>
          </cell>
        </row>
      </sheetData>
      <sheetData sheetId="2930"/>
      <sheetData sheetId="2931">
        <row r="1">
          <cell r="A1" t="str">
            <v>INSTITUTO NACIONAL DE VIAS</v>
          </cell>
        </row>
      </sheetData>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ow r="16">
          <cell r="A16" t="str">
            <v>ABONO 10-30-10</v>
          </cell>
        </row>
      </sheetData>
      <sheetData sheetId="2959"/>
      <sheetData sheetId="2960">
        <row r="16">
          <cell r="A16" t="str">
            <v>ABONO 10-30-10</v>
          </cell>
        </row>
      </sheetData>
      <sheetData sheetId="2961"/>
      <sheetData sheetId="2962">
        <row r="16">
          <cell r="A16" t="str">
            <v>ABONO 10-30-10</v>
          </cell>
        </row>
      </sheetData>
      <sheetData sheetId="2963"/>
      <sheetData sheetId="2964">
        <row r="16">
          <cell r="A16" t="str">
            <v>ABONO 10-30-10</v>
          </cell>
        </row>
      </sheetData>
      <sheetData sheetId="2965">
        <row r="6">
          <cell r="A6" t="str">
            <v>TOPÓGRAFO</v>
          </cell>
        </row>
      </sheetData>
      <sheetData sheetId="2966">
        <row r="7">
          <cell r="B7">
            <v>0.1</v>
          </cell>
        </row>
      </sheetData>
      <sheetData sheetId="2967">
        <row r="7">
          <cell r="B7">
            <v>0.1</v>
          </cell>
        </row>
      </sheetData>
      <sheetData sheetId="2968"/>
      <sheetData sheetId="2969"/>
      <sheetData sheetId="2970">
        <row r="6">
          <cell r="A6" t="str">
            <v>TOPÓGRAFO</v>
          </cell>
        </row>
      </sheetData>
      <sheetData sheetId="297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sheetData sheetId="3202" refreshError="1"/>
      <sheetData sheetId="3203" refreshError="1"/>
      <sheetData sheetId="3204" refreshError="1"/>
      <sheetData sheetId="3205" refreshError="1"/>
      <sheetData sheetId="3206"/>
      <sheetData sheetId="3207" refreshError="1"/>
      <sheetData sheetId="3208" refreshError="1"/>
      <sheetData sheetId="3209"/>
      <sheetData sheetId="3210" refreshError="1"/>
      <sheetData sheetId="3211" refreshError="1"/>
      <sheetData sheetId="3212"/>
      <sheetData sheetId="3213"/>
      <sheetData sheetId="3214"/>
      <sheetData sheetId="3215"/>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refreshError="1"/>
      <sheetData sheetId="3226"/>
      <sheetData sheetId="3227" refreshError="1"/>
      <sheetData sheetId="3228" refreshError="1"/>
      <sheetData sheetId="3229" refreshError="1"/>
      <sheetData sheetId="3230" refreshError="1"/>
      <sheetData sheetId="3231" refreshError="1"/>
      <sheetData sheetId="3232"/>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sheetData sheetId="3576"/>
      <sheetData sheetId="3577"/>
      <sheetData sheetId="3578"/>
      <sheetData sheetId="3579"/>
      <sheetData sheetId="3580"/>
      <sheetData sheetId="3581">
        <row r="8">
          <cell r="A8">
            <v>2.1</v>
          </cell>
        </row>
      </sheetData>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sheetData sheetId="3661">
        <row r="168">
          <cell r="D168">
            <v>0.16</v>
          </cell>
        </row>
      </sheetData>
      <sheetData sheetId="3662" refreshError="1"/>
      <sheetData sheetId="3663">
        <row r="7">
          <cell r="B7">
            <v>1</v>
          </cell>
        </row>
      </sheetData>
      <sheetData sheetId="3664">
        <row r="33">
          <cell r="G33">
            <v>0.59504299999999999</v>
          </cell>
        </row>
      </sheetData>
      <sheetData sheetId="3665"/>
      <sheetData sheetId="3666"/>
      <sheetData sheetId="3667"/>
      <sheetData sheetId="3668"/>
      <sheetData sheetId="3669"/>
      <sheetData sheetId="3670"/>
      <sheetData sheetId="3671"/>
      <sheetData sheetId="3672"/>
      <sheetData sheetId="3673"/>
      <sheetData sheetId="3674"/>
      <sheetData sheetId="3675">
        <row r="168">
          <cell r="D168">
            <v>0.16</v>
          </cell>
        </row>
      </sheetData>
      <sheetData sheetId="3676">
        <row r="7">
          <cell r="B7">
            <v>1</v>
          </cell>
        </row>
      </sheetData>
      <sheetData sheetId="3677">
        <row r="33">
          <cell r="G33">
            <v>0.59504299999999999</v>
          </cell>
        </row>
      </sheetData>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row r="168">
          <cell r="D168">
            <v>0.16</v>
          </cell>
        </row>
      </sheetData>
      <sheetData sheetId="3692"/>
      <sheetData sheetId="3693">
        <row r="7">
          <cell r="B7">
            <v>1</v>
          </cell>
        </row>
      </sheetData>
      <sheetData sheetId="3694">
        <row r="33">
          <cell r="G33">
            <v>0.59504299999999999</v>
          </cell>
        </row>
      </sheetData>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sheetData sheetId="3752"/>
      <sheetData sheetId="3753"/>
      <sheetData sheetId="3754"/>
      <sheetData sheetId="3755"/>
      <sheetData sheetId="3756"/>
      <sheetData sheetId="3757"/>
      <sheetData sheetId="3758"/>
      <sheetData sheetId="3759"/>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row r="8">
          <cell r="A8">
            <v>2.1</v>
          </cell>
        </row>
      </sheetData>
      <sheetData sheetId="4362">
        <row r="8">
          <cell r="A8">
            <v>3.1</v>
          </cell>
        </row>
      </sheetData>
      <sheetData sheetId="4363"/>
      <sheetData sheetId="4364"/>
      <sheetData sheetId="4365"/>
      <sheetData sheetId="4366"/>
      <sheetData sheetId="4367"/>
      <sheetData sheetId="4368">
        <row r="3">
          <cell r="A3">
            <v>1</v>
          </cell>
        </row>
      </sheetData>
      <sheetData sheetId="4369"/>
      <sheetData sheetId="4370"/>
      <sheetData sheetId="4371"/>
      <sheetData sheetId="4372"/>
      <sheetData sheetId="4373"/>
      <sheetData sheetId="4374"/>
      <sheetData sheetId="4375">
        <row r="1">
          <cell r="A1" t="str">
            <v>LISTADO DE INSUMOS GENERAL</v>
          </cell>
        </row>
      </sheetData>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8">
          <cell r="A8">
            <v>2.1</v>
          </cell>
        </row>
      </sheetData>
      <sheetData sheetId="4392">
        <row r="8">
          <cell r="A8">
            <v>3.1</v>
          </cell>
        </row>
      </sheetData>
      <sheetData sheetId="4393"/>
      <sheetData sheetId="4394"/>
      <sheetData sheetId="4395">
        <row r="1">
          <cell r="A1" t="str">
            <v>ITEM</v>
          </cell>
        </row>
      </sheetData>
      <sheetData sheetId="4396">
        <row r="1">
          <cell r="A1" t="str">
            <v>EQUIPO</v>
          </cell>
        </row>
      </sheetData>
      <sheetData sheetId="4397">
        <row r="1">
          <cell r="A1" t="str">
            <v>ADMINISTRACION</v>
          </cell>
        </row>
      </sheetData>
      <sheetData sheetId="4398">
        <row r="3">
          <cell r="A3">
            <v>1</v>
          </cell>
        </row>
      </sheetData>
      <sheetData sheetId="4399"/>
      <sheetData sheetId="4400"/>
      <sheetData sheetId="4401"/>
      <sheetData sheetId="4402">
        <row r="3">
          <cell r="A3">
            <v>1</v>
          </cell>
        </row>
      </sheetData>
      <sheetData sheetId="4403"/>
      <sheetData sheetId="4404"/>
      <sheetData sheetId="4405">
        <row r="1">
          <cell r="A1" t="str">
            <v>LISTADO DE INSUMOS GENERAL</v>
          </cell>
        </row>
      </sheetData>
      <sheetData sheetId="4406"/>
      <sheetData sheetId="4407"/>
      <sheetData sheetId="4408"/>
      <sheetData sheetId="4409">
        <row r="1">
          <cell r="A1" t="str">
            <v>LISTADO DE INSUMOS GENERAL</v>
          </cell>
        </row>
      </sheetData>
      <sheetData sheetId="4410"/>
      <sheetData sheetId="4411">
        <row r="8">
          <cell r="A8">
            <v>2.1</v>
          </cell>
        </row>
      </sheetData>
      <sheetData sheetId="4412">
        <row r="8">
          <cell r="A8">
            <v>3.1</v>
          </cell>
        </row>
      </sheetData>
      <sheetData sheetId="4413"/>
      <sheetData sheetId="4414"/>
      <sheetData sheetId="4415"/>
      <sheetData sheetId="4416">
        <row r="3">
          <cell r="A3">
            <v>1</v>
          </cell>
        </row>
      </sheetData>
      <sheetData sheetId="4417"/>
      <sheetData sheetId="4418"/>
      <sheetData sheetId="4419"/>
      <sheetData sheetId="4420"/>
      <sheetData sheetId="4421"/>
      <sheetData sheetId="4422"/>
      <sheetData sheetId="4423">
        <row r="1">
          <cell r="A1" t="str">
            <v>LISTADO DE INSUMOS GENERAL</v>
          </cell>
        </row>
      </sheetData>
      <sheetData sheetId="4424"/>
      <sheetData sheetId="4425">
        <row r="8">
          <cell r="A8">
            <v>2.1</v>
          </cell>
        </row>
      </sheetData>
      <sheetData sheetId="4426">
        <row r="8">
          <cell r="A8">
            <v>3.1</v>
          </cell>
        </row>
      </sheetData>
      <sheetData sheetId="4427">
        <row r="1">
          <cell r="A1" t="str">
            <v>ITEM</v>
          </cell>
        </row>
      </sheetData>
      <sheetData sheetId="4428"/>
      <sheetData sheetId="4429"/>
      <sheetData sheetId="4430">
        <row r="3">
          <cell r="A3">
            <v>1</v>
          </cell>
        </row>
      </sheetData>
      <sheetData sheetId="4431"/>
      <sheetData sheetId="4432"/>
      <sheetData sheetId="4433">
        <row r="1">
          <cell r="A1" t="str">
            <v>ITEM</v>
          </cell>
        </row>
      </sheetData>
      <sheetData sheetId="4434">
        <row r="1">
          <cell r="A1" t="str">
            <v>EQUIPO</v>
          </cell>
        </row>
      </sheetData>
      <sheetData sheetId="4435">
        <row r="1">
          <cell r="A1" t="str">
            <v>ADMINISTRACION</v>
          </cell>
        </row>
      </sheetData>
      <sheetData sheetId="4436" refreshError="1"/>
      <sheetData sheetId="4437">
        <row r="1">
          <cell r="A1" t="str">
            <v>LISTADO DE INSUMOS GENERAL</v>
          </cell>
        </row>
      </sheetData>
      <sheetData sheetId="4438" refreshError="1"/>
      <sheetData sheetId="4439">
        <row r="8">
          <cell r="A8">
            <v>2.1</v>
          </cell>
        </row>
      </sheetData>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row r="1">
          <cell r="A1" t="str">
            <v>INSTITUTO NACIONAL DE VIAS</v>
          </cell>
        </row>
      </sheetData>
      <sheetData sheetId="4645">
        <row r="1">
          <cell r="B1" t="str">
            <v>CTO-102-2002</v>
          </cell>
        </row>
      </sheetData>
      <sheetData sheetId="4646" refreshError="1"/>
      <sheetData sheetId="4647"/>
      <sheetData sheetId="4648"/>
      <sheetData sheetId="4649" refreshError="1"/>
      <sheetData sheetId="4650" refreshError="1"/>
      <sheetData sheetId="4651" refreshError="1"/>
      <sheetData sheetId="4652" refreshError="1"/>
      <sheetData sheetId="4653"/>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sheetData sheetId="4699"/>
      <sheetData sheetId="4700"/>
      <sheetData sheetId="4701"/>
      <sheetData sheetId="4702"/>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sheetData sheetId="4720"/>
      <sheetData sheetId="4721"/>
      <sheetData sheetId="4722"/>
      <sheetData sheetId="4723"/>
      <sheetData sheetId="4724"/>
      <sheetData sheetId="4725"/>
      <sheetData sheetId="4726">
        <row r="1">
          <cell r="A1" t="str">
            <v>ITEM</v>
          </cell>
        </row>
      </sheetData>
      <sheetData sheetId="4727">
        <row r="1">
          <cell r="A1" t="str">
            <v>EQUIPO</v>
          </cell>
        </row>
      </sheetData>
      <sheetData sheetId="4728">
        <row r="1">
          <cell r="A1" t="str">
            <v>ADMINISTRACION</v>
          </cell>
        </row>
      </sheetData>
      <sheetData sheetId="4729" refreshError="1"/>
      <sheetData sheetId="4730" refreshError="1"/>
      <sheetData sheetId="4731"/>
      <sheetData sheetId="4732" refreshError="1"/>
      <sheetData sheetId="4733" refreshError="1"/>
      <sheetData sheetId="4734" refreshError="1"/>
      <sheetData sheetId="4735">
        <row r="33">
          <cell r="C33">
            <v>0.77967625899280601</v>
          </cell>
        </row>
      </sheetData>
      <sheetData sheetId="4736" refreshError="1"/>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sheetData sheetId="4822" refreshError="1"/>
      <sheetData sheetId="4823">
        <row r="1">
          <cell r="B1" t="str">
            <v>CTO-102-2002</v>
          </cell>
        </row>
      </sheetData>
      <sheetData sheetId="4824"/>
      <sheetData sheetId="4825"/>
      <sheetData sheetId="4826"/>
      <sheetData sheetId="4827"/>
      <sheetData sheetId="4828"/>
      <sheetData sheetId="4829"/>
      <sheetData sheetId="4830"/>
      <sheetData sheetId="4831"/>
      <sheetData sheetId="4832"/>
      <sheetData sheetId="4833">
        <row r="1">
          <cell r="A1" t="str">
            <v>INSTITUTO NACIONAL DE VIAS</v>
          </cell>
        </row>
      </sheetData>
      <sheetData sheetId="4834"/>
      <sheetData sheetId="4835">
        <row r="2">
          <cell r="A2" t="str">
            <v>ACTA No</v>
          </cell>
        </row>
      </sheetData>
      <sheetData sheetId="4836">
        <row r="33">
          <cell r="C33">
            <v>0.77967625899280601</v>
          </cell>
        </row>
      </sheetData>
      <sheetData sheetId="4837"/>
      <sheetData sheetId="4838"/>
      <sheetData sheetId="4839"/>
      <sheetData sheetId="4840">
        <row r="1">
          <cell r="B1" t="str">
            <v>CTO-102-2002</v>
          </cell>
        </row>
      </sheetData>
      <sheetData sheetId="4841">
        <row r="1">
          <cell r="A1" t="str">
            <v>INSTITUTO NACIONAL DE VIAS</v>
          </cell>
        </row>
      </sheetData>
      <sheetData sheetId="4842"/>
      <sheetData sheetId="4843"/>
      <sheetData sheetId="4844"/>
      <sheetData sheetId="4845">
        <row r="2">
          <cell r="A2" t="str">
            <v>ACTA No</v>
          </cell>
        </row>
      </sheetData>
      <sheetData sheetId="4846">
        <row r="1">
          <cell r="B1" t="str">
            <v>CTO-102-2002</v>
          </cell>
        </row>
      </sheetData>
      <sheetData sheetId="4847">
        <row r="33">
          <cell r="C33">
            <v>0.77967625899280601</v>
          </cell>
        </row>
      </sheetData>
      <sheetData sheetId="4848"/>
      <sheetData sheetId="4849"/>
      <sheetData sheetId="4850"/>
      <sheetData sheetId="4851">
        <row r="1">
          <cell r="B1" t="str">
            <v>CTO-102-2002</v>
          </cell>
        </row>
      </sheetData>
      <sheetData sheetId="4852"/>
      <sheetData sheetId="4853"/>
      <sheetData sheetId="4854"/>
      <sheetData sheetId="4855"/>
      <sheetData sheetId="4856"/>
      <sheetData sheetId="4857">
        <row r="33">
          <cell r="C33">
            <v>0.77967625899280601</v>
          </cell>
        </row>
      </sheetData>
      <sheetData sheetId="4858"/>
      <sheetData sheetId="4859"/>
      <sheetData sheetId="4860"/>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row r="1">
          <cell r="A1" t="str">
            <v>ITEM</v>
          </cell>
        </row>
      </sheetData>
      <sheetData sheetId="4877">
        <row r="1">
          <cell r="A1" t="str">
            <v>EQUIPO</v>
          </cell>
        </row>
      </sheetData>
      <sheetData sheetId="4878">
        <row r="1">
          <cell r="A1" t="str">
            <v>ADMINISTRACION</v>
          </cell>
        </row>
      </sheetData>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1">
          <cell r="B1" t="str">
            <v>CTO-102-2002</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row r="1">
          <cell r="A1" t="str">
            <v>INSTITUTO NACIONAL DE VIAS</v>
          </cell>
        </row>
      </sheetData>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sheetData sheetId="5213"/>
      <sheetData sheetId="5214"/>
      <sheetData sheetId="5215"/>
      <sheetData sheetId="5216"/>
      <sheetData sheetId="5217"/>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row r="1">
          <cell r="C1">
            <v>0.2</v>
          </cell>
        </row>
      </sheetData>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ow r="2">
          <cell r="A2" t="str">
            <v>CODIGO</v>
          </cell>
        </row>
      </sheetData>
      <sheetData sheetId="5260"/>
      <sheetData sheetId="5261"/>
      <sheetData sheetId="5262"/>
      <sheetData sheetId="5263"/>
      <sheetData sheetId="5264" refreshError="1"/>
      <sheetData sheetId="5265" refreshError="1"/>
      <sheetData sheetId="5266" refreshError="1"/>
      <sheetData sheetId="5267" refreshError="1"/>
      <sheetData sheetId="5268" refreshError="1"/>
      <sheetData sheetId="5269"/>
      <sheetData sheetId="5270"/>
      <sheetData sheetId="5271"/>
      <sheetData sheetId="5272" refreshError="1"/>
      <sheetData sheetId="5273">
        <row r="11">
          <cell r="A11">
            <v>1</v>
          </cell>
        </row>
      </sheetData>
      <sheetData sheetId="5274">
        <row r="4">
          <cell r="C4" t="str">
            <v>INTERVENTORIA TECNICO ADMINISTRATIVA PARA LA CONSTRUCCION, INSTALACION DE EQUIPOS, PRUEBAS Y PUESTA EN MARCHA DEL SISTEMA DE SECTORIZACION DEL OLEODUCTO TRANSANDINO.</v>
          </cell>
        </row>
      </sheetData>
      <sheetData sheetId="5275"/>
      <sheetData sheetId="5276"/>
      <sheetData sheetId="5277"/>
      <sheetData sheetId="5278"/>
      <sheetData sheetId="5279"/>
      <sheetData sheetId="5280">
        <row r="34">
          <cell r="E34">
            <v>38196</v>
          </cell>
        </row>
      </sheetData>
      <sheetData sheetId="5281">
        <row r="34">
          <cell r="E34">
            <v>38196</v>
          </cell>
        </row>
      </sheetData>
      <sheetData sheetId="5282"/>
      <sheetData sheetId="5283" refreshError="1"/>
      <sheetData sheetId="5284" refreshError="1"/>
      <sheetData sheetId="5285" refreshError="1"/>
      <sheetData sheetId="5286" refreshError="1"/>
      <sheetData sheetId="5287">
        <row r="9">
          <cell r="D9" t="str">
            <v>FECHA</v>
          </cell>
        </row>
      </sheetData>
      <sheetData sheetId="5288"/>
      <sheetData sheetId="5289"/>
      <sheetData sheetId="5290"/>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sheetData sheetId="5315"/>
      <sheetData sheetId="5316"/>
      <sheetData sheetId="5317">
        <row r="6">
          <cell r="A6" t="str">
            <v>CO-A1</v>
          </cell>
        </row>
      </sheetData>
      <sheetData sheetId="5318">
        <row r="6">
          <cell r="A6" t="str">
            <v>CO-A1</v>
          </cell>
        </row>
      </sheetData>
      <sheetData sheetId="5319"/>
      <sheetData sheetId="5320" refreshError="1"/>
      <sheetData sheetId="5321"/>
      <sheetData sheetId="5322"/>
      <sheetData sheetId="5323">
        <row r="4">
          <cell r="E4" t="str">
            <v>GUPCO</v>
          </cell>
        </row>
      </sheetData>
      <sheetData sheetId="5324">
        <row r="4">
          <cell r="E4" t="str">
            <v>GUPCO</v>
          </cell>
        </row>
      </sheetData>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sheetData sheetId="5339"/>
      <sheetData sheetId="5340"/>
      <sheetData sheetId="5341"/>
      <sheetData sheetId="5342"/>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refreshError="1"/>
      <sheetData sheetId="5355"/>
      <sheetData sheetId="5356"/>
      <sheetData sheetId="5357"/>
      <sheetData sheetId="5358"/>
      <sheetData sheetId="5359"/>
      <sheetData sheetId="5360"/>
      <sheetData sheetId="5361"/>
      <sheetData sheetId="5362"/>
      <sheetData sheetId="5363"/>
      <sheetData sheetId="5364"/>
      <sheetData sheetId="5365" refreshError="1"/>
      <sheetData sheetId="5366"/>
      <sheetData sheetId="5367"/>
      <sheetData sheetId="5368"/>
      <sheetData sheetId="5369"/>
      <sheetData sheetId="5370" refreshError="1"/>
      <sheetData sheetId="5371" refreshError="1"/>
      <sheetData sheetId="5372" refreshError="1"/>
      <sheetData sheetId="5373"/>
      <sheetData sheetId="5374" refreshError="1"/>
      <sheetData sheetId="5375" refreshError="1"/>
      <sheetData sheetId="5376"/>
      <sheetData sheetId="5377"/>
      <sheetData sheetId="5378" refreshError="1"/>
      <sheetData sheetId="5379" refreshError="1"/>
      <sheetData sheetId="5380"/>
      <sheetData sheetId="5381" refreshError="1"/>
      <sheetData sheetId="5382" refreshError="1"/>
      <sheetData sheetId="5383"/>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sheetData sheetId="5420"/>
      <sheetData sheetId="5421"/>
      <sheetData sheetId="5422"/>
      <sheetData sheetId="5423"/>
      <sheetData sheetId="5424"/>
      <sheetData sheetId="5425"/>
      <sheetData sheetId="5426"/>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ow r="82">
          <cell r="B82" t="str">
            <v>ING. NESTOR FABIAN PEREZ MATEUS</v>
          </cell>
        </row>
      </sheetData>
      <sheetData sheetId="5453"/>
      <sheetData sheetId="5454">
        <row r="4">
          <cell r="A4">
            <v>0</v>
          </cell>
        </row>
      </sheetData>
      <sheetData sheetId="5455">
        <row r="4">
          <cell r="A4">
            <v>0</v>
          </cell>
        </row>
      </sheetData>
      <sheetData sheetId="5456">
        <row r="3">
          <cell r="A3">
            <v>5.0999999999999996</v>
          </cell>
        </row>
      </sheetData>
      <sheetData sheetId="5457">
        <row r="3">
          <cell r="A3">
            <v>5.0999999999999996</v>
          </cell>
        </row>
      </sheetData>
      <sheetData sheetId="5458" refreshError="1"/>
      <sheetData sheetId="5459"/>
      <sheetData sheetId="5460" refreshError="1"/>
      <sheetData sheetId="5461" refreshError="1"/>
      <sheetData sheetId="5462"/>
      <sheetData sheetId="5463"/>
      <sheetData sheetId="5464"/>
      <sheetData sheetId="5465"/>
      <sheetData sheetId="5466"/>
      <sheetData sheetId="5467"/>
      <sheetData sheetId="5468"/>
      <sheetData sheetId="5469"/>
      <sheetData sheetId="5470"/>
      <sheetData sheetId="547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ow r="36">
          <cell r="G36">
            <v>271000.00000162207</v>
          </cell>
        </row>
      </sheetData>
      <sheetData sheetId="5634">
        <row r="33">
          <cell r="G33">
            <v>283000.00002693152</v>
          </cell>
        </row>
      </sheetData>
      <sheetData sheetId="5635">
        <row r="33">
          <cell r="G33">
            <v>290000.00000013626</v>
          </cell>
        </row>
      </sheetData>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row r="8">
          <cell r="E8">
            <v>1939047</v>
          </cell>
        </row>
      </sheetData>
      <sheetData sheetId="5712"/>
      <sheetData sheetId="5713"/>
      <sheetData sheetId="5714"/>
      <sheetData sheetId="5715"/>
      <sheetData sheetId="5716"/>
      <sheetData sheetId="5717"/>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sheetData sheetId="5736"/>
      <sheetData sheetId="5737"/>
      <sheetData sheetId="5738"/>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row r="1">
          <cell r="W1" t="str">
            <v>TR0001</v>
          </cell>
        </row>
      </sheetData>
      <sheetData sheetId="5750"/>
      <sheetData sheetId="5751"/>
      <sheetData sheetId="5752"/>
      <sheetData sheetId="5753"/>
      <sheetData sheetId="5754"/>
      <sheetData sheetId="5755"/>
      <sheetData sheetId="5756">
        <row r="2">
          <cell r="C2">
            <v>2</v>
          </cell>
        </row>
      </sheetData>
      <sheetData sheetId="5757"/>
      <sheetData sheetId="5758">
        <row r="5">
          <cell r="G5">
            <v>1</v>
          </cell>
        </row>
      </sheetData>
      <sheetData sheetId="5759"/>
      <sheetData sheetId="5760" refreshError="1"/>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sheetData sheetId="5778"/>
      <sheetData sheetId="5779"/>
      <sheetData sheetId="5780"/>
      <sheetData sheetId="5781"/>
      <sheetData sheetId="5782"/>
      <sheetData sheetId="5783">
        <row r="9">
          <cell r="E9">
            <v>19.379681052981429</v>
          </cell>
        </row>
      </sheetData>
      <sheetData sheetId="5784">
        <row r="9">
          <cell r="E9">
            <v>19.372852455375334</v>
          </cell>
        </row>
      </sheetData>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ow r="1">
          <cell r="A1" t="str">
            <v>MINISTERIO DE EDUCACION NACIONAL</v>
          </cell>
        </row>
      </sheetData>
      <sheetData sheetId="5911"/>
      <sheetData sheetId="5912"/>
      <sheetData sheetId="5913" refreshError="1"/>
      <sheetData sheetId="5914" refreshError="1"/>
      <sheetData sheetId="5915" refreshError="1"/>
      <sheetData sheetId="5916" refreshError="1"/>
      <sheetData sheetId="5917" refreshError="1"/>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sheetData sheetId="5935"/>
      <sheetData sheetId="5936"/>
      <sheetData sheetId="5937"/>
      <sheetData sheetId="5938"/>
      <sheetData sheetId="5939"/>
      <sheetData sheetId="5940"/>
      <sheetData sheetId="5941"/>
      <sheetData sheetId="5942"/>
      <sheetData sheetId="5943"/>
      <sheetData sheetId="5944">
        <row r="1">
          <cell r="W1" t="str">
            <v>TR0001</v>
          </cell>
        </row>
      </sheetData>
      <sheetData sheetId="5945"/>
      <sheetData sheetId="5946"/>
      <sheetData sheetId="5947"/>
      <sheetData sheetId="5948"/>
      <sheetData sheetId="5949"/>
      <sheetData sheetId="5950"/>
      <sheetData sheetId="5951">
        <row r="2">
          <cell r="C2">
            <v>2</v>
          </cell>
        </row>
      </sheetData>
      <sheetData sheetId="5952"/>
      <sheetData sheetId="5953"/>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refreshError="1"/>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sheetData sheetId="6014" refreshError="1"/>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refreshError="1"/>
      <sheetData sheetId="6051" refreshError="1"/>
      <sheetData sheetId="6052" refreshError="1"/>
      <sheetData sheetId="6053"/>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sheetData sheetId="6066" refreshError="1"/>
      <sheetData sheetId="6067"/>
      <sheetData sheetId="6068"/>
      <sheetData sheetId="6069"/>
      <sheetData sheetId="6070"/>
      <sheetData sheetId="6071"/>
      <sheetData sheetId="6072"/>
      <sheetData sheetId="6073"/>
      <sheetData sheetId="6074"/>
      <sheetData sheetId="6075"/>
      <sheetData sheetId="6076">
        <row r="4">
          <cell r="A4">
            <v>0</v>
          </cell>
        </row>
      </sheetData>
      <sheetData sheetId="6077"/>
      <sheetData sheetId="6078">
        <row r="3">
          <cell r="A3">
            <v>5.0999999999999996</v>
          </cell>
        </row>
      </sheetData>
      <sheetData sheetId="6079" refreshError="1"/>
      <sheetData sheetId="6080" refreshError="1"/>
      <sheetData sheetId="6081" refreshError="1"/>
      <sheetData sheetId="6082" refreshError="1"/>
      <sheetData sheetId="6083"/>
      <sheetData sheetId="6084"/>
      <sheetData sheetId="6085"/>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refreshError="1"/>
      <sheetData sheetId="611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sheetData sheetId="6218"/>
      <sheetData sheetId="6219"/>
      <sheetData sheetId="6220" refreshError="1"/>
      <sheetData sheetId="6221"/>
      <sheetData sheetId="6222">
        <row r="1">
          <cell r="A1" t="str">
            <v>Name</v>
          </cell>
        </row>
      </sheetData>
      <sheetData sheetId="6223"/>
      <sheetData sheetId="6224"/>
      <sheetData sheetId="6225"/>
      <sheetData sheetId="6226"/>
      <sheetData sheetId="6227"/>
      <sheetData sheetId="6228"/>
      <sheetData sheetId="6229"/>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ow r="4">
          <cell r="E4" t="str">
            <v>GUPCO</v>
          </cell>
        </row>
      </sheetData>
      <sheetData sheetId="6465"/>
      <sheetData sheetId="6466"/>
      <sheetData sheetId="6467"/>
      <sheetData sheetId="6468" refreshError="1"/>
      <sheetData sheetId="6469" refreshError="1"/>
      <sheetData sheetId="6470" refreshError="1"/>
      <sheetData sheetId="6471" refreshError="1"/>
      <sheetData sheetId="6472" refreshError="1"/>
      <sheetData sheetId="6473" refreshError="1"/>
      <sheetData sheetId="6474"/>
      <sheetData sheetId="6475"/>
      <sheetData sheetId="6476" refreshError="1"/>
      <sheetData sheetId="6477"/>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sheetData sheetId="6496" refreshError="1"/>
      <sheetData sheetId="6497" refreshError="1"/>
      <sheetData sheetId="6498"/>
      <sheetData sheetId="6499" refreshError="1"/>
      <sheetData sheetId="6500"/>
      <sheetData sheetId="6501"/>
      <sheetData sheetId="6502"/>
      <sheetData sheetId="6503"/>
      <sheetData sheetId="6504"/>
      <sheetData sheetId="6505"/>
      <sheetData sheetId="6506" refreshError="1"/>
      <sheetData sheetId="6507"/>
      <sheetData sheetId="6508" refreshError="1"/>
      <sheetData sheetId="6509"/>
      <sheetData sheetId="6510" refreshError="1"/>
      <sheetData sheetId="6511" refreshError="1"/>
      <sheetData sheetId="6512" refreshError="1"/>
      <sheetData sheetId="6513"/>
      <sheetData sheetId="6514"/>
      <sheetData sheetId="6515"/>
      <sheetData sheetId="6516"/>
      <sheetData sheetId="6517"/>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refreshError="1"/>
      <sheetData sheetId="6575" refreshError="1"/>
      <sheetData sheetId="6576" refreshError="1"/>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sheetData sheetId="6597">
        <row r="4">
          <cell r="B4">
            <v>39886</v>
          </cell>
        </row>
      </sheetData>
      <sheetData sheetId="6598"/>
      <sheetData sheetId="6599"/>
      <sheetData sheetId="6600"/>
      <sheetData sheetId="6601"/>
      <sheetData sheetId="6602"/>
      <sheetData sheetId="6603"/>
      <sheetData sheetId="6604">
        <row r="4">
          <cell r="B4">
            <v>39886</v>
          </cell>
        </row>
      </sheetData>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refreshError="1"/>
      <sheetData sheetId="6631" refreshError="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refreshError="1"/>
      <sheetData sheetId="6652"/>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sheetData sheetId="6724"/>
      <sheetData sheetId="6725"/>
      <sheetData sheetId="6726">
        <row r="4">
          <cell r="E4" t="str">
            <v>GUPCO</v>
          </cell>
        </row>
      </sheetData>
      <sheetData sheetId="6727"/>
      <sheetData sheetId="6728"/>
      <sheetData sheetId="6729"/>
      <sheetData sheetId="6730"/>
      <sheetData sheetId="6731"/>
      <sheetData sheetId="6732" refreshError="1"/>
      <sheetData sheetId="6733"/>
      <sheetData sheetId="6734" refreshError="1"/>
      <sheetData sheetId="6735"/>
      <sheetData sheetId="6736" refreshError="1"/>
      <sheetData sheetId="6737" refreshError="1"/>
      <sheetData sheetId="6738" refreshError="1"/>
      <sheetData sheetId="6739" refreshError="1"/>
      <sheetData sheetId="6740"/>
      <sheetData sheetId="6741"/>
      <sheetData sheetId="6742"/>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sheetData sheetId="6753"/>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refreshError="1"/>
      <sheetData sheetId="6810"/>
      <sheetData sheetId="6811" refreshError="1"/>
      <sheetData sheetId="6812"/>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sheetData sheetId="6828"/>
      <sheetData sheetId="6829"/>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sheetData sheetId="6885"/>
      <sheetData sheetId="6886">
        <row r="6">
          <cell r="AB6">
            <v>40179</v>
          </cell>
        </row>
      </sheetData>
      <sheetData sheetId="6887"/>
      <sheetData sheetId="6888"/>
      <sheetData sheetId="6889"/>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sheetData sheetId="6953"/>
      <sheetData sheetId="6954"/>
      <sheetData sheetId="6955" refreshError="1"/>
      <sheetData sheetId="6956" refreshError="1"/>
      <sheetData sheetId="6957" refreshError="1"/>
      <sheetData sheetId="6958" refreshError="1"/>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sheetData sheetId="7025"/>
      <sheetData sheetId="7026"/>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sheetData sheetId="7297"/>
      <sheetData sheetId="7298"/>
      <sheetData sheetId="7299"/>
      <sheetData sheetId="7300"/>
      <sheetData sheetId="7301"/>
      <sheetData sheetId="7302"/>
      <sheetData sheetId="7303"/>
      <sheetData sheetId="7304"/>
      <sheetData sheetId="7305"/>
      <sheetData sheetId="7306"/>
      <sheetData sheetId="7307" refreshError="1"/>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row r="1">
          <cell r="A1" t="str">
            <v>ITEM</v>
          </cell>
        </row>
      </sheetData>
      <sheetData sheetId="7341">
        <row r="1">
          <cell r="A1" t="str">
            <v>EQUIPO</v>
          </cell>
        </row>
      </sheetData>
      <sheetData sheetId="7342">
        <row r="1">
          <cell r="A1" t="str">
            <v>ADMINISTRACION</v>
          </cell>
        </row>
      </sheetData>
      <sheetData sheetId="7343"/>
      <sheetData sheetId="7344"/>
      <sheetData sheetId="7345"/>
      <sheetData sheetId="7346"/>
      <sheetData sheetId="7347"/>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ow r="1">
          <cell r="C1">
            <v>0.2</v>
          </cell>
        </row>
      </sheetData>
      <sheetData sheetId="7360"/>
      <sheetData sheetId="7361"/>
      <sheetData sheetId="7362">
        <row r="525">
          <cell r="K525">
            <v>1695.87</v>
          </cell>
        </row>
      </sheetData>
      <sheetData sheetId="7363">
        <row r="525">
          <cell r="K525">
            <v>3577.94</v>
          </cell>
        </row>
      </sheetData>
      <sheetData sheetId="7364">
        <row r="525">
          <cell r="K525">
            <v>5147.76</v>
          </cell>
        </row>
      </sheetData>
      <sheetData sheetId="7365">
        <row r="525">
          <cell r="K525">
            <v>4940.1099999999997</v>
          </cell>
        </row>
      </sheetData>
      <sheetData sheetId="7366">
        <row r="526">
          <cell r="K526">
            <v>695.98</v>
          </cell>
        </row>
      </sheetData>
      <sheetData sheetId="7367"/>
      <sheetData sheetId="7368">
        <row r="8">
          <cell r="E8">
            <v>1939047</v>
          </cell>
        </row>
      </sheetData>
      <sheetData sheetId="7369"/>
      <sheetData sheetId="7370"/>
      <sheetData sheetId="7371"/>
      <sheetData sheetId="7372"/>
      <sheetData sheetId="7373"/>
      <sheetData sheetId="7374"/>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refreshError="1"/>
      <sheetData sheetId="7448"/>
      <sheetData sheetId="7449" refreshError="1"/>
      <sheetData sheetId="7450"/>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sheetData sheetId="7461"/>
      <sheetData sheetId="7462"/>
      <sheetData sheetId="7463"/>
      <sheetData sheetId="7464">
        <row r="1">
          <cell r="C1">
            <v>0.2</v>
          </cell>
        </row>
      </sheetData>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sheetData sheetId="7512"/>
      <sheetData sheetId="7513" refreshError="1"/>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sheetData sheetId="7551">
        <row r="1">
          <cell r="A1" t="str">
            <v>ITEM</v>
          </cell>
        </row>
      </sheetData>
      <sheetData sheetId="7552">
        <row r="1">
          <cell r="A1" t="str">
            <v>ADMINISTRACION</v>
          </cell>
        </row>
      </sheetData>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row r="1">
          <cell r="A1" t="str">
            <v>ITEM</v>
          </cell>
        </row>
      </sheetData>
      <sheetData sheetId="7581">
        <row r="1">
          <cell r="A1" t="str">
            <v>EQUIPO</v>
          </cell>
        </row>
      </sheetData>
      <sheetData sheetId="7582">
        <row r="1">
          <cell r="A1" t="str">
            <v>ADMINISTRACION</v>
          </cell>
        </row>
      </sheetData>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sheetData sheetId="7659"/>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sheetData sheetId="7723"/>
      <sheetData sheetId="7724" refreshError="1"/>
      <sheetData sheetId="7725" refreshError="1"/>
      <sheetData sheetId="7726">
        <row r="1">
          <cell r="A1" t="str">
            <v>INSTITUTO NACIONAL DE VIAS</v>
          </cell>
        </row>
      </sheetData>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ow r="1">
          <cell r="A1" t="str">
            <v>INSTITUTO NACIONAL DE VIAS</v>
          </cell>
        </row>
      </sheetData>
      <sheetData sheetId="7766"/>
      <sheetData sheetId="7767"/>
      <sheetData sheetId="7768"/>
      <sheetData sheetId="7769"/>
      <sheetData sheetId="7770"/>
      <sheetData sheetId="7771"/>
      <sheetData sheetId="7772"/>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refreshError="1"/>
      <sheetData sheetId="7809" refreshError="1"/>
      <sheetData sheetId="7810">
        <row r="2">
          <cell r="A2" t="str">
            <v>ACTA No</v>
          </cell>
        </row>
      </sheetData>
      <sheetData sheetId="7811"/>
      <sheetData sheetId="7812"/>
      <sheetData sheetId="7813"/>
      <sheetData sheetId="7814"/>
      <sheetData sheetId="7815"/>
      <sheetData sheetId="7816"/>
      <sheetData sheetId="7817"/>
      <sheetData sheetId="7818">
        <row r="1">
          <cell r="A1" t="str">
            <v>Name</v>
          </cell>
        </row>
      </sheetData>
      <sheetData sheetId="7819"/>
      <sheetData sheetId="7820"/>
      <sheetData sheetId="7821"/>
      <sheetData sheetId="7822"/>
      <sheetData sheetId="7823"/>
      <sheetData sheetId="7824"/>
      <sheetData sheetId="7825"/>
      <sheetData sheetId="7826"/>
      <sheetData sheetId="7827"/>
      <sheetData sheetId="7828">
        <row r="1">
          <cell r="A1" t="str">
            <v>Name</v>
          </cell>
        </row>
      </sheetData>
      <sheetData sheetId="7829"/>
      <sheetData sheetId="7830"/>
      <sheetData sheetId="7831"/>
      <sheetData sheetId="7832"/>
      <sheetData sheetId="7833"/>
      <sheetData sheetId="7834"/>
      <sheetData sheetId="7835"/>
      <sheetData sheetId="7836"/>
      <sheetData sheetId="7837">
        <row r="1">
          <cell r="A1" t="str">
            <v>INSTITUTO NACIONAL DE VIAS</v>
          </cell>
        </row>
      </sheetData>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row r="1">
          <cell r="A1" t="str">
            <v>INSTITUTO NACIONAL DE VIAS</v>
          </cell>
        </row>
      </sheetData>
      <sheetData sheetId="7868"/>
      <sheetData sheetId="7869"/>
      <sheetData sheetId="7870"/>
      <sheetData sheetId="7871"/>
      <sheetData sheetId="7872"/>
      <sheetData sheetId="7873"/>
      <sheetData sheetId="7874"/>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sheetData sheetId="7912"/>
      <sheetData sheetId="7913"/>
      <sheetData sheetId="7914"/>
      <sheetData sheetId="7915"/>
      <sheetData sheetId="7916"/>
      <sheetData sheetId="7917">
        <row r="14">
          <cell r="D14" t="str">
            <v>Tamiz</v>
          </cell>
        </row>
      </sheetData>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row r="1">
          <cell r="A1" t="str">
            <v>ITEM</v>
          </cell>
        </row>
      </sheetData>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ow r="1">
          <cell r="B1" t="str">
            <v>CTO-102-2002</v>
          </cell>
        </row>
      </sheetData>
      <sheetData sheetId="8422"/>
      <sheetData sheetId="8423">
        <row r="6">
          <cell r="A6" t="str">
            <v>CONTRATISTA:</v>
          </cell>
        </row>
      </sheetData>
      <sheetData sheetId="8424" refreshError="1"/>
      <sheetData sheetId="8425" refreshError="1"/>
      <sheetData sheetId="8426" refreshError="1"/>
      <sheetData sheetId="8427"/>
      <sheetData sheetId="8428"/>
      <sheetData sheetId="8429"/>
      <sheetData sheetId="8430"/>
      <sheetData sheetId="8431"/>
      <sheetData sheetId="8432"/>
      <sheetData sheetId="8433"/>
      <sheetData sheetId="8434"/>
      <sheetData sheetId="8435" refreshError="1"/>
      <sheetData sheetId="8436" refreshError="1"/>
      <sheetData sheetId="8437"/>
      <sheetData sheetId="8438"/>
      <sheetData sheetId="8439"/>
      <sheetData sheetId="8440"/>
      <sheetData sheetId="8441" refreshError="1"/>
      <sheetData sheetId="8442"/>
      <sheetData sheetId="8443" refreshError="1"/>
      <sheetData sheetId="8444" refreshError="1"/>
      <sheetData sheetId="8445" refreshError="1"/>
      <sheetData sheetId="8446"/>
      <sheetData sheetId="8447"/>
      <sheetData sheetId="8448"/>
      <sheetData sheetId="8449"/>
      <sheetData sheetId="8450"/>
      <sheetData sheetId="8451"/>
      <sheetData sheetId="8452"/>
      <sheetData sheetId="8453"/>
      <sheetData sheetId="8454"/>
      <sheetData sheetId="8455"/>
      <sheetData sheetId="8456"/>
      <sheetData sheetId="8457" refreshError="1"/>
      <sheetData sheetId="8458" refreshError="1"/>
      <sheetData sheetId="8459"/>
      <sheetData sheetId="8460"/>
      <sheetData sheetId="8461"/>
      <sheetData sheetId="8462"/>
      <sheetData sheetId="8463"/>
      <sheetData sheetId="8464" refreshError="1"/>
      <sheetData sheetId="8465"/>
      <sheetData sheetId="8466"/>
      <sheetData sheetId="8467"/>
      <sheetData sheetId="8468"/>
      <sheetData sheetId="8469" refreshError="1"/>
      <sheetData sheetId="8470"/>
      <sheetData sheetId="8471"/>
      <sheetData sheetId="8472"/>
      <sheetData sheetId="8473"/>
      <sheetData sheetId="8474"/>
      <sheetData sheetId="8475"/>
      <sheetData sheetId="8476"/>
      <sheetData sheetId="8477"/>
      <sheetData sheetId="8478"/>
      <sheetData sheetId="8479" refreshError="1"/>
      <sheetData sheetId="8480" refreshError="1"/>
      <sheetData sheetId="8481" refreshError="1"/>
      <sheetData sheetId="8482" refreshError="1"/>
      <sheetData sheetId="8483" refreshError="1"/>
      <sheetData sheetId="8484" refreshError="1"/>
      <sheetData sheetId="8485" refreshError="1"/>
      <sheetData sheetId="8486"/>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refreshError="1"/>
      <sheetData sheetId="8532"/>
      <sheetData sheetId="8533"/>
      <sheetData sheetId="8534"/>
      <sheetData sheetId="8535"/>
      <sheetData sheetId="8536"/>
      <sheetData sheetId="8537"/>
      <sheetData sheetId="8538"/>
      <sheetData sheetId="8539" refreshError="1"/>
      <sheetData sheetId="8540"/>
      <sheetData sheetId="854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3">
          <cell r="A3">
            <v>4.0999999999999996</v>
          </cell>
        </row>
      </sheetData>
      <sheetData sheetId="8633">
        <row r="3">
          <cell r="A3">
            <v>5.0999999999999996</v>
          </cell>
        </row>
      </sheetData>
      <sheetData sheetId="8634"/>
      <sheetData sheetId="8635"/>
      <sheetData sheetId="8636"/>
      <sheetData sheetId="8637">
        <row r="1">
          <cell r="A1" t="str">
            <v>MEZCLA PARA CONCRETOS</v>
          </cell>
        </row>
      </sheetData>
      <sheetData sheetId="8638"/>
      <sheetData sheetId="8639"/>
      <sheetData sheetId="8640"/>
      <sheetData sheetId="8641"/>
      <sheetData sheetId="8642">
        <row r="3">
          <cell r="C3" t="str">
            <v>ACOPLE ROSCADO P/ TUBERÍA  FLEX</v>
          </cell>
        </row>
      </sheetData>
      <sheetData sheetId="8643"/>
      <sheetData sheetId="8644"/>
      <sheetData sheetId="8645">
        <row r="3">
          <cell r="A3">
            <v>4.0999999999999996</v>
          </cell>
        </row>
      </sheetData>
      <sheetData sheetId="8646">
        <row r="3">
          <cell r="A3">
            <v>5.0999999999999996</v>
          </cell>
        </row>
      </sheetData>
      <sheetData sheetId="8647" refreshError="1"/>
      <sheetData sheetId="8648"/>
      <sheetData sheetId="8649">
        <row r="1">
          <cell r="A1" t="str">
            <v>MEZCLA PARA CONCRETOS</v>
          </cell>
        </row>
      </sheetData>
      <sheetData sheetId="8650"/>
      <sheetData sheetId="8651"/>
      <sheetData sheetId="8652"/>
      <sheetData sheetId="8653"/>
      <sheetData sheetId="8654">
        <row r="3">
          <cell r="C3" t="str">
            <v>ACOPLE ROSCADO P/ TUBERÍA  FLEX</v>
          </cell>
        </row>
      </sheetData>
      <sheetData sheetId="8655"/>
      <sheetData sheetId="8656"/>
      <sheetData sheetId="8657"/>
      <sheetData sheetId="8658"/>
      <sheetData sheetId="8659">
        <row r="7">
          <cell r="D7" t="str">
            <v>V/UNITARIO COSTO DIRECTO</v>
          </cell>
        </row>
      </sheetData>
      <sheetData sheetId="8660"/>
      <sheetData sheetId="8661">
        <row r="3">
          <cell r="C3" t="str">
            <v>ACOPLE ROSCADO P/ TUBERÍA  FLEX</v>
          </cell>
        </row>
      </sheetData>
      <sheetData sheetId="8662"/>
      <sheetData sheetId="8663"/>
      <sheetData sheetId="8664"/>
      <sheetData sheetId="8665"/>
      <sheetData sheetId="8666"/>
      <sheetData sheetId="8667"/>
      <sheetData sheetId="8668"/>
      <sheetData sheetId="8669">
        <row r="6">
          <cell r="B6">
            <v>38355</v>
          </cell>
        </row>
      </sheetData>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row r="3">
          <cell r="A3">
            <v>4.0999999999999996</v>
          </cell>
        </row>
      </sheetData>
      <sheetData sheetId="8689">
        <row r="3">
          <cell r="A3">
            <v>5.0999999999999996</v>
          </cell>
        </row>
      </sheetData>
      <sheetData sheetId="8690"/>
      <sheetData sheetId="8691"/>
      <sheetData sheetId="8692"/>
      <sheetData sheetId="8693">
        <row r="1">
          <cell r="A1" t="str">
            <v>MEZCLA PARA CONCRETOS</v>
          </cell>
        </row>
      </sheetData>
      <sheetData sheetId="8694"/>
      <sheetData sheetId="8695"/>
      <sheetData sheetId="8696"/>
      <sheetData sheetId="8697"/>
      <sheetData sheetId="8698"/>
      <sheetData sheetId="8699"/>
      <sheetData sheetId="8700"/>
      <sheetData sheetId="8701"/>
      <sheetData sheetId="8702"/>
      <sheetData sheetId="8703">
        <row r="7">
          <cell r="D7" t="str">
            <v>V/UNITARIO COSTO DIRECTO</v>
          </cell>
        </row>
      </sheetData>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row r="4">
          <cell r="B4" t="str">
            <v xml:space="preserve"> Bisagra Pivotante </v>
          </cell>
        </row>
      </sheetData>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row r="33">
          <cell r="C33">
            <v>0.77967625899280601</v>
          </cell>
        </row>
      </sheetData>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sheetData sheetId="9339"/>
      <sheetData sheetId="9340"/>
      <sheetData sheetId="9341"/>
      <sheetData sheetId="9342"/>
      <sheetData sheetId="9343"/>
      <sheetData sheetId="9344"/>
      <sheetData sheetId="9345"/>
      <sheetData sheetId="9346"/>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sheetData sheetId="9374"/>
      <sheetData sheetId="9375"/>
      <sheetData sheetId="9376"/>
      <sheetData sheetId="9377"/>
      <sheetData sheetId="9378" refreshError="1"/>
      <sheetData sheetId="9379" refreshError="1"/>
      <sheetData sheetId="9380"/>
      <sheetData sheetId="9381"/>
      <sheetData sheetId="9382"/>
      <sheetData sheetId="9383"/>
      <sheetData sheetId="9384"/>
      <sheetData sheetId="9385"/>
      <sheetData sheetId="9386"/>
      <sheetData sheetId="9387" refreshError="1"/>
      <sheetData sheetId="9388" refreshError="1"/>
      <sheetData sheetId="9389" refreshError="1"/>
      <sheetData sheetId="9390" refreshError="1"/>
      <sheetData sheetId="9391" refreshError="1"/>
      <sheetData sheetId="9392" refreshError="1"/>
      <sheetData sheetId="9393"/>
      <sheetData sheetId="9394"/>
      <sheetData sheetId="9395"/>
      <sheetData sheetId="9396"/>
      <sheetData sheetId="9397"/>
      <sheetData sheetId="9398"/>
      <sheetData sheetId="9399"/>
      <sheetData sheetId="9400"/>
      <sheetData sheetId="9401" refreshError="1"/>
      <sheetData sheetId="9402" refreshError="1"/>
      <sheetData sheetId="9403" refreshError="1"/>
      <sheetData sheetId="9404" refreshError="1"/>
      <sheetData sheetId="9405" refreshError="1"/>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refreshError="1"/>
      <sheetData sheetId="9490" refreshError="1"/>
      <sheetData sheetId="9491" refreshError="1"/>
      <sheetData sheetId="9492" refreshError="1"/>
      <sheetData sheetId="9493" refreshError="1"/>
      <sheetData sheetId="9494" refreshError="1"/>
      <sheetData sheetId="9495" refreshError="1"/>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sheetData sheetId="9546" refreshError="1"/>
      <sheetData sheetId="9547" refreshError="1"/>
      <sheetData sheetId="9548" refreshError="1"/>
      <sheetData sheetId="9549" refreshError="1"/>
      <sheetData sheetId="9550"/>
      <sheetData sheetId="9551"/>
      <sheetData sheetId="9552"/>
      <sheetData sheetId="9553"/>
      <sheetData sheetId="9554">
        <row r="47">
          <cell r="H47">
            <v>17098.051632633331</v>
          </cell>
        </row>
      </sheetData>
      <sheetData sheetId="9555">
        <row r="47">
          <cell r="H47">
            <v>13407.454219619998</v>
          </cell>
        </row>
      </sheetData>
      <sheetData sheetId="9556">
        <row r="47">
          <cell r="H47">
            <v>13178.048204541665</v>
          </cell>
        </row>
      </sheetData>
      <sheetData sheetId="9557">
        <row r="47">
          <cell r="H47">
            <v>17098.051632633331</v>
          </cell>
        </row>
      </sheetData>
      <sheetData sheetId="9558">
        <row r="47">
          <cell r="H47">
            <v>13407.454219619998</v>
          </cell>
        </row>
      </sheetData>
      <sheetData sheetId="9559">
        <row r="47">
          <cell r="H47">
            <v>13178.048204541665</v>
          </cell>
        </row>
      </sheetData>
      <sheetData sheetId="9560">
        <row r="47">
          <cell r="H47">
            <v>19729.199486104168</v>
          </cell>
        </row>
      </sheetData>
      <sheetData sheetId="9561">
        <row r="47">
          <cell r="H47">
            <v>38405.002915416662</v>
          </cell>
        </row>
      </sheetData>
      <sheetData sheetId="9562">
        <row r="47">
          <cell r="H47">
            <v>41159.979021230996</v>
          </cell>
        </row>
      </sheetData>
      <sheetData sheetId="9563">
        <row r="47">
          <cell r="H47">
            <v>16020</v>
          </cell>
        </row>
      </sheetData>
      <sheetData sheetId="9564">
        <row r="47">
          <cell r="H47">
            <v>11675</v>
          </cell>
        </row>
      </sheetData>
      <sheetData sheetId="9565">
        <row r="47">
          <cell r="H47">
            <v>382683.1643235588</v>
          </cell>
        </row>
      </sheetData>
      <sheetData sheetId="9566">
        <row r="47">
          <cell r="H47">
            <v>27108.482479999999</v>
          </cell>
        </row>
      </sheetData>
      <sheetData sheetId="9567">
        <row r="47">
          <cell r="H47">
            <v>18945.0351992</v>
          </cell>
        </row>
      </sheetData>
      <sheetData sheetId="9568">
        <row r="47">
          <cell r="H47">
            <v>88016.225274879995</v>
          </cell>
        </row>
      </sheetData>
      <sheetData sheetId="9569">
        <row r="47">
          <cell r="H47">
            <v>11296.680928966078</v>
          </cell>
        </row>
      </sheetData>
      <sheetData sheetId="9570">
        <row r="47">
          <cell r="H47">
            <v>19660.483631249997</v>
          </cell>
        </row>
      </sheetData>
      <sheetData sheetId="9571">
        <row r="47">
          <cell r="H47">
            <v>19660.483631249997</v>
          </cell>
        </row>
      </sheetData>
      <sheetData sheetId="9572">
        <row r="47">
          <cell r="H47">
            <v>19660.483631249997</v>
          </cell>
        </row>
      </sheetData>
      <sheetData sheetId="9573">
        <row r="47">
          <cell r="H47">
            <v>39947.116768272004</v>
          </cell>
        </row>
      </sheetData>
      <sheetData sheetId="9574">
        <row r="47">
          <cell r="H47">
            <v>37450.421970255004</v>
          </cell>
        </row>
      </sheetData>
      <sheetData sheetId="9575">
        <row r="47">
          <cell r="H47">
            <v>5631.4338221939006</v>
          </cell>
        </row>
      </sheetData>
      <sheetData sheetId="9576">
        <row r="47">
          <cell r="H47">
            <v>29691.867138751997</v>
          </cell>
        </row>
      </sheetData>
      <sheetData sheetId="9577">
        <row r="47">
          <cell r="H47">
            <v>10601.359883464</v>
          </cell>
        </row>
      </sheetData>
      <sheetData sheetId="9578">
        <row r="47">
          <cell r="H47">
            <v>16440.07876665</v>
          </cell>
        </row>
      </sheetData>
      <sheetData sheetId="9579">
        <row r="47">
          <cell r="H47">
            <v>7502.6541280530009</v>
          </cell>
        </row>
      </sheetData>
      <sheetData sheetId="9580">
        <row r="47">
          <cell r="H47">
            <v>63269.394041350002</v>
          </cell>
        </row>
      </sheetData>
      <sheetData sheetId="9581">
        <row r="47">
          <cell r="H47">
            <v>38708.912732384997</v>
          </cell>
        </row>
      </sheetData>
      <sheetData sheetId="9582">
        <row r="47">
          <cell r="H47">
            <v>30140.654422727453</v>
          </cell>
        </row>
      </sheetData>
      <sheetData sheetId="9583">
        <row r="47">
          <cell r="H47">
            <v>39628.094655192057</v>
          </cell>
        </row>
      </sheetData>
      <sheetData sheetId="9584">
        <row r="47">
          <cell r="H47">
            <v>38729.542446049003</v>
          </cell>
        </row>
      </sheetData>
      <sheetData sheetId="9585">
        <row r="47">
          <cell r="H47">
            <v>7116.936965586</v>
          </cell>
        </row>
      </sheetData>
      <sheetData sheetId="9586">
        <row r="47">
          <cell r="H47">
            <v>9391.2743470000005</v>
          </cell>
        </row>
      </sheetData>
      <sheetData sheetId="9587">
        <row r="47">
          <cell r="H47">
            <v>8500.0189065630984</v>
          </cell>
        </row>
      </sheetData>
      <sheetData sheetId="9588">
        <row r="47">
          <cell r="H47">
            <v>32499.094423904498</v>
          </cell>
        </row>
      </sheetData>
      <sheetData sheetId="9589">
        <row r="47">
          <cell r="H47">
            <v>51817.028777055006</v>
          </cell>
        </row>
      </sheetData>
      <sheetData sheetId="9590">
        <row r="47">
          <cell r="H47">
            <v>55430.1575333</v>
          </cell>
        </row>
      </sheetData>
      <sheetData sheetId="9591">
        <row r="47">
          <cell r="H47">
            <v>25786.003498499998</v>
          </cell>
        </row>
      </sheetData>
      <sheetData sheetId="9592">
        <row r="47">
          <cell r="H47">
            <v>21993.806973733335</v>
          </cell>
        </row>
      </sheetData>
      <sheetData sheetId="9593"/>
      <sheetData sheetId="9594"/>
      <sheetData sheetId="9595"/>
      <sheetData sheetId="9596">
        <row r="47">
          <cell r="H47">
            <v>21941.348275</v>
          </cell>
        </row>
      </sheetData>
      <sheetData sheetId="9597">
        <row r="47">
          <cell r="H47">
            <v>576269.26239999989</v>
          </cell>
        </row>
      </sheetData>
      <sheetData sheetId="9598">
        <row r="48">
          <cell r="H48">
            <v>640370.66537874995</v>
          </cell>
        </row>
      </sheetData>
      <sheetData sheetId="9599">
        <row r="47">
          <cell r="H47">
            <v>21941.348275</v>
          </cell>
        </row>
      </sheetData>
      <sheetData sheetId="9600">
        <row r="47">
          <cell r="H47">
            <v>576269.26239999989</v>
          </cell>
        </row>
      </sheetData>
      <sheetData sheetId="9601">
        <row r="47">
          <cell r="H47">
            <v>9078.6352040999991</v>
          </cell>
        </row>
      </sheetData>
      <sheetData sheetId="9602">
        <row r="49">
          <cell r="H49">
            <v>83961.133243064003</v>
          </cell>
        </row>
      </sheetData>
      <sheetData sheetId="9603">
        <row r="47">
          <cell r="H47">
            <v>14670.136122054002</v>
          </cell>
        </row>
      </sheetData>
      <sheetData sheetId="9604">
        <row r="47">
          <cell r="H47">
            <v>9078.6352040999991</v>
          </cell>
        </row>
      </sheetData>
      <sheetData sheetId="9605">
        <row r="51">
          <cell r="H51">
            <v>117309.4992738</v>
          </cell>
        </row>
      </sheetData>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refreshError="1"/>
      <sheetData sheetId="9823"/>
      <sheetData sheetId="9824" refreshError="1"/>
      <sheetData sheetId="9825" refreshError="1"/>
      <sheetData sheetId="9826" refreshError="1"/>
      <sheetData sheetId="9827" refreshError="1"/>
      <sheetData sheetId="9828"/>
      <sheetData sheetId="9829"/>
      <sheetData sheetId="9830" refreshError="1"/>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refreshError="1"/>
      <sheetData sheetId="9862"/>
      <sheetData sheetId="9863" refreshError="1"/>
      <sheetData sheetId="9864"/>
      <sheetData sheetId="9865" refreshError="1"/>
      <sheetData sheetId="9866" refreshError="1"/>
      <sheetData sheetId="9867" refreshError="1"/>
      <sheetData sheetId="9868" refreshError="1"/>
      <sheetData sheetId="9869" refreshError="1"/>
      <sheetData sheetId="9870"/>
      <sheetData sheetId="9871" refreshError="1"/>
      <sheetData sheetId="9872" refreshError="1"/>
      <sheetData sheetId="9873" refreshError="1"/>
      <sheetData sheetId="9874" refreshError="1"/>
      <sheetData sheetId="9875" refreshError="1"/>
      <sheetData sheetId="9876" refreshError="1"/>
      <sheetData sheetId="9877" refreshError="1"/>
      <sheetData sheetId="9878"/>
      <sheetData sheetId="9879"/>
      <sheetData sheetId="9880"/>
      <sheetData sheetId="9881"/>
      <sheetData sheetId="9882">
        <row r="103">
          <cell r="C103" t="str">
            <v>EXP</v>
          </cell>
        </row>
      </sheetData>
      <sheetData sheetId="9883" refreshError="1"/>
      <sheetData sheetId="9884"/>
      <sheetData sheetId="9885">
        <row r="147">
          <cell r="B147" t="str">
            <v>SUB TOTAL OBRAS DE  INSTALACIONES ELÉCTRICAS DE LAS ESTACIONES (Urbanismo)</v>
          </cell>
        </row>
      </sheetData>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sheetData sheetId="10266"/>
      <sheetData sheetId="10267" refreshError="1"/>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refreshError="1"/>
      <sheetData sheetId="10291" refreshError="1"/>
      <sheetData sheetId="10292"/>
      <sheetData sheetId="10293"/>
      <sheetData sheetId="10294"/>
      <sheetData sheetId="10295"/>
      <sheetData sheetId="10296"/>
      <sheetData sheetId="10297"/>
      <sheetData sheetId="10298"/>
      <sheetData sheetId="10299"/>
      <sheetData sheetId="10300"/>
      <sheetData sheetId="10301"/>
      <sheetData sheetId="10302"/>
      <sheetData sheetId="10303" refreshError="1"/>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refreshError="1"/>
      <sheetData sheetId="10686" refreshError="1"/>
      <sheetData sheetId="10687" refreshError="1"/>
      <sheetData sheetId="10688" refreshError="1"/>
      <sheetData sheetId="10689" refreshError="1"/>
      <sheetData sheetId="10690"/>
      <sheetData sheetId="10691" refreshError="1"/>
      <sheetData sheetId="10692"/>
      <sheetData sheetId="10693"/>
      <sheetData sheetId="10694"/>
      <sheetData sheetId="10695"/>
      <sheetData sheetId="10696"/>
      <sheetData sheetId="10697"/>
      <sheetData sheetId="10698" refreshError="1"/>
      <sheetData sheetId="10699" refreshError="1"/>
      <sheetData sheetId="10700" refreshError="1"/>
      <sheetData sheetId="10701"/>
      <sheetData sheetId="10702" refreshError="1"/>
      <sheetData sheetId="10703"/>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sheetData sheetId="10729" refreshError="1"/>
      <sheetData sheetId="10730" refreshError="1"/>
      <sheetData sheetId="10731" refreshError="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refreshError="1"/>
      <sheetData sheetId="10760" refreshError="1"/>
      <sheetData sheetId="10761"/>
      <sheetData sheetId="10762"/>
      <sheetData sheetId="10763"/>
      <sheetData sheetId="10764"/>
      <sheetData sheetId="10765"/>
      <sheetData sheetId="10766"/>
      <sheetData sheetId="10767" refreshError="1"/>
      <sheetData sheetId="10768" refreshError="1"/>
      <sheetData sheetId="10769" refreshError="1"/>
      <sheetData sheetId="10770"/>
      <sheetData sheetId="10771" refreshError="1"/>
      <sheetData sheetId="10772"/>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sheetData sheetId="10797" refreshError="1"/>
      <sheetData sheetId="10798" refreshError="1"/>
      <sheetData sheetId="10799" refreshError="1"/>
      <sheetData sheetId="10800"/>
      <sheetData sheetId="10801"/>
      <sheetData sheetId="10802"/>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sheetData sheetId="10937"/>
      <sheetData sheetId="10938"/>
      <sheetData sheetId="10939"/>
      <sheetData sheetId="10940"/>
      <sheetData sheetId="10941"/>
      <sheetData sheetId="10942"/>
      <sheetData sheetId="10943"/>
      <sheetData sheetId="10944" refreshError="1"/>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refreshError="1"/>
      <sheetData sheetId="10992"/>
      <sheetData sheetId="10993"/>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sheetData sheetId="11003" refreshError="1"/>
      <sheetData sheetId="11004"/>
      <sheetData sheetId="11005"/>
      <sheetData sheetId="11006"/>
      <sheetData sheetId="11007"/>
      <sheetData sheetId="11008"/>
      <sheetData sheetId="11009"/>
      <sheetData sheetId="11010"/>
      <sheetData sheetId="11011"/>
      <sheetData sheetId="11012"/>
      <sheetData sheetId="11013"/>
      <sheetData sheetId="11014" refreshError="1"/>
      <sheetData sheetId="11015"/>
      <sheetData sheetId="11016"/>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refreshError="1"/>
      <sheetData sheetId="11121" refreshError="1"/>
      <sheetData sheetId="11122" refreshError="1"/>
      <sheetData sheetId="11123" refreshError="1"/>
      <sheetData sheetId="11124"/>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ow r="3">
          <cell r="D3" t="str">
            <v xml:space="preserve">Marzo  31/2002 </v>
          </cell>
        </row>
      </sheetData>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refreshError="1"/>
      <sheetData sheetId="11188"/>
      <sheetData sheetId="11189"/>
      <sheetData sheetId="11190"/>
      <sheetData sheetId="11191"/>
      <sheetData sheetId="11192" refreshError="1"/>
      <sheetData sheetId="11193" refreshError="1"/>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sheetData sheetId="11219"/>
      <sheetData sheetId="11220"/>
      <sheetData sheetId="11221"/>
      <sheetData sheetId="11222"/>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ow r="71">
          <cell r="G71">
            <v>227</v>
          </cell>
        </row>
      </sheetData>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sheetData sheetId="11666" refreshError="1"/>
      <sheetData sheetId="11667" refreshError="1"/>
      <sheetData sheetId="11668" refreshError="1"/>
      <sheetData sheetId="11669" refreshError="1"/>
      <sheetData sheetId="11670" refreshError="1"/>
      <sheetData sheetId="11671"/>
      <sheetData sheetId="11672"/>
      <sheetData sheetId="11673"/>
      <sheetData sheetId="11674"/>
      <sheetData sheetId="11675"/>
      <sheetData sheetId="11676"/>
      <sheetData sheetId="11677"/>
      <sheetData sheetId="11678"/>
      <sheetData sheetId="11679"/>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sheetData sheetId="11930"/>
      <sheetData sheetId="11931">
        <row r="14">
          <cell r="D14">
            <v>38504</v>
          </cell>
        </row>
      </sheetData>
      <sheetData sheetId="11932"/>
      <sheetData sheetId="11933">
        <row r="14">
          <cell r="D14">
            <v>38504</v>
          </cell>
        </row>
      </sheetData>
      <sheetData sheetId="11934"/>
      <sheetData sheetId="11935"/>
      <sheetData sheetId="11936"/>
      <sheetData sheetId="11937">
        <row r="35">
          <cell r="D35">
            <v>1.85</v>
          </cell>
        </row>
      </sheetData>
      <sheetData sheetId="11938">
        <row r="35">
          <cell r="D35">
            <v>1.85</v>
          </cell>
        </row>
      </sheetData>
      <sheetData sheetId="11939"/>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sheetData sheetId="11955"/>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sheetData sheetId="11969"/>
      <sheetData sheetId="11970"/>
      <sheetData sheetId="11971"/>
      <sheetData sheetId="11972"/>
      <sheetData sheetId="11973"/>
      <sheetData sheetId="11974"/>
      <sheetData sheetId="11975"/>
      <sheetData sheetId="11976"/>
      <sheetData sheetId="11977"/>
      <sheetData sheetId="11978"/>
      <sheetData sheetId="11979" refreshError="1"/>
      <sheetData sheetId="11980"/>
      <sheetData sheetId="11981" refreshError="1"/>
      <sheetData sheetId="11982" refreshError="1"/>
      <sheetData sheetId="11983"/>
      <sheetData sheetId="11984"/>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sheetData sheetId="12026"/>
      <sheetData sheetId="12027"/>
      <sheetData sheetId="12028"/>
      <sheetData sheetId="12029"/>
      <sheetData sheetId="12030"/>
      <sheetData sheetId="12031"/>
      <sheetData sheetId="12032"/>
      <sheetData sheetId="12033"/>
      <sheetData sheetId="12034" refreshError="1"/>
      <sheetData sheetId="12035" refreshError="1"/>
      <sheetData sheetId="12036"/>
      <sheetData sheetId="12037" refreshError="1"/>
      <sheetData sheetId="12038" refreshError="1"/>
      <sheetData sheetId="12039" refreshError="1"/>
      <sheetData sheetId="12040"/>
      <sheetData sheetId="12041"/>
      <sheetData sheetId="12042"/>
      <sheetData sheetId="12043"/>
      <sheetData sheetId="12044"/>
      <sheetData sheetId="12045"/>
      <sheetData sheetId="12046"/>
      <sheetData sheetId="12047" refreshError="1"/>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sheetData sheetId="12377"/>
      <sheetData sheetId="12378"/>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sheetData sheetId="12388"/>
      <sheetData sheetId="12389" refreshError="1"/>
      <sheetData sheetId="12390" refreshError="1"/>
      <sheetData sheetId="12391"/>
      <sheetData sheetId="12392"/>
      <sheetData sheetId="12393"/>
      <sheetData sheetId="12394"/>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sheetData sheetId="12515"/>
      <sheetData sheetId="12516"/>
      <sheetData sheetId="12517"/>
      <sheetData sheetId="12518" refreshError="1"/>
      <sheetData sheetId="12519" refreshError="1"/>
      <sheetData sheetId="12520" refreshError="1"/>
      <sheetData sheetId="12521"/>
      <sheetData sheetId="12522" refreshError="1"/>
      <sheetData sheetId="12523"/>
      <sheetData sheetId="12524"/>
      <sheetData sheetId="125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8E45F-BB43-408D-9C2C-976C36486FD1}">
  <dimension ref="A1"/>
  <sheetViews>
    <sheetView workbookViewId="0"/>
  </sheetViews>
  <sheetFormatPr baseColWidth="10" defaultRowHeight="14.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EA218-BB9C-401A-ADC5-0920B3DC3670}">
  <dimension ref="A1:M72"/>
  <sheetViews>
    <sheetView showGridLines="0" tabSelected="1" view="pageLayout" topLeftCell="A25" zoomScale="67" zoomScaleNormal="100" zoomScaleSheetLayoutView="100" zoomScalePageLayoutView="67" workbookViewId="0">
      <selection activeCell="G33" sqref="G33"/>
    </sheetView>
  </sheetViews>
  <sheetFormatPr baseColWidth="10" defaultColWidth="11.453125" defaultRowHeight="13.5"/>
  <cols>
    <col min="1" max="2" width="3.453125" style="5" customWidth="1"/>
    <col min="3" max="3" width="5.1796875" style="5" customWidth="1"/>
    <col min="4" max="4" width="15.453125" style="5" customWidth="1"/>
    <col min="5" max="5" width="16.1796875" style="84" customWidth="1"/>
    <col min="6" max="6" width="17.453125" style="5" customWidth="1"/>
    <col min="7" max="7" width="73.453125" style="5" customWidth="1"/>
    <col min="8" max="8" width="8.453125" style="5" customWidth="1"/>
    <col min="9" max="9" width="18.453125" style="5" customWidth="1"/>
    <col min="10" max="10" width="23.453125" style="5" customWidth="1"/>
    <col min="11" max="11" width="30" style="5" customWidth="1"/>
    <col min="12" max="12" width="3.453125" style="5" customWidth="1"/>
    <col min="13" max="13" width="2.453125" style="5" customWidth="1"/>
    <col min="14" max="16384" width="11.453125" style="5"/>
  </cols>
  <sheetData>
    <row r="1" spans="1:13" ht="31" customHeight="1">
      <c r="A1" s="1"/>
      <c r="B1" s="2"/>
      <c r="C1" s="277" t="s">
        <v>0</v>
      </c>
      <c r="D1" s="278"/>
      <c r="E1" s="278"/>
      <c r="F1" s="278"/>
      <c r="G1" s="3"/>
      <c r="H1" s="3"/>
      <c r="I1" s="3"/>
      <c r="J1" s="3"/>
      <c r="K1" s="3"/>
      <c r="L1" s="4"/>
      <c r="M1" s="1"/>
    </row>
    <row r="2" spans="1:13" ht="31" customHeight="1" thickBot="1">
      <c r="A2" s="1"/>
      <c r="B2" s="2"/>
      <c r="C2" s="6"/>
      <c r="D2" s="7" t="s">
        <v>1</v>
      </c>
      <c r="E2" s="6"/>
      <c r="F2" s="7"/>
      <c r="G2" s="8"/>
      <c r="H2" s="8"/>
      <c r="I2" s="8"/>
      <c r="J2" s="8"/>
      <c r="K2" s="8"/>
      <c r="L2" s="4"/>
      <c r="M2" s="1"/>
    </row>
    <row r="3" spans="1:13" s="12" customFormat="1" ht="15">
      <c r="A3" s="9"/>
      <c r="B3" s="10"/>
      <c r="C3" s="279" t="s">
        <v>2</v>
      </c>
      <c r="D3" s="280"/>
      <c r="E3" s="280"/>
      <c r="F3" s="280"/>
      <c r="G3" s="280"/>
      <c r="H3" s="280"/>
      <c r="I3" s="280"/>
      <c r="J3" s="280"/>
      <c r="K3" s="281"/>
      <c r="L3" s="11"/>
      <c r="M3" s="9"/>
    </row>
    <row r="4" spans="1:13" ht="43.5" customHeight="1">
      <c r="A4" s="1"/>
      <c r="B4" s="13"/>
      <c r="C4" s="282"/>
      <c r="D4" s="283"/>
      <c r="E4" s="283"/>
      <c r="F4" s="283"/>
      <c r="G4" s="283"/>
      <c r="H4" s="283"/>
      <c r="I4" s="283"/>
      <c r="J4" s="283"/>
      <c r="K4" s="284"/>
      <c r="L4" s="4"/>
      <c r="M4" s="1"/>
    </row>
    <row r="5" spans="1:13" ht="42.75" customHeight="1">
      <c r="A5" s="1"/>
      <c r="B5" s="13"/>
      <c r="C5" s="285" t="s">
        <v>3</v>
      </c>
      <c r="D5" s="286"/>
      <c r="E5" s="286"/>
      <c r="F5" s="286"/>
      <c r="G5" s="286"/>
      <c r="H5" s="286"/>
      <c r="I5" s="286"/>
      <c r="J5" s="286"/>
      <c r="K5" s="287"/>
      <c r="L5" s="4"/>
      <c r="M5" s="1"/>
    </row>
    <row r="6" spans="1:13" ht="30" customHeight="1" thickBot="1">
      <c r="A6" s="1"/>
      <c r="B6" s="2"/>
      <c r="C6" s="288"/>
      <c r="D6" s="289"/>
      <c r="E6" s="289"/>
      <c r="F6" s="289"/>
      <c r="G6" s="289"/>
      <c r="H6" s="289"/>
      <c r="I6" s="289"/>
      <c r="J6" s="289"/>
      <c r="K6" s="290"/>
      <c r="L6" s="4"/>
      <c r="M6" s="1"/>
    </row>
    <row r="7" spans="1:13" s="17" customFormat="1" ht="30" customHeight="1">
      <c r="A7" s="14"/>
      <c r="B7" s="15"/>
      <c r="C7" s="291" t="s">
        <v>4</v>
      </c>
      <c r="D7" s="293" t="s">
        <v>5</v>
      </c>
      <c r="E7" s="295" t="s">
        <v>6</v>
      </c>
      <c r="F7" s="295"/>
      <c r="G7" s="291" t="s">
        <v>7</v>
      </c>
      <c r="H7" s="293" t="s">
        <v>8</v>
      </c>
      <c r="I7" s="293" t="s">
        <v>9</v>
      </c>
      <c r="J7" s="296" t="s">
        <v>10</v>
      </c>
      <c r="K7" s="298" t="s">
        <v>11</v>
      </c>
      <c r="L7" s="16"/>
      <c r="M7" s="14"/>
    </row>
    <row r="8" spans="1:13" s="17" customFormat="1" ht="30" customHeight="1" thickBot="1">
      <c r="A8" s="14"/>
      <c r="B8" s="15"/>
      <c r="C8" s="292"/>
      <c r="D8" s="294"/>
      <c r="E8" s="18" t="s">
        <v>12</v>
      </c>
      <c r="F8" s="18" t="s">
        <v>13</v>
      </c>
      <c r="G8" s="292"/>
      <c r="H8" s="294"/>
      <c r="I8" s="294"/>
      <c r="J8" s="297"/>
      <c r="K8" s="299"/>
      <c r="L8" s="16"/>
      <c r="M8" s="14"/>
    </row>
    <row r="9" spans="1:13" s="17" customFormat="1" ht="30" customHeight="1" thickBot="1">
      <c r="A9" s="14"/>
      <c r="B9" s="15"/>
      <c r="C9" s="19" t="s">
        <v>14</v>
      </c>
      <c r="D9" s="20" t="s">
        <v>15</v>
      </c>
      <c r="E9" s="20"/>
      <c r="F9" s="20"/>
      <c r="G9" s="20"/>
      <c r="H9" s="20"/>
      <c r="I9" s="20"/>
      <c r="J9" s="20"/>
      <c r="K9" s="21">
        <f>SUM(K10:K15)</f>
        <v>86670247.599999994</v>
      </c>
      <c r="L9" s="16"/>
      <c r="M9" s="14"/>
    </row>
    <row r="10" spans="1:13" s="17" customFormat="1" ht="30" customHeight="1">
      <c r="A10" s="14"/>
      <c r="B10" s="15"/>
      <c r="C10" s="22"/>
      <c r="D10" s="23" t="s">
        <v>16</v>
      </c>
      <c r="E10" s="23"/>
      <c r="F10" s="23"/>
      <c r="G10" s="24" t="s">
        <v>17</v>
      </c>
      <c r="H10" s="23" t="s">
        <v>18</v>
      </c>
      <c r="I10" s="25">
        <v>13848.86</v>
      </c>
      <c r="J10" s="26">
        <v>1737</v>
      </c>
      <c r="K10" s="27">
        <f>ROUND(I10*J10,2)</f>
        <v>24055469.82</v>
      </c>
      <c r="L10" s="16"/>
      <c r="M10" s="14"/>
    </row>
    <row r="11" spans="1:13" s="17" customFormat="1" ht="30" customHeight="1">
      <c r="A11" s="14"/>
      <c r="B11" s="15"/>
      <c r="C11" s="22"/>
      <c r="D11" s="23" t="s">
        <v>19</v>
      </c>
      <c r="E11" s="23"/>
      <c r="F11" s="23"/>
      <c r="G11" s="24" t="s">
        <v>20</v>
      </c>
      <c r="H11" s="23" t="s">
        <v>18</v>
      </c>
      <c r="I11" s="25">
        <v>2954.68</v>
      </c>
      <c r="J11" s="26">
        <v>5444</v>
      </c>
      <c r="K11" s="27">
        <f t="shared" ref="K11:K15" si="0">ROUND(I11*J11,2)</f>
        <v>16085277.92</v>
      </c>
      <c r="L11" s="16"/>
      <c r="M11" s="14"/>
    </row>
    <row r="12" spans="1:13" s="17" customFormat="1" ht="30" customHeight="1">
      <c r="A12" s="14"/>
      <c r="B12" s="15"/>
      <c r="C12" s="22"/>
      <c r="D12" s="23" t="s">
        <v>21</v>
      </c>
      <c r="E12" s="23"/>
      <c r="F12" s="23"/>
      <c r="G12" s="24" t="s">
        <v>22</v>
      </c>
      <c r="H12" s="23" t="s">
        <v>18</v>
      </c>
      <c r="I12" s="25">
        <v>910.03</v>
      </c>
      <c r="J12" s="26">
        <v>12134</v>
      </c>
      <c r="K12" s="27">
        <f t="shared" si="0"/>
        <v>11042304.02</v>
      </c>
      <c r="L12" s="16"/>
      <c r="M12" s="14"/>
    </row>
    <row r="13" spans="1:13" s="17" customFormat="1" ht="30" customHeight="1">
      <c r="A13" s="14"/>
      <c r="B13" s="15"/>
      <c r="C13" s="22"/>
      <c r="D13" s="23" t="s">
        <v>23</v>
      </c>
      <c r="E13" s="23"/>
      <c r="F13" s="23"/>
      <c r="G13" s="24" t="s">
        <v>24</v>
      </c>
      <c r="H13" s="23" t="s">
        <v>18</v>
      </c>
      <c r="I13" s="25">
        <v>1099.2</v>
      </c>
      <c r="J13" s="26">
        <v>20670</v>
      </c>
      <c r="K13" s="27">
        <f t="shared" si="0"/>
        <v>22720464</v>
      </c>
      <c r="L13" s="16"/>
      <c r="M13" s="14"/>
    </row>
    <row r="14" spans="1:13" s="17" customFormat="1" ht="30" customHeight="1">
      <c r="A14" s="14"/>
      <c r="B14" s="15"/>
      <c r="C14" s="22"/>
      <c r="D14" s="23" t="s">
        <v>25</v>
      </c>
      <c r="E14" s="23"/>
      <c r="F14" s="23"/>
      <c r="G14" s="24" t="s">
        <v>26</v>
      </c>
      <c r="H14" s="23" t="s">
        <v>18</v>
      </c>
      <c r="I14" s="25">
        <v>549.6</v>
      </c>
      <c r="J14" s="26">
        <v>12286</v>
      </c>
      <c r="K14" s="27">
        <f t="shared" si="0"/>
        <v>6752385.5999999996</v>
      </c>
      <c r="L14" s="16"/>
      <c r="M14" s="14"/>
    </row>
    <row r="15" spans="1:13" s="17" customFormat="1" ht="30" customHeight="1">
      <c r="A15" s="14"/>
      <c r="B15" s="15"/>
      <c r="C15" s="22"/>
      <c r="D15" s="23" t="s">
        <v>27</v>
      </c>
      <c r="E15" s="23"/>
      <c r="F15" s="23"/>
      <c r="G15" s="24" t="s">
        <v>28</v>
      </c>
      <c r="H15" s="23" t="s">
        <v>29</v>
      </c>
      <c r="I15" s="25">
        <v>293.44</v>
      </c>
      <c r="J15" s="26">
        <v>20496</v>
      </c>
      <c r="K15" s="27">
        <f t="shared" si="0"/>
        <v>6014346.2400000002</v>
      </c>
      <c r="L15" s="16"/>
      <c r="M15" s="14"/>
    </row>
    <row r="16" spans="1:13" s="17" customFormat="1" ht="30" customHeight="1" thickBot="1">
      <c r="A16" s="14"/>
      <c r="B16" s="15"/>
      <c r="C16" s="28" t="s">
        <v>30</v>
      </c>
      <c r="D16" s="29"/>
      <c r="E16" s="29"/>
      <c r="F16" s="29"/>
      <c r="G16" s="30"/>
      <c r="H16" s="29"/>
      <c r="I16" s="25"/>
      <c r="J16" s="31"/>
      <c r="K16" s="32"/>
      <c r="L16" s="16"/>
      <c r="M16" s="14"/>
    </row>
    <row r="17" spans="1:13" s="17" customFormat="1" ht="30" customHeight="1" thickBot="1">
      <c r="A17" s="14"/>
      <c r="B17" s="15"/>
      <c r="C17" s="19" t="s">
        <v>31</v>
      </c>
      <c r="D17" s="20" t="s">
        <v>32</v>
      </c>
      <c r="E17" s="20"/>
      <c r="F17" s="20"/>
      <c r="G17" s="20"/>
      <c r="H17" s="20"/>
      <c r="I17" s="20"/>
      <c r="J17" s="20"/>
      <c r="K17" s="21">
        <f>SUM(K18:K20)</f>
        <v>163027831.01000002</v>
      </c>
      <c r="L17" s="16"/>
      <c r="M17" s="14"/>
    </row>
    <row r="18" spans="1:13" s="17" customFormat="1" ht="40" customHeight="1">
      <c r="A18" s="14"/>
      <c r="B18" s="15"/>
      <c r="C18" s="22"/>
      <c r="D18" s="23" t="s">
        <v>33</v>
      </c>
      <c r="E18" s="23"/>
      <c r="F18" s="23"/>
      <c r="G18" s="24" t="s">
        <v>34</v>
      </c>
      <c r="H18" s="23" t="s">
        <v>29</v>
      </c>
      <c r="I18" s="25">
        <v>725.97</v>
      </c>
      <c r="J18" s="26">
        <v>14740</v>
      </c>
      <c r="K18" s="27">
        <f>ROUND(I18*J18,2)</f>
        <v>10700797.800000001</v>
      </c>
      <c r="L18" s="16"/>
      <c r="M18" s="14"/>
    </row>
    <row r="19" spans="1:13" s="17" customFormat="1" ht="30" customHeight="1">
      <c r="A19" s="14"/>
      <c r="B19" s="15"/>
      <c r="C19" s="22"/>
      <c r="D19" s="23" t="s">
        <v>35</v>
      </c>
      <c r="E19" s="23"/>
      <c r="F19" s="23"/>
      <c r="G19" s="24" t="s">
        <v>36</v>
      </c>
      <c r="H19" s="23" t="s">
        <v>29</v>
      </c>
      <c r="I19" s="25">
        <v>2439.25</v>
      </c>
      <c r="J19" s="26">
        <v>61721</v>
      </c>
      <c r="K19" s="27">
        <f t="shared" ref="K19:K20" si="1">ROUND(I19*J19,2)</f>
        <v>150552949.25</v>
      </c>
      <c r="L19" s="16"/>
      <c r="M19" s="14"/>
    </row>
    <row r="20" spans="1:13" s="14" customFormat="1" ht="40" customHeight="1">
      <c r="B20" s="15"/>
      <c r="C20" s="22"/>
      <c r="D20" s="23" t="s">
        <v>37</v>
      </c>
      <c r="E20" s="23"/>
      <c r="F20" s="23"/>
      <c r="G20" s="24" t="s">
        <v>38</v>
      </c>
      <c r="H20" s="23" t="s">
        <v>29</v>
      </c>
      <c r="I20" s="25">
        <v>32.49</v>
      </c>
      <c r="J20" s="26">
        <v>54604</v>
      </c>
      <c r="K20" s="27">
        <f t="shared" si="1"/>
        <v>1774083.96</v>
      </c>
      <c r="L20" s="16"/>
    </row>
    <row r="21" spans="1:13" s="17" customFormat="1" ht="30" customHeight="1" thickBot="1">
      <c r="A21" s="14"/>
      <c r="B21" s="15"/>
      <c r="C21" s="28" t="s">
        <v>30</v>
      </c>
      <c r="D21" s="33"/>
      <c r="E21" s="34"/>
      <c r="F21" s="33"/>
      <c r="G21" s="33"/>
      <c r="H21" s="33"/>
      <c r="I21" s="25"/>
      <c r="J21" s="33"/>
      <c r="K21" s="32"/>
      <c r="L21" s="16"/>
      <c r="M21" s="14"/>
    </row>
    <row r="22" spans="1:13" s="17" customFormat="1" ht="30" customHeight="1" thickBot="1">
      <c r="A22" s="14"/>
      <c r="B22" s="15"/>
      <c r="C22" s="19" t="s">
        <v>39</v>
      </c>
      <c r="D22" s="20" t="s">
        <v>40</v>
      </c>
      <c r="E22" s="20"/>
      <c r="F22" s="20"/>
      <c r="G22" s="20"/>
      <c r="H22" s="20"/>
      <c r="I22" s="20"/>
      <c r="J22" s="20"/>
      <c r="K22" s="21">
        <f>SUM(K23:K30)</f>
        <v>400429414.82000005</v>
      </c>
      <c r="L22" s="16"/>
      <c r="M22" s="14"/>
    </row>
    <row r="23" spans="1:13" s="17" customFormat="1" ht="40" customHeight="1">
      <c r="A23" s="14"/>
      <c r="B23" s="15"/>
      <c r="C23" s="22"/>
      <c r="D23" s="23" t="s">
        <v>41</v>
      </c>
      <c r="E23" s="23"/>
      <c r="F23" s="23"/>
      <c r="G23" s="24" t="s">
        <v>42</v>
      </c>
      <c r="H23" s="23" t="s">
        <v>29</v>
      </c>
      <c r="I23" s="25">
        <v>136.5</v>
      </c>
      <c r="J23" s="26">
        <v>546677</v>
      </c>
      <c r="K23" s="27">
        <f>ROUND(I23*J23,2)</f>
        <v>74621410.5</v>
      </c>
      <c r="L23" s="16"/>
      <c r="M23" s="14"/>
    </row>
    <row r="24" spans="1:13" s="17" customFormat="1" ht="40" customHeight="1">
      <c r="A24" s="14"/>
      <c r="B24" s="15"/>
      <c r="C24" s="22"/>
      <c r="D24" s="35" t="s">
        <v>43</v>
      </c>
      <c r="E24" s="35"/>
      <c r="F24" s="35"/>
      <c r="G24" s="24" t="s">
        <v>44</v>
      </c>
      <c r="H24" s="23" t="s">
        <v>18</v>
      </c>
      <c r="I24" s="25">
        <v>910.03</v>
      </c>
      <c r="J24" s="26">
        <v>230306</v>
      </c>
      <c r="K24" s="27">
        <f t="shared" ref="K24:K30" si="2">ROUND(I24*J24,2)</f>
        <v>209585369.18000001</v>
      </c>
      <c r="L24" s="16"/>
      <c r="M24" s="14"/>
    </row>
    <row r="25" spans="1:13" s="17" customFormat="1" ht="30" customHeight="1">
      <c r="A25" s="14"/>
      <c r="B25" s="15"/>
      <c r="C25" s="22"/>
      <c r="D25" s="23" t="s">
        <v>45</v>
      </c>
      <c r="E25" s="23"/>
      <c r="F25" s="23"/>
      <c r="G25" s="24" t="s">
        <v>46</v>
      </c>
      <c r="H25" s="23" t="s">
        <v>47</v>
      </c>
      <c r="I25" s="25">
        <v>662</v>
      </c>
      <c r="J25" s="26">
        <v>34731</v>
      </c>
      <c r="K25" s="27">
        <f t="shared" si="2"/>
        <v>22991922</v>
      </c>
      <c r="L25" s="16"/>
      <c r="M25" s="14"/>
    </row>
    <row r="26" spans="1:13" s="14" customFormat="1" ht="30" customHeight="1">
      <c r="B26" s="15"/>
      <c r="C26" s="22"/>
      <c r="D26" s="23" t="s">
        <v>48</v>
      </c>
      <c r="E26" s="23"/>
      <c r="F26" s="23"/>
      <c r="G26" s="24" t="s">
        <v>49</v>
      </c>
      <c r="H26" s="23" t="s">
        <v>47</v>
      </c>
      <c r="I26" s="25">
        <v>662</v>
      </c>
      <c r="J26" s="26">
        <v>9529</v>
      </c>
      <c r="K26" s="27">
        <f t="shared" si="2"/>
        <v>6308198</v>
      </c>
      <c r="L26" s="16"/>
    </row>
    <row r="27" spans="1:13" s="17" customFormat="1" ht="30" customHeight="1">
      <c r="A27" s="14"/>
      <c r="B27" s="15"/>
      <c r="C27" s="22"/>
      <c r="D27" s="23" t="s">
        <v>50</v>
      </c>
      <c r="E27" s="23"/>
      <c r="F27" s="23"/>
      <c r="G27" s="24" t="s">
        <v>51</v>
      </c>
      <c r="H27" s="23" t="s">
        <v>47</v>
      </c>
      <c r="I27" s="25">
        <v>368.7</v>
      </c>
      <c r="J27" s="36">
        <v>117938</v>
      </c>
      <c r="K27" s="27">
        <f t="shared" si="2"/>
        <v>43483740.600000001</v>
      </c>
      <c r="L27" s="16"/>
      <c r="M27" s="14"/>
    </row>
    <row r="28" spans="1:13" s="14" customFormat="1" ht="30" customHeight="1">
      <c r="B28" s="15"/>
      <c r="C28" s="22"/>
      <c r="D28" s="23" t="s">
        <v>52</v>
      </c>
      <c r="E28" s="23"/>
      <c r="F28" s="23"/>
      <c r="G28" s="24" t="s">
        <v>53</v>
      </c>
      <c r="H28" s="23" t="s">
        <v>29</v>
      </c>
      <c r="I28" s="25">
        <v>1.54</v>
      </c>
      <c r="J28" s="36">
        <v>414019</v>
      </c>
      <c r="K28" s="27">
        <f t="shared" si="2"/>
        <v>637589.26</v>
      </c>
      <c r="L28" s="16"/>
    </row>
    <row r="29" spans="1:13" s="17" customFormat="1" ht="30" customHeight="1">
      <c r="A29" s="14"/>
      <c r="B29" s="15"/>
      <c r="C29" s="22"/>
      <c r="D29" s="23" t="s">
        <v>54</v>
      </c>
      <c r="E29" s="23"/>
      <c r="F29" s="23"/>
      <c r="G29" s="24" t="s">
        <v>55</v>
      </c>
      <c r="H29" s="23" t="s">
        <v>29</v>
      </c>
      <c r="I29" s="25">
        <v>1.92</v>
      </c>
      <c r="J29" s="26">
        <v>1340944</v>
      </c>
      <c r="K29" s="27">
        <f t="shared" si="2"/>
        <v>2574612.48</v>
      </c>
      <c r="L29" s="16"/>
      <c r="M29" s="14"/>
    </row>
    <row r="30" spans="1:13" s="17" customFormat="1" ht="30" customHeight="1">
      <c r="A30" s="14"/>
      <c r="B30" s="15"/>
      <c r="C30" s="22"/>
      <c r="D30" s="23" t="s">
        <v>56</v>
      </c>
      <c r="E30" s="23"/>
      <c r="F30" s="23"/>
      <c r="G30" s="24" t="s">
        <v>57</v>
      </c>
      <c r="H30" s="37" t="s">
        <v>58</v>
      </c>
      <c r="I30" s="25">
        <v>3340.8</v>
      </c>
      <c r="J30" s="26">
        <v>12041</v>
      </c>
      <c r="K30" s="27">
        <f t="shared" si="2"/>
        <v>40226572.799999997</v>
      </c>
      <c r="L30" s="16"/>
      <c r="M30" s="14"/>
    </row>
    <row r="31" spans="1:13" s="17" customFormat="1" ht="30" customHeight="1" thickBot="1">
      <c r="A31" s="14"/>
      <c r="B31" s="15"/>
      <c r="C31" s="38" t="s">
        <v>30</v>
      </c>
      <c r="D31" s="39"/>
      <c r="E31" s="39"/>
      <c r="F31" s="39"/>
      <c r="G31" s="40"/>
      <c r="H31" s="39"/>
      <c r="I31" s="25"/>
      <c r="J31" s="41"/>
      <c r="K31" s="42"/>
      <c r="L31" s="16"/>
      <c r="M31" s="14"/>
    </row>
    <row r="32" spans="1:13" s="17" customFormat="1" ht="30" customHeight="1" thickBot="1">
      <c r="A32" s="14"/>
      <c r="B32" s="15"/>
      <c r="C32" s="19" t="s">
        <v>59</v>
      </c>
      <c r="D32" s="20" t="s">
        <v>60</v>
      </c>
      <c r="E32" s="20"/>
      <c r="F32" s="20"/>
      <c r="G32" s="20"/>
      <c r="H32" s="20"/>
      <c r="I32" s="20"/>
      <c r="J32" s="20"/>
      <c r="K32" s="21">
        <f>SUM(K33:K35)</f>
        <v>166018712</v>
      </c>
      <c r="L32" s="16"/>
      <c r="M32" s="14"/>
    </row>
    <row r="33" spans="1:13" s="17" customFormat="1" ht="30" customHeight="1">
      <c r="A33" s="14"/>
      <c r="B33" s="15"/>
      <c r="C33" s="22"/>
      <c r="D33" s="23" t="s">
        <v>61</v>
      </c>
      <c r="E33" s="23"/>
      <c r="F33" s="23"/>
      <c r="G33" s="24" t="s">
        <v>62</v>
      </c>
      <c r="H33" s="23" t="s">
        <v>18</v>
      </c>
      <c r="I33" s="25">
        <v>420</v>
      </c>
      <c r="J33" s="26">
        <v>267864</v>
      </c>
      <c r="K33" s="27">
        <f>ROUND(I33*J33,2)</f>
        <v>112502880</v>
      </c>
      <c r="L33" s="16"/>
      <c r="M33" s="14"/>
    </row>
    <row r="34" spans="1:13" s="17" customFormat="1" ht="40" customHeight="1">
      <c r="A34" s="14"/>
      <c r="B34" s="15"/>
      <c r="C34" s="22"/>
      <c r="D34" s="23" t="s">
        <v>63</v>
      </c>
      <c r="E34" s="23"/>
      <c r="F34" s="23"/>
      <c r="G34" s="24" t="s">
        <v>64</v>
      </c>
      <c r="H34" s="23" t="s">
        <v>65</v>
      </c>
      <c r="I34" s="25">
        <v>1</v>
      </c>
      <c r="J34" s="26">
        <v>38220538</v>
      </c>
      <c r="K34" s="27">
        <f t="shared" ref="K34:K35" si="3">ROUND(I34*J34,2)</f>
        <v>38220538</v>
      </c>
      <c r="L34" s="16"/>
      <c r="M34" s="14"/>
    </row>
    <row r="35" spans="1:13" s="17" customFormat="1" ht="30" customHeight="1">
      <c r="A35" s="14"/>
      <c r="B35" s="15"/>
      <c r="C35" s="43"/>
      <c r="D35" s="23" t="s">
        <v>66</v>
      </c>
      <c r="E35" s="23"/>
      <c r="F35" s="23"/>
      <c r="G35" s="24" t="s">
        <v>67</v>
      </c>
      <c r="H35" s="23" t="s">
        <v>18</v>
      </c>
      <c r="I35" s="25">
        <v>721</v>
      </c>
      <c r="J35" s="26">
        <v>21214</v>
      </c>
      <c r="K35" s="27">
        <f t="shared" si="3"/>
        <v>15295294</v>
      </c>
      <c r="L35" s="16"/>
      <c r="M35" s="14"/>
    </row>
    <row r="36" spans="1:13" s="17" customFormat="1" ht="30" customHeight="1" thickBot="1">
      <c r="A36" s="14"/>
      <c r="B36" s="15"/>
      <c r="C36" s="28" t="s">
        <v>30</v>
      </c>
      <c r="D36" s="44"/>
      <c r="E36" s="44"/>
      <c r="F36" s="44"/>
      <c r="G36" s="45"/>
      <c r="H36" s="29"/>
      <c r="I36" s="25"/>
      <c r="J36" s="31"/>
      <c r="K36" s="32"/>
      <c r="L36" s="16"/>
      <c r="M36" s="14"/>
    </row>
    <row r="37" spans="1:13" s="17" customFormat="1" ht="30" customHeight="1" thickBot="1">
      <c r="A37" s="14"/>
      <c r="B37" s="15"/>
      <c r="C37" s="19" t="s">
        <v>68</v>
      </c>
      <c r="D37" s="20" t="s">
        <v>69</v>
      </c>
      <c r="E37" s="20"/>
      <c r="F37" s="20"/>
      <c r="G37" s="20"/>
      <c r="H37" s="20"/>
      <c r="I37" s="20"/>
      <c r="J37" s="20"/>
      <c r="K37" s="21">
        <f>SUM(K38:K42)</f>
        <v>126911307</v>
      </c>
      <c r="L37" s="16"/>
      <c r="M37" s="14"/>
    </row>
    <row r="38" spans="1:13" s="17" customFormat="1" ht="30" customHeight="1">
      <c r="A38" s="14"/>
      <c r="B38" s="15"/>
      <c r="C38" s="22"/>
      <c r="D38" s="23" t="s">
        <v>70</v>
      </c>
      <c r="E38" s="23"/>
      <c r="F38" s="23"/>
      <c r="G38" s="24" t="s">
        <v>71</v>
      </c>
      <c r="H38" s="23" t="s">
        <v>18</v>
      </c>
      <c r="I38" s="25">
        <v>18.43</v>
      </c>
      <c r="J38" s="26">
        <v>14865</v>
      </c>
      <c r="K38" s="27">
        <f>ROUND(I38*J38,2)</f>
        <v>273961.95</v>
      </c>
      <c r="L38" s="16"/>
      <c r="M38" s="14"/>
    </row>
    <row r="39" spans="1:13" s="17" customFormat="1" ht="30" customHeight="1">
      <c r="A39" s="14"/>
      <c r="B39" s="15"/>
      <c r="C39" s="22"/>
      <c r="D39" s="23" t="s">
        <v>72</v>
      </c>
      <c r="E39" s="23"/>
      <c r="F39" s="23"/>
      <c r="G39" s="24" t="s">
        <v>73</v>
      </c>
      <c r="H39" s="23" t="s">
        <v>47</v>
      </c>
      <c r="I39" s="25">
        <v>32.200000000000003</v>
      </c>
      <c r="J39" s="26">
        <v>254548</v>
      </c>
      <c r="K39" s="27">
        <f t="shared" ref="K39:K42" si="4">ROUND(I39*J39,2)</f>
        <v>8196445.5999999996</v>
      </c>
      <c r="L39" s="16"/>
      <c r="M39" s="14"/>
    </row>
    <row r="40" spans="1:13" s="17" customFormat="1" ht="30" customHeight="1">
      <c r="A40" s="14"/>
      <c r="B40" s="15"/>
      <c r="C40" s="22"/>
      <c r="D40" s="23" t="s">
        <v>74</v>
      </c>
      <c r="E40" s="23"/>
      <c r="F40" s="23"/>
      <c r="G40" s="24" t="s">
        <v>75</v>
      </c>
      <c r="H40" s="23" t="s">
        <v>47</v>
      </c>
      <c r="I40" s="25">
        <v>95.45</v>
      </c>
      <c r="J40" s="26">
        <v>268961</v>
      </c>
      <c r="K40" s="27">
        <f t="shared" si="4"/>
        <v>25672327.449999999</v>
      </c>
      <c r="L40" s="16"/>
      <c r="M40" s="14"/>
    </row>
    <row r="41" spans="1:13" s="17" customFormat="1" ht="40" customHeight="1">
      <c r="A41" s="14"/>
      <c r="B41" s="15"/>
      <c r="C41" s="22"/>
      <c r="D41" s="23" t="s">
        <v>76</v>
      </c>
      <c r="E41" s="23"/>
      <c r="F41" s="23"/>
      <c r="G41" s="24" t="s">
        <v>77</v>
      </c>
      <c r="H41" s="23" t="s">
        <v>78</v>
      </c>
      <c r="I41" s="25">
        <v>3</v>
      </c>
      <c r="J41" s="26">
        <v>1657039</v>
      </c>
      <c r="K41" s="27">
        <f t="shared" si="4"/>
        <v>4971117</v>
      </c>
      <c r="L41" s="16"/>
      <c r="M41" s="14"/>
    </row>
    <row r="42" spans="1:13" s="17" customFormat="1" ht="30" customHeight="1">
      <c r="A42" s="14"/>
      <c r="B42" s="15"/>
      <c r="C42" s="22"/>
      <c r="D42" s="23" t="s">
        <v>79</v>
      </c>
      <c r="E42" s="23"/>
      <c r="F42" s="23"/>
      <c r="G42" s="24" t="s">
        <v>80</v>
      </c>
      <c r="H42" s="23" t="s">
        <v>78</v>
      </c>
      <c r="I42" s="25">
        <v>1</v>
      </c>
      <c r="J42" s="26">
        <v>87797455</v>
      </c>
      <c r="K42" s="27">
        <f t="shared" si="4"/>
        <v>87797455</v>
      </c>
      <c r="L42" s="16"/>
      <c r="M42" s="14"/>
    </row>
    <row r="43" spans="1:13" s="17" customFormat="1" ht="30" customHeight="1" thickBot="1">
      <c r="A43" s="14"/>
      <c r="B43" s="15"/>
      <c r="C43" s="28" t="s">
        <v>30</v>
      </c>
      <c r="D43" s="44"/>
      <c r="E43" s="44"/>
      <c r="F43" s="44"/>
      <c r="G43" s="30"/>
      <c r="H43" s="29"/>
      <c r="I43" s="46"/>
      <c r="J43" s="31"/>
      <c r="K43" s="32"/>
      <c r="L43" s="16"/>
      <c r="M43" s="14"/>
    </row>
    <row r="44" spans="1:13" s="17" customFormat="1" ht="30" customHeight="1" thickBot="1">
      <c r="A44" s="14"/>
      <c r="B44" s="15"/>
      <c r="C44" s="19" t="s">
        <v>81</v>
      </c>
      <c r="D44" s="20" t="s">
        <v>82</v>
      </c>
      <c r="E44" s="20"/>
      <c r="F44" s="20"/>
      <c r="G44" s="20"/>
      <c r="H44" s="20"/>
      <c r="I44" s="20"/>
      <c r="J44" s="20"/>
      <c r="K44" s="21">
        <f>SUM(K45:K48)</f>
        <v>149310630.91</v>
      </c>
      <c r="L44" s="16"/>
      <c r="M44" s="14"/>
    </row>
    <row r="45" spans="1:13" s="17" customFormat="1" ht="30" customHeight="1">
      <c r="A45" s="14"/>
      <c r="B45" s="15"/>
      <c r="C45" s="22"/>
      <c r="D45" s="23" t="s">
        <v>83</v>
      </c>
      <c r="E45" s="23"/>
      <c r="F45" s="23"/>
      <c r="G45" s="24" t="s">
        <v>84</v>
      </c>
      <c r="H45" s="23" t="s">
        <v>18</v>
      </c>
      <c r="I45" s="25">
        <v>910.03</v>
      </c>
      <c r="J45" s="26">
        <v>4697</v>
      </c>
      <c r="K45" s="27">
        <f>ROUND(I45*J45,2)</f>
        <v>4274410.91</v>
      </c>
      <c r="L45" s="16"/>
      <c r="M45" s="14"/>
    </row>
    <row r="46" spans="1:13" s="17" customFormat="1" ht="50" customHeight="1">
      <c r="A46" s="14"/>
      <c r="B46" s="15"/>
      <c r="C46" s="22"/>
      <c r="D46" s="23" t="s">
        <v>85</v>
      </c>
      <c r="E46" s="23"/>
      <c r="F46" s="23"/>
      <c r="G46" s="24" t="s">
        <v>86</v>
      </c>
      <c r="H46" s="23" t="s">
        <v>78</v>
      </c>
      <c r="I46" s="25">
        <v>14</v>
      </c>
      <c r="J46" s="26">
        <v>4886564</v>
      </c>
      <c r="K46" s="27">
        <f t="shared" ref="K46:K48" si="5">ROUND(I46*J46,2)</f>
        <v>68411896</v>
      </c>
      <c r="L46" s="16"/>
      <c r="M46" s="14"/>
    </row>
    <row r="47" spans="1:13" s="17" customFormat="1" ht="40" customHeight="1">
      <c r="A47" s="14"/>
      <c r="B47" s="15"/>
      <c r="C47" s="22"/>
      <c r="D47" s="23" t="s">
        <v>87</v>
      </c>
      <c r="E47" s="23"/>
      <c r="F47" s="23"/>
      <c r="G47" s="24" t="s">
        <v>88</v>
      </c>
      <c r="H47" s="23" t="s">
        <v>78</v>
      </c>
      <c r="I47" s="25">
        <v>14</v>
      </c>
      <c r="J47" s="26">
        <v>1026821</v>
      </c>
      <c r="K47" s="27">
        <f t="shared" si="5"/>
        <v>14375494</v>
      </c>
      <c r="L47" s="16"/>
      <c r="M47" s="14"/>
    </row>
    <row r="48" spans="1:13" s="17" customFormat="1" ht="40" customHeight="1">
      <c r="A48" s="14"/>
      <c r="B48" s="15"/>
      <c r="C48" s="22"/>
      <c r="D48" s="23" t="s">
        <v>89</v>
      </c>
      <c r="E48" s="23"/>
      <c r="F48" s="23"/>
      <c r="G48" s="24" t="s">
        <v>90</v>
      </c>
      <c r="H48" s="23" t="s">
        <v>78</v>
      </c>
      <c r="I48" s="25">
        <v>14</v>
      </c>
      <c r="J48" s="26">
        <v>4446345</v>
      </c>
      <c r="K48" s="27">
        <f t="shared" si="5"/>
        <v>62248830</v>
      </c>
      <c r="L48" s="16"/>
      <c r="M48" s="14"/>
    </row>
    <row r="49" spans="1:13" s="17" customFormat="1" ht="30" customHeight="1" thickBot="1">
      <c r="A49" s="14"/>
      <c r="B49" s="15"/>
      <c r="C49" s="28" t="s">
        <v>30</v>
      </c>
      <c r="D49" s="44"/>
      <c r="E49" s="44"/>
      <c r="F49" s="44"/>
      <c r="G49" s="30"/>
      <c r="H49" s="29"/>
      <c r="I49" s="46"/>
      <c r="J49" s="31"/>
      <c r="K49" s="32"/>
      <c r="L49" s="16"/>
      <c r="M49" s="14"/>
    </row>
    <row r="50" spans="1:13" s="17" customFormat="1" ht="30" customHeight="1" thickBot="1">
      <c r="A50" s="14"/>
      <c r="B50" s="15"/>
      <c r="C50" s="19" t="s">
        <v>91</v>
      </c>
      <c r="D50" s="20" t="s">
        <v>92</v>
      </c>
      <c r="E50" s="20"/>
      <c r="F50" s="20"/>
      <c r="G50" s="20"/>
      <c r="H50" s="20"/>
      <c r="I50" s="20"/>
      <c r="J50" s="20"/>
      <c r="K50" s="21">
        <f>SUM(K51:K55)</f>
        <v>45733873.350000001</v>
      </c>
      <c r="L50" s="16"/>
      <c r="M50" s="14"/>
    </row>
    <row r="51" spans="1:13" s="17" customFormat="1" ht="30" customHeight="1">
      <c r="A51" s="14"/>
      <c r="B51" s="15"/>
      <c r="C51" s="22"/>
      <c r="D51" s="23" t="s">
        <v>93</v>
      </c>
      <c r="E51" s="23"/>
      <c r="F51" s="23"/>
      <c r="G51" s="24" t="s">
        <v>94</v>
      </c>
      <c r="H51" s="23" t="s">
        <v>18</v>
      </c>
      <c r="I51" s="25">
        <v>16</v>
      </c>
      <c r="J51" s="26">
        <v>300369</v>
      </c>
      <c r="K51" s="27">
        <f>ROUND(I51*J51,2)</f>
        <v>4805904</v>
      </c>
      <c r="L51" s="16"/>
      <c r="M51" s="14"/>
    </row>
    <row r="52" spans="1:13" s="17" customFormat="1" ht="40" customHeight="1">
      <c r="A52" s="14"/>
      <c r="B52" s="15"/>
      <c r="C52" s="43"/>
      <c r="D52" s="23" t="s">
        <v>95</v>
      </c>
      <c r="E52" s="23"/>
      <c r="F52" s="23"/>
      <c r="G52" s="24" t="s">
        <v>96</v>
      </c>
      <c r="H52" s="23" t="s">
        <v>18</v>
      </c>
      <c r="I52" s="25">
        <v>6.01</v>
      </c>
      <c r="J52" s="26">
        <v>156831</v>
      </c>
      <c r="K52" s="47">
        <f t="shared" ref="K52:K55" si="6">ROUND(I52*J52,2)</f>
        <v>942554.31</v>
      </c>
      <c r="L52" s="16"/>
      <c r="M52" s="14"/>
    </row>
    <row r="53" spans="1:13" s="17" customFormat="1" ht="30" customHeight="1">
      <c r="A53" s="14"/>
      <c r="B53" s="15"/>
      <c r="C53" s="22"/>
      <c r="D53" s="23" t="s">
        <v>97</v>
      </c>
      <c r="E53" s="23"/>
      <c r="F53" s="23"/>
      <c r="G53" s="24" t="s">
        <v>98</v>
      </c>
      <c r="H53" s="23" t="s">
        <v>47</v>
      </c>
      <c r="I53" s="25">
        <v>42</v>
      </c>
      <c r="J53" s="26">
        <v>118438</v>
      </c>
      <c r="K53" s="27">
        <f t="shared" si="6"/>
        <v>4974396</v>
      </c>
      <c r="L53" s="16"/>
      <c r="M53" s="14"/>
    </row>
    <row r="54" spans="1:13" s="17" customFormat="1" ht="40" customHeight="1">
      <c r="A54" s="14"/>
      <c r="B54" s="15"/>
      <c r="C54" s="22"/>
      <c r="D54" s="23" t="s">
        <v>99</v>
      </c>
      <c r="E54" s="23"/>
      <c r="F54" s="23"/>
      <c r="G54" s="24" t="s">
        <v>100</v>
      </c>
      <c r="H54" s="23" t="s">
        <v>18</v>
      </c>
      <c r="I54" s="25">
        <v>1099.2</v>
      </c>
      <c r="J54" s="26">
        <v>26762</v>
      </c>
      <c r="K54" s="27">
        <f t="shared" si="6"/>
        <v>29416790.399999999</v>
      </c>
      <c r="L54" s="16"/>
      <c r="M54" s="14"/>
    </row>
    <row r="55" spans="1:13" s="17" customFormat="1" ht="40" customHeight="1">
      <c r="A55" s="14"/>
      <c r="B55" s="15"/>
      <c r="C55" s="22"/>
      <c r="D55" s="23" t="s">
        <v>101</v>
      </c>
      <c r="E55" s="23"/>
      <c r="F55" s="23"/>
      <c r="G55" s="24" t="s">
        <v>102</v>
      </c>
      <c r="H55" s="23" t="s">
        <v>18</v>
      </c>
      <c r="I55" s="25">
        <v>180.18</v>
      </c>
      <c r="J55" s="26">
        <v>31048</v>
      </c>
      <c r="K55" s="27">
        <f t="shared" si="6"/>
        <v>5594228.6399999997</v>
      </c>
      <c r="L55" s="16"/>
      <c r="M55" s="14"/>
    </row>
    <row r="56" spans="1:13" s="17" customFormat="1" ht="30" customHeight="1" thickBot="1">
      <c r="A56" s="14"/>
      <c r="B56" s="15"/>
      <c r="C56" s="28" t="s">
        <v>30</v>
      </c>
      <c r="D56" s="44"/>
      <c r="E56" s="44"/>
      <c r="F56" s="44"/>
      <c r="G56" s="30"/>
      <c r="H56" s="29"/>
      <c r="I56" s="46"/>
      <c r="J56" s="31"/>
      <c r="K56" s="32"/>
      <c r="L56" s="16"/>
      <c r="M56" s="14"/>
    </row>
    <row r="57" spans="1:13" s="52" customFormat="1" ht="30" customHeight="1" thickBot="1">
      <c r="A57" s="48"/>
      <c r="B57" s="49"/>
      <c r="C57" s="300" t="s">
        <v>103</v>
      </c>
      <c r="D57" s="301"/>
      <c r="E57" s="301"/>
      <c r="F57" s="301"/>
      <c r="G57" s="301"/>
      <c r="H57" s="301"/>
      <c r="I57" s="301"/>
      <c r="J57" s="302"/>
      <c r="K57" s="50">
        <f>K9+K17+K22+K32+K37+K44+K50</f>
        <v>1138102016.6900001</v>
      </c>
      <c r="L57" s="51"/>
      <c r="M57" s="48"/>
    </row>
    <row r="58" spans="1:13" s="52" customFormat="1" ht="16" thickBot="1">
      <c r="A58" s="48"/>
      <c r="B58" s="49"/>
      <c r="C58" s="53"/>
      <c r="D58" s="53"/>
      <c r="E58" s="53"/>
      <c r="F58" s="53"/>
      <c r="G58" s="53"/>
      <c r="H58" s="53"/>
      <c r="I58" s="53"/>
      <c r="J58" s="53"/>
      <c r="K58" s="54"/>
      <c r="L58" s="51"/>
      <c r="M58" s="48"/>
    </row>
    <row r="59" spans="1:13" s="52" customFormat="1" ht="30" customHeight="1">
      <c r="A59" s="48"/>
      <c r="B59" s="49"/>
      <c r="C59" s="55"/>
      <c r="D59" s="56"/>
      <c r="E59" s="55"/>
      <c r="F59" s="55"/>
      <c r="G59" s="303" t="s">
        <v>104</v>
      </c>
      <c r="H59" s="304"/>
      <c r="I59" s="304"/>
      <c r="J59" s="305"/>
      <c r="K59" s="57">
        <f>K57/1.35*0.02</f>
        <v>16860770.617629629</v>
      </c>
      <c r="L59" s="51"/>
      <c r="M59" s="48"/>
    </row>
    <row r="60" spans="1:13" s="52" customFormat="1" ht="30" customHeight="1">
      <c r="A60" s="48"/>
      <c r="B60" s="49"/>
      <c r="C60" s="55"/>
      <c r="D60" s="56"/>
      <c r="E60" s="55"/>
      <c r="F60" s="55"/>
      <c r="G60" s="274" t="s">
        <v>105</v>
      </c>
      <c r="H60" s="275"/>
      <c r="I60" s="275"/>
      <c r="J60" s="276"/>
      <c r="K60" s="58">
        <f>K57*0.005</f>
        <v>5690510.0834500007</v>
      </c>
      <c r="L60" s="51"/>
      <c r="M60" s="48"/>
    </row>
    <row r="61" spans="1:13" s="52" customFormat="1" ht="30" customHeight="1" thickBot="1">
      <c r="A61" s="48"/>
      <c r="B61" s="49"/>
      <c r="C61" s="55"/>
      <c r="D61" s="59"/>
      <c r="E61" s="59"/>
      <c r="F61" s="59"/>
      <c r="G61" s="274" t="s">
        <v>106</v>
      </c>
      <c r="H61" s="275"/>
      <c r="I61" s="275"/>
      <c r="J61" s="276"/>
      <c r="K61" s="58">
        <v>22575000</v>
      </c>
      <c r="L61" s="51"/>
      <c r="M61" s="48"/>
    </row>
    <row r="62" spans="1:13" s="52" customFormat="1" ht="30" customHeight="1" thickBot="1">
      <c r="A62" s="48"/>
      <c r="B62" s="49"/>
      <c r="C62" s="55"/>
      <c r="D62" s="56"/>
      <c r="E62" s="55"/>
      <c r="F62" s="55"/>
      <c r="G62" s="306" t="s">
        <v>107</v>
      </c>
      <c r="H62" s="307"/>
      <c r="I62" s="307"/>
      <c r="J62" s="308"/>
      <c r="K62" s="50">
        <f>K57+K59+K60+K61</f>
        <v>1183228297.3910797</v>
      </c>
      <c r="L62" s="51"/>
      <c r="M62" s="48"/>
    </row>
    <row r="63" spans="1:13" s="52" customFormat="1" ht="16" thickBot="1">
      <c r="A63" s="48"/>
      <c r="B63" s="49"/>
      <c r="C63" s="55"/>
      <c r="D63" s="56"/>
      <c r="E63" s="56"/>
      <c r="F63" s="56"/>
      <c r="G63" s="55"/>
      <c r="H63" s="55"/>
      <c r="I63" s="60"/>
      <c r="J63" s="61"/>
      <c r="K63" s="62"/>
      <c r="L63" s="51"/>
      <c r="M63" s="48"/>
    </row>
    <row r="64" spans="1:13" s="52" customFormat="1" ht="15.5">
      <c r="A64" s="48"/>
      <c r="B64" s="49"/>
      <c r="C64" s="63"/>
      <c r="D64" s="309"/>
      <c r="E64" s="309"/>
      <c r="F64" s="309"/>
      <c r="G64" s="309"/>
      <c r="H64" s="309"/>
      <c r="I64" s="309"/>
      <c r="J64" s="309"/>
      <c r="K64" s="310"/>
      <c r="L64" s="64"/>
      <c r="M64" s="48"/>
    </row>
    <row r="65" spans="1:13" s="52" customFormat="1" ht="46.5" customHeight="1">
      <c r="A65" s="48"/>
      <c r="B65" s="49"/>
      <c r="C65" s="311" t="s">
        <v>108</v>
      </c>
      <c r="D65" s="312"/>
      <c r="E65" s="312"/>
      <c r="F65" s="312"/>
      <c r="G65" s="312"/>
      <c r="H65" s="313" t="s">
        <v>7</v>
      </c>
      <c r="I65" s="313"/>
      <c r="J65" s="313"/>
      <c r="K65" s="65" t="s">
        <v>109</v>
      </c>
      <c r="L65" s="66"/>
      <c r="M65" s="48"/>
    </row>
    <row r="66" spans="1:13" s="52" customFormat="1" ht="32.25" customHeight="1">
      <c r="A66" s="48"/>
      <c r="B66" s="49"/>
      <c r="C66" s="311" t="s">
        <v>110</v>
      </c>
      <c r="D66" s="312"/>
      <c r="E66" s="312"/>
      <c r="F66" s="312"/>
      <c r="G66" s="312"/>
      <c r="H66" s="314" t="s">
        <v>111</v>
      </c>
      <c r="I66" s="314"/>
      <c r="J66" s="67" t="s">
        <v>112</v>
      </c>
      <c r="K66" s="68">
        <v>0.28999999999999998</v>
      </c>
      <c r="L66" s="69"/>
      <c r="M66" s="48"/>
    </row>
    <row r="67" spans="1:13" s="52" customFormat="1" ht="30" customHeight="1">
      <c r="A67" s="48"/>
      <c r="B67" s="49"/>
      <c r="C67" s="311" t="s">
        <v>113</v>
      </c>
      <c r="D67" s="312"/>
      <c r="E67" s="312"/>
      <c r="F67" s="312"/>
      <c r="G67" s="312"/>
      <c r="H67" s="315" t="s">
        <v>114</v>
      </c>
      <c r="I67" s="316"/>
      <c r="J67" s="67" t="s">
        <v>115</v>
      </c>
      <c r="K67" s="68">
        <v>0.01</v>
      </c>
      <c r="L67" s="66"/>
      <c r="M67" s="48"/>
    </row>
    <row r="68" spans="1:13" s="73" customFormat="1" ht="58.5" customHeight="1">
      <c r="A68" s="48"/>
      <c r="B68" s="49"/>
      <c r="C68" s="70"/>
      <c r="D68" s="71"/>
      <c r="E68" s="71"/>
      <c r="F68" s="71"/>
      <c r="G68" s="72"/>
      <c r="H68" s="317" t="s">
        <v>116</v>
      </c>
      <c r="I68" s="314"/>
      <c r="J68" s="67" t="s">
        <v>117</v>
      </c>
      <c r="K68" s="68">
        <v>0.05</v>
      </c>
      <c r="L68" s="51"/>
      <c r="M68" s="48"/>
    </row>
    <row r="69" spans="1:13" s="17" customFormat="1" ht="57.75" customHeight="1">
      <c r="A69" s="14"/>
      <c r="B69" s="15"/>
      <c r="C69" s="74"/>
      <c r="D69" s="75"/>
      <c r="E69" s="75"/>
      <c r="F69" s="75"/>
      <c r="G69" s="76"/>
      <c r="H69" s="314" t="s">
        <v>118</v>
      </c>
      <c r="I69" s="314"/>
      <c r="J69" s="67" t="s">
        <v>119</v>
      </c>
      <c r="K69" s="68">
        <f>SUM(K66:K68)</f>
        <v>0.35</v>
      </c>
      <c r="L69" s="16"/>
      <c r="M69" s="14"/>
    </row>
    <row r="70" spans="1:13" s="17" customFormat="1" ht="15.5">
      <c r="A70" s="14"/>
      <c r="B70" s="15"/>
      <c r="C70" s="77"/>
      <c r="D70" s="78"/>
      <c r="E70" s="78"/>
      <c r="F70" s="78"/>
      <c r="G70" s="79"/>
      <c r="H70" s="318"/>
      <c r="I70" s="318"/>
      <c r="J70" s="318"/>
      <c r="K70" s="319"/>
      <c r="L70" s="16"/>
      <c r="M70" s="14"/>
    </row>
    <row r="71" spans="1:13" ht="14" thickBot="1">
      <c r="B71" s="80"/>
      <c r="C71" s="81"/>
      <c r="D71" s="81"/>
      <c r="E71" s="82"/>
      <c r="F71" s="81"/>
      <c r="G71" s="81"/>
      <c r="H71" s="81"/>
      <c r="I71" s="81"/>
      <c r="J71" s="81"/>
      <c r="K71" s="81"/>
      <c r="L71" s="83"/>
    </row>
    <row r="72" spans="1:13" ht="14" thickTop="1"/>
  </sheetData>
  <mergeCells count="27">
    <mergeCell ref="C67:G67"/>
    <mergeCell ref="H67:I67"/>
    <mergeCell ref="H68:I68"/>
    <mergeCell ref="H69:I69"/>
    <mergeCell ref="H70:K70"/>
    <mergeCell ref="G62:J62"/>
    <mergeCell ref="D64:K64"/>
    <mergeCell ref="C65:G65"/>
    <mergeCell ref="H65:J65"/>
    <mergeCell ref="C66:G66"/>
    <mergeCell ref="H66:I66"/>
    <mergeCell ref="G61:J61"/>
    <mergeCell ref="C1:F1"/>
    <mergeCell ref="C3:K4"/>
    <mergeCell ref="C5:K5"/>
    <mergeCell ref="C6:K6"/>
    <mergeCell ref="C7:C8"/>
    <mergeCell ref="D7:D8"/>
    <mergeCell ref="E7:F7"/>
    <mergeCell ref="G7:G8"/>
    <mergeCell ref="H7:H8"/>
    <mergeCell ref="I7:I8"/>
    <mergeCell ref="J7:J8"/>
    <mergeCell ref="K7:K8"/>
    <mergeCell ref="C57:J57"/>
    <mergeCell ref="G59:J59"/>
    <mergeCell ref="G60:J60"/>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0DDC1-2FD0-4DEA-9BEA-74B41C7E6113}">
  <dimension ref="A1:M63"/>
  <sheetViews>
    <sheetView showGridLines="0" tabSelected="1" view="pageBreakPreview" zoomScale="87" zoomScaleNormal="100" zoomScaleSheetLayoutView="87" zoomScalePageLayoutView="91" workbookViewId="0">
      <selection activeCell="G33" sqref="G33"/>
    </sheetView>
  </sheetViews>
  <sheetFormatPr baseColWidth="10" defaultColWidth="11.453125" defaultRowHeight="14"/>
  <cols>
    <col min="1" max="2" width="3.453125" style="87" customWidth="1"/>
    <col min="3" max="3" width="7.453125" style="87" customWidth="1"/>
    <col min="4" max="4" width="15.453125" style="87" customWidth="1"/>
    <col min="5" max="5" width="16.1796875" style="155" customWidth="1"/>
    <col min="6" max="6" width="17.453125" style="87" customWidth="1"/>
    <col min="7" max="7" width="73.453125" style="87" customWidth="1"/>
    <col min="8" max="8" width="8.453125" style="87" customWidth="1"/>
    <col min="9" max="9" width="18.453125" style="87" customWidth="1"/>
    <col min="10" max="10" width="23.453125" style="87" customWidth="1"/>
    <col min="11" max="11" width="30" style="87" customWidth="1"/>
    <col min="12" max="12" width="3.453125" style="87" customWidth="1"/>
    <col min="13" max="13" width="2.453125" style="87" customWidth="1"/>
    <col min="14" max="16384" width="11.453125" style="87"/>
  </cols>
  <sheetData>
    <row r="1" spans="1:13" ht="16" thickBot="1">
      <c r="A1" s="85"/>
      <c r="B1" s="85"/>
      <c r="C1" s="85"/>
      <c r="D1" s="85"/>
      <c r="E1" s="86"/>
      <c r="F1" s="85"/>
      <c r="G1" s="85"/>
      <c r="H1" s="85"/>
      <c r="I1" s="85"/>
      <c r="J1" s="85"/>
      <c r="K1" s="85"/>
      <c r="L1" s="85"/>
      <c r="M1" s="85"/>
    </row>
    <row r="2" spans="1:13" ht="16" thickTop="1">
      <c r="A2" s="85"/>
      <c r="B2" s="88"/>
      <c r="C2" s="89"/>
      <c r="D2" s="89"/>
      <c r="E2" s="90"/>
      <c r="F2" s="89"/>
      <c r="G2" s="89"/>
      <c r="H2" s="89"/>
      <c r="I2" s="89"/>
      <c r="J2" s="89"/>
      <c r="K2" s="89"/>
      <c r="L2" s="91"/>
      <c r="M2" s="85"/>
    </row>
    <row r="3" spans="1:13" ht="26.25" customHeight="1">
      <c r="A3" s="85"/>
      <c r="B3" s="92"/>
      <c r="C3" s="277" t="s">
        <v>0</v>
      </c>
      <c r="D3" s="278"/>
      <c r="E3" s="278"/>
      <c r="F3" s="278"/>
      <c r="G3" s="85"/>
      <c r="H3" s="85"/>
      <c r="I3" s="85"/>
      <c r="J3" s="85"/>
      <c r="K3" s="85"/>
      <c r="L3" s="93"/>
      <c r="M3" s="85"/>
    </row>
    <row r="4" spans="1:13" ht="15.5">
      <c r="A4" s="85"/>
      <c r="B4" s="92"/>
      <c r="C4" s="94"/>
      <c r="D4" s="95" t="s">
        <v>1</v>
      </c>
      <c r="E4" s="94"/>
      <c r="F4" s="95"/>
      <c r="G4" s="85"/>
      <c r="H4" s="85"/>
      <c r="I4" s="85"/>
      <c r="J4" s="85"/>
      <c r="K4" s="85"/>
      <c r="L4" s="93"/>
      <c r="M4" s="85"/>
    </row>
    <row r="5" spans="1:13" ht="15.5">
      <c r="A5" s="85"/>
      <c r="B5" s="92"/>
      <c r="C5" s="322" t="s">
        <v>120</v>
      </c>
      <c r="D5" s="322"/>
      <c r="E5" s="322"/>
      <c r="F5" s="322"/>
      <c r="G5" s="322"/>
      <c r="H5" s="322"/>
      <c r="I5" s="322"/>
      <c r="J5" s="322"/>
      <c r="K5" s="322"/>
      <c r="L5" s="93"/>
      <c r="M5" s="85"/>
    </row>
    <row r="6" spans="1:13" ht="16" thickBot="1">
      <c r="A6" s="85"/>
      <c r="B6" s="92"/>
      <c r="C6" s="323" t="s">
        <v>121</v>
      </c>
      <c r="D6" s="323"/>
      <c r="E6" s="323"/>
      <c r="F6" s="323"/>
      <c r="G6" s="323"/>
      <c r="H6" s="323"/>
      <c r="I6" s="323"/>
      <c r="J6" s="323"/>
      <c r="K6" s="323"/>
      <c r="L6" s="93"/>
      <c r="M6" s="85"/>
    </row>
    <row r="7" spans="1:13" s="99" customFormat="1" ht="16.5" customHeight="1">
      <c r="A7" s="96"/>
      <c r="B7" s="97"/>
      <c r="C7" s="324" t="s">
        <v>122</v>
      </c>
      <c r="D7" s="325"/>
      <c r="E7" s="325"/>
      <c r="F7" s="325"/>
      <c r="G7" s="325"/>
      <c r="H7" s="325"/>
      <c r="I7" s="325"/>
      <c r="J7" s="325"/>
      <c r="K7" s="326"/>
      <c r="L7" s="98"/>
      <c r="M7" s="96"/>
    </row>
    <row r="8" spans="1:13" ht="74.25" customHeight="1" thickBot="1">
      <c r="A8" s="85"/>
      <c r="B8" s="100"/>
      <c r="C8" s="327"/>
      <c r="D8" s="328"/>
      <c r="E8" s="328"/>
      <c r="F8" s="328"/>
      <c r="G8" s="328"/>
      <c r="H8" s="328"/>
      <c r="I8" s="328"/>
      <c r="J8" s="328"/>
      <c r="K8" s="329"/>
      <c r="L8" s="93"/>
      <c r="M8" s="85"/>
    </row>
    <row r="9" spans="1:13" ht="34.5" customHeight="1">
      <c r="A9" s="85"/>
      <c r="B9" s="100"/>
      <c r="C9" s="330" t="s">
        <v>123</v>
      </c>
      <c r="D9" s="331"/>
      <c r="E9" s="331"/>
      <c r="F9" s="331"/>
      <c r="G9" s="331"/>
      <c r="H9" s="331"/>
      <c r="I9" s="331"/>
      <c r="J9" s="331"/>
      <c r="K9" s="332"/>
      <c r="L9" s="93"/>
      <c r="M9" s="85"/>
    </row>
    <row r="10" spans="1:13" ht="30" customHeight="1" thickBot="1">
      <c r="A10" s="85"/>
      <c r="B10" s="100"/>
      <c r="C10" s="320"/>
      <c r="D10" s="320"/>
      <c r="E10" s="320"/>
      <c r="F10" s="320"/>
      <c r="G10" s="320"/>
      <c r="H10" s="320"/>
      <c r="I10" s="320"/>
      <c r="J10" s="320"/>
      <c r="K10" s="321"/>
      <c r="L10" s="93"/>
      <c r="M10" s="85"/>
    </row>
    <row r="11" spans="1:13" ht="30" customHeight="1">
      <c r="A11" s="85"/>
      <c r="B11" s="92"/>
      <c r="C11" s="333" t="s">
        <v>4</v>
      </c>
      <c r="D11" s="335" t="s">
        <v>5</v>
      </c>
      <c r="E11" s="295" t="s">
        <v>6</v>
      </c>
      <c r="F11" s="295"/>
      <c r="G11" s="333" t="s">
        <v>7</v>
      </c>
      <c r="H11" s="335" t="s">
        <v>8</v>
      </c>
      <c r="I11" s="335" t="s">
        <v>9</v>
      </c>
      <c r="J11" s="337" t="s">
        <v>10</v>
      </c>
      <c r="K11" s="339" t="s">
        <v>11</v>
      </c>
      <c r="L11" s="93"/>
      <c r="M11" s="85"/>
    </row>
    <row r="12" spans="1:13" ht="30" customHeight="1" thickBot="1">
      <c r="A12" s="85"/>
      <c r="B12" s="92"/>
      <c r="C12" s="334"/>
      <c r="D12" s="336"/>
      <c r="E12" s="18" t="s">
        <v>12</v>
      </c>
      <c r="F12" s="18" t="s">
        <v>13</v>
      </c>
      <c r="G12" s="334"/>
      <c r="H12" s="336"/>
      <c r="I12" s="336"/>
      <c r="J12" s="338"/>
      <c r="K12" s="340"/>
      <c r="L12" s="93"/>
      <c r="M12" s="85"/>
    </row>
    <row r="13" spans="1:13" ht="30" customHeight="1" thickBot="1">
      <c r="A13" s="85"/>
      <c r="B13" s="92"/>
      <c r="C13" s="101"/>
      <c r="D13" s="102"/>
      <c r="E13" s="102"/>
      <c r="F13" s="102"/>
      <c r="G13" s="102"/>
      <c r="H13" s="102"/>
      <c r="I13" s="102"/>
      <c r="J13" s="102"/>
      <c r="K13" s="103"/>
      <c r="L13" s="93"/>
      <c r="M13" s="85"/>
    </row>
    <row r="14" spans="1:13" ht="30" customHeight="1">
      <c r="A14" s="85"/>
      <c r="B14" s="92"/>
      <c r="C14" s="104"/>
      <c r="D14" s="23"/>
      <c r="E14" s="23"/>
      <c r="F14" s="23"/>
      <c r="G14" s="24"/>
      <c r="H14" s="23"/>
      <c r="I14" s="25"/>
      <c r="J14" s="105"/>
      <c r="K14" s="106"/>
      <c r="L14" s="93"/>
      <c r="M14" s="85"/>
    </row>
    <row r="15" spans="1:13" ht="30" customHeight="1" thickBot="1">
      <c r="A15" s="85"/>
      <c r="B15" s="92"/>
      <c r="C15" s="107" t="s">
        <v>30</v>
      </c>
      <c r="D15" s="29"/>
      <c r="E15" s="29"/>
      <c r="F15" s="29"/>
      <c r="G15" s="30"/>
      <c r="H15" s="29"/>
      <c r="I15" s="25"/>
      <c r="J15" s="31"/>
      <c r="K15" s="32"/>
      <c r="L15" s="93"/>
      <c r="M15" s="85"/>
    </row>
    <row r="16" spans="1:13" ht="30" customHeight="1" thickBot="1">
      <c r="A16" s="85"/>
      <c r="B16" s="92"/>
      <c r="C16" s="101"/>
      <c r="D16" s="102"/>
      <c r="E16" s="102"/>
      <c r="F16" s="102"/>
      <c r="G16" s="102"/>
      <c r="H16" s="102"/>
      <c r="I16" s="102"/>
      <c r="J16" s="102"/>
      <c r="K16" s="103"/>
      <c r="L16" s="93"/>
      <c r="M16" s="85"/>
    </row>
    <row r="17" spans="1:13" ht="30" customHeight="1">
      <c r="A17" s="85"/>
      <c r="B17" s="92"/>
      <c r="C17" s="104"/>
      <c r="D17" s="23"/>
      <c r="E17" s="23"/>
      <c r="F17" s="23"/>
      <c r="G17" s="108"/>
      <c r="H17" s="23"/>
      <c r="I17" s="25"/>
      <c r="J17" s="105"/>
      <c r="K17" s="109"/>
      <c r="L17" s="93"/>
      <c r="M17" s="85"/>
    </row>
    <row r="18" spans="1:13" ht="30" customHeight="1">
      <c r="A18" s="85"/>
      <c r="B18" s="92"/>
      <c r="C18" s="104"/>
      <c r="D18" s="23"/>
      <c r="E18" s="23"/>
      <c r="F18" s="23"/>
      <c r="G18" s="108"/>
      <c r="H18" s="23"/>
      <c r="I18" s="25"/>
      <c r="J18" s="105"/>
      <c r="K18" s="109"/>
      <c r="L18" s="93"/>
      <c r="M18" s="85"/>
    </row>
    <row r="19" spans="1:13" s="85" customFormat="1" ht="30" customHeight="1">
      <c r="B19" s="92"/>
      <c r="C19" s="104"/>
      <c r="D19" s="23"/>
      <c r="E19" s="23"/>
      <c r="F19" s="23"/>
      <c r="G19" s="108"/>
      <c r="H19" s="23"/>
      <c r="I19" s="25"/>
      <c r="J19" s="105"/>
      <c r="K19" s="109"/>
      <c r="L19" s="93"/>
    </row>
    <row r="20" spans="1:13" ht="30" customHeight="1">
      <c r="B20" s="110"/>
      <c r="C20" s="104"/>
      <c r="D20" s="23"/>
      <c r="E20" s="23"/>
      <c r="F20" s="23"/>
      <c r="G20" s="108"/>
      <c r="H20" s="23"/>
      <c r="I20" s="25"/>
      <c r="J20" s="105"/>
      <c r="K20" s="109"/>
      <c r="L20" s="111"/>
    </row>
    <row r="21" spans="1:13" ht="30" customHeight="1" thickBot="1">
      <c r="A21" s="85"/>
      <c r="B21" s="92"/>
      <c r="C21" s="107" t="s">
        <v>30</v>
      </c>
      <c r="D21" s="112"/>
      <c r="E21" s="113"/>
      <c r="F21" s="112"/>
      <c r="G21" s="112"/>
      <c r="H21" s="112"/>
      <c r="I21" s="25"/>
      <c r="J21" s="112"/>
      <c r="K21" s="32"/>
      <c r="L21" s="93"/>
      <c r="M21" s="85"/>
    </row>
    <row r="22" spans="1:13" ht="30" customHeight="1" thickBot="1">
      <c r="A22" s="85"/>
      <c r="B22" s="92"/>
      <c r="C22" s="101"/>
      <c r="D22" s="102"/>
      <c r="E22" s="102"/>
      <c r="F22" s="102"/>
      <c r="G22" s="102"/>
      <c r="H22" s="102"/>
      <c r="I22" s="102"/>
      <c r="J22" s="102"/>
      <c r="K22" s="103"/>
      <c r="L22" s="93"/>
      <c r="M22" s="85"/>
    </row>
    <row r="23" spans="1:13" ht="30" customHeight="1">
      <c r="A23" s="85"/>
      <c r="B23" s="92"/>
      <c r="C23" s="104"/>
      <c r="D23" s="114"/>
      <c r="E23" s="114"/>
      <c r="F23" s="114"/>
      <c r="G23" s="115"/>
      <c r="H23" s="114"/>
      <c r="I23" s="25"/>
      <c r="J23" s="105"/>
      <c r="K23" s="109"/>
      <c r="L23" s="93"/>
      <c r="M23" s="85"/>
    </row>
    <row r="24" spans="1:13" ht="30" customHeight="1">
      <c r="A24" s="85"/>
      <c r="B24" s="92"/>
      <c r="C24" s="104"/>
      <c r="D24" s="35"/>
      <c r="E24" s="35"/>
      <c r="F24" s="35"/>
      <c r="G24" s="115"/>
      <c r="H24" s="114"/>
      <c r="I24" s="25"/>
      <c r="J24" s="105"/>
      <c r="K24" s="109"/>
      <c r="L24" s="93"/>
      <c r="M24" s="85"/>
    </row>
    <row r="25" spans="1:13" ht="30" customHeight="1">
      <c r="A25" s="85"/>
      <c r="B25" s="92"/>
      <c r="C25" s="104"/>
      <c r="D25" s="114"/>
      <c r="E25" s="114"/>
      <c r="F25" s="114"/>
      <c r="G25" s="115"/>
      <c r="H25" s="114"/>
      <c r="I25" s="25"/>
      <c r="J25" s="105"/>
      <c r="K25" s="109"/>
      <c r="L25" s="93"/>
      <c r="M25" s="85"/>
    </row>
    <row r="26" spans="1:13" s="85" customFormat="1" ht="30" customHeight="1">
      <c r="B26" s="92"/>
      <c r="C26" s="104"/>
      <c r="D26" s="23"/>
      <c r="E26" s="23"/>
      <c r="F26" s="23"/>
      <c r="G26" s="24"/>
      <c r="H26" s="23"/>
      <c r="I26" s="25"/>
      <c r="J26" s="105"/>
      <c r="K26" s="109"/>
      <c r="L26" s="93"/>
    </row>
    <row r="27" spans="1:13" ht="30" customHeight="1">
      <c r="A27" s="85"/>
      <c r="B27" s="92"/>
      <c r="C27" s="104"/>
      <c r="D27" s="114"/>
      <c r="E27" s="114"/>
      <c r="F27" s="114"/>
      <c r="G27" s="115"/>
      <c r="H27" s="114"/>
      <c r="I27" s="25"/>
      <c r="J27" s="116"/>
      <c r="K27" s="109"/>
      <c r="L27" s="93"/>
      <c r="M27" s="85"/>
    </row>
    <row r="28" spans="1:13" s="85" customFormat="1" ht="30" customHeight="1">
      <c r="B28" s="92"/>
      <c r="C28" s="22"/>
      <c r="D28" s="23"/>
      <c r="E28" s="23"/>
      <c r="F28" s="23"/>
      <c r="G28" s="24"/>
      <c r="H28" s="23"/>
      <c r="I28" s="25"/>
      <c r="J28" s="116"/>
      <c r="K28" s="109"/>
      <c r="L28" s="93"/>
    </row>
    <row r="29" spans="1:13" ht="30" customHeight="1">
      <c r="A29" s="85"/>
      <c r="B29" s="92"/>
      <c r="C29" s="104"/>
      <c r="D29" s="114"/>
      <c r="E29" s="23"/>
      <c r="F29" s="114"/>
      <c r="G29" s="115"/>
      <c r="H29" s="114"/>
      <c r="I29" s="25"/>
      <c r="J29" s="105"/>
      <c r="K29" s="109"/>
      <c r="L29" s="93"/>
      <c r="M29" s="85"/>
    </row>
    <row r="30" spans="1:13" ht="30" customHeight="1">
      <c r="A30" s="85"/>
      <c r="B30" s="92"/>
      <c r="C30" s="104"/>
      <c r="D30" s="114"/>
      <c r="E30" s="114"/>
      <c r="F30" s="114"/>
      <c r="G30" s="115"/>
      <c r="H30" s="117"/>
      <c r="I30" s="25"/>
      <c r="J30" s="105"/>
      <c r="K30" s="109"/>
      <c r="L30" s="93"/>
      <c r="M30" s="85"/>
    </row>
    <row r="31" spans="1:13" ht="30" customHeight="1" thickBot="1">
      <c r="A31" s="85"/>
      <c r="B31" s="92"/>
      <c r="C31" s="118" t="s">
        <v>30</v>
      </c>
      <c r="D31" s="119"/>
      <c r="E31" s="119"/>
      <c r="F31" s="119"/>
      <c r="G31" s="120"/>
      <c r="H31" s="119"/>
      <c r="I31" s="25"/>
      <c r="J31" s="41"/>
      <c r="K31" s="42"/>
      <c r="L31" s="93"/>
      <c r="M31" s="85"/>
    </row>
    <row r="32" spans="1:13" ht="30" customHeight="1" thickBot="1">
      <c r="A32" s="85"/>
      <c r="B32" s="92"/>
      <c r="C32" s="101"/>
      <c r="D32" s="102"/>
      <c r="E32" s="102"/>
      <c r="F32" s="102"/>
      <c r="G32" s="102"/>
      <c r="H32" s="102"/>
      <c r="I32" s="102"/>
      <c r="J32" s="102"/>
      <c r="K32" s="103"/>
      <c r="L32" s="93"/>
      <c r="M32" s="85"/>
    </row>
    <row r="33" spans="1:13" ht="30" customHeight="1">
      <c r="A33" s="85"/>
      <c r="B33" s="92"/>
      <c r="C33" s="104"/>
      <c r="D33" s="114"/>
      <c r="E33" s="114"/>
      <c r="F33" s="114"/>
      <c r="G33" s="115"/>
      <c r="H33" s="114"/>
      <c r="I33" s="25"/>
      <c r="J33" s="105"/>
      <c r="K33" s="109"/>
      <c r="L33" s="93"/>
      <c r="M33" s="85"/>
    </row>
    <row r="34" spans="1:13" ht="30" customHeight="1">
      <c r="A34" s="85"/>
      <c r="B34" s="92"/>
      <c r="C34" s="104"/>
      <c r="D34" s="114"/>
      <c r="E34" s="114"/>
      <c r="F34" s="114"/>
      <c r="G34" s="115"/>
      <c r="H34" s="114"/>
      <c r="I34" s="25"/>
      <c r="J34" s="105"/>
      <c r="K34" s="109"/>
      <c r="L34" s="93"/>
      <c r="M34" s="85"/>
    </row>
    <row r="35" spans="1:13" ht="30" customHeight="1">
      <c r="A35" s="85"/>
      <c r="B35" s="92"/>
      <c r="C35" s="121"/>
      <c r="D35" s="114"/>
      <c r="E35" s="114"/>
      <c r="F35" s="114"/>
      <c r="G35" s="115"/>
      <c r="H35" s="114"/>
      <c r="I35" s="25"/>
      <c r="J35" s="105"/>
      <c r="K35" s="109"/>
      <c r="L35" s="93"/>
      <c r="M35" s="85"/>
    </row>
    <row r="36" spans="1:13" ht="30" customHeight="1" thickBot="1">
      <c r="A36" s="85"/>
      <c r="B36" s="92"/>
      <c r="C36" s="107" t="s">
        <v>30</v>
      </c>
      <c r="D36" s="122"/>
      <c r="E36" s="122"/>
      <c r="F36" s="122"/>
      <c r="G36" s="123"/>
      <c r="H36" s="124"/>
      <c r="I36" s="25"/>
      <c r="J36" s="31"/>
      <c r="K36" s="32"/>
      <c r="L36" s="93"/>
      <c r="M36" s="85"/>
    </row>
    <row r="37" spans="1:13" ht="30" customHeight="1" thickBot="1">
      <c r="A37" s="85"/>
      <c r="B37" s="92"/>
      <c r="C37" s="101"/>
      <c r="D37" s="102"/>
      <c r="E37" s="102"/>
      <c r="F37" s="102"/>
      <c r="G37" s="102"/>
      <c r="H37" s="102"/>
      <c r="I37" s="102"/>
      <c r="J37" s="102"/>
      <c r="K37" s="103"/>
      <c r="L37" s="93"/>
      <c r="M37" s="85"/>
    </row>
    <row r="38" spans="1:13" ht="30" customHeight="1">
      <c r="A38" s="85"/>
      <c r="B38" s="92"/>
      <c r="C38" s="104"/>
      <c r="D38" s="114"/>
      <c r="E38" s="114"/>
      <c r="F38" s="114"/>
      <c r="G38" s="115"/>
      <c r="H38" s="114" t="s">
        <v>18</v>
      </c>
      <c r="I38" s="25"/>
      <c r="J38" s="105"/>
      <c r="K38" s="109"/>
      <c r="L38" s="93"/>
      <c r="M38" s="85"/>
    </row>
    <row r="39" spans="1:13" ht="30" customHeight="1" thickBot="1">
      <c r="A39" s="85"/>
      <c r="B39" s="92"/>
      <c r="C39" s="107" t="s">
        <v>30</v>
      </c>
      <c r="D39" s="122"/>
      <c r="E39" s="122"/>
      <c r="F39" s="122"/>
      <c r="G39" s="125"/>
      <c r="H39" s="124"/>
      <c r="I39" s="25"/>
      <c r="J39" s="31"/>
      <c r="K39" s="32"/>
      <c r="L39" s="93"/>
      <c r="M39" s="85"/>
    </row>
    <row r="40" spans="1:13" s="52" customFormat="1" ht="30" customHeight="1" thickBot="1">
      <c r="A40" s="48"/>
      <c r="B40" s="49"/>
      <c r="C40" s="341" t="s">
        <v>124</v>
      </c>
      <c r="D40" s="342"/>
      <c r="E40" s="342"/>
      <c r="F40" s="342"/>
      <c r="G40" s="342"/>
      <c r="H40" s="342"/>
      <c r="I40" s="342"/>
      <c r="J40" s="343"/>
      <c r="K40" s="126"/>
      <c r="L40" s="51"/>
      <c r="M40" s="48"/>
    </row>
    <row r="41" spans="1:13" s="52" customFormat="1" ht="16" thickBot="1">
      <c r="A41" s="48"/>
      <c r="B41" s="49"/>
      <c r="C41" s="53"/>
      <c r="D41" s="53"/>
      <c r="E41" s="53"/>
      <c r="F41" s="53"/>
      <c r="G41" s="53"/>
      <c r="H41" s="53"/>
      <c r="I41" s="53"/>
      <c r="J41" s="53"/>
      <c r="K41" s="54"/>
      <c r="L41" s="51"/>
      <c r="M41" s="48"/>
    </row>
    <row r="42" spans="1:13" s="52" customFormat="1" ht="30" customHeight="1">
      <c r="A42" s="48"/>
      <c r="B42" s="49"/>
      <c r="C42" s="55"/>
      <c r="D42" s="56"/>
      <c r="E42" s="55"/>
      <c r="F42" s="55"/>
      <c r="G42" s="303"/>
      <c r="H42" s="304"/>
      <c r="I42" s="305"/>
      <c r="J42" s="127"/>
      <c r="K42" s="57"/>
      <c r="L42" s="51"/>
      <c r="M42" s="48"/>
    </row>
    <row r="43" spans="1:13" s="52" customFormat="1" ht="30" customHeight="1">
      <c r="A43" s="48"/>
      <c r="B43" s="49"/>
      <c r="C43" s="55"/>
      <c r="D43" s="56"/>
      <c r="E43" s="55"/>
      <c r="F43" s="55"/>
      <c r="G43" s="128"/>
      <c r="H43" s="129"/>
      <c r="I43" s="130"/>
      <c r="J43" s="131"/>
      <c r="K43" s="58"/>
      <c r="L43" s="51"/>
      <c r="M43" s="48"/>
    </row>
    <row r="44" spans="1:13" s="52" customFormat="1" ht="30" customHeight="1">
      <c r="A44" s="48"/>
      <c r="B44" s="49"/>
      <c r="C44" s="55"/>
      <c r="D44" s="59"/>
      <c r="E44" s="59"/>
      <c r="F44" s="59"/>
      <c r="G44" s="128"/>
      <c r="H44" s="132"/>
      <c r="I44" s="133"/>
      <c r="J44" s="134"/>
      <c r="K44" s="58"/>
      <c r="L44" s="51"/>
      <c r="M44" s="48"/>
    </row>
    <row r="45" spans="1:13" s="52" customFormat="1" ht="30" customHeight="1">
      <c r="A45" s="48"/>
      <c r="B45" s="49"/>
      <c r="C45" s="55"/>
      <c r="D45" s="59"/>
      <c r="E45" s="59"/>
      <c r="F45" s="59"/>
      <c r="G45" s="135" t="s">
        <v>125</v>
      </c>
      <c r="H45" s="132"/>
      <c r="I45" s="133"/>
      <c r="J45" s="134"/>
      <c r="K45" s="136"/>
      <c r="L45" s="51"/>
      <c r="M45" s="48"/>
    </row>
    <row r="46" spans="1:13" s="52" customFormat="1" ht="30" customHeight="1">
      <c r="A46" s="48"/>
      <c r="B46" s="49"/>
      <c r="C46" s="55"/>
      <c r="D46" s="56"/>
      <c r="E46" s="55"/>
      <c r="F46" s="55"/>
      <c r="G46" s="137"/>
      <c r="H46" s="132"/>
      <c r="I46" s="133"/>
      <c r="J46" s="138"/>
      <c r="K46" s="58"/>
      <c r="L46" s="51"/>
      <c r="M46" s="48"/>
    </row>
    <row r="47" spans="1:13" s="52" customFormat="1" ht="30" customHeight="1">
      <c r="A47" s="48"/>
      <c r="B47" s="49"/>
      <c r="C47" s="55"/>
      <c r="D47" s="56"/>
      <c r="E47" s="55"/>
      <c r="F47" s="55"/>
      <c r="G47" s="137"/>
      <c r="H47" s="132"/>
      <c r="I47" s="133"/>
      <c r="J47" s="138"/>
      <c r="K47" s="58"/>
      <c r="L47" s="51"/>
      <c r="M47" s="48"/>
    </row>
    <row r="48" spans="1:13" s="52" customFormat="1" ht="30" customHeight="1" thickBot="1">
      <c r="A48" s="48"/>
      <c r="B48" s="49"/>
      <c r="C48" s="55"/>
      <c r="D48" s="56"/>
      <c r="E48" s="55"/>
      <c r="F48" s="55"/>
      <c r="G48" s="139"/>
      <c r="H48" s="132"/>
      <c r="I48" s="133"/>
      <c r="J48" s="138"/>
      <c r="K48" s="136"/>
      <c r="L48" s="51"/>
      <c r="M48" s="48"/>
    </row>
    <row r="49" spans="1:13" s="52" customFormat="1" ht="30" customHeight="1" thickBot="1">
      <c r="A49" s="48"/>
      <c r="B49" s="49"/>
      <c r="C49" s="55"/>
      <c r="D49" s="56"/>
      <c r="E49" s="55"/>
      <c r="F49" s="55"/>
      <c r="G49" s="140" t="s">
        <v>126</v>
      </c>
      <c r="H49" s="141"/>
      <c r="I49" s="142"/>
      <c r="J49" s="143"/>
      <c r="K49" s="126"/>
      <c r="L49" s="51"/>
      <c r="M49" s="48"/>
    </row>
    <row r="50" spans="1:13" s="52" customFormat="1" ht="16" thickBot="1">
      <c r="A50" s="48"/>
      <c r="B50" s="49"/>
      <c r="C50" s="55"/>
      <c r="D50" s="56"/>
      <c r="E50" s="56"/>
      <c r="F50" s="56"/>
      <c r="G50" s="55"/>
      <c r="H50" s="55"/>
      <c r="I50" s="60"/>
      <c r="J50" s="61"/>
      <c r="K50" s="62"/>
      <c r="L50" s="51"/>
      <c r="M50" s="48"/>
    </row>
    <row r="51" spans="1:13" s="52" customFormat="1" ht="15.5">
      <c r="A51" s="48"/>
      <c r="B51" s="49"/>
      <c r="C51" s="63"/>
      <c r="D51" s="309"/>
      <c r="E51" s="309"/>
      <c r="F51" s="309"/>
      <c r="G51" s="309"/>
      <c r="H51" s="309"/>
      <c r="I51" s="309"/>
      <c r="J51" s="309"/>
      <c r="K51" s="310"/>
      <c r="L51" s="64"/>
      <c r="M51" s="48"/>
    </row>
    <row r="52" spans="1:13" s="52" customFormat="1" ht="46.5" customHeight="1">
      <c r="A52" s="48"/>
      <c r="B52" s="49"/>
      <c r="C52" s="311" t="s">
        <v>108</v>
      </c>
      <c r="D52" s="312"/>
      <c r="E52" s="312"/>
      <c r="F52" s="312"/>
      <c r="G52" s="312"/>
      <c r="H52" s="313" t="s">
        <v>7</v>
      </c>
      <c r="I52" s="313"/>
      <c r="J52" s="313"/>
      <c r="K52" s="65" t="s">
        <v>109</v>
      </c>
      <c r="L52" s="66"/>
      <c r="M52" s="48"/>
    </row>
    <row r="53" spans="1:13" s="52" customFormat="1" ht="32.25" customHeight="1">
      <c r="A53" s="48"/>
      <c r="B53" s="49"/>
      <c r="C53" s="311" t="s">
        <v>110</v>
      </c>
      <c r="D53" s="312"/>
      <c r="E53" s="312"/>
      <c r="F53" s="312"/>
      <c r="G53" s="312"/>
      <c r="H53" s="314" t="s">
        <v>111</v>
      </c>
      <c r="I53" s="314"/>
      <c r="J53" s="67" t="s">
        <v>112</v>
      </c>
      <c r="K53" s="68" t="s">
        <v>127</v>
      </c>
      <c r="L53" s="69"/>
      <c r="M53" s="48"/>
    </row>
    <row r="54" spans="1:13" s="52" customFormat="1" ht="30" customHeight="1">
      <c r="A54" s="48"/>
      <c r="B54" s="49"/>
      <c r="C54" s="311" t="s">
        <v>113</v>
      </c>
      <c r="D54" s="312"/>
      <c r="E54" s="312"/>
      <c r="F54" s="312"/>
      <c r="G54" s="312"/>
      <c r="H54" s="315" t="s">
        <v>128</v>
      </c>
      <c r="I54" s="316"/>
      <c r="J54" s="67" t="s">
        <v>115</v>
      </c>
      <c r="K54" s="68" t="s">
        <v>127</v>
      </c>
      <c r="L54" s="66"/>
      <c r="M54" s="48"/>
    </row>
    <row r="55" spans="1:13" s="73" customFormat="1" ht="58.5" customHeight="1">
      <c r="A55" s="48"/>
      <c r="B55" s="49"/>
      <c r="C55" s="70"/>
      <c r="D55" s="71"/>
      <c r="E55" s="71"/>
      <c r="F55" s="71"/>
      <c r="G55" s="72"/>
      <c r="H55" s="317" t="s">
        <v>129</v>
      </c>
      <c r="I55" s="314"/>
      <c r="J55" s="67" t="s">
        <v>117</v>
      </c>
      <c r="K55" s="68" t="s">
        <v>127</v>
      </c>
      <c r="L55" s="51"/>
      <c r="M55" s="48"/>
    </row>
    <row r="56" spans="1:13" ht="57.75" customHeight="1">
      <c r="A56" s="85"/>
      <c r="B56" s="92"/>
      <c r="C56" s="74"/>
      <c r="D56" s="144"/>
      <c r="E56" s="144"/>
      <c r="F56" s="144"/>
      <c r="G56" s="76"/>
      <c r="H56" s="314" t="s">
        <v>118</v>
      </c>
      <c r="I56" s="314"/>
      <c r="J56" s="67" t="s">
        <v>119</v>
      </c>
      <c r="K56" s="68" t="s">
        <v>127</v>
      </c>
      <c r="L56" s="93"/>
      <c r="M56" s="85"/>
    </row>
    <row r="57" spans="1:13" ht="16" thickBot="1">
      <c r="A57" s="85"/>
      <c r="B57" s="92"/>
      <c r="C57" s="74"/>
      <c r="D57" s="145"/>
      <c r="E57" s="145"/>
      <c r="F57" s="144"/>
      <c r="G57" s="146"/>
      <c r="H57" s="344"/>
      <c r="I57" s="344"/>
      <c r="J57" s="344"/>
      <c r="K57" s="345"/>
      <c r="L57" s="93"/>
      <c r="M57" s="85"/>
    </row>
    <row r="58" spans="1:13" ht="47.25" customHeight="1">
      <c r="A58" s="85"/>
      <c r="B58" s="92"/>
      <c r="C58" s="147"/>
      <c r="D58" s="148"/>
      <c r="E58" s="148"/>
      <c r="F58" s="147"/>
      <c r="G58" s="148"/>
      <c r="H58" s="147"/>
      <c r="I58" s="147"/>
      <c r="J58" s="147"/>
      <c r="K58" s="147"/>
      <c r="L58" s="93"/>
      <c r="M58" s="85"/>
    </row>
    <row r="59" spans="1:13" ht="47.25" customHeight="1">
      <c r="A59" s="85"/>
      <c r="B59" s="92"/>
      <c r="C59" s="148"/>
      <c r="D59" s="148"/>
      <c r="E59" s="148"/>
      <c r="F59" s="148"/>
      <c r="G59" s="149" t="s">
        <v>130</v>
      </c>
      <c r="H59" s="148"/>
      <c r="I59" s="148"/>
      <c r="J59" s="148"/>
      <c r="K59" s="148"/>
      <c r="L59" s="93"/>
      <c r="M59" s="85"/>
    </row>
    <row r="60" spans="1:13" ht="16" thickBot="1">
      <c r="A60" s="85"/>
      <c r="B60" s="150"/>
      <c r="C60" s="151"/>
      <c r="D60" s="151"/>
      <c r="E60" s="152"/>
      <c r="F60" s="151"/>
      <c r="G60" s="153"/>
      <c r="H60" s="151"/>
      <c r="I60" s="151"/>
      <c r="J60" s="151"/>
      <c r="K60" s="151"/>
      <c r="L60" s="154"/>
      <c r="M60" s="85"/>
    </row>
    <row r="61" spans="1:13" ht="16" thickTop="1">
      <c r="A61" s="85"/>
      <c r="B61" s="85"/>
      <c r="C61" s="85"/>
      <c r="D61" s="85"/>
      <c r="E61" s="86"/>
      <c r="F61" s="85"/>
      <c r="G61" s="85"/>
      <c r="H61" s="85"/>
      <c r="I61" s="85"/>
      <c r="J61" s="85"/>
      <c r="K61" s="85"/>
      <c r="L61" s="85"/>
      <c r="M61" s="85"/>
    </row>
    <row r="63" spans="1:13">
      <c r="H63" s="156"/>
    </row>
  </sheetData>
  <mergeCells count="26">
    <mergeCell ref="K11:K12"/>
    <mergeCell ref="C40:J40"/>
    <mergeCell ref="G42:I42"/>
    <mergeCell ref="D51:K51"/>
    <mergeCell ref="H57:K57"/>
    <mergeCell ref="C53:G53"/>
    <mergeCell ref="H53:I53"/>
    <mergeCell ref="C54:G54"/>
    <mergeCell ref="H54:I54"/>
    <mergeCell ref="H55:I55"/>
    <mergeCell ref="H56:I56"/>
    <mergeCell ref="C52:G52"/>
    <mergeCell ref="H52:J52"/>
    <mergeCell ref="C11:C12"/>
    <mergeCell ref="D11:D12"/>
    <mergeCell ref="E11:F11"/>
    <mergeCell ref="G11:G12"/>
    <mergeCell ref="H11:H12"/>
    <mergeCell ref="I11:I12"/>
    <mergeCell ref="J11:J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5049-9D24-4ECA-B666-0904DAF34E60}">
  <dimension ref="B1:P91"/>
  <sheetViews>
    <sheetView showGridLines="0" tabSelected="1" view="pageBreakPreview" zoomScale="80" zoomScaleNormal="80" zoomScaleSheetLayoutView="80" workbookViewId="0">
      <selection activeCell="G33" sqref="G33"/>
    </sheetView>
  </sheetViews>
  <sheetFormatPr baseColWidth="10" defaultColWidth="11.453125" defaultRowHeight="13"/>
  <cols>
    <col min="1" max="2" width="3.453125" style="157" customWidth="1"/>
    <col min="3" max="3" width="12.453125" style="157" customWidth="1"/>
    <col min="4" max="4" width="18" style="157" customWidth="1"/>
    <col min="5" max="11" width="11.453125" style="157"/>
    <col min="12" max="12" width="17.453125" style="157" customWidth="1"/>
    <col min="13" max="14" width="11.453125" style="157"/>
    <col min="15" max="15" width="20" style="157" customWidth="1"/>
    <col min="16" max="17" width="3.453125" style="157" customWidth="1"/>
    <col min="18" max="16384" width="11.453125" style="157"/>
  </cols>
  <sheetData>
    <row r="1" spans="2:16" ht="13.5" thickBot="1"/>
    <row r="2" spans="2:16" ht="13.5" thickTop="1">
      <c r="B2" s="158"/>
      <c r="C2" s="159"/>
      <c r="D2" s="159"/>
      <c r="E2" s="159"/>
      <c r="F2" s="159"/>
      <c r="G2" s="159"/>
      <c r="H2" s="159"/>
      <c r="I2" s="159"/>
      <c r="J2" s="159"/>
      <c r="K2" s="159"/>
      <c r="L2" s="159"/>
      <c r="M2" s="159"/>
      <c r="N2" s="159"/>
      <c r="O2" s="159"/>
      <c r="P2" s="160"/>
    </row>
    <row r="3" spans="2:16" ht="36.75" customHeight="1">
      <c r="B3" s="161"/>
      <c r="C3" s="346" t="s">
        <v>131</v>
      </c>
      <c r="D3" s="347"/>
      <c r="E3" s="347"/>
      <c r="F3" s="347"/>
      <c r="P3" s="162"/>
    </row>
    <row r="4" spans="2:16">
      <c r="B4" s="161"/>
      <c r="C4" s="163"/>
      <c r="D4" s="164" t="s">
        <v>132</v>
      </c>
      <c r="E4" s="163"/>
      <c r="F4" s="165"/>
      <c r="P4" s="162"/>
    </row>
    <row r="5" spans="2:16">
      <c r="B5" s="161"/>
      <c r="C5" s="166"/>
      <c r="D5" s="167"/>
      <c r="E5" s="166"/>
      <c r="F5" s="167"/>
      <c r="P5" s="162"/>
    </row>
    <row r="6" spans="2:16" ht="48" customHeight="1">
      <c r="B6" s="161"/>
      <c r="C6" s="348" t="s">
        <v>133</v>
      </c>
      <c r="D6" s="348"/>
      <c r="E6" s="348"/>
      <c r="F6" s="348"/>
      <c r="G6" s="348"/>
      <c r="H6" s="348"/>
      <c r="I6" s="348"/>
      <c r="J6" s="348"/>
      <c r="K6" s="348"/>
      <c r="L6" s="348"/>
      <c r="M6" s="348"/>
      <c r="N6" s="348"/>
      <c r="O6" s="348"/>
      <c r="P6" s="168"/>
    </row>
    <row r="7" spans="2:16" ht="14.5" thickBot="1">
      <c r="B7" s="161"/>
      <c r="C7" s="169"/>
      <c r="D7" s="169"/>
      <c r="E7" s="169"/>
      <c r="F7" s="169"/>
      <c r="G7" s="169"/>
      <c r="H7" s="169"/>
      <c r="I7" s="169"/>
      <c r="J7" s="169"/>
      <c r="K7" s="169"/>
      <c r="L7" s="169"/>
      <c r="M7" s="169"/>
      <c r="N7" s="169"/>
      <c r="O7" s="169"/>
      <c r="P7" s="162"/>
    </row>
    <row r="8" spans="2:16" ht="14">
      <c r="B8" s="161"/>
      <c r="C8" s="349"/>
      <c r="D8" s="351"/>
      <c r="E8" s="352"/>
      <c r="F8" s="352"/>
      <c r="G8" s="352"/>
      <c r="H8" s="352"/>
      <c r="I8" s="352"/>
      <c r="J8" s="352"/>
      <c r="K8" s="353"/>
      <c r="L8" s="354"/>
      <c r="M8" s="355"/>
      <c r="N8" s="355"/>
      <c r="O8" s="356"/>
      <c r="P8" s="170"/>
    </row>
    <row r="9" spans="2:16" ht="14">
      <c r="B9" s="161"/>
      <c r="C9" s="350"/>
      <c r="D9" s="360" t="s">
        <v>134</v>
      </c>
      <c r="E9" s="361"/>
      <c r="F9" s="361"/>
      <c r="G9" s="361"/>
      <c r="H9" s="361"/>
      <c r="I9" s="361"/>
      <c r="J9" s="361"/>
      <c r="K9" s="362"/>
      <c r="L9" s="357"/>
      <c r="M9" s="358"/>
      <c r="N9" s="358"/>
      <c r="O9" s="359"/>
      <c r="P9" s="170"/>
    </row>
    <row r="10" spans="2:16" ht="14">
      <c r="B10" s="161"/>
      <c r="C10" s="350"/>
      <c r="D10" s="360"/>
      <c r="E10" s="361"/>
      <c r="F10" s="361"/>
      <c r="G10" s="361"/>
      <c r="H10" s="361"/>
      <c r="I10" s="361"/>
      <c r="J10" s="361"/>
      <c r="K10" s="362"/>
      <c r="L10" s="363" t="s">
        <v>135</v>
      </c>
      <c r="M10" s="365"/>
      <c r="N10" s="366"/>
      <c r="O10" s="367"/>
      <c r="P10" s="170"/>
    </row>
    <row r="11" spans="2:16" ht="14">
      <c r="B11" s="161"/>
      <c r="C11" s="350"/>
      <c r="D11" s="360" t="s">
        <v>136</v>
      </c>
      <c r="E11" s="361"/>
      <c r="F11" s="361"/>
      <c r="G11" s="361"/>
      <c r="H11" s="361"/>
      <c r="I11" s="361"/>
      <c r="J11" s="361"/>
      <c r="K11" s="362"/>
      <c r="L11" s="364"/>
      <c r="M11" s="368"/>
      <c r="N11" s="369"/>
      <c r="O11" s="370"/>
      <c r="P11" s="171"/>
    </row>
    <row r="12" spans="2:16" ht="12.75" customHeight="1">
      <c r="B12" s="161"/>
      <c r="C12" s="350"/>
      <c r="D12" s="371"/>
      <c r="E12" s="372"/>
      <c r="F12" s="372"/>
      <c r="G12" s="372"/>
      <c r="H12" s="372"/>
      <c r="I12" s="372"/>
      <c r="J12" s="372"/>
      <c r="K12" s="373"/>
      <c r="L12" s="363" t="s">
        <v>137</v>
      </c>
      <c r="M12" s="363">
        <v>1</v>
      </c>
      <c r="N12" s="363" t="s">
        <v>138</v>
      </c>
      <c r="O12" s="375">
        <v>1</v>
      </c>
      <c r="P12" s="170"/>
    </row>
    <row r="13" spans="2:16">
      <c r="B13" s="161"/>
      <c r="C13" s="350"/>
      <c r="D13" s="371"/>
      <c r="E13" s="372"/>
      <c r="F13" s="372"/>
      <c r="G13" s="372"/>
      <c r="H13" s="372"/>
      <c r="I13" s="372"/>
      <c r="J13" s="372"/>
      <c r="K13" s="373"/>
      <c r="L13" s="374"/>
      <c r="M13" s="374"/>
      <c r="N13" s="374"/>
      <c r="O13" s="376"/>
      <c r="P13" s="170"/>
    </row>
    <row r="14" spans="2:16" ht="14">
      <c r="B14" s="161"/>
      <c r="C14" s="350"/>
      <c r="D14" s="360" t="s">
        <v>139</v>
      </c>
      <c r="E14" s="361"/>
      <c r="F14" s="361"/>
      <c r="G14" s="361"/>
      <c r="H14" s="361"/>
      <c r="I14" s="361"/>
      <c r="J14" s="361"/>
      <c r="K14" s="362"/>
      <c r="L14" s="374"/>
      <c r="M14" s="374"/>
      <c r="N14" s="374"/>
      <c r="O14" s="376"/>
      <c r="P14" s="170"/>
    </row>
    <row r="15" spans="2:16" ht="14.5" thickBot="1">
      <c r="B15" s="161"/>
      <c r="C15" s="172"/>
      <c r="D15" s="173"/>
      <c r="E15" s="173"/>
      <c r="F15" s="173"/>
      <c r="G15" s="173"/>
      <c r="H15" s="173"/>
      <c r="I15" s="173"/>
      <c r="J15" s="173"/>
      <c r="K15" s="173"/>
      <c r="L15" s="173"/>
      <c r="M15" s="174"/>
      <c r="N15" s="174"/>
      <c r="O15" s="175"/>
      <c r="P15" s="176"/>
    </row>
    <row r="16" spans="2:16" ht="14">
      <c r="B16" s="161"/>
      <c r="C16" s="177"/>
      <c r="D16" s="178"/>
      <c r="E16" s="178"/>
      <c r="F16" s="178"/>
      <c r="G16" s="178"/>
      <c r="H16" s="178"/>
      <c r="I16" s="178"/>
      <c r="J16" s="178"/>
      <c r="K16" s="178"/>
      <c r="L16" s="179" t="s">
        <v>140</v>
      </c>
      <c r="M16" s="180" t="s">
        <v>141</v>
      </c>
      <c r="N16" s="180" t="s">
        <v>142</v>
      </c>
      <c r="O16" s="181" t="s">
        <v>143</v>
      </c>
      <c r="P16" s="171"/>
    </row>
    <row r="17" spans="2:16" ht="14">
      <c r="B17" s="161"/>
      <c r="C17" s="182"/>
      <c r="D17" s="183"/>
      <c r="E17" s="183"/>
      <c r="F17" s="183"/>
      <c r="G17" s="183"/>
      <c r="H17" s="183"/>
      <c r="I17" s="183"/>
      <c r="J17" s="183"/>
      <c r="K17" s="183"/>
      <c r="L17" s="184"/>
      <c r="M17" s="185"/>
      <c r="N17" s="185"/>
      <c r="O17" s="186"/>
      <c r="P17" s="187"/>
    </row>
    <row r="18" spans="2:16" ht="18" customHeight="1">
      <c r="B18" s="161"/>
      <c r="C18" s="383" t="s">
        <v>144</v>
      </c>
      <c r="D18" s="384"/>
      <c r="E18" s="384"/>
      <c r="F18" s="384"/>
      <c r="G18" s="183"/>
      <c r="H18" s="183"/>
      <c r="I18" s="183" t="s">
        <v>145</v>
      </c>
      <c r="J18" s="169"/>
      <c r="K18" s="183"/>
      <c r="L18" s="184"/>
      <c r="M18" s="169"/>
      <c r="N18" s="169"/>
      <c r="O18" s="188"/>
      <c r="P18" s="187"/>
    </row>
    <row r="19" spans="2:16" ht="14">
      <c r="B19" s="161"/>
      <c r="C19" s="189"/>
      <c r="D19" s="190"/>
      <c r="E19" s="190"/>
      <c r="F19" s="190"/>
      <c r="G19" s="190"/>
      <c r="H19" s="190"/>
      <c r="I19" s="190"/>
      <c r="J19" s="190"/>
      <c r="K19" s="190"/>
      <c r="L19" s="190"/>
      <c r="M19" s="190"/>
      <c r="N19" s="190"/>
      <c r="O19" s="191"/>
      <c r="P19" s="192"/>
    </row>
    <row r="20" spans="2:16" ht="14.5" thickBot="1">
      <c r="B20" s="161"/>
      <c r="C20" s="193"/>
      <c r="D20" s="194"/>
      <c r="E20" s="194"/>
      <c r="F20" s="194"/>
      <c r="G20" s="194"/>
      <c r="H20" s="194"/>
      <c r="I20" s="194"/>
      <c r="J20" s="194"/>
      <c r="K20" s="194"/>
      <c r="L20" s="194"/>
      <c r="M20" s="194"/>
      <c r="N20" s="194"/>
      <c r="O20" s="195"/>
      <c r="P20" s="162"/>
    </row>
    <row r="21" spans="2:16" ht="14.5" thickBot="1">
      <c r="B21" s="161"/>
      <c r="C21" s="196"/>
      <c r="D21" s="197"/>
      <c r="E21" s="197"/>
      <c r="F21" s="197"/>
      <c r="G21" s="197"/>
      <c r="H21" s="197"/>
      <c r="I21" s="169"/>
      <c r="J21" s="169"/>
      <c r="K21" s="197"/>
      <c r="L21" s="197"/>
      <c r="M21" s="197"/>
      <c r="N21" s="197"/>
      <c r="O21" s="198"/>
      <c r="P21" s="162"/>
    </row>
    <row r="22" spans="2:16" ht="14">
      <c r="B22" s="161"/>
      <c r="C22" s="385" t="s">
        <v>146</v>
      </c>
      <c r="D22" s="386"/>
      <c r="E22" s="386"/>
      <c r="F22" s="386"/>
      <c r="G22" s="386"/>
      <c r="H22" s="386"/>
      <c r="I22" s="386"/>
      <c r="J22" s="386"/>
      <c r="K22" s="386"/>
      <c r="L22" s="386"/>
      <c r="M22" s="386"/>
      <c r="N22" s="386"/>
      <c r="O22" s="387"/>
      <c r="P22" s="199"/>
    </row>
    <row r="23" spans="2:16" ht="14.5" thickBot="1">
      <c r="B23" s="161"/>
      <c r="C23" s="200"/>
      <c r="D23" s="169"/>
      <c r="E23" s="169"/>
      <c r="F23" s="169"/>
      <c r="G23" s="169"/>
      <c r="H23" s="169"/>
      <c r="I23" s="169"/>
      <c r="J23" s="169"/>
      <c r="K23" s="169"/>
      <c r="L23" s="169"/>
      <c r="M23" s="169"/>
      <c r="N23" s="169"/>
      <c r="O23" s="201"/>
      <c r="P23" s="162"/>
    </row>
    <row r="24" spans="2:16" ht="14">
      <c r="B24" s="161"/>
      <c r="C24" s="202" t="s">
        <v>147</v>
      </c>
      <c r="D24" s="388" t="s">
        <v>7</v>
      </c>
      <c r="E24" s="389"/>
      <c r="F24" s="389"/>
      <c r="G24" s="389"/>
      <c r="H24" s="389"/>
      <c r="I24" s="389"/>
      <c r="J24" s="389"/>
      <c r="K24" s="389"/>
      <c r="L24" s="390"/>
      <c r="M24" s="391" t="s">
        <v>148</v>
      </c>
      <c r="N24" s="392"/>
      <c r="O24" s="202" t="s">
        <v>9</v>
      </c>
      <c r="P24" s="203"/>
    </row>
    <row r="25" spans="2:16" ht="14.5" thickBot="1">
      <c r="B25" s="161"/>
      <c r="C25" s="204"/>
      <c r="D25" s="393"/>
      <c r="E25" s="394"/>
      <c r="F25" s="394"/>
      <c r="G25" s="394"/>
      <c r="H25" s="394"/>
      <c r="I25" s="394"/>
      <c r="J25" s="394"/>
      <c r="K25" s="394"/>
      <c r="L25" s="395"/>
      <c r="M25" s="393"/>
      <c r="N25" s="395"/>
      <c r="O25" s="205"/>
      <c r="P25" s="206"/>
    </row>
    <row r="26" spans="2:16">
      <c r="B26" s="161"/>
      <c r="C26" s="396" t="s">
        <v>149</v>
      </c>
      <c r="D26" s="397"/>
      <c r="E26" s="397"/>
      <c r="F26" s="397"/>
      <c r="G26" s="397"/>
      <c r="H26" s="397"/>
      <c r="I26" s="397"/>
      <c r="J26" s="397"/>
      <c r="K26" s="397"/>
      <c r="L26" s="397"/>
      <c r="M26" s="397"/>
      <c r="N26" s="397"/>
      <c r="O26" s="398"/>
      <c r="P26" s="207"/>
    </row>
    <row r="27" spans="2:16">
      <c r="B27" s="161"/>
      <c r="C27" s="399"/>
      <c r="D27" s="400"/>
      <c r="E27" s="400"/>
      <c r="F27" s="400"/>
      <c r="G27" s="400"/>
      <c r="H27" s="400"/>
      <c r="I27" s="400"/>
      <c r="J27" s="400"/>
      <c r="K27" s="400"/>
      <c r="L27" s="400"/>
      <c r="M27" s="400"/>
      <c r="N27" s="400"/>
      <c r="O27" s="401"/>
      <c r="P27" s="207"/>
    </row>
    <row r="28" spans="2:16" ht="13.5" thickBot="1">
      <c r="B28" s="161"/>
      <c r="C28" s="402"/>
      <c r="D28" s="403"/>
      <c r="E28" s="403"/>
      <c r="F28" s="403"/>
      <c r="G28" s="403"/>
      <c r="H28" s="403"/>
      <c r="I28" s="403"/>
      <c r="J28" s="403"/>
      <c r="K28" s="403"/>
      <c r="L28" s="403"/>
      <c r="M28" s="403"/>
      <c r="N28" s="403"/>
      <c r="O28" s="404"/>
      <c r="P28" s="207"/>
    </row>
    <row r="29" spans="2:16" ht="14">
      <c r="B29" s="161"/>
      <c r="C29" s="405" t="s">
        <v>7</v>
      </c>
      <c r="D29" s="406"/>
      <c r="E29" s="406"/>
      <c r="F29" s="406"/>
      <c r="G29" s="407"/>
      <c r="H29" s="408" t="s">
        <v>150</v>
      </c>
      <c r="I29" s="406"/>
      <c r="J29" s="409" t="s">
        <v>151</v>
      </c>
      <c r="K29" s="410"/>
      <c r="L29" s="208" t="s">
        <v>152</v>
      </c>
      <c r="M29" s="408" t="s">
        <v>153</v>
      </c>
      <c r="N29" s="411"/>
      <c r="O29" s="209" t="s">
        <v>154</v>
      </c>
      <c r="P29" s="210"/>
    </row>
    <row r="30" spans="2:16" ht="14">
      <c r="B30" s="161"/>
      <c r="C30" s="377"/>
      <c r="D30" s="378"/>
      <c r="E30" s="378"/>
      <c r="F30" s="378"/>
      <c r="G30" s="379"/>
      <c r="H30" s="380"/>
      <c r="I30" s="379"/>
      <c r="J30" s="380"/>
      <c r="K30" s="379"/>
      <c r="L30" s="211"/>
      <c r="M30" s="381"/>
      <c r="N30" s="382"/>
      <c r="O30" s="212"/>
      <c r="P30" s="213"/>
    </row>
    <row r="31" spans="2:16" ht="14">
      <c r="B31" s="161"/>
      <c r="C31" s="214"/>
      <c r="D31" s="215"/>
      <c r="E31" s="215"/>
      <c r="F31" s="215"/>
      <c r="G31" s="216"/>
      <c r="H31" s="217"/>
      <c r="I31" s="216"/>
      <c r="J31" s="217"/>
      <c r="K31" s="216"/>
      <c r="L31" s="211"/>
      <c r="M31" s="381"/>
      <c r="N31" s="382"/>
      <c r="O31" s="212"/>
      <c r="P31" s="213"/>
    </row>
    <row r="32" spans="2:16" ht="14.5" thickBot="1">
      <c r="B32" s="161"/>
      <c r="C32" s="412"/>
      <c r="D32" s="413"/>
      <c r="E32" s="413"/>
      <c r="F32" s="413"/>
      <c r="G32" s="414"/>
      <c r="H32" s="417"/>
      <c r="I32" s="414"/>
      <c r="J32" s="417"/>
      <c r="K32" s="414"/>
      <c r="L32" s="218"/>
      <c r="M32" s="418"/>
      <c r="N32" s="419"/>
      <c r="O32" s="212"/>
      <c r="P32" s="213"/>
    </row>
    <row r="33" spans="2:16" ht="14.5" thickBot="1">
      <c r="B33" s="161"/>
      <c r="C33" s="420" t="s">
        <v>155</v>
      </c>
      <c r="D33" s="421"/>
      <c r="E33" s="421"/>
      <c r="F33" s="421"/>
      <c r="G33" s="421"/>
      <c r="H33" s="421"/>
      <c r="I33" s="421"/>
      <c r="J33" s="421"/>
      <c r="K33" s="421"/>
      <c r="L33" s="421"/>
      <c r="M33" s="421"/>
      <c r="N33" s="422"/>
      <c r="O33" s="219"/>
      <c r="P33" s="220"/>
    </row>
    <row r="34" spans="2:16" ht="13.5" customHeight="1">
      <c r="B34" s="161"/>
      <c r="C34" s="396" t="s">
        <v>156</v>
      </c>
      <c r="D34" s="397"/>
      <c r="E34" s="397"/>
      <c r="F34" s="397"/>
      <c r="G34" s="397"/>
      <c r="H34" s="397"/>
      <c r="I34" s="397"/>
      <c r="J34" s="397"/>
      <c r="K34" s="397"/>
      <c r="L34" s="397"/>
      <c r="M34" s="397"/>
      <c r="N34" s="397"/>
      <c r="O34" s="398"/>
      <c r="P34" s="207"/>
    </row>
    <row r="35" spans="2:16">
      <c r="B35" s="161"/>
      <c r="C35" s="399"/>
      <c r="D35" s="400"/>
      <c r="E35" s="400"/>
      <c r="F35" s="400"/>
      <c r="G35" s="400"/>
      <c r="H35" s="400"/>
      <c r="I35" s="400"/>
      <c r="J35" s="400"/>
      <c r="K35" s="400"/>
      <c r="L35" s="400"/>
      <c r="M35" s="400"/>
      <c r="N35" s="400"/>
      <c r="O35" s="401"/>
      <c r="P35" s="207"/>
    </row>
    <row r="36" spans="2:16" ht="13.5" thickBot="1">
      <c r="B36" s="161"/>
      <c r="C36" s="402"/>
      <c r="D36" s="403"/>
      <c r="E36" s="403"/>
      <c r="F36" s="403"/>
      <c r="G36" s="403"/>
      <c r="H36" s="403"/>
      <c r="I36" s="403"/>
      <c r="J36" s="403"/>
      <c r="K36" s="403"/>
      <c r="L36" s="403"/>
      <c r="M36" s="403"/>
      <c r="N36" s="403"/>
      <c r="O36" s="404"/>
      <c r="P36" s="207"/>
    </row>
    <row r="37" spans="2:16" ht="14">
      <c r="B37" s="161"/>
      <c r="C37" s="405" t="s">
        <v>7</v>
      </c>
      <c r="D37" s="423"/>
      <c r="E37" s="423"/>
      <c r="F37" s="423"/>
      <c r="G37" s="423"/>
      <c r="H37" s="423"/>
      <c r="I37" s="423"/>
      <c r="J37" s="411"/>
      <c r="K37" s="221" t="s">
        <v>148</v>
      </c>
      <c r="L37" s="208" t="s">
        <v>9</v>
      </c>
      <c r="M37" s="408" t="s">
        <v>157</v>
      </c>
      <c r="N37" s="411"/>
      <c r="O37" s="209" t="s">
        <v>154</v>
      </c>
      <c r="P37" s="210"/>
    </row>
    <row r="38" spans="2:16" ht="14">
      <c r="B38" s="161"/>
      <c r="C38" s="377"/>
      <c r="D38" s="378"/>
      <c r="E38" s="378"/>
      <c r="F38" s="378"/>
      <c r="G38" s="378"/>
      <c r="H38" s="378"/>
      <c r="I38" s="378"/>
      <c r="J38" s="379"/>
      <c r="K38" s="222"/>
      <c r="L38" s="223"/>
      <c r="M38" s="424"/>
      <c r="N38" s="425"/>
      <c r="O38" s="212"/>
      <c r="P38" s="213"/>
    </row>
    <row r="39" spans="2:16" ht="14.5" thickBot="1">
      <c r="B39" s="161"/>
      <c r="C39" s="412"/>
      <c r="D39" s="413"/>
      <c r="E39" s="413"/>
      <c r="F39" s="413"/>
      <c r="G39" s="413"/>
      <c r="H39" s="413"/>
      <c r="I39" s="413"/>
      <c r="J39" s="414"/>
      <c r="K39" s="215"/>
      <c r="L39" s="224"/>
      <c r="M39" s="415"/>
      <c r="N39" s="416"/>
      <c r="O39" s="225"/>
      <c r="P39" s="213"/>
    </row>
    <row r="40" spans="2:16" ht="14.5" thickBot="1">
      <c r="B40" s="161"/>
      <c r="C40" s="420" t="s">
        <v>155</v>
      </c>
      <c r="D40" s="421"/>
      <c r="E40" s="421"/>
      <c r="F40" s="421"/>
      <c r="G40" s="421"/>
      <c r="H40" s="421"/>
      <c r="I40" s="421"/>
      <c r="J40" s="421"/>
      <c r="K40" s="421"/>
      <c r="L40" s="421"/>
      <c r="M40" s="421"/>
      <c r="N40" s="422"/>
      <c r="O40" s="226">
        <v>0</v>
      </c>
      <c r="P40" s="213"/>
    </row>
    <row r="41" spans="2:16">
      <c r="B41" s="161"/>
      <c r="C41" s="396" t="s">
        <v>158</v>
      </c>
      <c r="D41" s="397"/>
      <c r="E41" s="397"/>
      <c r="F41" s="397"/>
      <c r="G41" s="397"/>
      <c r="H41" s="397"/>
      <c r="I41" s="397"/>
      <c r="J41" s="397"/>
      <c r="K41" s="397"/>
      <c r="L41" s="397"/>
      <c r="M41" s="397"/>
      <c r="N41" s="397"/>
      <c r="O41" s="398"/>
      <c r="P41" s="207"/>
    </row>
    <row r="42" spans="2:16">
      <c r="B42" s="161"/>
      <c r="C42" s="399"/>
      <c r="D42" s="400"/>
      <c r="E42" s="400"/>
      <c r="F42" s="400"/>
      <c r="G42" s="400"/>
      <c r="H42" s="400"/>
      <c r="I42" s="400"/>
      <c r="J42" s="400"/>
      <c r="K42" s="400"/>
      <c r="L42" s="400"/>
      <c r="M42" s="400"/>
      <c r="N42" s="400"/>
      <c r="O42" s="401"/>
      <c r="P42" s="207"/>
    </row>
    <row r="43" spans="2:16" ht="13.5" thickBot="1">
      <c r="B43" s="161"/>
      <c r="C43" s="402"/>
      <c r="D43" s="403"/>
      <c r="E43" s="403"/>
      <c r="F43" s="403"/>
      <c r="G43" s="403"/>
      <c r="H43" s="403"/>
      <c r="I43" s="403"/>
      <c r="J43" s="403"/>
      <c r="K43" s="403"/>
      <c r="L43" s="403"/>
      <c r="M43" s="403"/>
      <c r="N43" s="403"/>
      <c r="O43" s="404"/>
      <c r="P43" s="207"/>
    </row>
    <row r="44" spans="2:16" ht="16">
      <c r="B44" s="161"/>
      <c r="C44" s="405" t="s">
        <v>159</v>
      </c>
      <c r="D44" s="423"/>
      <c r="E44" s="423"/>
      <c r="F44" s="423"/>
      <c r="G44" s="423"/>
      <c r="H44" s="423"/>
      <c r="I44" s="423"/>
      <c r="J44" s="208" t="s">
        <v>160</v>
      </c>
      <c r="K44" s="227" t="s">
        <v>161</v>
      </c>
      <c r="L44" s="228" t="s">
        <v>162</v>
      </c>
      <c r="M44" s="408" t="s">
        <v>163</v>
      </c>
      <c r="N44" s="411"/>
      <c r="O44" s="209" t="s">
        <v>154</v>
      </c>
      <c r="P44" s="210"/>
    </row>
    <row r="45" spans="2:16" ht="14">
      <c r="B45" s="161"/>
      <c r="C45" s="377"/>
      <c r="D45" s="378"/>
      <c r="E45" s="378"/>
      <c r="F45" s="378"/>
      <c r="G45" s="378"/>
      <c r="H45" s="378"/>
      <c r="I45" s="378"/>
      <c r="J45" s="229"/>
      <c r="K45" s="230"/>
      <c r="L45" s="229"/>
      <c r="M45" s="426"/>
      <c r="N45" s="427"/>
      <c r="O45" s="212"/>
      <c r="P45" s="213"/>
    </row>
    <row r="46" spans="2:16" ht="14.5" thickBot="1">
      <c r="B46" s="161"/>
      <c r="C46" s="412"/>
      <c r="D46" s="413"/>
      <c r="E46" s="413"/>
      <c r="F46" s="413"/>
      <c r="G46" s="413"/>
      <c r="H46" s="413"/>
      <c r="I46" s="413"/>
      <c r="J46" s="231"/>
      <c r="K46" s="232"/>
      <c r="L46" s="231"/>
      <c r="M46" s="415"/>
      <c r="N46" s="416"/>
      <c r="O46" s="233"/>
      <c r="P46" s="213"/>
    </row>
    <row r="47" spans="2:16" ht="14.5" thickBot="1">
      <c r="B47" s="161"/>
      <c r="C47" s="420" t="s">
        <v>155</v>
      </c>
      <c r="D47" s="421"/>
      <c r="E47" s="421"/>
      <c r="F47" s="421"/>
      <c r="G47" s="421"/>
      <c r="H47" s="421"/>
      <c r="I47" s="421"/>
      <c r="J47" s="421"/>
      <c r="K47" s="421"/>
      <c r="L47" s="421"/>
      <c r="M47" s="421"/>
      <c r="N47" s="422"/>
      <c r="O47" s="219"/>
      <c r="P47" s="220"/>
    </row>
    <row r="48" spans="2:16">
      <c r="B48" s="161"/>
      <c r="C48" s="396" t="s">
        <v>164</v>
      </c>
      <c r="D48" s="397"/>
      <c r="E48" s="397"/>
      <c r="F48" s="397"/>
      <c r="G48" s="397"/>
      <c r="H48" s="397"/>
      <c r="I48" s="397"/>
      <c r="J48" s="397"/>
      <c r="K48" s="397"/>
      <c r="L48" s="397"/>
      <c r="M48" s="397"/>
      <c r="N48" s="397"/>
      <c r="O48" s="398"/>
      <c r="P48" s="207"/>
    </row>
    <row r="49" spans="2:16">
      <c r="B49" s="161"/>
      <c r="C49" s="399"/>
      <c r="D49" s="400"/>
      <c r="E49" s="400"/>
      <c r="F49" s="400"/>
      <c r="G49" s="400"/>
      <c r="H49" s="400"/>
      <c r="I49" s="400"/>
      <c r="J49" s="400"/>
      <c r="K49" s="400"/>
      <c r="L49" s="400"/>
      <c r="M49" s="400"/>
      <c r="N49" s="400"/>
      <c r="O49" s="401"/>
      <c r="P49" s="207"/>
    </row>
    <row r="50" spans="2:16" ht="13.5" thickBot="1">
      <c r="B50" s="161"/>
      <c r="C50" s="402"/>
      <c r="D50" s="403"/>
      <c r="E50" s="403"/>
      <c r="F50" s="403"/>
      <c r="G50" s="403"/>
      <c r="H50" s="403"/>
      <c r="I50" s="403"/>
      <c r="J50" s="403"/>
      <c r="K50" s="403"/>
      <c r="L50" s="403"/>
      <c r="M50" s="403"/>
      <c r="N50" s="403"/>
      <c r="O50" s="404"/>
      <c r="P50" s="207"/>
    </row>
    <row r="51" spans="2:16" ht="28">
      <c r="B51" s="161"/>
      <c r="C51" s="405" t="s">
        <v>165</v>
      </c>
      <c r="D51" s="423"/>
      <c r="E51" s="423"/>
      <c r="F51" s="423"/>
      <c r="G51" s="423"/>
      <c r="H51" s="423"/>
      <c r="I51" s="423"/>
      <c r="J51" s="208" t="s">
        <v>166</v>
      </c>
      <c r="K51" s="234" t="s">
        <v>167</v>
      </c>
      <c r="L51" s="235" t="s">
        <v>168</v>
      </c>
      <c r="M51" s="428" t="s">
        <v>153</v>
      </c>
      <c r="N51" s="429"/>
      <c r="O51" s="236" t="s">
        <v>154</v>
      </c>
      <c r="P51" s="237"/>
    </row>
    <row r="52" spans="2:16" ht="14">
      <c r="B52" s="161"/>
      <c r="C52" s="238"/>
      <c r="D52" s="239"/>
      <c r="E52" s="239"/>
      <c r="F52" s="239"/>
      <c r="G52" s="239"/>
      <c r="H52" s="239"/>
      <c r="I52" s="239"/>
      <c r="J52" s="240"/>
      <c r="K52" s="241"/>
      <c r="L52" s="242"/>
      <c r="M52" s="430"/>
      <c r="N52" s="431"/>
      <c r="O52" s="243"/>
      <c r="P52" s="244"/>
    </row>
    <row r="53" spans="2:16" ht="14">
      <c r="B53" s="161"/>
      <c r="C53" s="238"/>
      <c r="D53" s="239"/>
      <c r="E53" s="239"/>
      <c r="F53" s="239"/>
      <c r="G53" s="239"/>
      <c r="H53" s="239"/>
      <c r="I53" s="239"/>
      <c r="J53" s="240"/>
      <c r="K53" s="241"/>
      <c r="L53" s="242"/>
      <c r="M53" s="430"/>
      <c r="N53" s="431"/>
      <c r="O53" s="243"/>
      <c r="P53" s="244"/>
    </row>
    <row r="54" spans="2:16" ht="14">
      <c r="B54" s="161"/>
      <c r="C54" s="238"/>
      <c r="D54" s="239"/>
      <c r="E54" s="239"/>
      <c r="F54" s="239"/>
      <c r="G54" s="239"/>
      <c r="H54" s="239"/>
      <c r="I54" s="239"/>
      <c r="J54" s="240"/>
      <c r="K54" s="241"/>
      <c r="L54" s="242"/>
      <c r="M54" s="426"/>
      <c r="N54" s="427"/>
      <c r="O54" s="243"/>
      <c r="P54" s="244"/>
    </row>
    <row r="55" spans="2:16" ht="14.5" thickBot="1">
      <c r="B55" s="161"/>
      <c r="C55" s="412"/>
      <c r="D55" s="413"/>
      <c r="E55" s="413"/>
      <c r="F55" s="413"/>
      <c r="G55" s="413"/>
      <c r="H55" s="413"/>
      <c r="I55" s="413"/>
      <c r="J55" s="231"/>
      <c r="K55" s="232"/>
      <c r="L55" s="231"/>
      <c r="M55" s="415"/>
      <c r="N55" s="416"/>
      <c r="O55" s="233"/>
      <c r="P55" s="213"/>
    </row>
    <row r="56" spans="2:16" ht="14.5" thickBot="1">
      <c r="B56" s="161"/>
      <c r="C56" s="420" t="s">
        <v>155</v>
      </c>
      <c r="D56" s="421"/>
      <c r="E56" s="421"/>
      <c r="F56" s="421"/>
      <c r="G56" s="421"/>
      <c r="H56" s="421"/>
      <c r="I56" s="421"/>
      <c r="J56" s="421"/>
      <c r="K56" s="421"/>
      <c r="L56" s="421"/>
      <c r="M56" s="421"/>
      <c r="N56" s="422"/>
      <c r="O56" s="226"/>
      <c r="P56" s="213"/>
    </row>
    <row r="57" spans="2:16" ht="14.5" thickBot="1">
      <c r="B57" s="161"/>
      <c r="C57" s="200"/>
      <c r="D57" s="169"/>
      <c r="E57" s="169"/>
      <c r="F57" s="169"/>
      <c r="G57" s="169"/>
      <c r="H57" s="169"/>
      <c r="I57" s="169"/>
      <c r="J57" s="169"/>
      <c r="K57" s="169"/>
      <c r="L57" s="169"/>
      <c r="M57" s="169"/>
      <c r="N57" s="169"/>
      <c r="O57" s="201"/>
      <c r="P57" s="162"/>
    </row>
    <row r="58" spans="2:16" ht="14.5" thickBot="1">
      <c r="B58" s="161"/>
      <c r="C58" s="432" t="s">
        <v>169</v>
      </c>
      <c r="D58" s="433"/>
      <c r="E58" s="433"/>
      <c r="F58" s="433"/>
      <c r="G58" s="433"/>
      <c r="H58" s="433"/>
      <c r="I58" s="433"/>
      <c r="J58" s="433"/>
      <c r="K58" s="433"/>
      <c r="L58" s="433"/>
      <c r="M58" s="433"/>
      <c r="N58" s="434"/>
      <c r="O58" s="245"/>
      <c r="P58" s="246"/>
    </row>
    <row r="59" spans="2:16">
      <c r="B59" s="161"/>
      <c r="C59" s="396" t="s">
        <v>170</v>
      </c>
      <c r="D59" s="397"/>
      <c r="E59" s="397"/>
      <c r="F59" s="397"/>
      <c r="G59" s="397"/>
      <c r="H59" s="397"/>
      <c r="I59" s="397"/>
      <c r="J59" s="397"/>
      <c r="K59" s="397"/>
      <c r="L59" s="397"/>
      <c r="M59" s="397"/>
      <c r="N59" s="397"/>
      <c r="O59" s="398"/>
      <c r="P59" s="207"/>
    </row>
    <row r="60" spans="2:16">
      <c r="B60" s="161"/>
      <c r="C60" s="399"/>
      <c r="D60" s="400"/>
      <c r="E60" s="400"/>
      <c r="F60" s="400"/>
      <c r="G60" s="400"/>
      <c r="H60" s="400"/>
      <c r="I60" s="400"/>
      <c r="J60" s="400"/>
      <c r="K60" s="400"/>
      <c r="L60" s="400"/>
      <c r="M60" s="400"/>
      <c r="N60" s="400"/>
      <c r="O60" s="401"/>
      <c r="P60" s="207"/>
    </row>
    <row r="61" spans="2:16" ht="13.5" thickBot="1">
      <c r="B61" s="161"/>
      <c r="C61" s="402"/>
      <c r="D61" s="403"/>
      <c r="E61" s="403"/>
      <c r="F61" s="403"/>
      <c r="G61" s="403"/>
      <c r="H61" s="403"/>
      <c r="I61" s="403"/>
      <c r="J61" s="403"/>
      <c r="K61" s="403"/>
      <c r="L61" s="403"/>
      <c r="M61" s="403"/>
      <c r="N61" s="403"/>
      <c r="O61" s="404"/>
      <c r="P61" s="207"/>
    </row>
    <row r="62" spans="2:16" ht="14">
      <c r="B62" s="161"/>
      <c r="C62" s="405" t="s">
        <v>171</v>
      </c>
      <c r="D62" s="423"/>
      <c r="E62" s="423"/>
      <c r="F62" s="423"/>
      <c r="G62" s="423"/>
      <c r="H62" s="423"/>
      <c r="I62" s="423"/>
      <c r="J62" s="227"/>
      <c r="K62" s="247"/>
      <c r="L62" s="235" t="s">
        <v>172</v>
      </c>
      <c r="M62" s="428" t="s">
        <v>173</v>
      </c>
      <c r="N62" s="429"/>
      <c r="O62" s="236"/>
      <c r="P62" s="237"/>
    </row>
    <row r="63" spans="2:16" ht="14">
      <c r="B63" s="161"/>
      <c r="C63" s="377" t="s">
        <v>174</v>
      </c>
      <c r="D63" s="378"/>
      <c r="E63" s="378"/>
      <c r="F63" s="378"/>
      <c r="G63" s="378"/>
      <c r="H63" s="378"/>
      <c r="I63" s="378"/>
      <c r="J63" s="248"/>
      <c r="K63" s="249"/>
      <c r="L63" s="250"/>
      <c r="M63" s="435"/>
      <c r="N63" s="436"/>
      <c r="O63" s="251"/>
      <c r="P63" s="252"/>
    </row>
    <row r="64" spans="2:16" ht="14">
      <c r="B64" s="161"/>
      <c r="C64" s="214" t="s">
        <v>175</v>
      </c>
      <c r="D64" s="215"/>
      <c r="E64" s="215"/>
      <c r="F64" s="215"/>
      <c r="G64" s="215"/>
      <c r="H64" s="215"/>
      <c r="I64" s="215"/>
      <c r="J64" s="248"/>
      <c r="K64" s="249"/>
      <c r="L64" s="250"/>
      <c r="M64" s="435"/>
      <c r="N64" s="436"/>
      <c r="O64" s="251"/>
      <c r="P64" s="252"/>
    </row>
    <row r="65" spans="2:16" ht="14.5" thickBot="1">
      <c r="B65" s="161"/>
      <c r="C65" s="193" t="s">
        <v>116</v>
      </c>
      <c r="D65" s="194"/>
      <c r="E65" s="194"/>
      <c r="F65" s="194"/>
      <c r="G65" s="194"/>
      <c r="H65" s="194"/>
      <c r="I65" s="194"/>
      <c r="J65" s="253"/>
      <c r="K65" s="254"/>
      <c r="L65" s="250"/>
      <c r="M65" s="444"/>
      <c r="N65" s="445"/>
      <c r="O65" s="251"/>
      <c r="P65" s="252"/>
    </row>
    <row r="66" spans="2:16" ht="14.5" thickBot="1">
      <c r="B66" s="161"/>
      <c r="C66" s="420" t="s">
        <v>155</v>
      </c>
      <c r="D66" s="421"/>
      <c r="E66" s="421"/>
      <c r="F66" s="421"/>
      <c r="G66" s="421"/>
      <c r="H66" s="421"/>
      <c r="I66" s="421"/>
      <c r="J66" s="421"/>
      <c r="K66" s="421"/>
      <c r="L66" s="421"/>
      <c r="M66" s="421"/>
      <c r="N66" s="422"/>
      <c r="O66" s="255"/>
      <c r="P66" s="256"/>
    </row>
    <row r="67" spans="2:16" ht="14.5" thickBot="1">
      <c r="B67" s="161"/>
      <c r="C67" s="200"/>
      <c r="D67" s="169"/>
      <c r="E67" s="169"/>
      <c r="F67" s="169"/>
      <c r="G67" s="169"/>
      <c r="H67" s="169"/>
      <c r="I67" s="169"/>
      <c r="J67" s="169"/>
      <c r="K67" s="169"/>
      <c r="L67" s="169"/>
      <c r="M67" s="169"/>
      <c r="N67" s="169"/>
      <c r="O67" s="201"/>
      <c r="P67" s="162"/>
    </row>
    <row r="68" spans="2:16" ht="14.5" thickBot="1">
      <c r="B68" s="161"/>
      <c r="C68" s="432" t="s">
        <v>176</v>
      </c>
      <c r="D68" s="433"/>
      <c r="E68" s="433"/>
      <c r="F68" s="433"/>
      <c r="G68" s="433"/>
      <c r="H68" s="433"/>
      <c r="I68" s="433"/>
      <c r="J68" s="433"/>
      <c r="K68" s="433"/>
      <c r="L68" s="433"/>
      <c r="M68" s="433"/>
      <c r="N68" s="434"/>
      <c r="O68" s="257"/>
      <c r="P68" s="256"/>
    </row>
    <row r="69" spans="2:16" ht="14">
      <c r="B69" s="161"/>
      <c r="C69" s="200"/>
      <c r="D69" s="169"/>
      <c r="E69" s="169"/>
      <c r="F69" s="169"/>
      <c r="G69" s="169"/>
      <c r="H69" s="169"/>
      <c r="I69" s="169"/>
      <c r="J69" s="169"/>
      <c r="K69" s="169"/>
      <c r="L69" s="169"/>
      <c r="M69" s="169"/>
      <c r="N69" s="169"/>
      <c r="O69" s="201"/>
      <c r="P69" s="162"/>
    </row>
    <row r="70" spans="2:16" ht="14">
      <c r="B70" s="161"/>
      <c r="C70" s="200"/>
      <c r="D70" s="169"/>
      <c r="E70" s="169"/>
      <c r="F70" s="169"/>
      <c r="G70" s="169"/>
      <c r="H70" s="258" t="s">
        <v>177</v>
      </c>
      <c r="I70" s="258"/>
      <c r="J70" s="258"/>
      <c r="K70" s="258"/>
      <c r="L70" s="169"/>
      <c r="M70" s="169"/>
      <c r="N70" s="169"/>
      <c r="O70" s="201"/>
      <c r="P70" s="162"/>
    </row>
    <row r="71" spans="2:16" ht="14">
      <c r="B71" s="161"/>
      <c r="C71" s="200"/>
      <c r="D71" s="169"/>
      <c r="E71" s="169"/>
      <c r="F71" s="169"/>
      <c r="G71" s="169"/>
      <c r="H71" s="258" t="s">
        <v>178</v>
      </c>
      <c r="I71" s="169"/>
      <c r="J71" s="169"/>
      <c r="K71" s="169"/>
      <c r="L71" s="169"/>
      <c r="M71" s="169"/>
      <c r="N71" s="169"/>
      <c r="O71" s="201"/>
      <c r="P71" s="259"/>
    </row>
    <row r="72" spans="2:16" ht="14">
      <c r="B72" s="161"/>
      <c r="C72" s="200"/>
      <c r="D72" s="169"/>
      <c r="E72" s="169"/>
      <c r="F72" s="169"/>
      <c r="G72" s="169"/>
      <c r="H72" s="258" t="s">
        <v>179</v>
      </c>
      <c r="I72" s="169"/>
      <c r="J72" s="169"/>
      <c r="K72" s="169"/>
      <c r="L72" s="169"/>
      <c r="M72" s="169"/>
      <c r="N72" s="169"/>
      <c r="O72" s="201"/>
      <c r="P72" s="259"/>
    </row>
    <row r="73" spans="2:16" ht="14">
      <c r="B73" s="161"/>
      <c r="C73" s="182"/>
      <c r="D73" s="260"/>
      <c r="E73" s="260"/>
      <c r="F73" s="260"/>
      <c r="G73" s="260"/>
      <c r="H73" s="258" t="s">
        <v>180</v>
      </c>
      <c r="I73" s="260"/>
      <c r="J73" s="260"/>
      <c r="K73" s="260"/>
      <c r="L73" s="260"/>
      <c r="M73" s="260"/>
      <c r="N73" s="260"/>
      <c r="O73" s="261"/>
      <c r="P73" s="262"/>
    </row>
    <row r="74" spans="2:16" ht="14">
      <c r="B74" s="161"/>
      <c r="C74" s="200"/>
      <c r="D74" s="169"/>
      <c r="E74" s="169"/>
      <c r="F74" s="169"/>
      <c r="G74" s="169"/>
      <c r="H74" s="169" t="s">
        <v>181</v>
      </c>
      <c r="I74" s="169"/>
      <c r="J74" s="169"/>
      <c r="K74" s="169"/>
      <c r="L74" s="169"/>
      <c r="M74" s="169"/>
      <c r="N74" s="169"/>
      <c r="O74" s="201"/>
      <c r="P74" s="162"/>
    </row>
    <row r="75" spans="2:16" ht="14">
      <c r="B75" s="161"/>
      <c r="C75" s="263" t="s">
        <v>182</v>
      </c>
      <c r="D75" s="264"/>
      <c r="E75" s="264"/>
      <c r="F75" s="264"/>
      <c r="G75" s="264"/>
      <c r="H75" s="264"/>
      <c r="I75" s="264"/>
      <c r="J75" s="264"/>
      <c r="K75" s="264"/>
      <c r="L75" s="264"/>
      <c r="M75" s="264"/>
      <c r="N75" s="264"/>
      <c r="O75" s="265"/>
      <c r="P75" s="162"/>
    </row>
    <row r="76" spans="2:16" ht="14">
      <c r="B76" s="161"/>
      <c r="C76" s="446"/>
      <c r="D76" s="447"/>
      <c r="E76" s="447"/>
      <c r="F76" s="447"/>
      <c r="G76" s="447"/>
      <c r="H76" s="447"/>
      <c r="I76" s="447"/>
      <c r="J76" s="447"/>
      <c r="K76" s="447"/>
      <c r="L76" s="447"/>
      <c r="M76" s="447"/>
      <c r="N76" s="447"/>
      <c r="O76" s="448"/>
      <c r="P76" s="262"/>
    </row>
    <row r="77" spans="2:16" ht="14">
      <c r="B77" s="161"/>
      <c r="C77" s="446"/>
      <c r="D77" s="447"/>
      <c r="E77" s="447"/>
      <c r="F77" s="447"/>
      <c r="G77" s="447"/>
      <c r="H77" s="447"/>
      <c r="I77" s="447"/>
      <c r="J77" s="447"/>
      <c r="K77" s="447"/>
      <c r="L77" s="447"/>
      <c r="M77" s="447"/>
      <c r="N77" s="447"/>
      <c r="O77" s="448"/>
      <c r="P77" s="262"/>
    </row>
    <row r="78" spans="2:16" ht="14">
      <c r="B78" s="161"/>
      <c r="C78" s="182"/>
      <c r="D78" s="260"/>
      <c r="E78" s="260"/>
      <c r="F78" s="260"/>
      <c r="G78" s="260"/>
      <c r="H78" s="260"/>
      <c r="I78" s="260"/>
      <c r="J78" s="260"/>
      <c r="K78" s="260"/>
      <c r="L78" s="260"/>
      <c r="M78" s="260"/>
      <c r="N78" s="260"/>
      <c r="O78" s="261"/>
      <c r="P78" s="262"/>
    </row>
    <row r="79" spans="2:16" ht="14">
      <c r="B79" s="161"/>
      <c r="C79" s="266" t="s">
        <v>183</v>
      </c>
      <c r="D79" s="260"/>
      <c r="E79" s="260"/>
      <c r="F79" s="260"/>
      <c r="G79" s="260"/>
      <c r="H79" s="260"/>
      <c r="I79" s="260"/>
      <c r="J79" s="260"/>
      <c r="K79" s="260"/>
      <c r="L79" s="260"/>
      <c r="M79" s="260"/>
      <c r="N79" s="260"/>
      <c r="O79" s="261"/>
      <c r="P79" s="262"/>
    </row>
    <row r="80" spans="2:16" ht="12.75" customHeight="1">
      <c r="B80" s="161"/>
      <c r="C80" s="437" t="s">
        <v>184</v>
      </c>
      <c r="D80" s="438"/>
      <c r="E80" s="438"/>
      <c r="F80" s="438"/>
      <c r="G80" s="438"/>
      <c r="H80" s="438"/>
      <c r="I80" s="438"/>
      <c r="J80" s="438"/>
      <c r="K80" s="438"/>
      <c r="L80" s="438"/>
      <c r="M80" s="438"/>
      <c r="N80" s="438"/>
      <c r="O80" s="439"/>
      <c r="P80" s="267"/>
    </row>
    <row r="81" spans="2:16" ht="28.5" customHeight="1">
      <c r="B81" s="161"/>
      <c r="C81" s="437"/>
      <c r="D81" s="438"/>
      <c r="E81" s="438"/>
      <c r="F81" s="438"/>
      <c r="G81" s="438"/>
      <c r="H81" s="438"/>
      <c r="I81" s="438"/>
      <c r="J81" s="438"/>
      <c r="K81" s="438"/>
      <c r="L81" s="438"/>
      <c r="M81" s="438"/>
      <c r="N81" s="438"/>
      <c r="O81" s="439"/>
      <c r="P81" s="267"/>
    </row>
    <row r="82" spans="2:16" ht="13.25" customHeight="1">
      <c r="B82" s="161"/>
      <c r="C82" s="437" t="s">
        <v>185</v>
      </c>
      <c r="D82" s="438"/>
      <c r="E82" s="438"/>
      <c r="F82" s="438"/>
      <c r="G82" s="438"/>
      <c r="H82" s="438"/>
      <c r="I82" s="438"/>
      <c r="J82" s="438"/>
      <c r="K82" s="438"/>
      <c r="L82" s="438"/>
      <c r="M82" s="438"/>
      <c r="N82" s="438"/>
      <c r="O82" s="439"/>
      <c r="P82" s="267"/>
    </row>
    <row r="83" spans="2:16" ht="45" customHeight="1">
      <c r="B83" s="161"/>
      <c r="C83" s="437"/>
      <c r="D83" s="438"/>
      <c r="E83" s="438"/>
      <c r="F83" s="438"/>
      <c r="G83" s="438"/>
      <c r="H83" s="438"/>
      <c r="I83" s="438"/>
      <c r="J83" s="438"/>
      <c r="K83" s="438"/>
      <c r="L83" s="438"/>
      <c r="M83" s="438"/>
      <c r="N83" s="438"/>
      <c r="O83" s="439"/>
      <c r="P83" s="267"/>
    </row>
    <row r="84" spans="2:16" ht="14">
      <c r="B84" s="161"/>
      <c r="C84" s="182"/>
      <c r="D84" s="260"/>
      <c r="E84" s="260"/>
      <c r="F84" s="260"/>
      <c r="G84" s="260"/>
      <c r="H84" s="260"/>
      <c r="I84" s="260"/>
      <c r="J84" s="260"/>
      <c r="K84" s="260"/>
      <c r="L84" s="260"/>
      <c r="M84" s="260"/>
      <c r="N84" s="260"/>
      <c r="O84" s="261"/>
      <c r="P84" s="262"/>
    </row>
    <row r="85" spans="2:16" ht="14">
      <c r="B85" s="161"/>
      <c r="C85" s="200"/>
      <c r="D85" s="169"/>
      <c r="E85" s="169"/>
      <c r="F85" s="169"/>
      <c r="G85" s="169"/>
      <c r="H85" s="258" t="s">
        <v>177</v>
      </c>
      <c r="I85" s="169"/>
      <c r="J85" s="169"/>
      <c r="K85" s="169"/>
      <c r="L85" s="169"/>
      <c r="M85" s="169"/>
      <c r="N85" s="169"/>
      <c r="O85" s="201"/>
      <c r="P85" s="162"/>
    </row>
    <row r="86" spans="2:16" ht="14">
      <c r="B86" s="161"/>
      <c r="C86" s="200"/>
      <c r="D86" s="169"/>
      <c r="E86" s="169"/>
      <c r="F86" s="169"/>
      <c r="G86" s="169"/>
      <c r="H86" s="169" t="s">
        <v>178</v>
      </c>
      <c r="I86" s="215"/>
      <c r="J86" s="215"/>
      <c r="K86" s="215"/>
      <c r="L86" s="169"/>
      <c r="M86" s="169"/>
      <c r="N86" s="169"/>
      <c r="O86" s="201"/>
      <c r="P86" s="162"/>
    </row>
    <row r="87" spans="2:16" ht="14">
      <c r="B87" s="161"/>
      <c r="C87" s="200"/>
      <c r="D87" s="169"/>
      <c r="E87" s="169"/>
      <c r="F87" s="169"/>
      <c r="G87" s="169"/>
      <c r="H87" s="169" t="s">
        <v>186</v>
      </c>
      <c r="I87" s="268"/>
      <c r="J87" s="268"/>
      <c r="K87" s="268"/>
      <c r="L87" s="169"/>
      <c r="M87" s="169"/>
      <c r="N87" s="169"/>
      <c r="O87" s="201"/>
      <c r="P87" s="162"/>
    </row>
    <row r="88" spans="2:16" ht="14">
      <c r="B88" s="161"/>
      <c r="C88" s="269"/>
      <c r="D88" s="260"/>
      <c r="E88" s="260"/>
      <c r="F88" s="260"/>
      <c r="G88" s="260"/>
      <c r="H88" s="169" t="s">
        <v>187</v>
      </c>
      <c r="I88" s="169"/>
      <c r="J88" s="169"/>
      <c r="K88" s="169"/>
      <c r="L88" s="260"/>
      <c r="M88" s="260"/>
      <c r="N88" s="260"/>
      <c r="O88" s="261"/>
      <c r="P88" s="262"/>
    </row>
    <row r="89" spans="2:16" ht="18.75" customHeight="1" thickBot="1">
      <c r="B89" s="161"/>
      <c r="C89" s="440"/>
      <c r="D89" s="441"/>
      <c r="E89" s="441"/>
      <c r="F89" s="232"/>
      <c r="G89" s="232"/>
      <c r="H89" s="232"/>
      <c r="I89" s="232"/>
      <c r="J89" s="232"/>
      <c r="K89" s="442"/>
      <c r="L89" s="442"/>
      <c r="M89" s="442"/>
      <c r="N89" s="442"/>
      <c r="O89" s="443"/>
      <c r="P89" s="270"/>
    </row>
    <row r="90" spans="2:16" ht="13.5" thickBot="1">
      <c r="B90" s="271"/>
      <c r="C90" s="272"/>
      <c r="D90" s="272"/>
      <c r="E90" s="272"/>
      <c r="F90" s="272"/>
      <c r="G90" s="272"/>
      <c r="H90" s="272"/>
      <c r="I90" s="272"/>
      <c r="J90" s="272"/>
      <c r="K90" s="272"/>
      <c r="L90" s="272"/>
      <c r="M90" s="272"/>
      <c r="N90" s="272"/>
      <c r="O90" s="272"/>
      <c r="P90" s="273"/>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Hoja1</vt: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Windows10</dc:creator>
  <cp:lastModifiedBy>Windows10</cp:lastModifiedBy>
  <dcterms:created xsi:type="dcterms:W3CDTF">2026-07-21T01:28:22Z</dcterms:created>
  <dcterms:modified xsi:type="dcterms:W3CDTF">2026-07-28T22:51:02Z</dcterms:modified>
</cp:coreProperties>
</file>