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166925"/>
  <mc:AlternateContent xmlns:mc="http://schemas.openxmlformats.org/markup-compatibility/2006">
    <mc:Choice Requires="x15">
      <x15ac:absPath xmlns:x15ac="http://schemas.microsoft.com/office/spreadsheetml/2010/11/ac" url="/Users/sandrifernandez/Desktop/1. VIGENCIAS/2026/1. ASESORIAS EXTERNAS/2.GOBERNACION DE CORDOBA/PROCESOS DE CONTRATACION/INTERVENTORIA/SI-CMA-007-2026 INTER CIENEGA/"/>
    </mc:Choice>
  </mc:AlternateContent>
  <xr:revisionPtr revIDLastSave="0" documentId="13_ncr:1_{4AF6F564-34A9-FD45-B715-E2E0E4D595BE}" xr6:coauthVersionLast="47" xr6:coauthVersionMax="47" xr10:uidLastSave="{00000000-0000-0000-0000-000000000000}"/>
  <bookViews>
    <workbookView xWindow="0" yWindow="500" windowWidth="19420" windowHeight="10300" xr2:uid="{5A0645B5-872F-46FC-80CD-9C1B6EEE92F8}"/>
  </bookViews>
  <sheets>
    <sheet name="Matriz 1 - Riesgos" sheetId="1" r:id="rId1"/>
    <sheet name="Inputs" sheetId="2" state="hidden" r:id="rId2"/>
  </sheets>
  <definedNames>
    <definedName name="_xlnm._FilterDatabase" localSheetId="0" hidden="1">'Matriz 1 - Riesgos'!$A$4:$X$4</definedName>
    <definedName name="_xlnm.Print_Area" localSheetId="0">'Matriz 1 - Riesgos'!$A$1:$X$45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5" i="1" l="1"/>
  <c r="K45" i="1"/>
  <c r="Q44" i="1"/>
  <c r="K44" i="1"/>
  <c r="Q43" i="1"/>
  <c r="K43" i="1"/>
  <c r="Q42" i="1"/>
  <c r="K42" i="1"/>
  <c r="Q41" i="1"/>
  <c r="K41" i="1"/>
  <c r="Q40" i="1"/>
  <c r="K40" i="1"/>
  <c r="Q39" i="1"/>
  <c r="K39" i="1"/>
  <c r="Q38" i="1"/>
  <c r="K38" i="1"/>
  <c r="Q37" i="1"/>
  <c r="K37" i="1"/>
  <c r="Q36" i="1"/>
  <c r="K36" i="1"/>
  <c r="Q35" i="1"/>
  <c r="K35" i="1"/>
  <c r="Q34" i="1"/>
  <c r="K34" i="1"/>
  <c r="Q33" i="1"/>
  <c r="K33" i="1"/>
  <c r="Q32" i="1"/>
  <c r="K32" i="1"/>
  <c r="K31" i="1"/>
  <c r="Q31" i="1"/>
  <c r="Q30" i="1"/>
  <c r="K30" i="1"/>
  <c r="Q29" i="1"/>
  <c r="K29" i="1"/>
  <c r="Q28" i="1"/>
  <c r="K28" i="1"/>
  <c r="Q27" i="1"/>
  <c r="K27" i="1"/>
  <c r="Q26" i="1"/>
  <c r="K26" i="1"/>
  <c r="Q25" i="1"/>
  <c r="K25" i="1"/>
  <c r="Q20" i="1"/>
  <c r="K20" i="1"/>
  <c r="Q19" i="1"/>
  <c r="K19" i="1"/>
  <c r="K24" i="1"/>
  <c r="Q24" i="1"/>
  <c r="Q18" i="1"/>
  <c r="K18" i="1"/>
  <c r="Q17" i="1"/>
  <c r="K17" i="1"/>
  <c r="Q16" i="1" l="1"/>
  <c r="K16" i="1"/>
  <c r="Q15" i="1" l="1"/>
  <c r="K15" i="1"/>
  <c r="Q14" i="1"/>
  <c r="K14" i="1"/>
  <c r="J13" i="1"/>
  <c r="Q12" i="1"/>
  <c r="K12" i="1"/>
  <c r="Q11" i="1"/>
  <c r="K11" i="1"/>
  <c r="P9" i="1"/>
  <c r="Q9" i="1" s="1"/>
  <c r="K9" i="1"/>
  <c r="K10" i="1"/>
  <c r="J8" i="1" l="1"/>
  <c r="K8" i="1" s="1"/>
  <c r="P8" i="1"/>
  <c r="Q8" i="1" s="1"/>
  <c r="P7" i="1"/>
  <c r="Q7" i="1" s="1"/>
  <c r="J7" i="1"/>
  <c r="K7" i="1" s="1"/>
  <c r="J5" i="1"/>
  <c r="K5" i="1" s="1"/>
  <c r="P13" i="1"/>
  <c r="Q13" i="1" s="1"/>
  <c r="K13" i="1"/>
  <c r="Q10" i="1"/>
  <c r="P6" i="1"/>
  <c r="Q6" i="1" s="1"/>
  <c r="J6" i="1"/>
  <c r="K6" i="1" s="1"/>
  <c r="P5" i="1"/>
  <c r="Q5" i="1" s="1"/>
</calcChain>
</file>

<file path=xl/sharedStrings.xml><?xml version="1.0" encoding="utf-8"?>
<sst xmlns="http://schemas.openxmlformats.org/spreadsheetml/2006/main" count="646" uniqueCount="220">
  <si>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</si>
  <si>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</si>
  <si>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</si>
  <si>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</si>
  <si>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</si>
  <si>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</si>
  <si>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</si>
  <si>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</si>
  <si>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</si>
  <si>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</si>
  <si>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</si>
  <si>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</si>
  <si>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</si>
  <si>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</si>
  <si>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</si>
  <si>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</si>
  <si>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</si>
  <si>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</si>
  <si>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</si>
  <si>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</si>
  <si>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</si>
  <si>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</si>
  <si>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</si>
  <si>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</si>
  <si>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</si>
  <si>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Sí</t>
  </si>
  <si>
    <t>Colombia Compra Eficiente</t>
  </si>
  <si>
    <t>Ejecución</t>
  </si>
  <si>
    <t>Operacional</t>
  </si>
  <si>
    <t>Proveedor</t>
  </si>
  <si>
    <t>Entidad Compradora + Proveedor</t>
  </si>
  <si>
    <t xml:space="preserve">Baja participación de Proponentes. </t>
  </si>
  <si>
    <t>Desde la planeación del Proceso de Contratación</t>
  </si>
  <si>
    <t>Colombia Compra Eficiente + Proveedor</t>
  </si>
  <si>
    <t>No</t>
  </si>
  <si>
    <t>Específico</t>
  </si>
  <si>
    <t>Interno</t>
  </si>
  <si>
    <t>Financieros</t>
  </si>
  <si>
    <t>Colombia Compra Eficiente + Entidad Compradora + Proveedor</t>
  </si>
  <si>
    <t>Si</t>
  </si>
  <si>
    <t>Operacionales</t>
  </si>
  <si>
    <t>Entidad Compradora</t>
  </si>
  <si>
    <t>Riesgo</t>
  </si>
  <si>
    <t>Valoración</t>
  </si>
  <si>
    <t>Planeación</t>
  </si>
  <si>
    <t>Bajo</t>
  </si>
  <si>
    <t>Sociales o Políticos</t>
  </si>
  <si>
    <t>Contratación</t>
  </si>
  <si>
    <t>Colombia Compra Eficiente + Entidad Compradora</t>
  </si>
  <si>
    <t>Regulatorios</t>
  </si>
  <si>
    <t>Naturaleza</t>
  </si>
  <si>
    <t>Medio</t>
  </si>
  <si>
    <t>Ambientales</t>
  </si>
  <si>
    <t>Alto</t>
  </si>
  <si>
    <t>Tecnológicos</t>
  </si>
  <si>
    <t>Extremo</t>
  </si>
  <si>
    <t>Incremento en el presupuesto proyectado. Dificultad o imposibilidad para cumplir con el propósito del contrato.</t>
  </si>
  <si>
    <t>El Contratista debe realizar proyecciones basadas en datos históricos, estudiar continuamente el mercado financiero y utilizar escenarios futuros para controlar riesgos. Debe explorar coberturas cambiarias, evaluar métodos alternativos de abastecimiento y notificar oportunamente a la interventoría sobre posibles impactos en los precios. Además, debe garantizar el cumplimiento de los salarios propuestos y establecer con los proveedores planes de contingencia para desabastecimientos o aumentos de precios. La gobernacion asume parcialmente la gestión del riesgo, aplicando fórmulas de reajuste y actualización según lo establecido en los Pliegos de Condiciones.</t>
  </si>
  <si>
    <t>Validar los pagos realizados y analizar las variaciones de precios con el fin de identificar posibles desviaciones y ajustar los costos del proyecto.</t>
  </si>
  <si>
    <t>Mensual</t>
  </si>
  <si>
    <t>Incumplimiento de los plazos establecidos para la ejecución de las tareas, resultando en un retraso en la entrega final del proyecto.</t>
  </si>
  <si>
    <t>Establecer un cronograma de adquisiciones que se ajuste al avance de las actividades constructivas, asegurando así la entrega oportuna de los insumos necesarios.</t>
  </si>
  <si>
    <t>Optimizar la ejecución del proyecto a través de un control riguroso de los avances y de la gestión de los insumos.</t>
  </si>
  <si>
    <t>Semanal</t>
  </si>
  <si>
    <t>Aumento de costos operacionales y retraso en la entrega del proyecto en cumplimiento del principio de planeación.</t>
  </si>
  <si>
    <t>Control exhaustivo del cumplimiento de los plazos establecidos y toma de medidas correctivas ante cualquier desviación.</t>
  </si>
  <si>
    <t>Se llevarán a cabo acciones como el aumento de recursos humanos, la reprogramación de tareas y el seguimiento constante del avance para reducir los plazos de entrega.</t>
  </si>
  <si>
    <t>Gobernacion</t>
  </si>
  <si>
    <t>Replantear el alcance de la solicitud de contratacion</t>
  </si>
  <si>
    <t>Atendiendo las necesidades de contratacion</t>
  </si>
  <si>
    <t>Realizar encuestas previas para identificar las necesidades y expectativas de la comunidad, ofrecer horarios flexibles, brindar incentivos</t>
  </si>
  <si>
    <t xml:space="preserve">Extensión del plazo de presentación de propuestas.
Realización de una nueva convocatoria con mayor difusión.
Simplificación de los requisitos de la convocatoria.
</t>
  </si>
  <si>
    <t>Falta de conocimiento de los potenciales proponentes sobre la convocatoria de contratación en consultoria por comunicación insuficiente sobre la convocatoria.
Plazos cortos para la presentación de propuestas y/o Información compleja o ambigua en los términos de referencia.</t>
  </si>
  <si>
    <t xml:space="preserve">Realizar un seguimiento constante del proceso de difusión y de la recepción de propuestas. Esto permitirá identificar tempranamente cualquier desviación del plan y tomar las medidas correctivas necesarias. </t>
  </si>
  <si>
    <t>SI</t>
  </si>
  <si>
    <t>Realizar seguimiento
en los programados
Comités</t>
  </si>
  <si>
    <t>Hasta la fase de seleccion</t>
  </si>
  <si>
    <t>Retrasos en la ejecución del contrato debido a cambios normativos</t>
  </si>
  <si>
    <t>Contratista de consultoria</t>
  </si>
  <si>
    <t xml:space="preserve">Adecuacion de la normativa al contrato </t>
  </si>
  <si>
    <t>Retrasos en la ejecución de las actividades contratadas, afectando directamente la capacidad de respuesta a las necesidades de la entidad contratante.</t>
  </si>
  <si>
    <t xml:space="preserve">Desde la suscripción del acta de inicio
</t>
  </si>
  <si>
    <t>Hasta la liquidación del contrato</t>
  </si>
  <si>
    <t xml:space="preserve">Gobernacion </t>
  </si>
  <si>
    <t>El supervisor garantizará que el contratista ejecute el contrato de acuerdo con los términos y condiciones establecidos</t>
  </si>
  <si>
    <t>Afecta negativamente la situación solvencia del contratista, lo que podría comprometer el cumplimiento del contrato.</t>
  </si>
  <si>
    <t>Supervisión rigurosa del cumplimiento del contrato, respaldada por una garantía de cumplimiento (póliza) y la inclusión de cláusulas penales y multas como medidas sancionatorias</t>
  </si>
  <si>
    <t>Supervisor</t>
  </si>
  <si>
    <t xml:space="preserve">Vencimiento del plazo contractual </t>
  </si>
  <si>
    <t>Através de la supervisión del contrato, se proporcionará al contratista información clara y oportuna sobre los canales, medios y plazos de pago, así como los requisitos documentales necesarios. Se realizarán revisiones anticipadas de los soportes para evitar devoluciones y se programará una reunión inicial con el contratista y el área de pagos para garantizar la comprensión mutua de los procesos.</t>
  </si>
  <si>
    <t>Cuando se materialice el riesgo</t>
  </si>
  <si>
    <t>Posibles fallas en las telecomunicaciones y necesidad de adaptarse a nuevas tecnologías para la ejecucion contractual.</t>
  </si>
  <si>
    <t>Incremento en los costos de los bienes e insumos necesarios para el proyecto, debido a la escasez de los mismos, la depreciación de la moneda local frente a la divisa en la cual están denominados los elementos requeridos, las prácticas especulativas de los actores del mercado, los problemas de orden público o sanitario, o cualquier otra circunstancia imprevista que afecte los precios acordados, diferentes a los casos que conllevan la aplicación de la fórmula de reajuste del valor del costo directo o la actualización del valor del componente de administración.</t>
  </si>
  <si>
    <t>Pérdida de bienes públicos por deficiencias en los controles de inventario.</t>
  </si>
  <si>
    <t>Pérdida, extravío o hurto de bienes muebles, discrepancias entre el inventario físico y el contable, doble conteo, omisiones.</t>
  </si>
  <si>
    <t>Procedimientos de inventario, sistemas de seguridad, segregación de funciones y transferir el riesgo a un tercero</t>
  </si>
  <si>
    <t>Desequilibrio economico del contrato</t>
  </si>
  <si>
    <t>Aplicar las medidas administrativas cuando se detecte una propuesta artificialmente baja. Realizar un estudio económico de calidad.</t>
  </si>
  <si>
    <t>Supervisor y oficina juridica</t>
  </si>
  <si>
    <t>Desde la presentacion de las propuestas</t>
  </si>
  <si>
    <t>Estudio de mercado: Realizar un análisis detallado de los precios de mercado para los bienes o servicios a contratar.
Comparar las propuestas económicas presentadas con los precios de mercado y con los presupuestos estimados.
Verificación de la capacidad financiera del oferente: Evaluar si el oferente tiene la capacidad económica y técnica para cumplir con las obligaciones contractuales.</t>
  </si>
  <si>
    <t>Aplicación de medidas judiciales y administrativas, como embargos y órdenes cautelares, en contra del contratista.</t>
  </si>
  <si>
    <t>Proceder a la terminación unilateral del contrato o a su caducidad, según corresponda.</t>
  </si>
  <si>
    <t>Terminacion del plazo contractual</t>
  </si>
  <si>
    <t>Supervisando la ejecucion del contrato</t>
  </si>
  <si>
    <t>Revisión del contrato con el fin de hacer las modificaciones pertinentes para poder desarrollar el contrato.</t>
  </si>
  <si>
    <t>Inmediato, una vez se presente el evento</t>
  </si>
  <si>
    <t xml:space="preserve">Una vez se realicen los ajustes requeridos para hacer posible la ejecución del contrato </t>
  </si>
  <si>
    <t xml:space="preserve">Inmediato, una vez se presente el evento
</t>
  </si>
  <si>
    <t>Establecer cláusulas contractuales claras sobre plazos, seguimiento riguroso del cronograma</t>
  </si>
  <si>
    <t>Insuficiencia de recursos humanos cualificados para cumplir con los términos del contrato.</t>
  </si>
  <si>
    <t>Elaborar planes de trabajo detallados, incluyendo los perfiles del personal requerido, y ajustarlos de manera proactiva ante cualquier eventualidad</t>
  </si>
  <si>
    <t>Previo a la suscripción del acta de inicio</t>
  </si>
  <si>
    <t>Hasta la terminación del contrato.</t>
  </si>
  <si>
    <t>Cumplir con los requisitos del contrato verificando los perfiles del personal asignado con antelación y ajustando los planes de trabajo para garantizar el cumplimiento de los plazos</t>
  </si>
  <si>
    <t>Desde la publicación del proceso y hasta la finalización de la ejecución.</t>
  </si>
  <si>
    <t>Incumplimiento en las obligaciones a cargo del contratista</t>
  </si>
  <si>
    <t>Demora en la ejecucion del contrato, aumento de gastos y posible desequilibrio económico.</t>
  </si>
  <si>
    <t xml:space="preserve">MATRIZ 1 - RIESGOS PREVISIBLES, FORMA DE MITIGARLOS Y ASIGNACIÓN DE RIESGOS </t>
  </si>
  <si>
    <t xml:space="preserve">Cambios en normativida: modificación de lineamientos técnicos sustento de la consultoría.
</t>
  </si>
  <si>
    <t>Costos y demoras adicionales generadas por cambios regulatorios
.</t>
  </si>
  <si>
    <t>Reprogramación de los Cronogramas de Ejecución y Entrega.</t>
  </si>
  <si>
    <t>medio</t>
  </si>
  <si>
    <t>si</t>
  </si>
  <si>
    <t>Diagnostico inadecuado lo que conlleva a la pérdida del recurso.</t>
  </si>
  <si>
    <t>Afectaciones a los plazos de contrato derivados de tiempos de revisión de , puede generar retrasos, aumento de costos, disminución de la calidad y, en última instancia, incumplimiento de los objetivos establecidos.</t>
  </si>
  <si>
    <t>Baja participación de la comunidad  o personas interesadas en el objeto contractual.</t>
  </si>
  <si>
    <t>Falta de cumplimiento por parte del contratista de las obligaciones pactadas en el contrato.</t>
  </si>
  <si>
    <t>Quincenal</t>
  </si>
  <si>
    <t>Incremento del tiempo establecido para la finalización del proyecto, justificado por circunstancias excepcionales que impiden el cumplimiento del cronograma original.</t>
  </si>
  <si>
    <t xml:space="preserve">Ajustar los convocatorias de la participación ciudadana y los mecanismos de difusion para que llegue a la comunidad. </t>
  </si>
  <si>
    <t>Contratista de Consultoria y Gobernacion</t>
  </si>
  <si>
    <t>Errores en la ejecución derivados de modificaciones arbitrarias a la documentación técnica por los consultores.</t>
  </si>
  <si>
    <t>Declaratoria de desierta y/o Retraso en la contratación.</t>
  </si>
  <si>
    <t>Disminución del impacto de la participación ciudadana.</t>
  </si>
  <si>
    <t>Posiblidad de declarar desierto algún evento de cotización porque las propuestas no cumplen con las condiciones para ser habilitadas e impiden una selección objetiva.</t>
  </si>
  <si>
    <t>Falta de suministro oportuno de materiales.</t>
  </si>
  <si>
    <t>Variaciones en el marco legal y regulatorio que puedan generar oportunidades o riesgos para la ejecución del proyecto, incluyendo aspectos técnicos, legales y tributarios.</t>
  </si>
  <si>
    <t>Contratista de Consultoria</t>
  </si>
  <si>
    <t>Supervisor y contratista de consultoria</t>
  </si>
  <si>
    <t>Supervisor y contratista de Consultoria</t>
  </si>
  <si>
    <t>Contratista de consultoria y supervisor</t>
  </si>
  <si>
    <t>Incumplimiento en los plazos de pago al contratista  estipulados en el acuerdo contractual.</t>
  </si>
  <si>
    <t>Se implementarán mecanismos para agilizar y transparentar los procesos de pago, brindando al contratista información clara y concisa sobre los requisitos y plazos establecidos, tanto por el contrato como por los procedimientos internos de la entidad. Además, se realizarán ajustes para garantizar la continuidad de los pagos durante periodos de menor actividad.</t>
  </si>
  <si>
    <t>Contratista  de Consultoria y aseguradoras</t>
  </si>
  <si>
    <t>Realizar modificaciones al contrato para ajustar las condiciones y evitar situaciones que puedan generar un desequilibrio económico entre las partes.</t>
  </si>
  <si>
    <t xml:space="preserve">Error de cálculo en el costo al momento de presentar la oferta.
</t>
  </si>
  <si>
    <t>Coordinar con comunicaciones campaña sobre el manejo del formato de entrada y salida de bienes.</t>
  </si>
  <si>
    <t>Actividad de supervisión,controles periódicos, informes mensuales.</t>
  </si>
  <si>
    <t>El supervisor garantizará que el contratista ejecute el contrato de acuerdo con los términos y condiciones establecidos.</t>
  </si>
  <si>
    <t>Retraso en la entrega delos servicios y
productos por circunstancias ajenas a la voluntad del contratista.</t>
  </si>
  <si>
    <t>Demora en la ejecución del objeto contractual.</t>
  </si>
  <si>
    <t>incumplimiento del plazo del contrato.</t>
  </si>
  <si>
    <t>Verificar el cumplimiento del cronograma de actividades e iniciar el procedimiento del articulo 86 de la ley 1474 de 2011</t>
  </si>
  <si>
    <t>Establecer cláusulas contractuales claras sobre plazos, seguimiento riguroso del cronograma.</t>
  </si>
  <si>
    <t xml:space="preserve">El Consultor deberá adelantar las solicitudes y realizar un permanente seguimiento </t>
  </si>
  <si>
    <t>El Consultor deberá adelantar las solicitudes y realizar un permanente seguimiento.</t>
  </si>
  <si>
    <t>Aumento de costos operacionales y retraso en la entrega de la obra ibjeto de interventorìa.</t>
  </si>
  <si>
    <t>El Contratista se compromete a llevar a cabo un control exhaustivo de toda la documentación del proyecto, incluyendo planos, especificaciones técnicas y actualizaciones, garantizando su correcta interpretación y aplicación en todas las fases de la interventoria.</t>
  </si>
  <si>
    <t xml:space="preserve">El Interventor  deberá adelantar las solicitudes y realizar un permanente seguimiento. </t>
  </si>
  <si>
    <t>No firma del contrato por parte del proponente y/o INTERVENTOR.</t>
  </si>
  <si>
    <t>Contratista de interventorìa</t>
  </si>
  <si>
    <t>Por qué el INTERVENTOR se rehusó a firmarlo, no estuvo de acuerdo con el clausulado.  En consecuencia, se procede a la aplicación de la póliza de seriedad de la oferta.  Riesgo que asume el INTERVENTOR en el porcentaje establecido en los Pliegos de Condiciones</t>
  </si>
  <si>
    <t>Fijar parametros claros y precisos en el proceso de selecciòn/ aplicar los procesos legales para exigir el cumplimiento de la garantia de serienda de la oferta</t>
  </si>
  <si>
    <t>Desde la publicación del proceso y hasta la legalizaciòn del contrato.</t>
  </si>
  <si>
    <t>Hasta lalegalizacion del contrato.</t>
  </si>
  <si>
    <t>Supervisor y contratista de intervetorìa</t>
  </si>
  <si>
    <t>Supervisor y contratista de interventorìa</t>
  </si>
  <si>
    <t>Supervisor y contratista de interventorìa-</t>
  </si>
  <si>
    <t>Verificar los tiempos de realizacion de cada obligacion según cronograma dispuesto en el proceso.</t>
  </si>
  <si>
    <t>Demora en la iniciación del contrato por falta de Constratista de Obra</t>
  </si>
  <si>
    <t>Esperar a que se adjudique el contrato de obra o se solucione el problema que se haya presentado.   Riesgo que asume el proponente   y/o INTERVENTOR, dado que a los dos contratos se les debe dar simultáneamente la orden de iniciación.   Riesgo que asume también   el DEPARTAMENTO   el cual se subsana Mediante la cláusula de ajustes del Contrato de Interventoría.</t>
  </si>
  <si>
    <t>Planeaciòn adecuada de los tiempos de los procesos contractuale.</t>
  </si>
  <si>
    <t>Hasta la legalizaciòn del contrato.</t>
  </si>
  <si>
    <t>Interventor</t>
  </si>
  <si>
    <t>Hasta la finalizaciòn del contrato</t>
  </si>
  <si>
    <t>No pago oportuno, por parte del INTERVENTOR, a los trabajadores y personal a su cargo en relación con salarios,
Prestaciones sociales y demás beneficios a que tengan derecho, no amparados en la póliza.</t>
  </si>
  <si>
    <t>Paralizaciòn de la ejecucion del contrato e incumplimiento de las normas laborales.</t>
  </si>
  <si>
    <t>seguimiento al cumplimiento de las obligaciones contractuales</t>
  </si>
  <si>
    <t>desde el acta de inicio</t>
  </si>
  <si>
    <t>Hasta la liquidaciòn del contrato.</t>
  </si>
  <si>
    <t>Verificar lde los soportes de cumplimiento de las  obligacion laborales y se SS dispuesto en el proceso.</t>
  </si>
  <si>
    <t>Daños a terceros por responsabilidad civil, por parte del equipo y personal de la INTERVENTORÍA.</t>
  </si>
  <si>
    <t>Accidentes laborales o a terceros.</t>
  </si>
  <si>
    <t>Dificulates en la ejecuciòn del contrato.</t>
  </si>
  <si>
    <t>Verificar lde los soportes de cumplimiento de las  obligacion contractuales</t>
  </si>
  <si>
    <t>seguimiento al cumplimiento de las obligaciones contractuales / aplicación de la norma regularia contractual.</t>
  </si>
  <si>
    <t>Muerte del INTERVENTOR y/o representante legal.</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</si>
  <si>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 DE OBRA.</t>
  </si>
  <si>
    <t xml:space="preserve">
Riesgos que comparte el INTERVENTOR con el contratista de obra, teniendo en cuenta la obligación que tiene el INTERVENTOR de revisar y verificar que esté ubicada correctamente y en la cantidad necesaria, este tipo de señalización. El porcentaje de riesgo a asumir es proporcional a la responsabilidad que le corresponde al Interventor en el control de su implementación.</t>
  </si>
  <si>
    <t>Abandono de la obra por parte del CONTRATISTA    DE     OBRA o INTERVENTOR     durante     la ejecución del contrato.</t>
  </si>
  <si>
    <t>Se debe evaluar, estudiar y verificar las causas, solicitando la respectiva caducidad en caso de ser procedente, multa o clausula penal, según aplique al caso concreto.</t>
  </si>
  <si>
    <t>El INTERVENTOR debe evaluar, estudiar y verificar las causas. En caso de que sean imputables al CONTRATISTA DE OBRA, el INTERVENTOR debe ajustar a la plantilla mínima el contrato de INTERVENTORIA de acuerdo con lo requerido por el supervisor del contrato, teniendo en cuenta que le corresponde al INTERVENTOR hacer el seguimiento detallado a este proceso relacionado con la ejecución de las obras. Riesgo que asume el INTERVENTOR para el caso específico de que sean por causas imputables al CONTRATISTA DE OBRA</t>
  </si>
  <si>
    <t>El Supervisor del Contrato debe evaluar, estudiar y verificar las causas. En caso de que sean imputables al INTERVENTOR, el INTERVENTOR debe ajustar la plantilla del contrato de INTERVENTORIA de acuerdo con lo requerido por el supervisor del contrato. Riesgo que asume el INTERVENTOR para el caso específico de que sean por causas imputables al mismo INTERVENTOR.</t>
  </si>
  <si>
    <t>Hasta la terminaciòn del contrato.</t>
  </si>
  <si>
    <t>suspensiones y/o pròrrogas  del contratista de obra</t>
  </si>
  <si>
    <t>suspensiones y/o pròrrogas del contratista de interventoria</t>
  </si>
  <si>
    <t>Cambios     en    las    fuentes     de    materiales autorizadas</t>
  </si>
  <si>
    <t>Hace referencia al riesgo AMBIENTAL. Riesgo que asume el INTERVENTOR AL PERMITIR EXPLOTAR FUENTES DE MATERIALES NO AUTORIZADAS, dado que le corresponde al INTERVENTOR hacer el seguimiento a este proceso.</t>
  </si>
  <si>
    <t>Hace referencia al riesgo AMBIENTAL. Riesgo que asume el INTERVENTOR.</t>
  </si>
  <si>
    <t>Demora   en   la   revisión   y/o   aprobación    de diseños y/o estudios por parte de la INTERVENTORIA.</t>
  </si>
  <si>
    <t>Retraso en el cumplimiento del cronograma de obra. Riesgo que asume el INTERVENTOR.</t>
  </si>
  <si>
    <t>Verificar  el  cumplimiento de las  obligacion contractuales</t>
  </si>
  <si>
    <t>Verificar el cumplimiento de las  obligacion contractuales</t>
  </si>
  <si>
    <t>seguimiento al cronograma del contrato.</t>
  </si>
  <si>
    <t>seguimiento al cronograma de ejecucion del contrato.</t>
  </si>
  <si>
    <t>Saturación de los materiales   de construcción por deficiencias en su acopio por parte del CONTRATISTA de Obra</t>
  </si>
  <si>
    <t>Riesgo que asume el INTERVENTOR teniendo en cuenta que le compete al INTERVENTOR hacer el seguimiento a este proceso.</t>
  </si>
  <si>
    <t>Demoras ocasionadas en la calificación y aceptación por parte de la Interventoría por el óptimo funcionamiento y puesta a punto de la maquinaria y/o equipos en la obra.</t>
  </si>
  <si>
    <t>Discrepancias    entre     CONTRATISTA    DE OBRA e INTERVENTOR</t>
  </si>
  <si>
    <t>Riesgo que asume el INTERVENTOR teniendo en cuenta que le compete  el dialogo fluido y adecuado para la normal eejecuciòn del contrato.</t>
  </si>
  <si>
    <t>vigilancia constante de la entidad en el avance del los contratos.</t>
  </si>
  <si>
    <t>Modificaciones de   algunas   de   las   obras   a ejecutar en el contrato y/o modificaciones de algunas de las cantidades de obra del contrato autorizadas   por la Interventoría, que contravienen los diseños aprobados.</t>
  </si>
  <si>
    <t>Riesgo que asume el INTERVENTOR teniendo en cuenta que le compete  la revisiòn y verificaciòn tecnica del proyecto</t>
  </si>
  <si>
    <t>No tener el personal necesario para el control de la ejecución de la obra y que por la falta del mismo haya necesidad de ordenar al CONTRATISTA DE OBRA demoliciones, y/o que sea necesario adelantar a sus costas la extracción de núcleos y los correspondientes ensayos de laboratorio, según las disposiciones vigentes.</t>
  </si>
  <si>
    <t>Riesgo que asume el INTERVENTOR teniendo en cuenta que le compete  la revisiòn, verificaciòn y aval  tecnico del proyecto</t>
  </si>
  <si>
    <t>Autorizar y/o aprobar el personal del CONTRATISTA DE OBRA, sin que cumpla requisitos   de acuerdo con las exigencias   del pliego    de    condiciones    y    la   normatividad vigente</t>
  </si>
  <si>
    <t>Mediciones erróneas de las cantidades de obra ejecutadas por el CONTRATISTA DE OBRA.</t>
  </si>
  <si>
    <t>Problemas presentados entre socios y/o consorciados y/o integrantes de uniones temporales y/o familiares de las empresas y/o firmas que conforman la INTERVENTORÍA y que contratan con EL DEPARTAMENTO</t>
  </si>
  <si>
    <t>Demoras en la Información: Se refiere a la posibilidad que las Entidades Estatales Nacionales, Departamentales o Municipales, retarden la información y respuesta a solicitudes realizadas por la Interventorìa.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</si>
</sst>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d\-mmm\-yyyy;@"/>
  </numFmts>
  <fonts count="6" x14ac:knownFonts="1">
    <font>
      <sz val="11"/>
      <color theme="1"/>
      <name val="Calibri"/>
      <family val="2"/>
      <scheme val="minor"/>
    </font>
    <font>
      <b/>
      <sz val="11"/>
      <color theme="1"/>
      <name val="Calibri"/>
      <family val="2"/>
      <scheme val="minor"/>
    </font>
    <font>
      <sz val="8"/>
      <color theme="1"/>
      <name val="Arial"/>
      <family val="2"/>
    </font>
    <font>
      <sz val="8"/>
      <color theme="1" tint="0.499984740745262"/>
      <name val="Arial"/>
      <family val="2"/>
    </font>
    <font>
      <b/>
      <sz val="8"/>
      <color theme="1"/>
      <name val="Arial"/>
      <family val="2"/>
    </font>
    <font>
      <sz val="7"/>
      <color theme="1"/>
      <name val="Century Gothic"/>
      <family val="2"/>
    </font>
  </fonts>
  <fills count="6">
    <fill>
      <patternFill patternType="none"/>
    </fill>
    <fill>
      <patternFill patternType="gray125"/>
    </fill>
    <fill>
      <patternFill patternType="solid">
        <fgColor theme="0"/>
        <bgColor indexed="64"/>
      </patternFill>
    </fill>
    <fill>
      <patternFill patternType="solid">
        <fgColor rgb="FF676766"/>
        <bgColor indexed="64"/>
      </patternFill>
    </fill>
    <fill>
      <patternFill patternType="solid">
        <fgColor theme="2"/>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rgb="FF000000"/>
      </left>
      <right style="medium">
        <color rgb="FF000000"/>
      </right>
      <top style="medium">
        <color rgb="FF000000"/>
      </top>
      <bottom style="medium">
        <color indexed="64"/>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vertical="center" wrapText="1"/>
    </xf>
    <xf numFmtId="0" fontId="3" fillId="0" borderId="0" xfId="0" applyFont="1"/>
    <xf numFmtId="0" fontId="3" fillId="0" borderId="0" xfId="0" applyFont="1" applyAlignment="1">
      <alignment vertical="center" wrapText="1"/>
    </xf>
    <xf numFmtId="0" fontId="3" fillId="0" borderId="4" xfId="0" applyFont="1" applyBorder="1"/>
    <xf numFmtId="0" fontId="3" fillId="0" borderId="2" xfId="0" applyFont="1" applyBorder="1"/>
    <xf numFmtId="0" fontId="3" fillId="0" borderId="1" xfId="0" applyFont="1" applyBorder="1"/>
    <xf numFmtId="0" fontId="3" fillId="0" borderId="3" xfId="0" applyFont="1" applyBorder="1"/>
    <xf numFmtId="0" fontId="2" fillId="0" borderId="0" xfId="0" applyFont="1" applyAlignment="1">
      <alignment wrapText="1"/>
    </xf>
    <xf numFmtId="0" fontId="2" fillId="2" borderId="0" xfId="0" applyFont="1" applyFill="1" applyAlignment="1">
      <alignment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textRotation="90" wrapText="1"/>
    </xf>
    <xf numFmtId="0" fontId="2" fillId="0" borderId="5" xfId="0" applyFont="1" applyBorder="1" applyAlignment="1">
      <alignment horizontal="center" vertical="center" wrapText="1"/>
    </xf>
    <xf numFmtId="0" fontId="2" fillId="0" borderId="1" xfId="0" applyFont="1" applyBorder="1" applyAlignment="1">
      <alignment horizontal="lef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164" fontId="2" fillId="0" borderId="1" xfId="0" applyNumberFormat="1" applyFont="1" applyBorder="1" applyAlignment="1" applyProtection="1">
      <alignment horizontal="center" vertical="center" wrapText="1"/>
      <protection locked="0"/>
    </xf>
    <xf numFmtId="164" fontId="2" fillId="0" borderId="5" xfId="0" applyNumberFormat="1" applyFont="1" applyBorder="1" applyAlignment="1" applyProtection="1">
      <alignment horizontal="center" vertical="center" wrapText="1"/>
      <protection locked="0"/>
    </xf>
    <xf numFmtId="0" fontId="2" fillId="2" borderId="1" xfId="0" applyFont="1" applyFill="1" applyBorder="1" applyAlignment="1">
      <alignment horizontal="justify"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center" textRotation="90" wrapText="1"/>
    </xf>
    <xf numFmtId="0" fontId="2" fillId="0" borderId="0" xfId="0" applyFont="1"/>
    <xf numFmtId="0" fontId="5" fillId="0" borderId="0" xfId="0" applyFont="1" applyAlignment="1">
      <alignment horizontal="justify" vertical="center"/>
    </xf>
    <xf numFmtId="0" fontId="5" fillId="0" borderId="1" xfId="0" applyFont="1" applyBorder="1" applyAlignment="1">
      <alignment horizontal="justify" vertical="center" wrapText="1"/>
    </xf>
    <xf numFmtId="0" fontId="5" fillId="0" borderId="9" xfId="0" applyFont="1" applyBorder="1" applyAlignment="1">
      <alignment horizontal="justify" vertical="center" wrapText="1"/>
    </xf>
    <xf numFmtId="0" fontId="2" fillId="0" borderId="5" xfId="0" applyFont="1" applyBorder="1" applyAlignment="1">
      <alignment wrapText="1"/>
    </xf>
    <xf numFmtId="0" fontId="2" fillId="0" borderId="6" xfId="0" applyFont="1" applyBorder="1" applyAlignment="1">
      <alignment wrapText="1"/>
    </xf>
    <xf numFmtId="0" fontId="2" fillId="0" borderId="2" xfId="0" applyFont="1" applyBorder="1" applyAlignment="1">
      <alignment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cellXfs>
  <cellStyles count="1">
    <cellStyle name="Normal" xfId="0" builtinId="0"/>
  </cellStyles>
  <dxfs count="52">
    <dxf>
      <font>
        <color theme="5" tint="-0.499984740745262"/>
      </font>
      <fill>
        <patternFill>
          <bgColor rgb="FFFFCC99"/>
        </patternFill>
      </fill>
    </dxf>
    <dxf>
      <font>
        <color theme="7" tint="-0.499984740745262"/>
      </font>
      <fill>
        <patternFill>
          <bgColor rgb="FFFFFF99"/>
        </patternFill>
      </fill>
    </dxf>
    <dxf>
      <font>
        <color theme="5" tint="-0.499984740745262"/>
      </font>
    </dxf>
    <dxf>
      <fill>
        <patternFill>
          <bgColor rgb="FFFF9966"/>
        </patternFill>
      </fill>
    </dxf>
    <dxf>
      <font>
        <color theme="5" tint="-0.24994659260841701"/>
      </font>
      <fill>
        <patternFill>
          <bgColor rgb="FFFFCC99"/>
        </patternFill>
      </fill>
    </dxf>
    <dxf>
      <font>
        <color theme="5" tint="-0.24994659260841701"/>
      </font>
      <fill>
        <patternFill>
          <fgColor theme="5" tint="0.59996337778862885"/>
        </patternFill>
      </fill>
    </dxf>
    <dxf>
      <font>
        <color rgb="FF660066"/>
      </font>
      <fill>
        <patternFill>
          <fgColor rgb="FFCC99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0"/>
      </font>
      <fill>
        <patternFill>
          <bgColor rgb="FFFF6600"/>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rgb="FF9C0006"/>
      </font>
      <fill>
        <patternFill>
          <bgColor rgb="FFFFC7CE"/>
        </patternFill>
      </fill>
    </dxf>
    <dxf>
      <font>
        <color rgb="FF660066"/>
      </font>
      <fill>
        <patternFill>
          <fgColor rgb="FFCC99FF"/>
        </patternFill>
      </fill>
    </dxf>
    <dxf>
      <font>
        <color rgb="FF9C0006"/>
      </font>
      <fill>
        <patternFill>
          <bgColor rgb="FFFFC7CE"/>
        </patternFill>
      </fill>
    </dxf>
    <dxf>
      <font>
        <color theme="5" tint="-0.24994659260841701"/>
      </font>
      <fill>
        <patternFill>
          <fgColor theme="5" tint="0.59996337778862885"/>
        </patternFill>
      </fill>
    </dxf>
    <dxf>
      <font>
        <color theme="5" tint="-0.24994659260841701"/>
      </font>
      <fill>
        <patternFill>
          <bgColor rgb="FFFFCC99"/>
        </patternFill>
      </fill>
    </dxf>
    <dxf>
      <fill>
        <patternFill>
          <bgColor rgb="FFFF9966"/>
        </patternFill>
      </fill>
    </dxf>
    <dxf>
      <font>
        <color theme="5" tint="-0.499984740745262"/>
      </font>
    </dxf>
    <dxf>
      <font>
        <color theme="7" tint="-0.499984740745262"/>
      </font>
      <fill>
        <patternFill>
          <bgColor rgb="FFFFFF99"/>
        </patternFill>
      </fill>
    </dxf>
    <dxf>
      <font>
        <color rgb="FF660066"/>
      </font>
      <fill>
        <patternFill>
          <fgColor rgb="FFCC99FF"/>
        </patternFill>
      </fill>
    </dxf>
    <dxf>
      <font>
        <color rgb="FF7030A0"/>
      </font>
      <fill>
        <patternFill>
          <fgColor rgb="FF7030A0"/>
          <bgColor rgb="FFFF66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0"/>
      </font>
      <fill>
        <patternFill>
          <bgColor rgb="FFFF6600"/>
        </patternFill>
      </fill>
    </dxf>
    <dxf>
      <font>
        <color theme="7" tint="-0.24994659260841701"/>
      </font>
      <fill>
        <patternFill>
          <bgColor rgb="FFFDB72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CC99"/>
        </patternFill>
      </fill>
    </dxf>
    <dxf>
      <font>
        <color theme="7" tint="-0.499984740745262"/>
      </font>
      <fill>
        <patternFill>
          <bgColor rgb="FFFFFF99"/>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5" tint="-0.499984740745262"/>
      </font>
      <fill>
        <patternFill>
          <bgColor rgb="FFFF9966"/>
        </patternFill>
      </fill>
    </dxf>
    <dxf>
      <font>
        <color theme="5" tint="-0.499984740745262"/>
      </font>
      <fill>
        <patternFill>
          <bgColor rgb="FFFF9966"/>
        </patternFill>
      </fill>
    </dxf>
    <dxf>
      <font>
        <color rgb="FF9C5700"/>
      </font>
      <fill>
        <patternFill>
          <bgColor rgb="FFFFEB9C"/>
        </patternFill>
      </fill>
    </dxf>
    <dxf>
      <font>
        <color rgb="FF006100"/>
      </font>
      <fill>
        <patternFill>
          <bgColor rgb="FFC6EFCE"/>
        </patternFill>
      </fill>
    </dxf>
    <dxf>
      <font>
        <color theme="5" tint="-0.499984740745262"/>
      </font>
      <fill>
        <patternFill>
          <bgColor rgb="FFFFCC99"/>
        </patternFill>
      </fill>
    </dxf>
    <dxf>
      <font>
        <color rgb="FF006100"/>
      </font>
      <fill>
        <patternFill>
          <bgColor rgb="FFC6EFCE"/>
        </patternFill>
      </fill>
    </dxf>
  </dxfs>
  <tableStyles count="0" defaultTableStyle="TableStyleMedium2" defaultPivotStyle="PivotStyleLight16"/>
  <colors>
    <mruColors>
      <color rgb="FF676766"/>
      <color rgb="FF4658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FC437"/>
  <sheetViews>
    <sheetView showGridLines="0" tabSelected="1" zoomScale="54" zoomScaleNormal="54" zoomScaleSheetLayoutView="117" workbookViewId="0">
      <pane xSplit="1" ySplit="4" topLeftCell="B5" activePane="bottomRight" state="frozen"/>
      <selection pane="topRight" activeCell="B1" sqref="B1"/>
      <selection pane="bottomLeft" activeCell="A4" sqref="A4"/>
      <selection pane="bottomRight" activeCell="F22" sqref="F22"/>
    </sheetView>
  </sheetViews>
  <sheetFormatPr baseColWidth="10" defaultColWidth="11.5" defaultRowHeight="11" x14ac:dyDescent="0.15"/>
  <cols>
    <col min="1" max="1" width="4.33203125" style="26" customWidth="1"/>
    <col min="2" max="2" width="5.1640625" style="26" customWidth="1"/>
    <col min="3" max="3" width="4.33203125" style="26" customWidth="1"/>
    <col min="4" max="4" width="4.5" style="26" customWidth="1"/>
    <col min="5" max="5" width="5.5" style="26" customWidth="1"/>
    <col min="6" max="6" width="26.6640625" style="26" customWidth="1"/>
    <col min="7" max="7" width="25.1640625" style="26" customWidth="1"/>
    <col min="8" max="8" width="2.6640625" style="26" customWidth="1"/>
    <col min="9" max="9" width="2.33203125" style="26" customWidth="1"/>
    <col min="10" max="10" width="4.83203125" style="26" customWidth="1"/>
    <col min="11" max="11" width="2.6640625" style="26" customWidth="1"/>
    <col min="12" max="12" width="5.83203125" style="26" customWidth="1"/>
    <col min="13" max="13" width="30" style="26" customWidth="1"/>
    <col min="14" max="14" width="3.33203125" style="26" customWidth="1"/>
    <col min="15" max="15" width="3.5" style="26" customWidth="1"/>
    <col min="16" max="16" width="4.6640625" style="26" customWidth="1"/>
    <col min="17" max="17" width="3.5" style="26" customWidth="1"/>
    <col min="18" max="18" width="5.5" style="26" customWidth="1"/>
    <col min="19" max="19" width="6.83203125" style="26" customWidth="1"/>
    <col min="20" max="20" width="9.1640625" style="26" customWidth="1"/>
    <col min="21" max="21" width="14.33203125" style="26" customWidth="1"/>
    <col min="22" max="22" width="21.33203125" style="26" customWidth="1"/>
    <col min="23" max="23" width="11.83203125" style="26" customWidth="1"/>
    <col min="24" max="24" width="3.6640625" style="3" customWidth="1"/>
    <col min="25" max="31" width="11.5" style="3"/>
    <col min="32" max="32" width="11.5" style="6"/>
    <col min="33" max="16384" width="11.5" style="7"/>
  </cols>
  <sheetData>
    <row r="1" spans="1:159" s="3" customFormat="1" ht="85.5" customHeight="1" x14ac:dyDescent="0.15">
      <c r="A1" s="30"/>
      <c r="B1" s="31"/>
      <c r="C1" s="31"/>
      <c r="D1" s="31"/>
      <c r="E1" s="31"/>
      <c r="F1" s="32"/>
      <c r="G1" s="33" t="s">
        <v>118</v>
      </c>
      <c r="H1" s="34"/>
      <c r="I1" s="34"/>
      <c r="J1" s="34"/>
      <c r="K1" s="34"/>
      <c r="L1" s="34"/>
      <c r="M1" s="34"/>
      <c r="N1" s="34"/>
      <c r="O1" s="34"/>
      <c r="P1" s="34"/>
      <c r="Q1" s="34"/>
      <c r="R1" s="34"/>
      <c r="S1" s="34"/>
      <c r="T1" s="34"/>
      <c r="U1" s="34"/>
      <c r="V1" s="10"/>
      <c r="W1" s="10"/>
      <c r="X1" s="9"/>
    </row>
    <row r="2" spans="1:159" s="3" customFormat="1" ht="22.5" customHeight="1" x14ac:dyDescent="0.15">
      <c r="A2" s="35" t="s">
        <v>0</v>
      </c>
      <c r="B2" s="36" t="s">
        <v>1</v>
      </c>
      <c r="C2" s="36" t="s">
        <v>2</v>
      </c>
      <c r="D2" s="36" t="s">
        <v>3</v>
      </c>
      <c r="E2" s="36" t="s">
        <v>4</v>
      </c>
      <c r="F2" s="35" t="s">
        <v>5</v>
      </c>
      <c r="G2" s="38" t="s">
        <v>6</v>
      </c>
      <c r="H2" s="37" t="s">
        <v>7</v>
      </c>
      <c r="I2" s="37" t="s">
        <v>8</v>
      </c>
      <c r="J2" s="37" t="s">
        <v>9</v>
      </c>
      <c r="K2" s="37" t="s">
        <v>10</v>
      </c>
      <c r="L2" s="37" t="s">
        <v>11</v>
      </c>
      <c r="M2" s="38" t="s">
        <v>12</v>
      </c>
      <c r="N2" s="38" t="s">
        <v>13</v>
      </c>
      <c r="O2" s="38"/>
      <c r="P2" s="38"/>
      <c r="Q2" s="38"/>
      <c r="R2" s="37" t="s">
        <v>14</v>
      </c>
      <c r="S2" s="37" t="s">
        <v>15</v>
      </c>
      <c r="T2" s="38" t="s">
        <v>16</v>
      </c>
      <c r="U2" s="33" t="s">
        <v>17</v>
      </c>
      <c r="V2" s="38" t="s">
        <v>18</v>
      </c>
      <c r="W2" s="38"/>
      <c r="X2" s="2"/>
    </row>
    <row r="3" spans="1:159" s="3" customFormat="1" x14ac:dyDescent="0.15">
      <c r="A3" s="35"/>
      <c r="B3" s="36"/>
      <c r="C3" s="36"/>
      <c r="D3" s="36"/>
      <c r="E3" s="36"/>
      <c r="F3" s="35"/>
      <c r="G3" s="38"/>
      <c r="H3" s="37"/>
      <c r="I3" s="37"/>
      <c r="J3" s="37"/>
      <c r="K3" s="37"/>
      <c r="L3" s="37"/>
      <c r="M3" s="38"/>
      <c r="N3" s="37" t="s">
        <v>7</v>
      </c>
      <c r="O3" s="37" t="s">
        <v>8</v>
      </c>
      <c r="P3" s="37" t="s">
        <v>9</v>
      </c>
      <c r="Q3" s="37" t="s">
        <v>10</v>
      </c>
      <c r="R3" s="37"/>
      <c r="S3" s="37"/>
      <c r="T3" s="38"/>
      <c r="U3" s="33"/>
      <c r="V3" s="38" t="s">
        <v>19</v>
      </c>
      <c r="W3" s="38" t="s">
        <v>20</v>
      </c>
      <c r="X3" s="2"/>
    </row>
    <row r="4" spans="1:159" s="3" customFormat="1" ht="51" customHeight="1" x14ac:dyDescent="0.15">
      <c r="A4" s="35"/>
      <c r="B4" s="36"/>
      <c r="C4" s="36"/>
      <c r="D4" s="36"/>
      <c r="E4" s="36"/>
      <c r="F4" s="35"/>
      <c r="G4" s="38"/>
      <c r="H4" s="37"/>
      <c r="I4" s="37"/>
      <c r="J4" s="37"/>
      <c r="K4" s="37"/>
      <c r="L4" s="37"/>
      <c r="M4" s="38"/>
      <c r="N4" s="37"/>
      <c r="O4" s="37"/>
      <c r="P4" s="37"/>
      <c r="Q4" s="37"/>
      <c r="R4" s="37"/>
      <c r="S4" s="37"/>
      <c r="T4" s="38"/>
      <c r="U4" s="33"/>
      <c r="V4" s="38"/>
      <c r="W4" s="38"/>
      <c r="X4" s="2"/>
    </row>
    <row r="5" spans="1:159" s="3" customFormat="1" ht="174" customHeight="1" x14ac:dyDescent="0.15">
      <c r="A5" s="11">
        <v>1</v>
      </c>
      <c r="B5" s="12" t="s">
        <v>21</v>
      </c>
      <c r="C5" s="13" t="s">
        <v>22</v>
      </c>
      <c r="D5" s="13" t="s">
        <v>27</v>
      </c>
      <c r="E5" s="13" t="s">
        <v>24</v>
      </c>
      <c r="F5" s="14" t="s">
        <v>92</v>
      </c>
      <c r="G5" s="14" t="s">
        <v>56</v>
      </c>
      <c r="H5" s="13">
        <v>2</v>
      </c>
      <c r="I5" s="13">
        <v>3</v>
      </c>
      <c r="J5" s="15">
        <f>+SUM(H5:I5)</f>
        <v>5</v>
      </c>
      <c r="K5" s="13" t="str">
        <f t="shared" ref="K5:K14" si="0">+IF(OR(J5=2,J5=3,J5=4),"Bajo",IF(J5=5,"Medio",IF(OR(J5=6,J5=7),"Alto","Extremo")))</f>
        <v>Medio</v>
      </c>
      <c r="L5" s="16" t="s">
        <v>131</v>
      </c>
      <c r="M5" s="14" t="s">
        <v>57</v>
      </c>
      <c r="N5" s="13">
        <v>1</v>
      </c>
      <c r="O5" s="13">
        <v>1</v>
      </c>
      <c r="P5" s="15">
        <f t="shared" ref="P5:P13" si="1">+SUM(N5:O5)</f>
        <v>2</v>
      </c>
      <c r="Q5" s="13" t="str">
        <f t="shared" ref="Q5:Q15" si="2">+IF(OR(P5=2,P5=3,P5=4),"Bajo",IF(P5=5,"Medio",IF(OR(P5=6,P5=7),"Alto","Extremo")))</f>
        <v>Bajo</v>
      </c>
      <c r="R5" s="13" t="s">
        <v>25</v>
      </c>
      <c r="S5" s="13" t="s">
        <v>140</v>
      </c>
      <c r="T5" s="15" t="s">
        <v>81</v>
      </c>
      <c r="U5" s="17" t="s">
        <v>82</v>
      </c>
      <c r="V5" s="14" t="s">
        <v>58</v>
      </c>
      <c r="W5" s="15" t="s">
        <v>59</v>
      </c>
      <c r="X5" s="4"/>
    </row>
    <row r="6" spans="1:159" s="3" customFormat="1" ht="78" customHeight="1" x14ac:dyDescent="0.15">
      <c r="A6" s="11">
        <v>2</v>
      </c>
      <c r="B6" s="12" t="s">
        <v>21</v>
      </c>
      <c r="C6" s="13" t="s">
        <v>22</v>
      </c>
      <c r="D6" s="13" t="s">
        <v>27</v>
      </c>
      <c r="E6" s="13" t="s">
        <v>28</v>
      </c>
      <c r="F6" s="14" t="s">
        <v>136</v>
      </c>
      <c r="G6" s="14" t="s">
        <v>60</v>
      </c>
      <c r="H6" s="13">
        <v>2</v>
      </c>
      <c r="I6" s="13">
        <v>4</v>
      </c>
      <c r="J6" s="15">
        <f t="shared" ref="J6:J8" si="3">+SUM(H6:I6)</f>
        <v>6</v>
      </c>
      <c r="K6" s="13" t="str">
        <f t="shared" si="0"/>
        <v>Alto</v>
      </c>
      <c r="L6" s="16" t="s">
        <v>78</v>
      </c>
      <c r="M6" s="14" t="s">
        <v>61</v>
      </c>
      <c r="N6" s="13">
        <v>1</v>
      </c>
      <c r="O6" s="13">
        <v>2</v>
      </c>
      <c r="P6" s="15">
        <f t="shared" si="1"/>
        <v>3</v>
      </c>
      <c r="Q6" s="13" t="str">
        <f t="shared" si="2"/>
        <v>Bajo</v>
      </c>
      <c r="R6" s="13" t="s">
        <v>25</v>
      </c>
      <c r="S6" s="13" t="s">
        <v>139</v>
      </c>
      <c r="T6" s="15" t="s">
        <v>81</v>
      </c>
      <c r="U6" s="17" t="s">
        <v>82</v>
      </c>
      <c r="V6" s="14" t="s">
        <v>62</v>
      </c>
      <c r="W6" s="15" t="s">
        <v>128</v>
      </c>
      <c r="X6" s="4"/>
    </row>
    <row r="7" spans="1:159" s="5" customFormat="1" ht="103" x14ac:dyDescent="0.15">
      <c r="A7" s="11">
        <v>3</v>
      </c>
      <c r="B7" s="12" t="s">
        <v>35</v>
      </c>
      <c r="C7" s="13" t="s">
        <v>36</v>
      </c>
      <c r="D7" s="13" t="s">
        <v>27</v>
      </c>
      <c r="E7" s="13" t="s">
        <v>28</v>
      </c>
      <c r="F7" s="14" t="s">
        <v>129</v>
      </c>
      <c r="G7" s="14" t="s">
        <v>64</v>
      </c>
      <c r="H7" s="13">
        <v>3</v>
      </c>
      <c r="I7" s="13">
        <v>2</v>
      </c>
      <c r="J7" s="15">
        <f>+SUM(H7:I7)</f>
        <v>5</v>
      </c>
      <c r="K7" s="13" t="str">
        <f>+IF(OR(J7=2,J7=3,J7=4),"Bajo",IF(J7=5,"Medio",IF(OR(J7=6,J7=7),"Alto","Extremo")))</f>
        <v>Medio</v>
      </c>
      <c r="L7" s="16" t="s">
        <v>131</v>
      </c>
      <c r="M7" s="18" t="s">
        <v>65</v>
      </c>
      <c r="N7" s="13">
        <v>1</v>
      </c>
      <c r="O7" s="13">
        <v>2</v>
      </c>
      <c r="P7" s="15">
        <f>+SUM(N7:O7)</f>
        <v>3</v>
      </c>
      <c r="Q7" s="13" t="str">
        <f>+IF(OR(P7=2,P7=3,P7=4),"Bajo",IF(P7=5,"Medio",IF(OR(P7=6,P7=7),"Alto","Extremo")))</f>
        <v>Bajo</v>
      </c>
      <c r="R7" s="13" t="s">
        <v>39</v>
      </c>
      <c r="S7" s="13" t="s">
        <v>139</v>
      </c>
      <c r="T7" s="15" t="s">
        <v>81</v>
      </c>
      <c r="U7" s="17" t="s">
        <v>82</v>
      </c>
      <c r="V7" s="14" t="s">
        <v>66</v>
      </c>
      <c r="W7" s="15" t="s">
        <v>128</v>
      </c>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row>
    <row r="8" spans="1:159" ht="66" customHeight="1" x14ac:dyDescent="0.15">
      <c r="A8" s="11">
        <v>4</v>
      </c>
      <c r="B8" s="12" t="s">
        <v>21</v>
      </c>
      <c r="C8" s="13" t="s">
        <v>22</v>
      </c>
      <c r="D8" s="13" t="s">
        <v>23</v>
      </c>
      <c r="E8" s="13" t="s">
        <v>24</v>
      </c>
      <c r="F8" s="14" t="s">
        <v>31</v>
      </c>
      <c r="G8" s="14" t="s">
        <v>135</v>
      </c>
      <c r="H8" s="13">
        <v>1</v>
      </c>
      <c r="I8" s="13">
        <v>2</v>
      </c>
      <c r="J8" s="15">
        <f t="shared" si="3"/>
        <v>3</v>
      </c>
      <c r="K8" s="13" t="str">
        <f t="shared" si="0"/>
        <v>Bajo</v>
      </c>
      <c r="L8" s="13" t="s">
        <v>83</v>
      </c>
      <c r="M8" s="14" t="s">
        <v>68</v>
      </c>
      <c r="N8" s="13">
        <v>1</v>
      </c>
      <c r="O8" s="13">
        <v>2</v>
      </c>
      <c r="P8" s="15">
        <f t="shared" si="1"/>
        <v>3</v>
      </c>
      <c r="Q8" s="13" t="str">
        <f t="shared" si="2"/>
        <v>Bajo</v>
      </c>
      <c r="R8" s="13" t="s">
        <v>25</v>
      </c>
      <c r="S8" s="13" t="s">
        <v>67</v>
      </c>
      <c r="T8" s="15" t="s">
        <v>32</v>
      </c>
      <c r="U8" s="17" t="s">
        <v>76</v>
      </c>
      <c r="V8" s="14" t="s">
        <v>69</v>
      </c>
      <c r="W8" s="15" t="s">
        <v>128</v>
      </c>
      <c r="X8" s="4"/>
    </row>
    <row r="9" spans="1:159" ht="104" customHeight="1" x14ac:dyDescent="0.15">
      <c r="A9" s="11">
        <v>5</v>
      </c>
      <c r="B9" s="12" t="s">
        <v>35</v>
      </c>
      <c r="C9" s="13" t="s">
        <v>36</v>
      </c>
      <c r="D9" s="13" t="s">
        <v>27</v>
      </c>
      <c r="E9" s="13" t="s">
        <v>40</v>
      </c>
      <c r="F9" s="14" t="s">
        <v>126</v>
      </c>
      <c r="G9" s="14" t="s">
        <v>134</v>
      </c>
      <c r="H9" s="13">
        <v>1</v>
      </c>
      <c r="I9" s="13">
        <v>1</v>
      </c>
      <c r="J9" s="15">
        <v>2</v>
      </c>
      <c r="K9" s="13" t="str">
        <f t="shared" si="0"/>
        <v>Bajo</v>
      </c>
      <c r="L9" s="16" t="s">
        <v>78</v>
      </c>
      <c r="M9" s="14" t="s">
        <v>70</v>
      </c>
      <c r="N9" s="13">
        <v>1</v>
      </c>
      <c r="O9" s="13">
        <v>2</v>
      </c>
      <c r="P9" s="15">
        <f t="shared" si="1"/>
        <v>3</v>
      </c>
      <c r="Q9" s="13" t="str">
        <f t="shared" si="2"/>
        <v>Bajo</v>
      </c>
      <c r="R9" s="13" t="s">
        <v>34</v>
      </c>
      <c r="S9" s="16" t="s">
        <v>138</v>
      </c>
      <c r="T9" s="15" t="s">
        <v>81</v>
      </c>
      <c r="U9" s="17" t="s">
        <v>82</v>
      </c>
      <c r="V9" s="14" t="s">
        <v>130</v>
      </c>
      <c r="W9" s="15" t="s">
        <v>128</v>
      </c>
      <c r="X9" s="4"/>
    </row>
    <row r="10" spans="1:159" ht="96" x14ac:dyDescent="0.15">
      <c r="A10" s="11">
        <v>6</v>
      </c>
      <c r="B10" s="12" t="s">
        <v>35</v>
      </c>
      <c r="C10" s="13" t="s">
        <v>36</v>
      </c>
      <c r="D10" s="13" t="s">
        <v>44</v>
      </c>
      <c r="E10" s="13" t="s">
        <v>40</v>
      </c>
      <c r="F10" s="14" t="s">
        <v>72</v>
      </c>
      <c r="G10" s="14" t="s">
        <v>133</v>
      </c>
      <c r="H10" s="13">
        <v>2</v>
      </c>
      <c r="I10" s="13">
        <v>1</v>
      </c>
      <c r="J10" s="15">
        <v>2</v>
      </c>
      <c r="K10" s="13" t="str">
        <f t="shared" si="0"/>
        <v>Bajo</v>
      </c>
      <c r="L10" s="16" t="s">
        <v>83</v>
      </c>
      <c r="M10" s="14" t="s">
        <v>71</v>
      </c>
      <c r="N10" s="13">
        <v>1</v>
      </c>
      <c r="O10" s="13">
        <v>2</v>
      </c>
      <c r="P10" s="15">
        <v>3</v>
      </c>
      <c r="Q10" s="13" t="str">
        <f t="shared" si="2"/>
        <v>Bajo</v>
      </c>
      <c r="R10" s="13" t="s">
        <v>39</v>
      </c>
      <c r="S10" s="13" t="s">
        <v>83</v>
      </c>
      <c r="T10" s="15" t="s">
        <v>32</v>
      </c>
      <c r="U10" s="17" t="s">
        <v>76</v>
      </c>
      <c r="V10" s="14" t="s">
        <v>73</v>
      </c>
      <c r="W10" s="15" t="s">
        <v>63</v>
      </c>
      <c r="X10" s="4"/>
    </row>
    <row r="11" spans="1:159" ht="92" customHeight="1" x14ac:dyDescent="0.15">
      <c r="A11" s="11">
        <v>7</v>
      </c>
      <c r="B11" s="12" t="s">
        <v>21</v>
      </c>
      <c r="C11" s="13" t="s">
        <v>36</v>
      </c>
      <c r="D11" s="13" t="s">
        <v>27</v>
      </c>
      <c r="E11" s="13" t="s">
        <v>40</v>
      </c>
      <c r="F11" s="14" t="s">
        <v>132</v>
      </c>
      <c r="G11" s="14" t="s">
        <v>157</v>
      </c>
      <c r="H11" s="13">
        <v>1</v>
      </c>
      <c r="I11" s="13">
        <v>5</v>
      </c>
      <c r="J11" s="15">
        <v>6</v>
      </c>
      <c r="K11" s="13" t="str">
        <f t="shared" si="0"/>
        <v>Alto</v>
      </c>
      <c r="L11" s="16" t="s">
        <v>138</v>
      </c>
      <c r="M11" s="14" t="s">
        <v>158</v>
      </c>
      <c r="N11" s="13">
        <v>1</v>
      </c>
      <c r="O11" s="13">
        <v>1</v>
      </c>
      <c r="P11" s="15">
        <v>2</v>
      </c>
      <c r="Q11" s="13" t="str">
        <f t="shared" si="2"/>
        <v>Bajo</v>
      </c>
      <c r="R11" s="13" t="s">
        <v>74</v>
      </c>
      <c r="S11" s="13" t="s">
        <v>138</v>
      </c>
      <c r="T11" s="19" t="s">
        <v>81</v>
      </c>
      <c r="U11" s="20" t="s">
        <v>82</v>
      </c>
      <c r="V11" s="14" t="s">
        <v>75</v>
      </c>
      <c r="W11" s="15" t="s">
        <v>63</v>
      </c>
      <c r="X11" s="4"/>
    </row>
    <row r="12" spans="1:159" ht="92" customHeight="1" x14ac:dyDescent="0.15">
      <c r="A12" s="11">
        <v>8</v>
      </c>
      <c r="B12" s="12" t="s">
        <v>21</v>
      </c>
      <c r="C12" s="13" t="s">
        <v>22</v>
      </c>
      <c r="D12" s="13" t="s">
        <v>27</v>
      </c>
      <c r="E12" s="13" t="s">
        <v>49</v>
      </c>
      <c r="F12" s="14" t="s">
        <v>137</v>
      </c>
      <c r="G12" s="14" t="s">
        <v>77</v>
      </c>
      <c r="H12" s="13">
        <v>2</v>
      </c>
      <c r="I12" s="13">
        <v>1</v>
      </c>
      <c r="J12" s="15">
        <v>3</v>
      </c>
      <c r="K12" s="13" t="str">
        <f t="shared" si="0"/>
        <v>Bajo</v>
      </c>
      <c r="L12" s="16" t="s">
        <v>131</v>
      </c>
      <c r="M12" s="14" t="s">
        <v>105</v>
      </c>
      <c r="N12" s="13">
        <v>2</v>
      </c>
      <c r="O12" s="13">
        <v>1</v>
      </c>
      <c r="P12" s="15">
        <v>3</v>
      </c>
      <c r="Q12" s="13" t="str">
        <f t="shared" si="2"/>
        <v>Bajo</v>
      </c>
      <c r="R12" s="13" t="s">
        <v>39</v>
      </c>
      <c r="S12" s="13" t="s">
        <v>141</v>
      </c>
      <c r="T12" s="21" t="s">
        <v>106</v>
      </c>
      <c r="U12" s="22" t="s">
        <v>107</v>
      </c>
      <c r="V12" s="14" t="s">
        <v>79</v>
      </c>
      <c r="W12" s="15" t="s">
        <v>90</v>
      </c>
      <c r="X12" s="4"/>
    </row>
    <row r="13" spans="1:159" ht="60" x14ac:dyDescent="0.15">
      <c r="A13" s="11">
        <v>9</v>
      </c>
      <c r="B13" s="12" t="s">
        <v>21</v>
      </c>
      <c r="C13" s="13" t="s">
        <v>22</v>
      </c>
      <c r="D13" s="13" t="s">
        <v>27</v>
      </c>
      <c r="E13" s="13" t="s">
        <v>40</v>
      </c>
      <c r="F13" s="14" t="s">
        <v>127</v>
      </c>
      <c r="G13" s="14" t="s">
        <v>80</v>
      </c>
      <c r="H13" s="13">
        <v>2</v>
      </c>
      <c r="I13" s="13">
        <v>3</v>
      </c>
      <c r="J13" s="15">
        <f>+SUM(H13:I13)</f>
        <v>5</v>
      </c>
      <c r="K13" s="13" t="str">
        <f t="shared" si="0"/>
        <v>Medio</v>
      </c>
      <c r="L13" s="16" t="s">
        <v>138</v>
      </c>
      <c r="M13" s="14" t="s">
        <v>86</v>
      </c>
      <c r="N13" s="13">
        <v>2</v>
      </c>
      <c r="O13" s="13">
        <v>2</v>
      </c>
      <c r="P13" s="15">
        <f t="shared" si="1"/>
        <v>4</v>
      </c>
      <c r="Q13" s="13" t="str">
        <f t="shared" si="2"/>
        <v>Bajo</v>
      </c>
      <c r="R13" s="13" t="s">
        <v>39</v>
      </c>
      <c r="S13" s="13" t="s">
        <v>87</v>
      </c>
      <c r="T13" s="15" t="s">
        <v>81</v>
      </c>
      <c r="U13" s="17" t="s">
        <v>82</v>
      </c>
      <c r="V13" s="14" t="s">
        <v>84</v>
      </c>
      <c r="W13" s="15" t="s">
        <v>59</v>
      </c>
      <c r="X13" s="4"/>
    </row>
    <row r="14" spans="1:159" ht="183" customHeight="1" x14ac:dyDescent="0.15">
      <c r="A14" s="11">
        <v>10</v>
      </c>
      <c r="B14" s="12" t="s">
        <v>21</v>
      </c>
      <c r="C14" s="13" t="s">
        <v>36</v>
      </c>
      <c r="D14" s="13" t="s">
        <v>27</v>
      </c>
      <c r="E14" s="13" t="s">
        <v>37</v>
      </c>
      <c r="F14" s="14" t="s">
        <v>142</v>
      </c>
      <c r="G14" s="14" t="s">
        <v>85</v>
      </c>
      <c r="H14" s="13">
        <v>2</v>
      </c>
      <c r="I14" s="13">
        <v>2</v>
      </c>
      <c r="J14" s="15">
        <v>4</v>
      </c>
      <c r="K14" s="13" t="str">
        <f t="shared" si="0"/>
        <v>Bajo</v>
      </c>
      <c r="L14" s="16" t="s">
        <v>131</v>
      </c>
      <c r="M14" s="14" t="s">
        <v>143</v>
      </c>
      <c r="N14" s="13">
        <v>1</v>
      </c>
      <c r="O14" s="13">
        <v>1</v>
      </c>
      <c r="P14" s="15">
        <v>2</v>
      </c>
      <c r="Q14" s="13" t="str">
        <f t="shared" si="2"/>
        <v>Bajo</v>
      </c>
      <c r="R14" s="13" t="s">
        <v>39</v>
      </c>
      <c r="S14" s="13" t="s">
        <v>140</v>
      </c>
      <c r="T14" s="15" t="s">
        <v>81</v>
      </c>
      <c r="U14" s="17" t="s">
        <v>82</v>
      </c>
      <c r="V14" s="14" t="s">
        <v>89</v>
      </c>
      <c r="W14" s="15" t="s">
        <v>59</v>
      </c>
      <c r="X14" s="4"/>
    </row>
    <row r="15" spans="1:159" ht="101" x14ac:dyDescent="0.15">
      <c r="A15" s="11">
        <v>11</v>
      </c>
      <c r="B15" s="12" t="s">
        <v>35</v>
      </c>
      <c r="C15" s="13" t="s">
        <v>22</v>
      </c>
      <c r="D15" s="13" t="s">
        <v>27</v>
      </c>
      <c r="E15" s="13" t="s">
        <v>54</v>
      </c>
      <c r="F15" s="14" t="s">
        <v>91</v>
      </c>
      <c r="G15" s="14" t="s">
        <v>117</v>
      </c>
      <c r="H15" s="13">
        <v>2</v>
      </c>
      <c r="I15" s="13">
        <v>2</v>
      </c>
      <c r="J15" s="15">
        <v>4</v>
      </c>
      <c r="K15" s="13" t="str">
        <f t="shared" ref="K15" si="4">+IF(OR(J15=2,J15=3,J15=4),"Bajo",IF(J15=5,"Medio",IF(OR(J15=6,J15=7),"Alto","Extremo")))</f>
        <v>Bajo</v>
      </c>
      <c r="L15" s="16" t="s">
        <v>131</v>
      </c>
      <c r="M15" s="14" t="s">
        <v>145</v>
      </c>
      <c r="N15" s="13">
        <v>2</v>
      </c>
      <c r="O15" s="13">
        <v>1</v>
      </c>
      <c r="P15" s="15">
        <v>3</v>
      </c>
      <c r="Q15" s="13" t="str">
        <f t="shared" si="2"/>
        <v>Bajo</v>
      </c>
      <c r="R15" s="13" t="s">
        <v>39</v>
      </c>
      <c r="S15" s="13" t="s">
        <v>87</v>
      </c>
      <c r="T15" s="15" t="s">
        <v>81</v>
      </c>
      <c r="U15" s="17" t="s">
        <v>88</v>
      </c>
      <c r="V15" s="14" t="s">
        <v>84</v>
      </c>
      <c r="W15" s="15" t="s">
        <v>90</v>
      </c>
      <c r="X15" s="4"/>
    </row>
    <row r="16" spans="1:159" ht="103" x14ac:dyDescent="0.15">
      <c r="A16" s="11">
        <v>12</v>
      </c>
      <c r="B16" s="12" t="s">
        <v>35</v>
      </c>
      <c r="C16" s="13" t="s">
        <v>22</v>
      </c>
      <c r="D16" s="13" t="s">
        <v>27</v>
      </c>
      <c r="E16" s="13" t="s">
        <v>24</v>
      </c>
      <c r="F16" s="23" t="s">
        <v>94</v>
      </c>
      <c r="G16" s="14" t="s">
        <v>93</v>
      </c>
      <c r="H16" s="13">
        <v>2</v>
      </c>
      <c r="I16" s="13">
        <v>2</v>
      </c>
      <c r="J16" s="15">
        <v>4</v>
      </c>
      <c r="K16" s="13" t="str">
        <f t="shared" ref="K16:K20" si="5">+IF(OR(J16=2,J16=3,J16=4),"Bajo",IF(J16=5,"Medio",IF(OR(J16=6,J16=7),"Alto","Extremo")))</f>
        <v>Bajo</v>
      </c>
      <c r="L16" s="16" t="s">
        <v>144</v>
      </c>
      <c r="M16" s="14" t="s">
        <v>147</v>
      </c>
      <c r="N16" s="13">
        <v>2</v>
      </c>
      <c r="O16" s="13">
        <v>1</v>
      </c>
      <c r="P16" s="15">
        <v>3</v>
      </c>
      <c r="Q16" s="13" t="str">
        <f t="shared" ref="Q16:Q20" si="6">+IF(OR(P16=2,P16=3,P16=4),"Bajo",IF(P16=5,"Medio",IF(OR(P16=6,P16=7),"Alto","Extremo")))</f>
        <v>Bajo</v>
      </c>
      <c r="R16" s="13" t="s">
        <v>34</v>
      </c>
      <c r="S16" s="13" t="s">
        <v>141</v>
      </c>
      <c r="T16" s="15" t="s">
        <v>108</v>
      </c>
      <c r="U16" s="17" t="s">
        <v>82</v>
      </c>
      <c r="V16" s="14" t="s">
        <v>95</v>
      </c>
      <c r="W16" s="15" t="s">
        <v>90</v>
      </c>
      <c r="X16" s="4"/>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row>
    <row r="17" spans="1:159" s="8" customFormat="1" ht="156" x14ac:dyDescent="0.15">
      <c r="A17" s="11">
        <v>13</v>
      </c>
      <c r="B17" s="12" t="s">
        <v>21</v>
      </c>
      <c r="C17" s="13" t="s">
        <v>36</v>
      </c>
      <c r="D17" s="13" t="s">
        <v>44</v>
      </c>
      <c r="E17" s="13" t="s">
        <v>37</v>
      </c>
      <c r="F17" s="14" t="s">
        <v>146</v>
      </c>
      <c r="G17" s="14" t="s">
        <v>96</v>
      </c>
      <c r="H17" s="13">
        <v>3</v>
      </c>
      <c r="I17" s="13">
        <v>2</v>
      </c>
      <c r="J17" s="15">
        <v>6</v>
      </c>
      <c r="K17" s="13" t="str">
        <f t="shared" si="5"/>
        <v>Alto</v>
      </c>
      <c r="L17" s="16" t="s">
        <v>174</v>
      </c>
      <c r="M17" s="14" t="s">
        <v>97</v>
      </c>
      <c r="N17" s="13">
        <v>2</v>
      </c>
      <c r="O17" s="13">
        <v>1</v>
      </c>
      <c r="P17" s="15">
        <v>3</v>
      </c>
      <c r="Q17" s="13" t="str">
        <f t="shared" si="6"/>
        <v>Bajo</v>
      </c>
      <c r="R17" s="13" t="s">
        <v>39</v>
      </c>
      <c r="S17" s="13" t="s">
        <v>98</v>
      </c>
      <c r="T17" s="19" t="s">
        <v>99</v>
      </c>
      <c r="U17" s="20" t="s">
        <v>175</v>
      </c>
      <c r="V17" s="14" t="s">
        <v>100</v>
      </c>
      <c r="W17" s="15" t="s">
        <v>90</v>
      </c>
      <c r="X17" s="4"/>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row>
    <row r="18" spans="1:159" s="5" customFormat="1" ht="55" x14ac:dyDescent="0.15">
      <c r="A18" s="11">
        <v>14</v>
      </c>
      <c r="B18" s="12" t="s">
        <v>21</v>
      </c>
      <c r="C18" s="13" t="s">
        <v>22</v>
      </c>
      <c r="D18" s="13" t="s">
        <v>27</v>
      </c>
      <c r="E18" s="13" t="s">
        <v>37</v>
      </c>
      <c r="F18" s="14" t="s">
        <v>101</v>
      </c>
      <c r="G18" s="14" t="s">
        <v>116</v>
      </c>
      <c r="H18" s="13">
        <v>3</v>
      </c>
      <c r="I18" s="13">
        <v>5</v>
      </c>
      <c r="J18" s="15">
        <v>8</v>
      </c>
      <c r="K18" s="13" t="str">
        <f t="shared" si="5"/>
        <v>Extremo</v>
      </c>
      <c r="L18" s="16" t="s">
        <v>78</v>
      </c>
      <c r="M18" s="14" t="s">
        <v>102</v>
      </c>
      <c r="N18" s="13">
        <v>2</v>
      </c>
      <c r="O18" s="13">
        <v>1</v>
      </c>
      <c r="P18" s="15">
        <v>3</v>
      </c>
      <c r="Q18" s="13" t="str">
        <f t="shared" si="6"/>
        <v>Bajo</v>
      </c>
      <c r="R18" s="13" t="s">
        <v>39</v>
      </c>
      <c r="S18" s="13" t="s">
        <v>98</v>
      </c>
      <c r="T18" s="21" t="s">
        <v>106</v>
      </c>
      <c r="U18" s="17" t="s">
        <v>103</v>
      </c>
      <c r="V18" s="14" t="s">
        <v>104</v>
      </c>
      <c r="W18" s="15" t="s">
        <v>90</v>
      </c>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row>
    <row r="19" spans="1:159" s="5" customFormat="1" ht="95" x14ac:dyDescent="0.15">
      <c r="A19" s="11">
        <v>15</v>
      </c>
      <c r="B19" s="12" t="s">
        <v>21</v>
      </c>
      <c r="C19" s="13" t="s">
        <v>36</v>
      </c>
      <c r="D19" s="13" t="s">
        <v>27</v>
      </c>
      <c r="E19" s="13" t="s">
        <v>49</v>
      </c>
      <c r="F19" s="14" t="s">
        <v>119</v>
      </c>
      <c r="G19" s="14" t="s">
        <v>120</v>
      </c>
      <c r="H19" s="13">
        <v>3</v>
      </c>
      <c r="I19" s="13">
        <v>2</v>
      </c>
      <c r="J19" s="15">
        <v>5</v>
      </c>
      <c r="K19" s="13" t="str">
        <f t="shared" si="5"/>
        <v>Medio</v>
      </c>
      <c r="L19" s="16" t="s">
        <v>78</v>
      </c>
      <c r="M19" s="14" t="s">
        <v>148</v>
      </c>
      <c r="N19" s="13">
        <v>1</v>
      </c>
      <c r="O19" s="13">
        <v>1</v>
      </c>
      <c r="P19" s="15">
        <v>3</v>
      </c>
      <c r="Q19" s="13" t="str">
        <f t="shared" si="6"/>
        <v>Bajo</v>
      </c>
      <c r="R19" s="13" t="s">
        <v>39</v>
      </c>
      <c r="S19" s="13" t="s">
        <v>140</v>
      </c>
      <c r="T19" s="21" t="s">
        <v>106</v>
      </c>
      <c r="U19" s="22" t="s">
        <v>107</v>
      </c>
      <c r="V19" s="14" t="s">
        <v>149</v>
      </c>
      <c r="W19" s="15" t="s">
        <v>59</v>
      </c>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row>
    <row r="20" spans="1:159" s="5" customFormat="1" ht="57" x14ac:dyDescent="0.15">
      <c r="A20" s="11">
        <v>16</v>
      </c>
      <c r="B20" s="12" t="s">
        <v>21</v>
      </c>
      <c r="C20" s="13" t="s">
        <v>22</v>
      </c>
      <c r="D20" s="13" t="s">
        <v>27</v>
      </c>
      <c r="E20" s="13" t="s">
        <v>49</v>
      </c>
      <c r="F20" s="14" t="s">
        <v>150</v>
      </c>
      <c r="G20" s="14" t="s">
        <v>151</v>
      </c>
      <c r="H20" s="13">
        <v>2</v>
      </c>
      <c r="I20" s="13">
        <v>2</v>
      </c>
      <c r="J20" s="15">
        <v>4</v>
      </c>
      <c r="K20" s="13" t="str">
        <f t="shared" si="5"/>
        <v>Bajo</v>
      </c>
      <c r="L20" s="16" t="s">
        <v>78</v>
      </c>
      <c r="M20" s="14" t="s">
        <v>105</v>
      </c>
      <c r="N20" s="13">
        <v>2</v>
      </c>
      <c r="O20" s="13">
        <v>1</v>
      </c>
      <c r="P20" s="15">
        <v>3</v>
      </c>
      <c r="Q20" s="13" t="str">
        <f t="shared" si="6"/>
        <v>Bajo</v>
      </c>
      <c r="R20" s="13" t="s">
        <v>34</v>
      </c>
      <c r="S20" s="13" t="s">
        <v>87</v>
      </c>
      <c r="T20" s="21" t="s">
        <v>106</v>
      </c>
      <c r="U20" s="22" t="s">
        <v>107</v>
      </c>
      <c r="V20" s="14" t="s">
        <v>149</v>
      </c>
      <c r="W20" s="15" t="s">
        <v>59</v>
      </c>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row>
    <row r="21" spans="1:159" s="5" customFormat="1" ht="57" x14ac:dyDescent="0.15">
      <c r="A21" s="11">
        <v>17</v>
      </c>
      <c r="B21" s="12" t="s">
        <v>35</v>
      </c>
      <c r="C21" s="13" t="s">
        <v>22</v>
      </c>
      <c r="D21" s="13" t="s">
        <v>27</v>
      </c>
      <c r="E21" s="13" t="s">
        <v>40</v>
      </c>
      <c r="F21" s="14" t="s">
        <v>152</v>
      </c>
      <c r="G21" s="14" t="s">
        <v>153</v>
      </c>
      <c r="H21" s="13">
        <v>3</v>
      </c>
      <c r="I21" s="13">
        <v>3</v>
      </c>
      <c r="J21" s="15">
        <v>6</v>
      </c>
      <c r="K21" s="13" t="s">
        <v>122</v>
      </c>
      <c r="L21" s="16" t="s">
        <v>78</v>
      </c>
      <c r="M21" s="14" t="s">
        <v>159</v>
      </c>
      <c r="N21" s="13">
        <v>2</v>
      </c>
      <c r="O21" s="13">
        <v>2</v>
      </c>
      <c r="P21" s="15">
        <v>5</v>
      </c>
      <c r="Q21" s="13" t="s">
        <v>122</v>
      </c>
      <c r="R21" s="13" t="s">
        <v>123</v>
      </c>
      <c r="S21" s="13" t="s">
        <v>87</v>
      </c>
      <c r="T21" s="21" t="s">
        <v>106</v>
      </c>
      <c r="U21" s="22" t="s">
        <v>107</v>
      </c>
      <c r="V21" s="14" t="s">
        <v>154</v>
      </c>
      <c r="W21" s="15" t="s">
        <v>90</v>
      </c>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row>
    <row r="22" spans="1:159" s="5" customFormat="1" ht="72" x14ac:dyDescent="0.15">
      <c r="A22" s="11">
        <v>18</v>
      </c>
      <c r="B22" s="12" t="s">
        <v>35</v>
      </c>
      <c r="C22" s="13" t="s">
        <v>36</v>
      </c>
      <c r="D22" s="13" t="s">
        <v>27</v>
      </c>
      <c r="E22" s="13" t="s">
        <v>40</v>
      </c>
      <c r="F22" s="14" t="s">
        <v>219</v>
      </c>
      <c r="G22" s="14" t="s">
        <v>121</v>
      </c>
      <c r="H22" s="13">
        <v>3</v>
      </c>
      <c r="I22" s="13">
        <v>3</v>
      </c>
      <c r="J22" s="15">
        <v>6</v>
      </c>
      <c r="K22" s="13" t="s">
        <v>122</v>
      </c>
      <c r="L22" s="16" t="s">
        <v>78</v>
      </c>
      <c r="M22" s="14" t="s">
        <v>155</v>
      </c>
      <c r="N22" s="13">
        <v>2</v>
      </c>
      <c r="O22" s="13">
        <v>2</v>
      </c>
      <c r="P22" s="15">
        <v>5</v>
      </c>
      <c r="Q22" s="13" t="s">
        <v>122</v>
      </c>
      <c r="R22" s="13" t="s">
        <v>123</v>
      </c>
      <c r="S22" s="13" t="s">
        <v>87</v>
      </c>
      <c r="T22" s="21" t="s">
        <v>106</v>
      </c>
      <c r="U22" s="22" t="s">
        <v>107</v>
      </c>
      <c r="V22" s="14" t="s">
        <v>109</v>
      </c>
      <c r="W22" s="15" t="s">
        <v>90</v>
      </c>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row>
    <row r="23" spans="1:159" s="5" customFormat="1" ht="57" x14ac:dyDescent="0.15">
      <c r="A23" s="24">
        <v>19</v>
      </c>
      <c r="B23" s="25" t="s">
        <v>35</v>
      </c>
      <c r="C23" s="13" t="s">
        <v>36</v>
      </c>
      <c r="D23" s="13" t="s">
        <v>27</v>
      </c>
      <c r="E23" s="13" t="s">
        <v>40</v>
      </c>
      <c r="F23" s="14" t="s">
        <v>124</v>
      </c>
      <c r="G23" s="14" t="s">
        <v>121</v>
      </c>
      <c r="H23" s="13">
        <v>3</v>
      </c>
      <c r="I23" s="13">
        <v>3</v>
      </c>
      <c r="J23" s="15">
        <v>6</v>
      </c>
      <c r="K23" s="13" t="s">
        <v>122</v>
      </c>
      <c r="L23" s="16" t="s">
        <v>161</v>
      </c>
      <c r="M23" s="18" t="s">
        <v>156</v>
      </c>
      <c r="N23" s="13">
        <v>2</v>
      </c>
      <c r="O23" s="13">
        <v>2</v>
      </c>
      <c r="P23" s="15">
        <v>5</v>
      </c>
      <c r="Q23" s="13" t="s">
        <v>122</v>
      </c>
      <c r="R23" s="13" t="s">
        <v>123</v>
      </c>
      <c r="S23" s="13" t="s">
        <v>87</v>
      </c>
      <c r="T23" s="21" t="s">
        <v>106</v>
      </c>
      <c r="U23" s="22" t="s">
        <v>107</v>
      </c>
      <c r="V23" s="14" t="s">
        <v>109</v>
      </c>
      <c r="W23" s="15" t="s">
        <v>59</v>
      </c>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row>
    <row r="24" spans="1:159" s="5" customFormat="1" ht="72" x14ac:dyDescent="0.15">
      <c r="A24" s="24">
        <v>20</v>
      </c>
      <c r="B24" s="25" t="s">
        <v>35</v>
      </c>
      <c r="C24" s="13" t="s">
        <v>22</v>
      </c>
      <c r="D24" s="13" t="s">
        <v>44</v>
      </c>
      <c r="E24" s="13" t="s">
        <v>24</v>
      </c>
      <c r="F24" s="14" t="s">
        <v>110</v>
      </c>
      <c r="G24" s="14" t="s">
        <v>125</v>
      </c>
      <c r="H24" s="13">
        <v>3</v>
      </c>
      <c r="I24" s="13">
        <v>2</v>
      </c>
      <c r="J24" s="15">
        <v>5</v>
      </c>
      <c r="K24" s="13" t="str">
        <f t="shared" ref="K24" si="7">+IF(OR(J24=2,J24=3,J24=4),"Bajo",IF(J24=5,"Medio",IF(OR(J24=6,J24=7),"Alto","Extremo")))</f>
        <v>Medio</v>
      </c>
      <c r="L24" s="16" t="s">
        <v>161</v>
      </c>
      <c r="M24" s="14" t="s">
        <v>111</v>
      </c>
      <c r="N24" s="13">
        <v>1</v>
      </c>
      <c r="O24" s="13">
        <v>2</v>
      </c>
      <c r="P24" s="15">
        <v>3</v>
      </c>
      <c r="Q24" s="13" t="str">
        <f t="shared" ref="Q24" si="8">+IF(OR(P24=2,P24=3,P24=4),"Bajo",IF(P24=5,"Medio",IF(OR(P24=6,P24=7),"Alto","Extremo")))</f>
        <v>Bajo</v>
      </c>
      <c r="R24" s="13" t="s">
        <v>39</v>
      </c>
      <c r="S24" s="13" t="s">
        <v>166</v>
      </c>
      <c r="T24" s="21" t="s">
        <v>112</v>
      </c>
      <c r="U24" s="22" t="s">
        <v>113</v>
      </c>
      <c r="V24" s="14" t="s">
        <v>114</v>
      </c>
      <c r="W24" s="15" t="s">
        <v>115</v>
      </c>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row>
    <row r="25" spans="1:159" ht="110" customHeight="1" x14ac:dyDescent="0.15">
      <c r="A25" s="24">
        <v>21</v>
      </c>
      <c r="B25" s="25" t="s">
        <v>35</v>
      </c>
      <c r="C25" s="13" t="s">
        <v>22</v>
      </c>
      <c r="D25" s="13" t="s">
        <v>23</v>
      </c>
      <c r="E25" s="13" t="s">
        <v>46</v>
      </c>
      <c r="F25" s="14" t="s">
        <v>160</v>
      </c>
      <c r="G25" s="14" t="s">
        <v>162</v>
      </c>
      <c r="H25" s="13">
        <v>3</v>
      </c>
      <c r="I25" s="13">
        <v>2</v>
      </c>
      <c r="J25" s="15">
        <v>5</v>
      </c>
      <c r="K25" s="13" t="str">
        <f t="shared" ref="K25:K26" si="9">+IF(OR(J25=2,J25=3,J25=4),"Bajo",IF(J25=5,"Medio",IF(OR(J25=6,J25=7),"Alto","Extremo")))</f>
        <v>Medio</v>
      </c>
      <c r="L25" s="16" t="s">
        <v>161</v>
      </c>
      <c r="M25" s="14" t="s">
        <v>163</v>
      </c>
      <c r="N25" s="13">
        <v>1</v>
      </c>
      <c r="O25" s="13">
        <v>2</v>
      </c>
      <c r="P25" s="15">
        <v>3</v>
      </c>
      <c r="Q25" s="13" t="str">
        <f t="shared" ref="Q25:Q26" si="10">+IF(OR(P25=2,P25=3,P25=4),"Bajo",IF(P25=5,"Medio",IF(OR(P25=6,P25=7),"Alto","Extremo")))</f>
        <v>Bajo</v>
      </c>
      <c r="R25" s="13" t="s">
        <v>39</v>
      </c>
      <c r="S25" s="13" t="s">
        <v>167</v>
      </c>
      <c r="T25" s="21" t="s">
        <v>112</v>
      </c>
      <c r="U25" s="22" t="s">
        <v>165</v>
      </c>
      <c r="V25" s="14" t="s">
        <v>169</v>
      </c>
      <c r="W25" s="15" t="s">
        <v>164</v>
      </c>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row>
    <row r="26" spans="1:159" ht="134" customHeight="1" x14ac:dyDescent="0.15">
      <c r="A26" s="24">
        <v>22</v>
      </c>
      <c r="B26" s="25" t="s">
        <v>35</v>
      </c>
      <c r="C26" s="13" t="s">
        <v>22</v>
      </c>
      <c r="D26" s="13" t="s">
        <v>44</v>
      </c>
      <c r="E26" s="13" t="s">
        <v>40</v>
      </c>
      <c r="F26" s="27" t="s">
        <v>170</v>
      </c>
      <c r="G26" s="14" t="s">
        <v>171</v>
      </c>
      <c r="H26" s="13">
        <v>3</v>
      </c>
      <c r="I26" s="13">
        <v>2</v>
      </c>
      <c r="J26" s="15">
        <v>5</v>
      </c>
      <c r="K26" s="13" t="str">
        <f t="shared" si="9"/>
        <v>Medio</v>
      </c>
      <c r="L26" s="16" t="s">
        <v>161</v>
      </c>
      <c r="M26" s="14" t="s">
        <v>172</v>
      </c>
      <c r="N26" s="13">
        <v>1</v>
      </c>
      <c r="O26" s="13">
        <v>2</v>
      </c>
      <c r="P26" s="15">
        <v>3</v>
      </c>
      <c r="Q26" s="13" t="str">
        <f t="shared" si="10"/>
        <v>Bajo</v>
      </c>
      <c r="R26" s="13" t="s">
        <v>39</v>
      </c>
      <c r="S26" s="13" t="s">
        <v>168</v>
      </c>
      <c r="T26" s="21" t="s">
        <v>112</v>
      </c>
      <c r="U26" s="22" t="s">
        <v>173</v>
      </c>
      <c r="V26" s="14" t="s">
        <v>169</v>
      </c>
      <c r="W26" s="15" t="s">
        <v>164</v>
      </c>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row>
    <row r="27" spans="1:159" ht="144" customHeight="1" x14ac:dyDescent="0.15">
      <c r="A27" s="24">
        <v>23</v>
      </c>
      <c r="B27" s="25" t="s">
        <v>35</v>
      </c>
      <c r="C27" s="13" t="s">
        <v>22</v>
      </c>
      <c r="D27" s="13" t="s">
        <v>27</v>
      </c>
      <c r="E27" s="13" t="s">
        <v>24</v>
      </c>
      <c r="F27" s="28" t="s">
        <v>176</v>
      </c>
      <c r="G27" s="14" t="s">
        <v>177</v>
      </c>
      <c r="H27" s="13">
        <v>3</v>
      </c>
      <c r="I27" s="13">
        <v>2</v>
      </c>
      <c r="J27" s="15">
        <v>5</v>
      </c>
      <c r="K27" s="13" t="str">
        <f t="shared" ref="K27" si="11">+IF(OR(J27=2,J27=3,J27=4),"Bajo",IF(J27=5,"Medio",IF(OR(J27=6,J27=7),"Alto","Extremo")))</f>
        <v>Medio</v>
      </c>
      <c r="L27" s="16" t="s">
        <v>161</v>
      </c>
      <c r="M27" s="14" t="s">
        <v>178</v>
      </c>
      <c r="N27" s="13">
        <v>1</v>
      </c>
      <c r="O27" s="13">
        <v>2</v>
      </c>
      <c r="P27" s="15">
        <v>3</v>
      </c>
      <c r="Q27" s="13" t="str">
        <f t="shared" ref="Q27" si="12">+IF(OR(P27=2,P27=3,P27=4),"Bajo",IF(P27=5,"Medio",IF(OR(P27=6,P27=7),"Alto","Extremo")))</f>
        <v>Bajo</v>
      </c>
      <c r="R27" s="13" t="s">
        <v>39</v>
      </c>
      <c r="S27" s="13" t="s">
        <v>168</v>
      </c>
      <c r="T27" s="21" t="s">
        <v>179</v>
      </c>
      <c r="U27" s="22" t="s">
        <v>180</v>
      </c>
      <c r="V27" s="14" t="s">
        <v>181</v>
      </c>
      <c r="W27" s="15" t="s">
        <v>90</v>
      </c>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row>
    <row r="28" spans="1:159" ht="57" x14ac:dyDescent="0.15">
      <c r="A28" s="24">
        <v>24</v>
      </c>
      <c r="B28" s="25" t="s">
        <v>35</v>
      </c>
      <c r="C28" s="13" t="s">
        <v>22</v>
      </c>
      <c r="D28" s="13" t="s">
        <v>27</v>
      </c>
      <c r="E28" s="13" t="s">
        <v>40</v>
      </c>
      <c r="F28" s="28" t="s">
        <v>182</v>
      </c>
      <c r="G28" s="14" t="s">
        <v>183</v>
      </c>
      <c r="H28" s="13">
        <v>3</v>
      </c>
      <c r="I28" s="13">
        <v>2</v>
      </c>
      <c r="J28" s="15">
        <v>5</v>
      </c>
      <c r="K28" s="13" t="str">
        <f t="shared" ref="K28" si="13">+IF(OR(J28=2,J28=3,J28=4),"Bajo",IF(J28=5,"Medio",IF(OR(J28=6,J28=7),"Alto","Extremo")))</f>
        <v>Medio</v>
      </c>
      <c r="L28" s="16" t="s">
        <v>161</v>
      </c>
      <c r="M28" s="14" t="s">
        <v>178</v>
      </c>
      <c r="N28" s="13">
        <v>1</v>
      </c>
      <c r="O28" s="13">
        <v>2</v>
      </c>
      <c r="P28" s="15">
        <v>3</v>
      </c>
      <c r="Q28" s="13" t="str">
        <f t="shared" ref="Q28" si="14">+IF(OR(P28=2,P28=3,P28=4),"Bajo",IF(P28=5,"Medio",IF(OR(P28=6,P28=7),"Alto","Extremo")))</f>
        <v>Bajo</v>
      </c>
      <c r="R28" s="13" t="s">
        <v>39</v>
      </c>
      <c r="S28" s="13" t="s">
        <v>168</v>
      </c>
      <c r="T28" s="21" t="s">
        <v>179</v>
      </c>
      <c r="U28" s="22" t="s">
        <v>180</v>
      </c>
      <c r="V28" s="14" t="s">
        <v>181</v>
      </c>
      <c r="W28" s="15" t="s">
        <v>90</v>
      </c>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row>
    <row r="29" spans="1:159" ht="66" x14ac:dyDescent="0.15">
      <c r="A29" s="24">
        <v>25</v>
      </c>
      <c r="B29" s="25" t="s">
        <v>35</v>
      </c>
      <c r="C29" s="13" t="s">
        <v>22</v>
      </c>
      <c r="D29" s="13" t="s">
        <v>27</v>
      </c>
      <c r="E29" s="13" t="s">
        <v>40</v>
      </c>
      <c r="F29" s="28" t="s">
        <v>218</v>
      </c>
      <c r="G29" s="14" t="s">
        <v>184</v>
      </c>
      <c r="H29" s="13">
        <v>3</v>
      </c>
      <c r="I29" s="13">
        <v>2</v>
      </c>
      <c r="J29" s="15">
        <v>5</v>
      </c>
      <c r="K29" s="13" t="str">
        <f t="shared" ref="K29" si="15">+IF(OR(J29=2,J29=3,J29=4),"Bajo",IF(J29=5,"Medio",IF(OR(J29=6,J29=7),"Alto","Extremo")))</f>
        <v>Medio</v>
      </c>
      <c r="L29" s="16" t="s">
        <v>161</v>
      </c>
      <c r="M29" s="14" t="s">
        <v>186</v>
      </c>
      <c r="N29" s="13">
        <v>1</v>
      </c>
      <c r="O29" s="13">
        <v>2</v>
      </c>
      <c r="P29" s="15">
        <v>3</v>
      </c>
      <c r="Q29" s="13" t="str">
        <f t="shared" ref="Q29" si="16">+IF(OR(P29=2,P29=3,P29=4),"Bajo",IF(P29=5,"Medio",IF(OR(P29=6,P29=7),"Alto","Extremo")))</f>
        <v>Bajo</v>
      </c>
      <c r="R29" s="13" t="s">
        <v>39</v>
      </c>
      <c r="S29" s="13" t="s">
        <v>168</v>
      </c>
      <c r="T29" s="21" t="s">
        <v>179</v>
      </c>
      <c r="U29" s="22" t="s">
        <v>180</v>
      </c>
      <c r="V29" s="14" t="s">
        <v>185</v>
      </c>
      <c r="W29" s="15" t="s">
        <v>90</v>
      </c>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row>
    <row r="30" spans="1:159" ht="57" x14ac:dyDescent="0.15">
      <c r="A30" s="24">
        <v>26</v>
      </c>
      <c r="B30" s="25" t="s">
        <v>35</v>
      </c>
      <c r="C30" s="13" t="s">
        <v>22</v>
      </c>
      <c r="D30" s="13" t="s">
        <v>27</v>
      </c>
      <c r="E30" s="13" t="s">
        <v>40</v>
      </c>
      <c r="F30" s="28" t="s">
        <v>187</v>
      </c>
      <c r="G30" s="14" t="s">
        <v>184</v>
      </c>
      <c r="H30" s="13">
        <v>3</v>
      </c>
      <c r="I30" s="13">
        <v>2</v>
      </c>
      <c r="J30" s="15">
        <v>5</v>
      </c>
      <c r="K30" s="13" t="str">
        <f t="shared" ref="K30" si="17">+IF(OR(J30=2,J30=3,J30=4),"Bajo",IF(J30=5,"Medio",IF(OR(J30=6,J30=7),"Alto","Extremo")))</f>
        <v>Medio</v>
      </c>
      <c r="L30" s="16" t="s">
        <v>161</v>
      </c>
      <c r="M30" s="14" t="s">
        <v>186</v>
      </c>
      <c r="N30" s="13">
        <v>1</v>
      </c>
      <c r="O30" s="13">
        <v>2</v>
      </c>
      <c r="P30" s="15">
        <v>3</v>
      </c>
      <c r="Q30" s="13" t="str">
        <f t="shared" ref="Q30" si="18">+IF(OR(P30=2,P30=3,P30=4),"Bajo",IF(P30=5,"Medio",IF(OR(P30=6,P30=7),"Alto","Extremo")))</f>
        <v>Bajo</v>
      </c>
      <c r="R30" s="13" t="s">
        <v>39</v>
      </c>
      <c r="S30" s="13" t="s">
        <v>168</v>
      </c>
      <c r="T30" s="21" t="s">
        <v>179</v>
      </c>
      <c r="U30" s="22" t="s">
        <v>180</v>
      </c>
      <c r="V30" s="14" t="s">
        <v>185</v>
      </c>
      <c r="W30" s="15" t="s">
        <v>90</v>
      </c>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row>
    <row r="31" spans="1:159" ht="168" customHeight="1" x14ac:dyDescent="0.15">
      <c r="A31" s="24">
        <v>27</v>
      </c>
      <c r="B31" s="25" t="s">
        <v>35</v>
      </c>
      <c r="C31" s="13" t="s">
        <v>22</v>
      </c>
      <c r="D31" s="13" t="s">
        <v>27</v>
      </c>
      <c r="E31" s="13" t="s">
        <v>40</v>
      </c>
      <c r="F31" s="28" t="s">
        <v>188</v>
      </c>
      <c r="G31" s="14" t="s">
        <v>189</v>
      </c>
      <c r="H31" s="13">
        <v>3</v>
      </c>
      <c r="I31" s="13">
        <v>2</v>
      </c>
      <c r="J31" s="15">
        <v>5</v>
      </c>
      <c r="K31" s="13" t="str">
        <f t="shared" ref="K31" si="19">+IF(OR(J31=2,J31=3,J31=4),"Bajo",IF(J31=5,"Medio",IF(OR(J31=6,J31=7),"Alto","Extremo")))</f>
        <v>Medio</v>
      </c>
      <c r="L31" s="16" t="s">
        <v>161</v>
      </c>
      <c r="M31" s="14" t="s">
        <v>186</v>
      </c>
      <c r="N31" s="13">
        <v>1</v>
      </c>
      <c r="O31" s="13">
        <v>2</v>
      </c>
      <c r="P31" s="15">
        <v>3</v>
      </c>
      <c r="Q31" s="13" t="str">
        <f t="shared" ref="Q31" si="20">+IF(OR(P31=2,P31=3,P31=4),"Bajo",IF(P31=5,"Medio",IF(OR(P31=6,P31=7),"Alto","Extremo")))</f>
        <v>Bajo</v>
      </c>
      <c r="R31" s="13" t="s">
        <v>39</v>
      </c>
      <c r="S31" s="13" t="s">
        <v>168</v>
      </c>
      <c r="T31" s="21" t="s">
        <v>179</v>
      </c>
      <c r="U31" s="22" t="s">
        <v>180</v>
      </c>
      <c r="V31" s="14" t="s">
        <v>185</v>
      </c>
      <c r="W31" s="15" t="s">
        <v>90</v>
      </c>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row>
    <row r="32" spans="1:159" ht="140" customHeight="1" x14ac:dyDescent="0.15">
      <c r="A32" s="24">
        <v>28</v>
      </c>
      <c r="B32" s="25" t="s">
        <v>35</v>
      </c>
      <c r="C32" s="13" t="s">
        <v>22</v>
      </c>
      <c r="D32" s="13" t="s">
        <v>27</v>
      </c>
      <c r="E32" s="13" t="s">
        <v>40</v>
      </c>
      <c r="F32" s="28" t="s">
        <v>190</v>
      </c>
      <c r="G32" s="14" t="s">
        <v>191</v>
      </c>
      <c r="H32" s="13">
        <v>3</v>
      </c>
      <c r="I32" s="13">
        <v>2</v>
      </c>
      <c r="J32" s="15">
        <v>5</v>
      </c>
      <c r="K32" s="13" t="str">
        <f t="shared" ref="K32" si="21">+IF(OR(J32=2,J32=3,J32=4),"Bajo",IF(J32=5,"Medio",IF(OR(J32=6,J32=7),"Alto","Extremo")))</f>
        <v>Medio</v>
      </c>
      <c r="L32" s="16" t="s">
        <v>161</v>
      </c>
      <c r="M32" s="14" t="s">
        <v>186</v>
      </c>
      <c r="N32" s="13">
        <v>1</v>
      </c>
      <c r="O32" s="13">
        <v>2</v>
      </c>
      <c r="P32" s="15">
        <v>3</v>
      </c>
      <c r="Q32" s="13" t="str">
        <f t="shared" ref="Q32" si="22">+IF(OR(P32=2,P32=3,P32=4),"Bajo",IF(P32=5,"Medio",IF(OR(P32=6,P32=7),"Alto","Extremo")))</f>
        <v>Bajo</v>
      </c>
      <c r="R32" s="13" t="s">
        <v>39</v>
      </c>
      <c r="S32" s="13" t="s">
        <v>168</v>
      </c>
      <c r="T32" s="21" t="s">
        <v>179</v>
      </c>
      <c r="U32" s="22" t="s">
        <v>180</v>
      </c>
      <c r="V32" s="14" t="s">
        <v>185</v>
      </c>
      <c r="W32" s="15" t="s">
        <v>90</v>
      </c>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row>
    <row r="33" spans="1:159" ht="60" x14ac:dyDescent="0.15">
      <c r="A33" s="24">
        <v>29</v>
      </c>
      <c r="B33" s="25" t="s">
        <v>35</v>
      </c>
      <c r="C33" s="13" t="s">
        <v>22</v>
      </c>
      <c r="D33" s="13" t="s">
        <v>27</v>
      </c>
      <c r="E33" s="13" t="s">
        <v>40</v>
      </c>
      <c r="F33" s="28" t="s">
        <v>190</v>
      </c>
      <c r="G33" s="14" t="s">
        <v>191</v>
      </c>
      <c r="H33" s="13">
        <v>3</v>
      </c>
      <c r="I33" s="13">
        <v>2</v>
      </c>
      <c r="J33" s="15">
        <v>5</v>
      </c>
      <c r="K33" s="13" t="str">
        <f t="shared" ref="K33:K36" si="23">+IF(OR(J33=2,J33=3,J33=4),"Bajo",IF(J33=5,"Medio",IF(OR(J33=6,J33=7),"Alto","Extremo")))</f>
        <v>Medio</v>
      </c>
      <c r="L33" s="16" t="s">
        <v>161</v>
      </c>
      <c r="M33" s="14" t="s">
        <v>186</v>
      </c>
      <c r="N33" s="13">
        <v>1</v>
      </c>
      <c r="O33" s="13">
        <v>2</v>
      </c>
      <c r="P33" s="15">
        <v>3</v>
      </c>
      <c r="Q33" s="13" t="str">
        <f t="shared" ref="Q33:Q36" si="24">+IF(OR(P33=2,P33=3,P33=4),"Bajo",IF(P33=5,"Medio",IF(OR(P33=6,P33=7),"Alto","Extremo")))</f>
        <v>Bajo</v>
      </c>
      <c r="R33" s="13" t="s">
        <v>39</v>
      </c>
      <c r="S33" s="13" t="s">
        <v>168</v>
      </c>
      <c r="T33" s="21" t="s">
        <v>179</v>
      </c>
      <c r="U33" s="22" t="s">
        <v>180</v>
      </c>
      <c r="V33" s="14" t="s">
        <v>205</v>
      </c>
      <c r="W33" s="15" t="s">
        <v>90</v>
      </c>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row>
    <row r="34" spans="1:159" ht="229.5" customHeight="1" x14ac:dyDescent="0.15">
      <c r="A34" s="24">
        <v>30</v>
      </c>
      <c r="B34" s="25" t="s">
        <v>35</v>
      </c>
      <c r="C34" s="13" t="s">
        <v>22</v>
      </c>
      <c r="D34" s="13" t="s">
        <v>27</v>
      </c>
      <c r="E34" s="13" t="s">
        <v>40</v>
      </c>
      <c r="F34" s="28" t="s">
        <v>195</v>
      </c>
      <c r="G34" s="14" t="s">
        <v>192</v>
      </c>
      <c r="H34" s="13">
        <v>3</v>
      </c>
      <c r="I34" s="13">
        <v>2</v>
      </c>
      <c r="J34" s="15">
        <v>5</v>
      </c>
      <c r="K34" s="13" t="str">
        <f t="shared" si="23"/>
        <v>Medio</v>
      </c>
      <c r="L34" s="16" t="s">
        <v>161</v>
      </c>
      <c r="M34" s="14" t="s">
        <v>186</v>
      </c>
      <c r="N34" s="13">
        <v>1</v>
      </c>
      <c r="O34" s="13">
        <v>2</v>
      </c>
      <c r="P34" s="15">
        <v>3</v>
      </c>
      <c r="Q34" s="13" t="str">
        <f t="shared" si="24"/>
        <v>Bajo</v>
      </c>
      <c r="R34" s="13" t="s">
        <v>39</v>
      </c>
      <c r="S34" s="13" t="s">
        <v>168</v>
      </c>
      <c r="T34" s="21" t="s">
        <v>179</v>
      </c>
      <c r="U34" s="22" t="s">
        <v>194</v>
      </c>
      <c r="V34" s="14" t="s">
        <v>204</v>
      </c>
      <c r="W34" s="15" t="s">
        <v>90</v>
      </c>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row>
    <row r="35" spans="1:159" ht="145" customHeight="1" x14ac:dyDescent="0.15">
      <c r="A35" s="24">
        <v>31</v>
      </c>
      <c r="B35" s="25" t="s">
        <v>35</v>
      </c>
      <c r="C35" s="13" t="s">
        <v>22</v>
      </c>
      <c r="D35" s="13" t="s">
        <v>27</v>
      </c>
      <c r="E35" s="13" t="s">
        <v>40</v>
      </c>
      <c r="F35" s="28" t="s">
        <v>196</v>
      </c>
      <c r="G35" s="14" t="s">
        <v>193</v>
      </c>
      <c r="H35" s="13">
        <v>3</v>
      </c>
      <c r="I35" s="13">
        <v>2</v>
      </c>
      <c r="J35" s="15">
        <v>5</v>
      </c>
      <c r="K35" s="13" t="str">
        <f t="shared" si="23"/>
        <v>Medio</v>
      </c>
      <c r="L35" s="16" t="s">
        <v>161</v>
      </c>
      <c r="M35" s="14" t="s">
        <v>186</v>
      </c>
      <c r="N35" s="13">
        <v>1</v>
      </c>
      <c r="O35" s="13">
        <v>2</v>
      </c>
      <c r="P35" s="15">
        <v>3</v>
      </c>
      <c r="Q35" s="13" t="str">
        <f t="shared" si="24"/>
        <v>Bajo</v>
      </c>
      <c r="R35" s="13" t="s">
        <v>39</v>
      </c>
      <c r="S35" s="13" t="s">
        <v>168</v>
      </c>
      <c r="T35" s="21" t="s">
        <v>179</v>
      </c>
      <c r="U35" s="22" t="s">
        <v>194</v>
      </c>
      <c r="V35" s="14" t="s">
        <v>204</v>
      </c>
      <c r="W35" s="15" t="s">
        <v>90</v>
      </c>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row>
    <row r="36" spans="1:159" ht="102" customHeight="1" x14ac:dyDescent="0.15">
      <c r="A36" s="24">
        <v>32</v>
      </c>
      <c r="B36" s="25" t="s">
        <v>35</v>
      </c>
      <c r="C36" s="13" t="s">
        <v>22</v>
      </c>
      <c r="D36" s="13" t="s">
        <v>27</v>
      </c>
      <c r="E36" s="13" t="s">
        <v>40</v>
      </c>
      <c r="F36" s="28" t="s">
        <v>197</v>
      </c>
      <c r="G36" s="14" t="s">
        <v>198</v>
      </c>
      <c r="H36" s="13">
        <v>3</v>
      </c>
      <c r="I36" s="13">
        <v>2</v>
      </c>
      <c r="J36" s="15">
        <v>5</v>
      </c>
      <c r="K36" s="13" t="str">
        <f t="shared" si="23"/>
        <v>Medio</v>
      </c>
      <c r="L36" s="16" t="s">
        <v>161</v>
      </c>
      <c r="M36" s="14" t="s">
        <v>186</v>
      </c>
      <c r="N36" s="13">
        <v>1</v>
      </c>
      <c r="O36" s="13">
        <v>2</v>
      </c>
      <c r="P36" s="15">
        <v>3</v>
      </c>
      <c r="Q36" s="13" t="str">
        <f t="shared" si="24"/>
        <v>Bajo</v>
      </c>
      <c r="R36" s="13" t="s">
        <v>39</v>
      </c>
      <c r="S36" s="13" t="s">
        <v>168</v>
      </c>
      <c r="T36" s="21" t="s">
        <v>179</v>
      </c>
      <c r="U36" s="22" t="s">
        <v>194</v>
      </c>
      <c r="V36" s="14" t="s">
        <v>185</v>
      </c>
      <c r="W36" s="15" t="s">
        <v>90</v>
      </c>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row>
    <row r="37" spans="1:159" ht="95.5" customHeight="1" x14ac:dyDescent="0.15">
      <c r="A37" s="24">
        <v>33</v>
      </c>
      <c r="B37" s="25" t="s">
        <v>35</v>
      </c>
      <c r="C37" s="13" t="s">
        <v>22</v>
      </c>
      <c r="D37" s="13" t="s">
        <v>27</v>
      </c>
      <c r="E37" s="13" t="s">
        <v>52</v>
      </c>
      <c r="F37" s="28" t="s">
        <v>197</v>
      </c>
      <c r="G37" s="14" t="s">
        <v>199</v>
      </c>
      <c r="H37" s="13">
        <v>3</v>
      </c>
      <c r="I37" s="13">
        <v>2</v>
      </c>
      <c r="J37" s="15">
        <v>5</v>
      </c>
      <c r="K37" s="13" t="str">
        <f t="shared" ref="K37:K39" si="25">+IF(OR(J37=2,J37=3,J37=4),"Bajo",IF(J37=5,"Medio",IF(OR(J37=6,J37=7),"Alto","Extremo")))</f>
        <v>Medio</v>
      </c>
      <c r="L37" s="16" t="s">
        <v>161</v>
      </c>
      <c r="M37" s="14" t="s">
        <v>186</v>
      </c>
      <c r="N37" s="13">
        <v>1</v>
      </c>
      <c r="O37" s="13">
        <v>2</v>
      </c>
      <c r="P37" s="15">
        <v>3</v>
      </c>
      <c r="Q37" s="13" t="str">
        <f t="shared" ref="Q37:Q39" si="26">+IF(OR(P37=2,P37=3,P37=4),"Bajo",IF(P37=5,"Medio",IF(OR(P37=6,P37=7),"Alto","Extremo")))</f>
        <v>Bajo</v>
      </c>
      <c r="R37" s="13" t="s">
        <v>39</v>
      </c>
      <c r="S37" s="13" t="s">
        <v>168</v>
      </c>
      <c r="T37" s="21" t="s">
        <v>179</v>
      </c>
      <c r="U37" s="22" t="s">
        <v>194</v>
      </c>
      <c r="V37" s="14" t="s">
        <v>203</v>
      </c>
      <c r="W37" s="15" t="s">
        <v>90</v>
      </c>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row>
    <row r="38" spans="1:159" ht="57" x14ac:dyDescent="0.15">
      <c r="A38" s="24">
        <v>34</v>
      </c>
      <c r="B38" s="25" t="s">
        <v>35</v>
      </c>
      <c r="C38" s="13" t="s">
        <v>22</v>
      </c>
      <c r="D38" s="13" t="s">
        <v>27</v>
      </c>
      <c r="E38" s="13" t="s">
        <v>40</v>
      </c>
      <c r="F38" s="28" t="s">
        <v>200</v>
      </c>
      <c r="G38" s="14" t="s">
        <v>201</v>
      </c>
      <c r="H38" s="13">
        <v>3</v>
      </c>
      <c r="I38" s="13">
        <v>2</v>
      </c>
      <c r="J38" s="15">
        <v>5</v>
      </c>
      <c r="K38" s="13" t="str">
        <f t="shared" si="25"/>
        <v>Medio</v>
      </c>
      <c r="L38" s="16" t="s">
        <v>161</v>
      </c>
      <c r="M38" s="14" t="s">
        <v>186</v>
      </c>
      <c r="N38" s="13">
        <v>1</v>
      </c>
      <c r="O38" s="13">
        <v>2</v>
      </c>
      <c r="P38" s="15">
        <v>3</v>
      </c>
      <c r="Q38" s="13" t="str">
        <f t="shared" si="26"/>
        <v>Bajo</v>
      </c>
      <c r="R38" s="13" t="s">
        <v>39</v>
      </c>
      <c r="S38" s="13" t="s">
        <v>168</v>
      </c>
      <c r="T38" s="21" t="s">
        <v>179</v>
      </c>
      <c r="U38" s="22" t="s">
        <v>194</v>
      </c>
      <c r="V38" s="14" t="s">
        <v>202</v>
      </c>
      <c r="W38" s="15" t="s">
        <v>90</v>
      </c>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row>
    <row r="39" spans="1:159" ht="58" thickBot="1" x14ac:dyDescent="0.2">
      <c r="A39" s="24">
        <v>35</v>
      </c>
      <c r="B39" s="25" t="s">
        <v>35</v>
      </c>
      <c r="C39" s="13" t="s">
        <v>22</v>
      </c>
      <c r="D39" s="13" t="s">
        <v>27</v>
      </c>
      <c r="E39" s="13" t="s">
        <v>40</v>
      </c>
      <c r="F39" s="28" t="s">
        <v>206</v>
      </c>
      <c r="G39" s="14" t="s">
        <v>207</v>
      </c>
      <c r="H39" s="13">
        <v>3</v>
      </c>
      <c r="I39" s="13">
        <v>2</v>
      </c>
      <c r="J39" s="15">
        <v>5</v>
      </c>
      <c r="K39" s="13" t="str">
        <f t="shared" si="25"/>
        <v>Medio</v>
      </c>
      <c r="L39" s="16" t="s">
        <v>161</v>
      </c>
      <c r="M39" s="14" t="s">
        <v>186</v>
      </c>
      <c r="N39" s="13">
        <v>1</v>
      </c>
      <c r="O39" s="13">
        <v>2</v>
      </c>
      <c r="P39" s="15">
        <v>3</v>
      </c>
      <c r="Q39" s="13" t="str">
        <f t="shared" si="26"/>
        <v>Bajo</v>
      </c>
      <c r="R39" s="13" t="s">
        <v>39</v>
      </c>
      <c r="S39" s="13" t="s">
        <v>168</v>
      </c>
      <c r="T39" s="21" t="s">
        <v>179</v>
      </c>
      <c r="U39" s="22" t="s">
        <v>194</v>
      </c>
      <c r="V39" s="14" t="s">
        <v>185</v>
      </c>
      <c r="W39" s="15" t="s">
        <v>90</v>
      </c>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row>
    <row r="40" spans="1:159" ht="58" thickBot="1" x14ac:dyDescent="0.2">
      <c r="A40" s="24">
        <v>36</v>
      </c>
      <c r="B40" s="25" t="s">
        <v>35</v>
      </c>
      <c r="C40" s="13" t="s">
        <v>22</v>
      </c>
      <c r="D40" s="13" t="s">
        <v>27</v>
      </c>
      <c r="E40" s="13" t="s">
        <v>40</v>
      </c>
      <c r="F40" s="29" t="s">
        <v>208</v>
      </c>
      <c r="G40" s="14" t="s">
        <v>207</v>
      </c>
      <c r="H40" s="13">
        <v>3</v>
      </c>
      <c r="I40" s="13">
        <v>2</v>
      </c>
      <c r="J40" s="15">
        <v>5</v>
      </c>
      <c r="K40" s="13" t="str">
        <f t="shared" ref="K40:K41" si="27">+IF(OR(J40=2,J40=3,J40=4),"Bajo",IF(J40=5,"Medio",IF(OR(J40=6,J40=7),"Alto","Extremo")))</f>
        <v>Medio</v>
      </c>
      <c r="L40" s="16" t="s">
        <v>161</v>
      </c>
      <c r="M40" s="14" t="s">
        <v>186</v>
      </c>
      <c r="N40" s="13">
        <v>1</v>
      </c>
      <c r="O40" s="13">
        <v>2</v>
      </c>
      <c r="P40" s="15">
        <v>3</v>
      </c>
      <c r="Q40" s="13" t="str">
        <f t="shared" ref="Q40:Q41" si="28">+IF(OR(P40=2,P40=3,P40=4),"Bajo",IF(P40=5,"Medio",IF(OR(P40=6,P40=7),"Alto","Extremo")))</f>
        <v>Bajo</v>
      </c>
      <c r="R40" s="13" t="s">
        <v>39</v>
      </c>
      <c r="S40" s="13" t="s">
        <v>168</v>
      </c>
      <c r="T40" s="21" t="s">
        <v>179</v>
      </c>
      <c r="U40" s="22" t="s">
        <v>194</v>
      </c>
      <c r="V40" s="14" t="s">
        <v>185</v>
      </c>
      <c r="W40" s="15" t="s">
        <v>90</v>
      </c>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row>
    <row r="41" spans="1:159" ht="57" x14ac:dyDescent="0.15">
      <c r="A41" s="24">
        <v>37</v>
      </c>
      <c r="B41" s="25" t="s">
        <v>35</v>
      </c>
      <c r="C41" s="13" t="s">
        <v>22</v>
      </c>
      <c r="D41" s="13" t="s">
        <v>27</v>
      </c>
      <c r="E41" s="13" t="s">
        <v>40</v>
      </c>
      <c r="F41" s="28" t="s">
        <v>209</v>
      </c>
      <c r="G41" s="14" t="s">
        <v>210</v>
      </c>
      <c r="H41" s="13">
        <v>3</v>
      </c>
      <c r="I41" s="13">
        <v>2</v>
      </c>
      <c r="J41" s="15">
        <v>5</v>
      </c>
      <c r="K41" s="13" t="str">
        <f t="shared" si="27"/>
        <v>Medio</v>
      </c>
      <c r="L41" s="16" t="s">
        <v>161</v>
      </c>
      <c r="M41" s="14" t="s">
        <v>186</v>
      </c>
      <c r="N41" s="13">
        <v>1</v>
      </c>
      <c r="O41" s="13">
        <v>2</v>
      </c>
      <c r="P41" s="15">
        <v>3</v>
      </c>
      <c r="Q41" s="13" t="str">
        <f t="shared" si="28"/>
        <v>Bajo</v>
      </c>
      <c r="R41" s="13" t="s">
        <v>39</v>
      </c>
      <c r="S41" s="13" t="s">
        <v>168</v>
      </c>
      <c r="T41" s="21" t="s">
        <v>179</v>
      </c>
      <c r="U41" s="22" t="s">
        <v>194</v>
      </c>
      <c r="V41" s="14" t="s">
        <v>211</v>
      </c>
      <c r="W41" s="15" t="s">
        <v>90</v>
      </c>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row>
    <row r="42" spans="1:159" ht="66" x14ac:dyDescent="0.15">
      <c r="A42" s="24">
        <v>38</v>
      </c>
      <c r="B42" s="25" t="s">
        <v>35</v>
      </c>
      <c r="C42" s="13" t="s">
        <v>22</v>
      </c>
      <c r="D42" s="13" t="s">
        <v>27</v>
      </c>
      <c r="E42" s="13" t="s">
        <v>40</v>
      </c>
      <c r="F42" s="28" t="s">
        <v>212</v>
      </c>
      <c r="G42" s="14" t="s">
        <v>213</v>
      </c>
      <c r="H42" s="13">
        <v>3</v>
      </c>
      <c r="I42" s="13">
        <v>2</v>
      </c>
      <c r="J42" s="15">
        <v>5</v>
      </c>
      <c r="K42" s="13" t="str">
        <f t="shared" ref="K42:K45" si="29">+IF(OR(J42=2,J42=3,J42=4),"Bajo",IF(J42=5,"Medio",IF(OR(J42=6,J42=7),"Alto","Extremo")))</f>
        <v>Medio</v>
      </c>
      <c r="L42" s="16" t="s">
        <v>161</v>
      </c>
      <c r="M42" s="14" t="s">
        <v>186</v>
      </c>
      <c r="N42" s="13">
        <v>1</v>
      </c>
      <c r="O42" s="13">
        <v>2</v>
      </c>
      <c r="P42" s="15">
        <v>3</v>
      </c>
      <c r="Q42" s="13" t="str">
        <f t="shared" ref="Q42:Q45" si="30">+IF(OR(P42=2,P42=3,P42=4),"Bajo",IF(P42=5,"Medio",IF(OR(P42=6,P42=7),"Alto","Extremo")))</f>
        <v>Bajo</v>
      </c>
      <c r="R42" s="13" t="s">
        <v>39</v>
      </c>
      <c r="S42" s="13" t="s">
        <v>168</v>
      </c>
      <c r="T42" s="21" t="s">
        <v>179</v>
      </c>
      <c r="U42" s="22" t="s">
        <v>194</v>
      </c>
      <c r="V42" s="14" t="s">
        <v>211</v>
      </c>
      <c r="W42" s="15" t="s">
        <v>90</v>
      </c>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row>
    <row r="43" spans="1:159" ht="103" x14ac:dyDescent="0.15">
      <c r="A43" s="24">
        <v>39</v>
      </c>
      <c r="B43" s="25" t="s">
        <v>35</v>
      </c>
      <c r="C43" s="13" t="s">
        <v>22</v>
      </c>
      <c r="D43" s="13" t="s">
        <v>27</v>
      </c>
      <c r="E43" s="13" t="s">
        <v>40</v>
      </c>
      <c r="F43" s="28" t="s">
        <v>214</v>
      </c>
      <c r="G43" s="14" t="s">
        <v>215</v>
      </c>
      <c r="H43" s="13">
        <v>3</v>
      </c>
      <c r="I43" s="13">
        <v>2</v>
      </c>
      <c r="J43" s="15">
        <v>5</v>
      </c>
      <c r="K43" s="13" t="str">
        <f t="shared" si="29"/>
        <v>Medio</v>
      </c>
      <c r="L43" s="16" t="s">
        <v>161</v>
      </c>
      <c r="M43" s="14" t="s">
        <v>186</v>
      </c>
      <c r="N43" s="13">
        <v>1</v>
      </c>
      <c r="O43" s="13">
        <v>2</v>
      </c>
      <c r="P43" s="15">
        <v>3</v>
      </c>
      <c r="Q43" s="13" t="str">
        <f t="shared" si="30"/>
        <v>Bajo</v>
      </c>
      <c r="R43" s="13" t="s">
        <v>39</v>
      </c>
      <c r="S43" s="13" t="s">
        <v>168</v>
      </c>
      <c r="T43" s="21" t="s">
        <v>179</v>
      </c>
      <c r="U43" s="22" t="s">
        <v>194</v>
      </c>
      <c r="V43" s="14" t="s">
        <v>211</v>
      </c>
      <c r="W43" s="15" t="s">
        <v>90</v>
      </c>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row>
    <row r="44" spans="1:159" ht="57" x14ac:dyDescent="0.15">
      <c r="A44" s="24">
        <v>40</v>
      </c>
      <c r="B44" s="25" t="s">
        <v>35</v>
      </c>
      <c r="C44" s="13" t="s">
        <v>22</v>
      </c>
      <c r="D44" s="13" t="s">
        <v>27</v>
      </c>
      <c r="E44" s="13" t="s">
        <v>40</v>
      </c>
      <c r="F44" s="28" t="s">
        <v>216</v>
      </c>
      <c r="G44" s="14" t="s">
        <v>215</v>
      </c>
      <c r="H44" s="13">
        <v>3</v>
      </c>
      <c r="I44" s="13">
        <v>2</v>
      </c>
      <c r="J44" s="15">
        <v>5</v>
      </c>
      <c r="K44" s="13" t="str">
        <f t="shared" si="29"/>
        <v>Medio</v>
      </c>
      <c r="L44" s="16" t="s">
        <v>161</v>
      </c>
      <c r="M44" s="14" t="s">
        <v>186</v>
      </c>
      <c r="N44" s="13">
        <v>1</v>
      </c>
      <c r="O44" s="13">
        <v>2</v>
      </c>
      <c r="P44" s="15">
        <v>3</v>
      </c>
      <c r="Q44" s="13" t="str">
        <f t="shared" si="30"/>
        <v>Bajo</v>
      </c>
      <c r="R44" s="13" t="s">
        <v>39</v>
      </c>
      <c r="S44" s="13" t="s">
        <v>168</v>
      </c>
      <c r="T44" s="21" t="s">
        <v>179</v>
      </c>
      <c r="U44" s="22" t="s">
        <v>194</v>
      </c>
      <c r="V44" s="14" t="s">
        <v>211</v>
      </c>
      <c r="W44" s="15" t="s">
        <v>90</v>
      </c>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row>
    <row r="45" spans="1:159" ht="62.5" customHeight="1" x14ac:dyDescent="0.15">
      <c r="A45" s="24">
        <v>41</v>
      </c>
      <c r="B45" s="25" t="s">
        <v>35</v>
      </c>
      <c r="C45" s="13" t="s">
        <v>22</v>
      </c>
      <c r="D45" s="13" t="s">
        <v>27</v>
      </c>
      <c r="E45" s="13" t="s">
        <v>40</v>
      </c>
      <c r="F45" s="28" t="s">
        <v>217</v>
      </c>
      <c r="G45" s="14" t="s">
        <v>210</v>
      </c>
      <c r="H45" s="13">
        <v>3</v>
      </c>
      <c r="I45" s="13">
        <v>2</v>
      </c>
      <c r="J45" s="15">
        <v>5</v>
      </c>
      <c r="K45" s="13" t="str">
        <f t="shared" si="29"/>
        <v>Medio</v>
      </c>
      <c r="L45" s="16" t="s">
        <v>161</v>
      </c>
      <c r="M45" s="14" t="s">
        <v>186</v>
      </c>
      <c r="N45" s="13">
        <v>1</v>
      </c>
      <c r="O45" s="13">
        <v>2</v>
      </c>
      <c r="P45" s="15">
        <v>3</v>
      </c>
      <c r="Q45" s="13" t="str">
        <f t="shared" si="30"/>
        <v>Bajo</v>
      </c>
      <c r="R45" s="13" t="s">
        <v>39</v>
      </c>
      <c r="S45" s="13" t="s">
        <v>168</v>
      </c>
      <c r="T45" s="21" t="s">
        <v>179</v>
      </c>
      <c r="U45" s="22" t="s">
        <v>194</v>
      </c>
      <c r="V45" s="14" t="s">
        <v>211</v>
      </c>
      <c r="W45" s="15" t="s">
        <v>90</v>
      </c>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row>
    <row r="46" spans="1:159" x14ac:dyDescent="0.15">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row>
    <row r="47" spans="1:159" x14ac:dyDescent="0.15">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row>
    <row r="48" spans="1:159" x14ac:dyDescent="0.15">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row>
    <row r="49" spans="32:159" x14ac:dyDescent="0.15">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row>
    <row r="50" spans="32:159" x14ac:dyDescent="0.15">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row>
    <row r="51" spans="32:159" x14ac:dyDescent="0.15">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row>
    <row r="52" spans="32:159" x14ac:dyDescent="0.15">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row>
    <row r="53" spans="32:159" x14ac:dyDescent="0.15">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row>
    <row r="54" spans="32:159" x14ac:dyDescent="0.15">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row>
    <row r="55" spans="32:159" x14ac:dyDescent="0.15">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row>
    <row r="56" spans="32:159" x14ac:dyDescent="0.15">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row>
    <row r="57" spans="32:159" x14ac:dyDescent="0.15">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row>
    <row r="58" spans="32:159" x14ac:dyDescent="0.15">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row>
    <row r="59" spans="32:159" x14ac:dyDescent="0.15">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row>
    <row r="60" spans="32:159" x14ac:dyDescent="0.15">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row>
    <row r="61" spans="32:159" x14ac:dyDescent="0.15">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row>
    <row r="62" spans="32:159" x14ac:dyDescent="0.15">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row>
    <row r="63" spans="32:159" x14ac:dyDescent="0.15">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row>
    <row r="64" spans="32:159" x14ac:dyDescent="0.15">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row>
    <row r="65" spans="32:159" x14ac:dyDescent="0.15">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row>
    <row r="66" spans="32:159" x14ac:dyDescent="0.15">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row>
    <row r="67" spans="32:159" x14ac:dyDescent="0.15">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row>
    <row r="68" spans="32:159" x14ac:dyDescent="0.15">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row>
    <row r="69" spans="32:159" x14ac:dyDescent="0.15">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row>
    <row r="70" spans="32:159" x14ac:dyDescent="0.15">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row>
    <row r="71" spans="32:159" x14ac:dyDescent="0.15">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row>
    <row r="72" spans="32:159" x14ac:dyDescent="0.15">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row>
    <row r="73" spans="32:159" x14ac:dyDescent="0.15">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row>
    <row r="74" spans="32:159" x14ac:dyDescent="0.15">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row>
    <row r="75" spans="32:159" x14ac:dyDescent="0.15">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row>
    <row r="76" spans="32:159" x14ac:dyDescent="0.15">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row>
    <row r="77" spans="32:159" x14ac:dyDescent="0.15">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row>
    <row r="78" spans="32:159" x14ac:dyDescent="0.15">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row>
    <row r="79" spans="32:159" x14ac:dyDescent="0.15">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row>
    <row r="80" spans="32:159" x14ac:dyDescent="0.15">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row>
    <row r="81" spans="32:159" x14ac:dyDescent="0.15">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row>
    <row r="82" spans="32:159" x14ac:dyDescent="0.15">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row>
    <row r="83" spans="32:159" x14ac:dyDescent="0.15">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row>
    <row r="84" spans="32:159" x14ac:dyDescent="0.15">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row>
    <row r="85" spans="32:159" x14ac:dyDescent="0.15">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row>
    <row r="86" spans="32:159" x14ac:dyDescent="0.15">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row>
    <row r="87" spans="32:159" x14ac:dyDescent="0.15">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row>
    <row r="88" spans="32:159" x14ac:dyDescent="0.15">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row>
    <row r="89" spans="32:159" x14ac:dyDescent="0.15">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row>
    <row r="90" spans="32:159" x14ac:dyDescent="0.15">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row>
    <row r="91" spans="32:159" x14ac:dyDescent="0.15">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row>
    <row r="92" spans="32:159" x14ac:dyDescent="0.15">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row>
    <row r="93" spans="32:159" x14ac:dyDescent="0.15">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row>
    <row r="94" spans="32:159" x14ac:dyDescent="0.15">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row>
    <row r="95" spans="32:159" x14ac:dyDescent="0.15">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row>
    <row r="96" spans="32:159" x14ac:dyDescent="0.15">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row>
    <row r="97" spans="32:159" x14ac:dyDescent="0.15">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row>
    <row r="98" spans="32:159" x14ac:dyDescent="0.15">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row>
    <row r="99" spans="32:159" x14ac:dyDescent="0.15">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row>
    <row r="100" spans="32:159" x14ac:dyDescent="0.15">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row>
    <row r="101" spans="32:159" x14ac:dyDescent="0.15">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row>
    <row r="102" spans="32:159" x14ac:dyDescent="0.15">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row>
    <row r="103" spans="32:159" x14ac:dyDescent="0.15">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row>
    <row r="104" spans="32:159" x14ac:dyDescent="0.15">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row>
    <row r="105" spans="32:159" x14ac:dyDescent="0.15">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row>
    <row r="106" spans="32:159" x14ac:dyDescent="0.15">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row>
    <row r="107" spans="32:159" x14ac:dyDescent="0.15">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row>
    <row r="108" spans="32:159" x14ac:dyDescent="0.15">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row>
    <row r="109" spans="32:159" x14ac:dyDescent="0.15">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row>
    <row r="110" spans="32:159" x14ac:dyDescent="0.15">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row>
    <row r="111" spans="32:159" x14ac:dyDescent="0.15">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row>
    <row r="112" spans="32:159" x14ac:dyDescent="0.15">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row>
    <row r="113" spans="32:159" x14ac:dyDescent="0.15">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row>
    <row r="114" spans="32:159" x14ac:dyDescent="0.15">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row>
    <row r="115" spans="32:159" x14ac:dyDescent="0.15">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row>
    <row r="116" spans="32:159" x14ac:dyDescent="0.15">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row>
    <row r="117" spans="32:159" x14ac:dyDescent="0.15">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row>
    <row r="118" spans="32:159" x14ac:dyDescent="0.15">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row>
    <row r="119" spans="32:159" x14ac:dyDescent="0.15">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row>
    <row r="120" spans="32:159" x14ac:dyDescent="0.15">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row>
    <row r="121" spans="32:159" x14ac:dyDescent="0.15">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row>
    <row r="122" spans="32:159" x14ac:dyDescent="0.15">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row>
    <row r="123" spans="32:159" x14ac:dyDescent="0.15">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row>
    <row r="124" spans="32:159" x14ac:dyDescent="0.15">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row>
    <row r="125" spans="32:159" x14ac:dyDescent="0.15">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row>
    <row r="126" spans="32:159" x14ac:dyDescent="0.15">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row>
    <row r="127" spans="32:159" x14ac:dyDescent="0.15">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row>
    <row r="128" spans="32:159" x14ac:dyDescent="0.15">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row>
    <row r="129" spans="32:159" x14ac:dyDescent="0.15">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row>
    <row r="130" spans="32:159" x14ac:dyDescent="0.15">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row>
    <row r="131" spans="32:159" x14ac:dyDescent="0.15">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row>
    <row r="132" spans="32:159" x14ac:dyDescent="0.15">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row>
    <row r="133" spans="32:159" x14ac:dyDescent="0.15">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row>
    <row r="134" spans="32:159" x14ac:dyDescent="0.15">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row>
    <row r="135" spans="32:159" x14ac:dyDescent="0.15">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row>
    <row r="136" spans="32:159" x14ac:dyDescent="0.15">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row>
    <row r="137" spans="32:159" x14ac:dyDescent="0.15">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row>
    <row r="138" spans="32:159" x14ac:dyDescent="0.15">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row>
    <row r="139" spans="32:159" x14ac:dyDescent="0.15">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row>
    <row r="140" spans="32:159" x14ac:dyDescent="0.15">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row>
    <row r="141" spans="32:159" x14ac:dyDescent="0.15">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row>
    <row r="142" spans="32:159" x14ac:dyDescent="0.15">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row>
    <row r="143" spans="32:159" x14ac:dyDescent="0.15">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row>
    <row r="144" spans="32:159" x14ac:dyDescent="0.15">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row>
    <row r="145" spans="32:159" x14ac:dyDescent="0.15">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row>
    <row r="146" spans="32:159" x14ac:dyDescent="0.15">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row>
    <row r="147" spans="32:159" x14ac:dyDescent="0.15">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row>
    <row r="148" spans="32:159" x14ac:dyDescent="0.15">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row>
    <row r="149" spans="32:159" x14ac:dyDescent="0.15">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row>
    <row r="150" spans="32:159" x14ac:dyDescent="0.15">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row>
    <row r="151" spans="32:159" x14ac:dyDescent="0.15">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row>
    <row r="152" spans="32:159" x14ac:dyDescent="0.15">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row>
    <row r="153" spans="32:159" x14ac:dyDescent="0.15">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row>
    <row r="154" spans="32:159" x14ac:dyDescent="0.15">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row>
    <row r="155" spans="32:159" x14ac:dyDescent="0.15">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row>
    <row r="156" spans="32:159" x14ac:dyDescent="0.15">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row>
    <row r="157" spans="32:159" x14ac:dyDescent="0.15">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row>
    <row r="158" spans="32:159" x14ac:dyDescent="0.15">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row>
    <row r="159" spans="32:159" x14ac:dyDescent="0.15">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row>
    <row r="160" spans="32:159" x14ac:dyDescent="0.15">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row>
    <row r="161" spans="32:159" x14ac:dyDescent="0.15">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row>
    <row r="162" spans="32:159" x14ac:dyDescent="0.15">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row>
    <row r="163" spans="32:159" x14ac:dyDescent="0.15">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row>
    <row r="164" spans="32:159" x14ac:dyDescent="0.15">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row>
    <row r="165" spans="32:159" x14ac:dyDescent="0.15">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row>
    <row r="166" spans="32:159" x14ac:dyDescent="0.15">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row>
    <row r="167" spans="32:159" x14ac:dyDescent="0.15">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row>
    <row r="168" spans="32:159" x14ac:dyDescent="0.15">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row>
    <row r="169" spans="32:159" x14ac:dyDescent="0.15">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row>
    <row r="170" spans="32:159" x14ac:dyDescent="0.15">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row>
    <row r="171" spans="32:159" x14ac:dyDescent="0.15">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row>
    <row r="172" spans="32:159" x14ac:dyDescent="0.15">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row>
    <row r="173" spans="32:159" x14ac:dyDescent="0.15">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row>
    <row r="174" spans="32:159" x14ac:dyDescent="0.15">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row>
    <row r="175" spans="32:159" x14ac:dyDescent="0.15">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row>
    <row r="176" spans="32:159" x14ac:dyDescent="0.15">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row>
    <row r="177" spans="32:159" x14ac:dyDescent="0.15">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row>
    <row r="178" spans="32:159" x14ac:dyDescent="0.15">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row>
    <row r="179" spans="32:159" x14ac:dyDescent="0.15">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row>
    <row r="180" spans="32:159" x14ac:dyDescent="0.15">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row>
    <row r="181" spans="32:159" x14ac:dyDescent="0.15">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row>
    <row r="182" spans="32:159" x14ac:dyDescent="0.15">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row>
    <row r="183" spans="32:159" x14ac:dyDescent="0.15">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row>
    <row r="184" spans="32:159" x14ac:dyDescent="0.15">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row>
    <row r="185" spans="32:159" x14ac:dyDescent="0.15">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row>
    <row r="186" spans="32:159" x14ac:dyDescent="0.15">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row>
    <row r="187" spans="32:159" x14ac:dyDescent="0.15">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row>
    <row r="188" spans="32:159" x14ac:dyDescent="0.15">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row>
    <row r="189" spans="32:159" x14ac:dyDescent="0.15">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row>
    <row r="190" spans="32:159" x14ac:dyDescent="0.15">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row>
    <row r="191" spans="32:159" x14ac:dyDescent="0.15">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row>
    <row r="192" spans="32:159" x14ac:dyDescent="0.15">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row>
    <row r="193" spans="32:159" x14ac:dyDescent="0.15">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row>
    <row r="194" spans="32:159" x14ac:dyDescent="0.15">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row>
    <row r="195" spans="32:159" x14ac:dyDescent="0.15">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row>
    <row r="196" spans="32:159" x14ac:dyDescent="0.15">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row>
    <row r="197" spans="32:159" x14ac:dyDescent="0.15">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row>
    <row r="198" spans="32:159" x14ac:dyDescent="0.15">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row>
    <row r="199" spans="32:159" x14ac:dyDescent="0.15">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row>
    <row r="200" spans="32:159" x14ac:dyDescent="0.15">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row>
    <row r="201" spans="32:159" x14ac:dyDescent="0.15">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row>
    <row r="202" spans="32:159" x14ac:dyDescent="0.15">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row>
    <row r="203" spans="32:159" x14ac:dyDescent="0.15">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row>
    <row r="204" spans="32:159" x14ac:dyDescent="0.15">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row>
    <row r="205" spans="32:159" x14ac:dyDescent="0.15">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row>
    <row r="206" spans="32:159" x14ac:dyDescent="0.15">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row>
    <row r="207" spans="32:159" x14ac:dyDescent="0.15">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row>
    <row r="208" spans="32:159" x14ac:dyDescent="0.15">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row>
    <row r="209" spans="32:159" x14ac:dyDescent="0.15">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row>
    <row r="210" spans="32:159" x14ac:dyDescent="0.15">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row>
    <row r="211" spans="32:159" x14ac:dyDescent="0.15">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row>
    <row r="212" spans="32:159" x14ac:dyDescent="0.15">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row>
    <row r="213" spans="32:159" x14ac:dyDescent="0.15">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row>
    <row r="214" spans="32:159" x14ac:dyDescent="0.15">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row>
    <row r="215" spans="32:159" x14ac:dyDescent="0.15">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row>
    <row r="216" spans="32:159" x14ac:dyDescent="0.15">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row>
    <row r="217" spans="32:159" x14ac:dyDescent="0.15">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row>
    <row r="218" spans="32:159" x14ac:dyDescent="0.15">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row>
    <row r="219" spans="32:159" x14ac:dyDescent="0.15">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row>
    <row r="220" spans="32:159" x14ac:dyDescent="0.15">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row>
    <row r="221" spans="32:159" x14ac:dyDescent="0.15">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row>
    <row r="222" spans="32:159" x14ac:dyDescent="0.15">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row>
    <row r="223" spans="32:159" x14ac:dyDescent="0.15">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row>
    <row r="224" spans="32:159" x14ac:dyDescent="0.15">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row>
    <row r="225" spans="32:159" x14ac:dyDescent="0.15">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row>
    <row r="226" spans="32:159" x14ac:dyDescent="0.15">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row>
    <row r="227" spans="32:159" x14ac:dyDescent="0.15">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row>
    <row r="228" spans="32:159" x14ac:dyDescent="0.15">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row>
    <row r="229" spans="32:159" x14ac:dyDescent="0.15">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row>
    <row r="230" spans="32:159" x14ac:dyDescent="0.15">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row>
    <row r="231" spans="32:159" x14ac:dyDescent="0.15">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row>
    <row r="232" spans="32:159" x14ac:dyDescent="0.15">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row>
    <row r="233" spans="32:159" x14ac:dyDescent="0.15">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row>
    <row r="234" spans="32:159" x14ac:dyDescent="0.15">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row>
    <row r="235" spans="32:159" x14ac:dyDescent="0.15">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row>
    <row r="236" spans="32:159" x14ac:dyDescent="0.15">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row>
    <row r="237" spans="32:159" x14ac:dyDescent="0.15">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row>
    <row r="238" spans="32:159" x14ac:dyDescent="0.15">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row>
    <row r="239" spans="32:159" x14ac:dyDescent="0.15">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row>
    <row r="240" spans="32:159" x14ac:dyDescent="0.15">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row>
    <row r="241" spans="32:159" x14ac:dyDescent="0.15">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row>
    <row r="242" spans="32:159" x14ac:dyDescent="0.15">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row>
    <row r="243" spans="32:159" x14ac:dyDescent="0.15">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row>
    <row r="244" spans="32:159" x14ac:dyDescent="0.15">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row>
    <row r="245" spans="32:159" x14ac:dyDescent="0.15">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row>
    <row r="246" spans="32:159" x14ac:dyDescent="0.15">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row>
    <row r="247" spans="32:159" x14ac:dyDescent="0.15">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row>
    <row r="248" spans="32:159" x14ac:dyDescent="0.15">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row>
    <row r="249" spans="32:159" x14ac:dyDescent="0.15">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row>
    <row r="250" spans="32:159" x14ac:dyDescent="0.15">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row>
    <row r="251" spans="32:159" x14ac:dyDescent="0.15">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row>
    <row r="252" spans="32:159" x14ac:dyDescent="0.15">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row>
    <row r="253" spans="32:159" x14ac:dyDescent="0.15">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row>
    <row r="254" spans="32:159" x14ac:dyDescent="0.15">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row>
    <row r="255" spans="32:159" x14ac:dyDescent="0.15">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row>
    <row r="256" spans="32:159" x14ac:dyDescent="0.15">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row>
    <row r="257" spans="32:159" x14ac:dyDescent="0.15">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row>
    <row r="258" spans="32:159" x14ac:dyDescent="0.15">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row>
    <row r="259" spans="32:159" x14ac:dyDescent="0.15">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row>
    <row r="260" spans="32:159" x14ac:dyDescent="0.15">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row>
    <row r="261" spans="32:159" x14ac:dyDescent="0.15">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row>
    <row r="262" spans="32:159" x14ac:dyDescent="0.15">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row>
    <row r="263" spans="32:159" x14ac:dyDescent="0.15">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row>
    <row r="264" spans="32:159" x14ac:dyDescent="0.15">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row>
    <row r="265" spans="32:159" x14ac:dyDescent="0.15">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row>
    <row r="266" spans="32:159" x14ac:dyDescent="0.15">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row>
    <row r="267" spans="32:159" x14ac:dyDescent="0.15">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row>
    <row r="268" spans="32:159" x14ac:dyDescent="0.15">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row>
    <row r="269" spans="32:159" x14ac:dyDescent="0.15">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row>
    <row r="270" spans="32:159" x14ac:dyDescent="0.15">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row>
    <row r="271" spans="32:159" x14ac:dyDescent="0.15">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row>
    <row r="272" spans="32:159" x14ac:dyDescent="0.15">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row>
    <row r="273" spans="32:159" x14ac:dyDescent="0.15">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row>
    <row r="274" spans="32:159" x14ac:dyDescent="0.15">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row>
    <row r="275" spans="32:159" x14ac:dyDescent="0.15">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row>
    <row r="276" spans="32:159" x14ac:dyDescent="0.15">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row>
    <row r="277" spans="32:159" x14ac:dyDescent="0.15">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row>
    <row r="278" spans="32:159" x14ac:dyDescent="0.15">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row>
    <row r="279" spans="32:159" x14ac:dyDescent="0.15">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row>
    <row r="280" spans="32:159" x14ac:dyDescent="0.15">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row>
    <row r="281" spans="32:159" x14ac:dyDescent="0.15">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row>
    <row r="282" spans="32:159" x14ac:dyDescent="0.15">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row>
    <row r="283" spans="32:159" x14ac:dyDescent="0.15">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row>
    <row r="284" spans="32:159" x14ac:dyDescent="0.15">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row>
    <row r="285" spans="32:159" x14ac:dyDescent="0.15">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row>
    <row r="286" spans="32:159" x14ac:dyDescent="0.15">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row>
    <row r="287" spans="32:159" x14ac:dyDescent="0.15">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row>
    <row r="288" spans="32:159" x14ac:dyDescent="0.15">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row>
    <row r="289" spans="32:159" x14ac:dyDescent="0.15">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row>
    <row r="290" spans="32:159" x14ac:dyDescent="0.15">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row>
    <row r="291" spans="32:159" x14ac:dyDescent="0.15">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row>
    <row r="292" spans="32:159" x14ac:dyDescent="0.15">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row>
    <row r="293" spans="32:159" x14ac:dyDescent="0.15">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row>
    <row r="294" spans="32:159" x14ac:dyDescent="0.15">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row>
    <row r="295" spans="32:159" x14ac:dyDescent="0.15">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row>
    <row r="296" spans="32:159" x14ac:dyDescent="0.15">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row>
    <row r="297" spans="32:159" x14ac:dyDescent="0.15">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row>
    <row r="298" spans="32:159" x14ac:dyDescent="0.15">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row>
    <row r="299" spans="32:159" x14ac:dyDescent="0.15">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row>
    <row r="300" spans="32:159" x14ac:dyDescent="0.15">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row>
    <row r="301" spans="32:159" x14ac:dyDescent="0.15">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row>
    <row r="302" spans="32:159" x14ac:dyDescent="0.15">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row>
    <row r="303" spans="32:159" x14ac:dyDescent="0.15">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row>
    <row r="304" spans="32:159" x14ac:dyDescent="0.15">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row>
    <row r="305" spans="32:159" x14ac:dyDescent="0.15">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row>
    <row r="306" spans="32:159" x14ac:dyDescent="0.15">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row>
    <row r="307" spans="32:159" x14ac:dyDescent="0.15">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row>
    <row r="308" spans="32:159" x14ac:dyDescent="0.15">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row>
    <row r="309" spans="32:159" x14ac:dyDescent="0.15">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row>
    <row r="310" spans="32:159" x14ac:dyDescent="0.15">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row>
    <row r="311" spans="32:159" x14ac:dyDescent="0.15">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row>
    <row r="312" spans="32:159" x14ac:dyDescent="0.15">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row>
    <row r="313" spans="32:159" x14ac:dyDescent="0.15">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row>
    <row r="314" spans="32:159" x14ac:dyDescent="0.15">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row>
    <row r="315" spans="32:159" x14ac:dyDescent="0.15">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row>
    <row r="316" spans="32:159" x14ac:dyDescent="0.15">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row>
    <row r="317" spans="32:159" x14ac:dyDescent="0.15">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row>
    <row r="318" spans="32:159" x14ac:dyDescent="0.15">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row>
    <row r="319" spans="32:159" x14ac:dyDescent="0.15">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row>
    <row r="320" spans="32:159" x14ac:dyDescent="0.15">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row>
    <row r="321" spans="32:159" x14ac:dyDescent="0.15">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row>
    <row r="322" spans="32:159" x14ac:dyDescent="0.15">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row>
    <row r="323" spans="32:159" x14ac:dyDescent="0.15">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row>
    <row r="324" spans="32:159" x14ac:dyDescent="0.15">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row>
    <row r="325" spans="32:159" x14ac:dyDescent="0.15">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row>
    <row r="326" spans="32:159" x14ac:dyDescent="0.15">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row>
    <row r="327" spans="32:159" x14ac:dyDescent="0.15">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row>
    <row r="328" spans="32:159" x14ac:dyDescent="0.15">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row>
    <row r="329" spans="32:159" x14ac:dyDescent="0.15">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row>
    <row r="330" spans="32:159" x14ac:dyDescent="0.15">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row>
    <row r="331" spans="32:159" x14ac:dyDescent="0.15">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row>
    <row r="332" spans="32:159" x14ac:dyDescent="0.15">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row>
    <row r="333" spans="32:159" x14ac:dyDescent="0.15">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row>
    <row r="334" spans="32:159" x14ac:dyDescent="0.15">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row>
    <row r="335" spans="32:159" x14ac:dyDescent="0.15">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row>
    <row r="336" spans="32:159" x14ac:dyDescent="0.15">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row>
    <row r="337" spans="32:159" x14ac:dyDescent="0.15">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row>
    <row r="338" spans="32:159" x14ac:dyDescent="0.15">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row>
    <row r="339" spans="32:159" x14ac:dyDescent="0.15">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row>
    <row r="340" spans="32:159" x14ac:dyDescent="0.15">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row>
    <row r="341" spans="32:159" x14ac:dyDescent="0.15">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row>
    <row r="342" spans="32:159" x14ac:dyDescent="0.15">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row>
    <row r="343" spans="32:159" x14ac:dyDescent="0.15">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row>
    <row r="344" spans="32:159" x14ac:dyDescent="0.15">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row>
    <row r="345" spans="32:159" x14ac:dyDescent="0.15">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row>
    <row r="346" spans="32:159" x14ac:dyDescent="0.15">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row>
    <row r="347" spans="32:159" x14ac:dyDescent="0.15">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row>
    <row r="348" spans="32:159" x14ac:dyDescent="0.15">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row>
    <row r="349" spans="32:159" x14ac:dyDescent="0.15">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row>
    <row r="350" spans="32:159" x14ac:dyDescent="0.15">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row>
    <row r="351" spans="32:159" x14ac:dyDescent="0.15">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row>
    <row r="352" spans="32:159" x14ac:dyDescent="0.15">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row>
    <row r="353" spans="32:159" x14ac:dyDescent="0.15">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row>
    <row r="354" spans="32:159" x14ac:dyDescent="0.15">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row>
    <row r="355" spans="32:159" x14ac:dyDescent="0.15">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row>
    <row r="356" spans="32:159" x14ac:dyDescent="0.15">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row>
    <row r="357" spans="32:159" x14ac:dyDescent="0.15">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row>
    <row r="358" spans="32:159" x14ac:dyDescent="0.15">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row>
    <row r="359" spans="32:159" x14ac:dyDescent="0.15">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row>
    <row r="360" spans="32:159" x14ac:dyDescent="0.15">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row>
    <row r="361" spans="32:159" x14ac:dyDescent="0.15">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row>
    <row r="362" spans="32:159" x14ac:dyDescent="0.15">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row>
    <row r="363" spans="32:159" x14ac:dyDescent="0.15">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row>
    <row r="364" spans="32:159" x14ac:dyDescent="0.15">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row>
    <row r="365" spans="32:159" x14ac:dyDescent="0.15">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row>
    <row r="366" spans="32:159" x14ac:dyDescent="0.15">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row>
    <row r="367" spans="32:159" x14ac:dyDescent="0.15">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row>
    <row r="368" spans="32:159" x14ac:dyDescent="0.15">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row>
    <row r="369" spans="32:159" x14ac:dyDescent="0.15">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row>
    <row r="370" spans="32:159" x14ac:dyDescent="0.15">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row>
    <row r="371" spans="32:159" x14ac:dyDescent="0.15">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row>
    <row r="372" spans="32:159" x14ac:dyDescent="0.15">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row>
    <row r="373" spans="32:159" x14ac:dyDescent="0.15">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row>
    <row r="374" spans="32:159" x14ac:dyDescent="0.15">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row>
    <row r="375" spans="32:159" x14ac:dyDescent="0.15">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row>
    <row r="376" spans="32:159" x14ac:dyDescent="0.15">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row>
    <row r="377" spans="32:159" x14ac:dyDescent="0.15">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row>
    <row r="378" spans="32:159" x14ac:dyDescent="0.15">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row>
    <row r="379" spans="32:159" x14ac:dyDescent="0.15">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row>
    <row r="380" spans="32:159" x14ac:dyDescent="0.15">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row>
    <row r="381" spans="32:159" x14ac:dyDescent="0.15">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row>
    <row r="382" spans="32:159" x14ac:dyDescent="0.15">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row>
    <row r="383" spans="32:159" x14ac:dyDescent="0.15">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row>
    <row r="384" spans="32:159" x14ac:dyDescent="0.15">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row>
    <row r="385" spans="32:159" x14ac:dyDescent="0.15">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row>
    <row r="386" spans="32:159" x14ac:dyDescent="0.15">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row>
    <row r="387" spans="32:159" x14ac:dyDescent="0.15">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row>
    <row r="388" spans="32:159" x14ac:dyDescent="0.15">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row>
    <row r="389" spans="32:159" x14ac:dyDescent="0.15">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row>
    <row r="390" spans="32:159" x14ac:dyDescent="0.15">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row>
    <row r="391" spans="32:159" x14ac:dyDescent="0.15">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row>
    <row r="392" spans="32:159" x14ac:dyDescent="0.15">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row>
    <row r="393" spans="32:159" x14ac:dyDescent="0.15">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row>
    <row r="394" spans="32:159" x14ac:dyDescent="0.15">
      <c r="AF394" s="3"/>
      <c r="AG394" s="3"/>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row>
    <row r="395" spans="32:159" x14ac:dyDescent="0.15">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row>
    <row r="396" spans="32:159" x14ac:dyDescent="0.15">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row>
    <row r="397" spans="32:159" x14ac:dyDescent="0.15">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row>
    <row r="398" spans="32:159" x14ac:dyDescent="0.15">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row>
    <row r="399" spans="32:159" x14ac:dyDescent="0.15">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row>
    <row r="400" spans="32:159" x14ac:dyDescent="0.15">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row>
    <row r="401" spans="32:159" x14ac:dyDescent="0.15">
      <c r="AF401" s="3"/>
      <c r="AG401" s="3"/>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row>
    <row r="402" spans="32:159" x14ac:dyDescent="0.15">
      <c r="AF402" s="3"/>
      <c r="AG402" s="3"/>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row>
    <row r="403" spans="32:159" x14ac:dyDescent="0.15">
      <c r="AF403" s="3"/>
      <c r="AG403" s="3"/>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row>
    <row r="404" spans="32:159" x14ac:dyDescent="0.15">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row>
    <row r="405" spans="32:159" x14ac:dyDescent="0.15">
      <c r="AF405" s="3"/>
      <c r="AG405" s="3"/>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row>
    <row r="406" spans="32:159" x14ac:dyDescent="0.15">
      <c r="AF406" s="3"/>
      <c r="AG406" s="3"/>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row>
    <row r="407" spans="32:159" x14ac:dyDescent="0.15">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row>
    <row r="408" spans="32:159" x14ac:dyDescent="0.15">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row>
    <row r="409" spans="32:159" x14ac:dyDescent="0.15">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row>
    <row r="410" spans="32:159" x14ac:dyDescent="0.15">
      <c r="AF410" s="3"/>
      <c r="AG410" s="3"/>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row>
    <row r="411" spans="32:159" x14ac:dyDescent="0.15">
      <c r="AF411" s="3"/>
      <c r="AG411" s="3"/>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row>
    <row r="412" spans="32:159" x14ac:dyDescent="0.15">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row>
    <row r="413" spans="32:159" x14ac:dyDescent="0.15">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row>
    <row r="414" spans="32:159" x14ac:dyDescent="0.15">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row>
    <row r="415" spans="32:159" x14ac:dyDescent="0.15">
      <c r="AF415" s="3"/>
      <c r="AG415" s="3"/>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row>
    <row r="416" spans="32:159" x14ac:dyDescent="0.15">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row>
    <row r="417" spans="32:159" x14ac:dyDescent="0.15">
      <c r="AF417" s="3"/>
      <c r="AG417" s="3"/>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row>
    <row r="418" spans="32:159" x14ac:dyDescent="0.15">
      <c r="AF418" s="3"/>
      <c r="AG418" s="3"/>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row>
    <row r="419" spans="32:159" x14ac:dyDescent="0.15">
      <c r="AF419" s="3"/>
      <c r="AG419" s="3"/>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row>
    <row r="420" spans="32:159" x14ac:dyDescent="0.15">
      <c r="AF420" s="3"/>
      <c r="AG420" s="3"/>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row>
    <row r="421" spans="32:159" x14ac:dyDescent="0.15">
      <c r="AF421" s="3"/>
      <c r="AG421" s="3"/>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row>
    <row r="422" spans="32:159" x14ac:dyDescent="0.15">
      <c r="AF422" s="3"/>
      <c r="AG422" s="3"/>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row>
    <row r="423" spans="32:159" x14ac:dyDescent="0.15">
      <c r="AF423" s="3"/>
      <c r="AG423" s="3"/>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row>
    <row r="424" spans="32:159" x14ac:dyDescent="0.15">
      <c r="AF424" s="3"/>
      <c r="AG424" s="3"/>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row>
    <row r="425" spans="32:159" x14ac:dyDescent="0.15">
      <c r="AF425" s="3"/>
      <c r="AG425" s="3"/>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row>
    <row r="426" spans="32:159" x14ac:dyDescent="0.15">
      <c r="AF426" s="3"/>
      <c r="AG426" s="3"/>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row>
    <row r="427" spans="32:159" x14ac:dyDescent="0.15">
      <c r="AF427" s="3"/>
      <c r="AG427" s="3"/>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row>
    <row r="428" spans="32:159" x14ac:dyDescent="0.15">
      <c r="AF428" s="3"/>
      <c r="AG428" s="3"/>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row>
    <row r="429" spans="32:159" x14ac:dyDescent="0.15">
      <c r="AF429" s="3"/>
      <c r="AG429" s="3"/>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row>
    <row r="430" spans="32:159" x14ac:dyDescent="0.15">
      <c r="AF430" s="3"/>
      <c r="AG430" s="3"/>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row>
    <row r="431" spans="32:159" x14ac:dyDescent="0.15">
      <c r="AF431" s="3"/>
      <c r="AG431" s="3"/>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row>
    <row r="432" spans="32:159" x14ac:dyDescent="0.15">
      <c r="AF432" s="3"/>
      <c r="AG432" s="3"/>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row>
    <row r="433" spans="32:159" x14ac:dyDescent="0.15">
      <c r="AF433" s="3"/>
      <c r="AG433" s="3"/>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row>
    <row r="434" spans="32:159" x14ac:dyDescent="0.15">
      <c r="AF434" s="3"/>
      <c r="AG434" s="3"/>
      <c r="AH434" s="3"/>
      <c r="AI434" s="3"/>
      <c r="AJ434" s="3"/>
      <c r="AK434" s="3"/>
      <c r="AL434" s="3"/>
      <c r="AM434" s="3"/>
      <c r="AN434" s="3"/>
      <c r="AO434" s="3"/>
      <c r="AP434" s="3"/>
      <c r="AQ434" s="3"/>
      <c r="AR434" s="3"/>
      <c r="AS434" s="3"/>
      <c r="AT434" s="3"/>
      <c r="AU434" s="3"/>
      <c r="AV434" s="3"/>
      <c r="AW434" s="3"/>
      <c r="AX434" s="3"/>
      <c r="AY434" s="3"/>
      <c r="AZ434" s="3"/>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row>
    <row r="435" spans="32:159" x14ac:dyDescent="0.15">
      <c r="AF435" s="3"/>
      <c r="AG435" s="3"/>
      <c r="AH435" s="3"/>
      <c r="AI435" s="3"/>
      <c r="AJ435" s="3"/>
      <c r="AK435" s="3"/>
      <c r="AL435" s="3"/>
      <c r="AM435" s="3"/>
      <c r="AN435" s="3"/>
      <c r="AO435" s="3"/>
      <c r="AP435" s="3"/>
      <c r="AQ435" s="3"/>
      <c r="AR435" s="3"/>
      <c r="AS435" s="3"/>
      <c r="AT435" s="3"/>
      <c r="AU435" s="3"/>
      <c r="AV435" s="3"/>
      <c r="AW435" s="3"/>
      <c r="AX435" s="3"/>
      <c r="AY435" s="3"/>
      <c r="AZ435" s="3"/>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row>
    <row r="436" spans="32:159" x14ac:dyDescent="0.15">
      <c r="AF436" s="3"/>
      <c r="AG436" s="3"/>
      <c r="AH436" s="3"/>
      <c r="AI436" s="3"/>
      <c r="AJ436" s="3"/>
      <c r="AK436" s="3"/>
      <c r="AL436" s="3"/>
      <c r="AM436" s="3"/>
      <c r="AN436" s="3"/>
      <c r="AO436" s="3"/>
      <c r="AP436" s="3"/>
      <c r="AQ436" s="3"/>
      <c r="AR436" s="3"/>
      <c r="AS436" s="3"/>
      <c r="AT436" s="3"/>
      <c r="AU436" s="3"/>
      <c r="AV436" s="3"/>
      <c r="AW436" s="3"/>
      <c r="AX436" s="3"/>
      <c r="AY436" s="3"/>
      <c r="AZ436" s="3"/>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row>
    <row r="437" spans="32:159" x14ac:dyDescent="0.15">
      <c r="AF437" s="3"/>
      <c r="AG437" s="3"/>
      <c r="AH437" s="3"/>
      <c r="AI437" s="3"/>
      <c r="AJ437" s="3"/>
      <c r="AK437" s="3"/>
      <c r="AL437" s="3"/>
      <c r="AM437" s="3"/>
      <c r="AN437" s="3"/>
      <c r="AO437" s="3"/>
      <c r="AP437" s="3"/>
      <c r="AQ437" s="3"/>
      <c r="AR437" s="3"/>
      <c r="AS437" s="3"/>
      <c r="AT437" s="3"/>
      <c r="AU437" s="3"/>
      <c r="AV437" s="3"/>
      <c r="AW437" s="3"/>
      <c r="AX437" s="3"/>
      <c r="AY437" s="3"/>
      <c r="AZ437" s="3"/>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row>
  </sheetData>
  <mergeCells count="27">
    <mergeCell ref="K2:K4"/>
    <mergeCell ref="M2:M4"/>
    <mergeCell ref="V3:V4"/>
    <mergeCell ref="W3:W4"/>
    <mergeCell ref="O3:O4"/>
    <mergeCell ref="P3:P4"/>
    <mergeCell ref="Q3:Q4"/>
    <mergeCell ref="N2:Q2"/>
    <mergeCell ref="R2:R4"/>
    <mergeCell ref="V2:W2"/>
    <mergeCell ref="N3:N4"/>
    <mergeCell ref="A1:F1"/>
    <mergeCell ref="G1:U1"/>
    <mergeCell ref="A2:A4"/>
    <mergeCell ref="B2:B4"/>
    <mergeCell ref="C2:C4"/>
    <mergeCell ref="D2:D4"/>
    <mergeCell ref="E2:E4"/>
    <mergeCell ref="S2:S4"/>
    <mergeCell ref="T2:T4"/>
    <mergeCell ref="U2:U4"/>
    <mergeCell ref="L2:L4"/>
    <mergeCell ref="F2:F4"/>
    <mergeCell ref="G2:G4"/>
    <mergeCell ref="H2:H4"/>
    <mergeCell ref="I2:I4"/>
    <mergeCell ref="J2:J4"/>
  </mergeCells>
  <conditionalFormatting sqref="J5:J45 P5:P45">
    <cfRule type="cellIs" dxfId="51" priority="109" operator="equal">
      <formula>3</formula>
    </cfRule>
    <cfRule type="cellIs" dxfId="50" priority="80" operator="equal">
      <formula>6</formula>
    </cfRule>
    <cfRule type="cellIs" dxfId="49" priority="87" operator="equal">
      <formula>4</formula>
    </cfRule>
    <cfRule type="cellIs" dxfId="48" priority="86" operator="equal">
      <formula>5</formula>
    </cfRule>
    <cfRule type="cellIs" dxfId="47" priority="85" operator="equal">
      <formula>6</formula>
    </cfRule>
    <cfRule type="cellIs" dxfId="46" priority="84" operator="equal">
      <formula>7</formula>
    </cfRule>
    <cfRule type="cellIs" dxfId="45" priority="83" operator="equal">
      <formula>8</formula>
    </cfRule>
    <cfRule type="cellIs" dxfId="44" priority="82" operator="equal">
      <formula>9</formula>
    </cfRule>
    <cfRule type="cellIs" dxfId="43" priority="81" operator="equal">
      <formula>10</formula>
    </cfRule>
    <cfRule type="cellIs" dxfId="42" priority="89" operator="equal">
      <formula>2</formula>
    </cfRule>
    <cfRule type="cellIs" dxfId="41" priority="77" operator="equal">
      <formula>5</formula>
    </cfRule>
    <cfRule type="cellIs" dxfId="40" priority="79" operator="equal">
      <formula>7</formula>
    </cfRule>
  </conditionalFormatting>
  <conditionalFormatting sqref="K5:K45 Q6:Q45">
    <cfRule type="cellIs" dxfId="39" priority="108" operator="equal">
      <formula>"""Alto"""</formula>
    </cfRule>
    <cfRule type="containsText" dxfId="38" priority="107" operator="containsText" text="Alto">
      <formula>NOT(ISERROR(SEARCH("Alto",K5)))</formula>
    </cfRule>
    <cfRule type="containsText" dxfId="37" priority="106" operator="containsText" text="Extremo">
      <formula>NOT(ISERROR(SEARCH("Extremo",K5)))</formula>
    </cfRule>
    <cfRule type="containsText" dxfId="36" priority="105" operator="containsText" text="Alto">
      <formula>NOT(ISERROR(SEARCH("Alto",K5)))</formula>
    </cfRule>
    <cfRule type="containsText" dxfId="35" priority="104" operator="containsText" text="Alto">
      <formula>NOT(ISERROR(SEARCH("Alto",K5)))</formula>
    </cfRule>
    <cfRule type="containsText" dxfId="34" priority="103" operator="containsText" text="Medio">
      <formula>NOT(ISERROR(SEARCH("Medio",K5)))</formula>
    </cfRule>
    <cfRule type="containsText" dxfId="33" priority="102" operator="containsText" text="Bajo">
      <formula>NOT(ISERROR(SEARCH("Bajo",K5)))</formula>
    </cfRule>
    <cfRule type="containsText" dxfId="32" priority="101" operator="containsText" text="Alto">
      <formula>NOT(ISERROR(SEARCH("Alto",K5)))</formula>
    </cfRule>
    <cfRule type="cellIs" dxfId="31" priority="99" operator="equal">
      <formula>"Extremo"</formula>
    </cfRule>
    <cfRule type="cellIs" dxfId="30" priority="97" operator="equal">
      <formula>"Extremo"</formula>
    </cfRule>
    <cfRule type="cellIs" dxfId="29" priority="96" operator="equal">
      <formula>"Extremo"</formula>
    </cfRule>
  </conditionalFormatting>
  <conditionalFormatting sqref="K5:K45">
    <cfRule type="cellIs" dxfId="28" priority="88" operator="equal">
      <formula>"Medio"</formula>
    </cfRule>
    <cfRule type="cellIs" dxfId="27" priority="90" operator="equal">
      <formula>"Alto"</formula>
    </cfRule>
    <cfRule type="cellIs" dxfId="26" priority="91" operator="equal">
      <formula>"Alto"</formula>
    </cfRule>
    <cfRule type="cellIs" dxfId="25" priority="92" operator="equal">
      <formula>"Alto"</formula>
    </cfRule>
    <cfRule type="cellIs" dxfId="24" priority="93" operator="equal">
      <formula>"Alto"</formula>
    </cfRule>
    <cfRule type="cellIs" dxfId="23" priority="94" operator="equal">
      <formula>"Extremo"</formula>
    </cfRule>
    <cfRule type="cellIs" dxfId="22" priority="95" operator="equal">
      <formula>"""Extremo"""</formula>
    </cfRule>
    <cfRule type="cellIs" dxfId="21" priority="98" operator="equal">
      <formula>"Alto"</formula>
    </cfRule>
    <cfRule type="cellIs" dxfId="20" priority="88" operator="equal">
      <formula>"Alto"</formula>
    </cfRule>
  </conditionalFormatting>
  <conditionalFormatting sqref="P5:P45 J5:J45">
    <cfRule type="colorScale" priority="67">
      <colorScale>
        <cfvo type="num" val="2"/>
        <cfvo type="num" val="5"/>
        <cfvo type="num" val="6"/>
        <color rgb="FF63BE7B"/>
        <color rgb="FFFFEB84"/>
        <color rgb="FFF8696B"/>
      </colorScale>
    </cfRule>
  </conditionalFormatting>
  <conditionalFormatting sqref="Q5">
    <cfRule type="cellIs" dxfId="19" priority="75" operator="equal">
      <formula>"""Alto"""</formula>
    </cfRule>
    <cfRule type="containsText" dxfId="18" priority="74" operator="containsText" text="Alto">
      <formula>NOT(ISERROR(SEARCH("Alto",Q5)))</formula>
    </cfRule>
    <cfRule type="containsText" dxfId="17" priority="73" operator="containsText" text="Extremo">
      <formula>NOT(ISERROR(SEARCH("Extremo",Q5)))</formula>
    </cfRule>
    <cfRule type="containsText" dxfId="16" priority="72" operator="containsText" text="Alto">
      <formula>NOT(ISERROR(SEARCH("Alto",Q5)))</formula>
    </cfRule>
    <cfRule type="containsText" dxfId="15" priority="71" operator="containsText" text="Alto">
      <formula>NOT(ISERROR(SEARCH("Alto",Q5)))</formula>
    </cfRule>
    <cfRule type="containsText" dxfId="14" priority="70" operator="containsText" text="Medio">
      <formula>NOT(ISERROR(SEARCH("Medio",Q5)))</formula>
    </cfRule>
    <cfRule type="containsText" dxfId="13" priority="69" operator="containsText" text="Bajo">
      <formula>NOT(ISERROR(SEARCH("Bajo",Q5)))</formula>
    </cfRule>
    <cfRule type="containsText" dxfId="12" priority="68" operator="containsText" text="Alto">
      <formula>NOT(ISERROR(SEARCH("Alto",Q5)))</formula>
    </cfRule>
    <cfRule type="cellIs" dxfId="11" priority="64" operator="equal">
      <formula>"Extremo"</formula>
    </cfRule>
    <cfRule type="cellIs" dxfId="10" priority="63" operator="equal">
      <formula>"Extremo"</formula>
    </cfRule>
    <cfRule type="cellIs" dxfId="9" priority="61" operator="equal">
      <formula>"Extremo"</formula>
    </cfRule>
  </conditionalFormatting>
  <conditionalFormatting sqref="Q5:Q45">
    <cfRule type="cellIs" dxfId="8" priority="66" operator="equal">
      <formula>"Extremo"</formula>
    </cfRule>
    <cfRule type="cellIs" dxfId="7" priority="65" operator="equal">
      <formula>"Alto"</formula>
    </cfRule>
    <cfRule type="cellIs" dxfId="6" priority="62" operator="equal">
      <formula>"""Extremo"""</formula>
    </cfRule>
    <cfRule type="cellIs" dxfId="5" priority="60" operator="equal">
      <formula>"Alto"</formula>
    </cfRule>
    <cfRule type="cellIs" dxfId="4" priority="59" operator="equal">
      <formula>"Alto"</formula>
    </cfRule>
    <cfRule type="cellIs" dxfId="3" priority="58" operator="equal">
      <formula>"Alto"</formula>
    </cfRule>
    <cfRule type="cellIs" dxfId="2" priority="57" operator="equal">
      <formula>"Alto"</formula>
    </cfRule>
    <cfRule type="cellIs" dxfId="1" priority="55" operator="equal">
      <formula>"Medio"</formula>
    </cfRule>
    <cfRule type="cellIs" dxfId="0" priority="55" operator="equal">
      <formula>"Alto"</formula>
    </cfRule>
  </conditionalFormatting>
  <dataValidations count="1">
    <dataValidation type="whole" allowBlank="1" showInputMessage="1" showErrorMessage="1" sqref="H5:I6 H19:I45 H8:I17" xr:uid="{0945BAE8-C604-4BE0-8C65-E36C765A07E0}">
      <formula1>1</formula1>
      <formula2>5</formula2>
    </dataValidation>
  </dataValidations>
  <pageMargins left="0.70866141732283472" right="0.70866141732283472" top="0.74803149606299213" bottom="0.74803149606299213" header="0.31496062992125984" footer="0.31496062992125984"/>
  <pageSetup scale="40" orientation="landscape"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B5:B6 B8:B45</xm:sqref>
        </x14:dataValidation>
        <x14:dataValidation type="list" allowBlank="1" showInputMessage="1" showErrorMessage="1" xr:uid="{95EE6C98-F7AC-486D-B740-DB28DBE19C72}">
          <x14:formula1>
            <xm:f>Inputs!$B$2:$B$3</xm:f>
          </x14:formula1>
          <xm:sqref>C5:C6 C8:C45</xm:sqref>
        </x14:dataValidation>
        <x14:dataValidation type="list" allowBlank="1" showInputMessage="1" showErrorMessage="1" xr:uid="{9477A186-4711-46B8-B6AD-F4EC6EF4AD44}">
          <x14:formula1>
            <xm:f>Inputs!$C$2:$C$5</xm:f>
          </x14:formula1>
          <xm:sqref>D5:D6 D8:D45</xm:sqref>
        </x14:dataValidation>
        <x14:dataValidation type="list" allowBlank="1" showInputMessage="1" showErrorMessage="1" xr:uid="{1787F152-6795-4BDA-9DA9-DED08C54302B}">
          <x14:formula1>
            <xm:f>Inputs!$D$2:$D$9</xm:f>
          </x14:formula1>
          <xm:sqref>E5:E6 E8:E45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5" defaultRowHeight="15" x14ac:dyDescent="0.2"/>
  <cols>
    <col min="8" max="8" width="55.83203125" customWidth="1"/>
  </cols>
  <sheetData>
    <row r="1" spans="1:8" x14ac:dyDescent="0.2">
      <c r="A1" s="1" t="s">
        <v>1</v>
      </c>
      <c r="B1" s="1" t="s">
        <v>2</v>
      </c>
      <c r="C1" s="1" t="s">
        <v>3</v>
      </c>
      <c r="D1" s="1" t="s">
        <v>4</v>
      </c>
      <c r="E1" s="1" t="s">
        <v>42</v>
      </c>
      <c r="F1" s="1" t="s">
        <v>43</v>
      </c>
      <c r="G1">
        <v>1</v>
      </c>
      <c r="H1" t="s">
        <v>26</v>
      </c>
    </row>
    <row r="2" spans="1:8" x14ac:dyDescent="0.2">
      <c r="A2" t="s">
        <v>21</v>
      </c>
      <c r="B2" t="s">
        <v>36</v>
      </c>
      <c r="C2" t="s">
        <v>44</v>
      </c>
      <c r="D2" t="s">
        <v>24</v>
      </c>
      <c r="E2">
        <v>0</v>
      </c>
      <c r="F2" t="s">
        <v>45</v>
      </c>
      <c r="G2">
        <v>2</v>
      </c>
      <c r="H2" t="s">
        <v>29</v>
      </c>
    </row>
    <row r="3" spans="1:8" x14ac:dyDescent="0.2">
      <c r="A3" t="s">
        <v>35</v>
      </c>
      <c r="B3" t="s">
        <v>22</v>
      </c>
      <c r="C3" t="s">
        <v>23</v>
      </c>
      <c r="D3" t="s">
        <v>46</v>
      </c>
      <c r="E3">
        <v>1</v>
      </c>
      <c r="F3" t="s">
        <v>45</v>
      </c>
      <c r="G3">
        <v>3</v>
      </c>
      <c r="H3" t="s">
        <v>41</v>
      </c>
    </row>
    <row r="4" spans="1:8" x14ac:dyDescent="0.2">
      <c r="C4" t="s">
        <v>47</v>
      </c>
      <c r="D4" t="s">
        <v>40</v>
      </c>
      <c r="E4">
        <v>2</v>
      </c>
      <c r="F4" t="s">
        <v>45</v>
      </c>
      <c r="G4">
        <v>4</v>
      </c>
      <c r="H4" t="s">
        <v>33</v>
      </c>
    </row>
    <row r="5" spans="1:8" x14ac:dyDescent="0.2">
      <c r="C5" t="s">
        <v>27</v>
      </c>
      <c r="D5" t="s">
        <v>37</v>
      </c>
      <c r="E5">
        <v>3</v>
      </c>
      <c r="F5" t="s">
        <v>45</v>
      </c>
      <c r="G5">
        <v>5</v>
      </c>
      <c r="H5" t="s">
        <v>48</v>
      </c>
    </row>
    <row r="6" spans="1:8" x14ac:dyDescent="0.2">
      <c r="D6" t="s">
        <v>49</v>
      </c>
      <c r="E6">
        <v>4</v>
      </c>
      <c r="F6" t="s">
        <v>45</v>
      </c>
      <c r="H6" t="s">
        <v>30</v>
      </c>
    </row>
    <row r="7" spans="1:8" x14ac:dyDescent="0.2">
      <c r="D7" t="s">
        <v>50</v>
      </c>
      <c r="E7">
        <v>5</v>
      </c>
      <c r="F7" t="s">
        <v>51</v>
      </c>
      <c r="H7" t="s">
        <v>38</v>
      </c>
    </row>
    <row r="8" spans="1:8" x14ac:dyDescent="0.2">
      <c r="D8" t="s">
        <v>52</v>
      </c>
      <c r="E8">
        <v>6</v>
      </c>
      <c r="F8" t="s">
        <v>53</v>
      </c>
    </row>
    <row r="9" spans="1:8" x14ac:dyDescent="0.2">
      <c r="D9" t="s">
        <v>54</v>
      </c>
      <c r="E9">
        <v>7</v>
      </c>
      <c r="F9" t="s">
        <v>53</v>
      </c>
    </row>
    <row r="10" spans="1:8" x14ac:dyDescent="0.2">
      <c r="E10">
        <v>8</v>
      </c>
      <c r="F10" t="s">
        <v>55</v>
      </c>
    </row>
    <row r="11" spans="1:8" x14ac:dyDescent="0.2">
      <c r="E11">
        <v>9</v>
      </c>
      <c r="F11" t="s">
        <v>55</v>
      </c>
    </row>
    <row r="12" spans="1:8" x14ac:dyDescent="0.2">
      <c r="E12">
        <v>10</v>
      </c>
      <c r="F12" t="s">
        <v>55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1aab981e-393c-4a7a-a662-67f05b318544">
      <UserInfo>
        <DisplayName/>
        <AccountId xsi:nil="true"/>
        <AccountType/>
      </UserInfo>
    </SharedWithUsers>
    <MediaLengthInSeconds xmlns="a56bbebb-be70-436b-9d17-07c868bc4aa2" xsi:nil="true"/>
    <lcf76f155ced4ddcb4097134ff3c332f xmlns="a56bbebb-be70-436b-9d17-07c868bc4aa2">
      <Terms xmlns="http://schemas.microsoft.com/office/infopath/2007/PartnerControls"/>
    </lcf76f155ced4ddcb4097134ff3c332f>
    <TaxCatchAll xmlns="1aab981e-393c-4a7a-a662-67f05b31854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D6AD3A15CDCC4438C90FD9EB32B007B" ma:contentTypeVersion="13" ma:contentTypeDescription="Crear nuevo documento." ma:contentTypeScope="" ma:versionID="0c5f5574ac5828c4963e5e37c095891b">
  <xsd:schema xmlns:xsd="http://www.w3.org/2001/XMLSchema" xmlns:xs="http://www.w3.org/2001/XMLSchema" xmlns:p="http://schemas.microsoft.com/office/2006/metadata/properties" xmlns:ns2="a56bbebb-be70-436b-9d17-07c868bc4aa2" xmlns:ns3="1aab981e-393c-4a7a-a662-67f05b318544" targetNamespace="http://schemas.microsoft.com/office/2006/metadata/properties" ma:root="true" ma:fieldsID="1591093b632e6b0696137b9c62533786" ns2:_="" ns3:_="">
    <xsd:import namespace="a56bbebb-be70-436b-9d17-07c868bc4aa2"/>
    <xsd:import namespace="1aab981e-393c-4a7a-a662-67f05b3185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bbebb-be70-436b-9d17-07c868bc4a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ab981e-393c-4a7a-a662-67f05b318544"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14d9e6fa-a596-4111-81a3-9b676d4509f3}" ma:internalName="TaxCatchAll" ma:showField="CatchAllData" ma:web="1aab981e-393c-4a7a-a662-67f05b3185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 ds:uri="1aab981e-393c-4a7a-a662-67f05b318544"/>
    <ds:schemaRef ds:uri="a56bbebb-be70-436b-9d17-07c868bc4aa2"/>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CA0BE2B6-6E74-45D3-B2F5-EAC6365A2C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6bbebb-be70-436b-9d17-07c868bc4aa2"/>
    <ds:schemaRef ds:uri="1aab981e-393c-4a7a-a662-67f05b318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Riesgos</vt:lpstr>
      <vt:lpstr>Inputs</vt:lpstr>
      <vt:lpstr>'Matriz 1 -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SANDRA FERNÁNDEZ PARRA</cp:lastModifiedBy>
  <cp:revision/>
  <cp:lastPrinted>2024-10-15T13:42:43Z</cp:lastPrinted>
  <dcterms:created xsi:type="dcterms:W3CDTF">2020-08-08T21:11:53Z</dcterms:created>
  <dcterms:modified xsi:type="dcterms:W3CDTF">2026-07-07T21:14:55Z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y fmtid="{D5CDD505-2E9C-101B-9397-08002B2CF9AE}" pid="3" name="Order">
    <vt:r8>166671100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