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202300"/>
  <mc:AlternateContent xmlns:mc="http://schemas.openxmlformats.org/markup-compatibility/2006">
    <mc:Choice Requires="x15">
      <x15ac:absPath xmlns:x15ac="http://schemas.microsoft.com/office/spreadsheetml/2010/11/ac" url="/Users/giovannidaza/Desktop/"/>
    </mc:Choice>
  </mc:AlternateContent>
  <xr:revisionPtr revIDLastSave="0" documentId="8_{9AFE5B7F-B7E7-6746-9AFE-26F80C9BE4EA}" xr6:coauthVersionLast="47" xr6:coauthVersionMax="47" xr10:uidLastSave="{00000000-0000-0000-0000-000000000000}"/>
  <bookViews>
    <workbookView xWindow="0" yWindow="500" windowWidth="28800" windowHeight="15720" xr2:uid="{9683E127-760D-47DD-BD65-70F1D2E88539}"/>
  </bookViews>
  <sheets>
    <sheet name="LOTE 1 MOBILIARIO" sheetId="1" r:id="rId1"/>
  </sheets>
  <definedNames>
    <definedName name="_xlnm._FilterDatabase" localSheetId="0" hidden="1">'LOTE 1 MOBILIARIO'!$A$6:$H$15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 l="1"/>
  <c r="G12" i="1"/>
  <c r="G13" i="1"/>
  <c r="G8" i="1"/>
  <c r="G9" i="1"/>
  <c r="H9" i="1" s="1"/>
  <c r="G14" i="1" l="1"/>
  <c r="H14" i="1" s="1"/>
  <c r="F15" i="1"/>
  <c r="H13" i="1"/>
  <c r="G11" i="1"/>
  <c r="H11" i="1" s="1"/>
  <c r="H12" i="1"/>
  <c r="H10" i="1"/>
  <c r="H8" i="1"/>
  <c r="G7" i="1"/>
  <c r="G15" i="1" l="1"/>
  <c r="H7" i="1"/>
  <c r="H15" i="1" s="1"/>
</calcChain>
</file>

<file path=xl/sharedStrings.xml><?xml version="1.0" encoding="utf-8"?>
<sst xmlns="http://schemas.openxmlformats.org/spreadsheetml/2006/main" count="67" uniqueCount="60">
  <si>
    <t xml:space="preserve">SECRETARIA DE GOBIERNO  
ALCALDIA LOCAL DE CUIDAD BOLIVAR </t>
  </si>
  <si>
    <t>ITEM</t>
  </si>
  <si>
    <t>ELEMENTO Y/O PRODUCTO</t>
  </si>
  <si>
    <t>DESCRIPCIÓN / ESPECIFICACIÓN TÉCNICA</t>
  </si>
  <si>
    <t>UNIDAD DE MEDIDA</t>
  </si>
  <si>
    <t>CANTIDAD</t>
  </si>
  <si>
    <t>IVA</t>
  </si>
  <si>
    <t>UNIDAD</t>
  </si>
  <si>
    <t>Atril para proyector</t>
  </si>
  <si>
    <t>Butaco de Plástico</t>
  </si>
  <si>
    <t xml:space="preserve">Butaco plástico sin espaldar, de una (1) pieza. 
Material: Fabricado en polipropileno (PP) o plástico de alta resistencia, con aditivos que garanticen durabilidad, rigidez y resistencia al impacto. 
Dimensiones: Altura: entre 40 y 50 cm. 
Diámetro o lado del asiento: mínimo 30–35 cm.
(Tolerancia ±2 cm). 
Diseño: Asiento ergonómico, ligeramente curvo o texturizado para mayor comodidad. 
Estructura reforzada con nervaduras o soportes internos que incrementen la resistencia. 
Capacidad de carga: Apto para trabajo pesado, con capacidad mínima de 120 kg. 
Base: 
Cuatro (4) patas o diseño equivalente que garantice estabilidad. 
Con regatones o superficie antideslizante para evitar desplazamientos. 
Peso del producto: Liviano para fácil manipulación y traslado, sin comprometer la resistencia. 
Resistencia: Resistente a la humedad, rayos UV y condiciones de uso continuo. Fácil limpieza y mantenimiento. 
Color: Según requerimiento de la entidad (blanco, negro, gris u otros colores institucionales). 
Apilable: Debe permitir apilamiento para optimizar almacenamiento. 
Uso: Apto para espacios educativos, culturales, comunitarios y administrativos. 
Acabados: Superficie lisa, sin rebabas, bordes redondeados para seguridad del usuario. 
Garantía: Mínimo doce (12) meses contra defectos de fabricación.
</t>
  </si>
  <si>
    <t>Mesa Plástica</t>
  </si>
  <si>
    <t xml:space="preserve">Mesa plástica multiuso tipo Bambini o equivalente. 
Material: Fabricada en polipropileno (PP) de alta resistencia, con aditivos que garanticen durabilidad, resistencia al impacto y a la deformación. 
Dimensiones: 
Largo: entre 120 y 150 cm. 
Ancho: entre 70 y 80 cm. 
Altura: entre 70 y 75 cm.
(Tolerancia ±3 cm). 
Estructura: 
Monobloque o ensamblada con patas independientes de alta resistencia. 
Refuerzos estructurales inferiores que garanticen estabilidad para trabajo pesado. 
Superficie: 
Lisa o texturizada, resistente a rayones, humedad y fácil limpieza. 
Bordes redondeados para seguridad del usuario. 
Capacidad de carga: Mínimo 80–100 kg de carga distribuida. 
Base y estabilidad: 
Cuatro (4) patas con diseño antideslizante. 
Regatones o terminaciones que eviten desplazamiento y protejan el piso. 
Resistencia: 
Apta para uso en interiores y exteriores. 
Resistente a humedad, exposición moderada al sol (rayos UV) y uso continuo. 
Color: Según requerimiento de la entidad (blanco, gris, beige u otros colores institucionales). 
Peso: Liviana para facilitar transporte, sin afectar su resistencia estructural. 
Apilable: Debe permitir fácil almacenamiento (según diseño del fabricante). 
Garantía: Mínimo doce (12) meses contra defectos de fabricación. 
Cumplimiento: Debe cumplir con normas de calidad y seguridad aplicables para mobiliario plástico de uso institucional.
</t>
  </si>
  <si>
    <t>Armario papelero</t>
  </si>
  <si>
    <t xml:space="preserve">Armario papelero metálico de almacenamiento, fabricado en acero (laminado en frío). 
Dimensiones: 
Altura: entre 170 y 190 cm 
Ancho: entre 80 y 100 cm 
Profundidad: entre 40 y 50 cm
(Tolerancia ±3 cm). 
Material: 
Estructura en acero laminado en frío, calibre mínimo 20 en cuerpo y puertas. 
Refuerzos estructurales internos que garanticen alta resistencia para trabajo pesado. 
Acabado: 
Pintura electrostática en polvo aplicada al horno. 
Tratamiento anticorrosivo (fosfatizado o similar). 
Color según requerimiento de la entidad (gris, negro, beige u otro institucional). 
Puertas: Dos (2) puertas abatibles metálicas. 
Reforzadas internamente para evitar deformaciones. 
Sistema de bisagras metálicas de alta resistencia, apertura mínima de 90°. 
Sistema de cierre: 
Cerradura tipo falleba o chapa con sistema de seguridad. Incluye mínimo dos (2) llaves. 
Entrepaños: 
Mínimo tres (3) entrepaños metálicos internos. 
Ajustables en altura mediante sistema de cremallera o perforaciones laterales. 
Capacidad de carga mínima por entrepaño: 30–40 kg distribuidos. 
Capacidad de almacenamiento: 
Apto para carpetas tipo carta y oficio, AZ, cajas de archivo y documentos institucionales. 
Base: Con niveladores metálicos o regatones plásticos de alta resistencia. 
Diseño que garantice estabilidad y distribución uniforme del peso. 
Seguridad: Sistema antivuelco (anclaje o diseño estructural estable). 
Bordes doblados y redondeados para evitar accidentes. 
Ventilación: Perforaciones o rejillas en puertas o laterales que permitan circulación de aire interna. 
Garantía: 
Mínimo doce (12) meses contra defectos de fabricación.
</t>
  </si>
  <si>
    <t xml:space="preserve">Estantería de carga </t>
  </si>
  <si>
    <t xml:space="preserve">Estantería metálica de carga con entrepaños en madera, desmontable y ajustable. 
Dimensiones: 
Altura: entre 180 y 220 cm 
Ancho: entre 90 y 120 cm 
Profundidad: entre 40 y 60 cm
(Tolerancia ±3 cm). 
Estructura: Fabricada en acero de alta resistencia (laminado en frío o estructural). 
Parales verticales y vigas horizontales reforzadas, con sistema de ensamble tipo perno, clip o similar que garantice rigidez estructural. 
Acabado: Pintura electrostática en polvo con tratamiento anticorrosivo. 
Color según requerimiento de la entidad (gris, negro, azul industrial u otro). 
Entrepaños: Mínimo cinco (5) niveles de almacenamiento, fabricados en madera aglomerada, MDF o triplex de alta densidad. 
Espesor mínimo: 15–19 mm. 
Sistema de apoyo sobre vigas metálicas. 
Extraíbles, removibles y ajustables en altura según necesidad. 
Capacidad de carga: Capacidad mínima por nivel: 80–130 kg de carga distribuida. Apta para almacenamiento de elementos pesados y voluminosos. 
Sistema de ensamble: Tipo modular, fácil armado y desarmado sin necesidad de herramientas especializadas (o con herramientas básicas). 
Uniones firmes que eviten movimientos o deformaciones. 
Base: Con platinas, niveladores o regatones antideslizantes. Posibilidad de anclaje al piso o pared para mayor seguridad. 
Seguridad: Diseño estable que evite volcamiento. 
Bordes metálicos protegidos o redondeados. 
</t>
  </si>
  <si>
    <t>Silla de oficina.</t>
  </si>
  <si>
    <t xml:space="preserve">Silla de oficina tipo gerencial, ergonómica, giratoria. Estructura: Base de cinco (5) aspas en nylon reforzado, polipropileno de alta resistencia o metálica cromada.
Diseño que garantice estabilidad y soporte para uso continuo. 
Asiento y espaldar: 
Asiento acolchado en espuma de alta densidad (mínimo 30–35 kg/m³). 
Espaldar alto (tipo ejecutivo) que brinde soporte a espalda y zona lumbar. 
Estructura interna en madera laminada o polipropileno reforzado. 
Tapizado: 
En cuero sintético (PU), malla o tela de alta resistencia. 
Resistente al desgaste, fácil limpieza y mantenimiento. 
Color negro o según requerimiento de la entidad. 
Apoyabrazos: 
Fijos o ajustables. 
En polipropileno, nylon o metálicos con recubrimiento.  
Mecanismo: Sistema de elevación neumática mediante pistón a gas. 
Ajuste de altura del asiento. 
Mecanismo basculante o reclinable con bloqueo en al menos una posición. 
Control de tensión de reclinación. 
Movilidad: Giratoria 360°. 
Cinco (5) ruedas dobles en nylon o poliuretano, aptas para diferentes tipos de piso. 
Capacidad de carga: 
Mínimo 120–150 kg. 
Apta para trabajo pesado y uso prolongado. 
Dimensiones aproximadas: 
Altura total: 110–125 cm 
Altura asiento: ajustable entre 45–55 cm 
Ancho asiento: mínimo 45–50 cm 
Profundidad asiento: mínimo 45 cm 
Ergonomía: Diseño que favorezca la postura correcta. 
Soporte lumbar integrado o independiente. 
Acabados: 
Costuras reforzadas. 
Bordes y superficies sin elementos cortantes. Garantía: Mínimo doce (12) meses contra defectos de fabricación.
</t>
  </si>
  <si>
    <t xml:space="preserve">Biombo metálico </t>
  </si>
  <si>
    <t>Biombo metálico 
Estructura fabricada en acero al carbono y/o acero inoxidable de alta resistencia. 
Paneles elaborados en lámina metálica, malla expandida o perforada, según requerimientos de ventilación y visibilidad. 
Recubrimiento con pintura electrostática en polvo (tipo poliéster o epóxica) para protección contra la corrosión y el desgaste.
Dimensiones:
Altura aproximada: entre 1,80 m y 2,20 m. 
Ancho por módulo: entre 1,00 m y 1,20 m. 
Espesor de la estructura: acorde al diseño, garantizando estabilidad (mínimo recomendado de 1,2 mm en lámina).
Configuración:
Sistema modular compuesto por dos o más hojas plegables. 
Unión mediante bisagras metálicas reforzadas que permitan apertura bidireccional. 
Posibilidad de configuración fija o móvil. 
Movilidad:
Incorporación de ruedas giratorias de 360° con sistema de freno. 
Ruedas fabricadas en material resistente al desgaste (poliuretano o similar). 
Acabados:
Superficie lisa, libre de rebabas, bordes cortantes o defectos de fabricación. 
Tratamiento anticorrosivo previo al acabado final. 
Color según especificaciones del proyecto.
Garantía 1 año</t>
  </si>
  <si>
    <t xml:space="preserve">Casillero metálico </t>
  </si>
  <si>
    <t>Casillero metálico modular para almacenamiento personal. 
Configuración de 3 columnas verticales con múltiples compartimientos (niveles). 
Material
Fabricado en lámina de acero cold rolled de alta resistencia. 
Espesor mínimo: 0.6 mm – 0.8 mm (calibre 24 – 22). 
Acabado con pintura electrostática en polvo (epoxi-poliéster) resistente a la corrosión. 
Dimensiones
Altura: 180 cm – 200 cm. 
Ancho: 90 cm – 120 cm (según número de columnas). 
Fondo: 40 cm – 50 cm. 
Dimensiones por casillero proporcionales al diseño. 
Configuración: 3 columnas verticales. 
Número de puertas: 12
Cada compartimiento independiente con puerta individual. 
Puertas metálicas abatibles con: 
Sistema de ventilación (ranuras o perforaciones). 
Portaetiqueta o identificador. 
Apertura frontal con bisagras reforzadas. 
Sistema de seguridad: Cerradura tipo: Llave individual, o Porta candado metálico reforzado. Sistema antivandálico básico. 
Estructura rígida reforzada. 
Base con niveladores o zócalo metálico. 
Ensamble mediante soldadura o sistema desmontable tipo knock-down. 
Color estándar: gris, negro o beige. 
Pintura resistente a rayones, humedad y desgaste. 
Capacidad por compartimiento: mínimo 10 – 20 kg. 
Sistema de ventilación integrado en cada puerta para evitar humedad y malos olores.
Garantia: Doce (12) meses</t>
  </si>
  <si>
    <t>TOTAL</t>
  </si>
  <si>
    <t>VALOR UNITARIO OFERTADO ANTES DE IVA</t>
  </si>
  <si>
    <t xml:space="preserve"> VALOR UNITARIO OFERTADO (IVA INCLUIDO) </t>
  </si>
  <si>
    <t>PROPUESTA ECONÓMICA</t>
  </si>
  <si>
    <t xml:space="preserve">NOTA 1: </t>
  </si>
  <si>
    <t>Para diligenciar la propuesta económica tener en cuenta que se debe revisar el Anexo tecnico de cada una de las especificaciones de los productos.</t>
  </si>
  <si>
    <t xml:space="preserve">NOTA 2: </t>
  </si>
  <si>
    <t>NOTA 3:</t>
  </si>
  <si>
    <t xml:space="preserve">NOTA 4: </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</si>
  <si>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</si>
  <si>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 xml:space="preserve">NOTA 5: </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</si>
  <si>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</si>
  <si>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 xml:space="preserve">NOTA 6: </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</si>
  <si>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</si>
  <si>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</si>
  <si>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</si>
  <si>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</si>
  <si>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En caso de que un oferente presente precios diferentes para un mismo ítem que cuente con idénticas especificaciones técnicas, ya sea dentro de un mismo lote o entre los distintos lotes a los cuales se presente, se entenderá que existe inconsistencia en su propuesta económica. En consecuencia, dicha situación dará lugar al rechazo de la oferta.</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</si>
  <si>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</si>
  <si>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</si>
  <si>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</si>
  <si>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</si>
  <si>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</si>
  <si>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</si>
  <si>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</si>
  <si>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</si>
  <si>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</si>
  <si>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Atril o soporte móvil para proyector multimedia. 
Estructura: Metálica en acero de alta resistencia, calibre mínimo 18, diseñada para uso institucional y trabajo continuo. 
Acabado: Pintura electrostática en polvo, anticorrosiva, resistente a rayones, golpes y desgaste, color negro o gris. 
Dimensiones generales:
Altura ajustable entre 80 cm y 120 cm (aprox.). Superficie útil mínima de 40 x 30 cm. 
Plataforma superior:
Superficie plana con bordes de seguridad (reborde perimetral) para evitar deslizamiento del equipo. 
Capacidad para soportar proyectores multimedia y equipos similares. 
Capacidad de carga: Mínimo 15–20 kg de carga distribuida. 
Sistema de ajuste: 
Altura regulable mediante sistema telescópico o similar. 
Mecanismos de ajuste firmes que eviten movimientos o vibraciones. 
Base: 
Amplia y estable para evitar volcamiento. 
Diseño que garantice equilibrio durante el uso. 
Gestión de cables: Sistema o espacio para organización de cables del proyector. 
Diseño: Ergonómico y funcional para uso en aulas, auditorios y espacios institucionales. 
Ensamble: Fácil armado, con tornillería metálica de alta resistencia incluida. 
Garantía: Mínimo doce (12) meses contra defectos de fabricación. 
Uso: Apto para entornos educativos, culturales, administrativos y comunitarios. 
Cumplimiento: Debe cumplir con normas de calidad y seguridad aplicables para mobiliario y soportes de equipos tecnológicos.</t>
  </si>
  <si>
    <r>
      <t xml:space="preserve">Para presentar la propuesta de forma correcta, se deberá diligenciar las columnas </t>
    </r>
    <r>
      <rPr>
        <b/>
        <sz val="12"/>
        <color theme="1"/>
        <rFont val="Garamond"/>
        <family val="1"/>
      </rPr>
      <t>F, G, H</t>
    </r>
    <r>
      <rPr>
        <sz val="12"/>
        <color theme="1"/>
        <rFont val="Garamond"/>
        <family val="1"/>
      </rPr>
      <t xml:space="preserve">, en formato moneda, teniendo en cuenta las cantidades establecidas por la entidad, diligenciandose de la siguiente manera:
</t>
    </r>
    <r>
      <rPr>
        <b/>
        <sz val="12"/>
        <color theme="1"/>
        <rFont val="Garamond"/>
        <family val="1"/>
      </rPr>
      <t>Columna F "Valor Unitario Ofertado antes de IVA": Diligenciar el valor en pesos del servicio y/o producto ofertado antes de IVA
Columna G "Valor IVA": Diligenciar el valor en pesos del IVA del servicio y/o producto ofertado, si se encuentra excento, excluido o no gravado, digitar $0
Columna H "Valor unitario Ofertado IVA incluido": Diligenciar el valor en pesos del servicio  y/o producto ofertado con el IVA incluido, sumatoria de columnas (G +F)
Las columnas deben ser diligenciadas en su totalidad, y diligenciando el valor en pesos so pena de rechazo de la oferta.</t>
    </r>
  </si>
  <si>
    <t>EL PRESUPUESTO OFICIAL A PRECIOS UNITARIOS DEL  LOTE UNO  PARA LA PRESENTE CONTRATACION CORRESPONDE A LA SUMA DE  SIETE MILLONES CUATROCIENTOS SETENTA Y DOS MIL DOSCIENTOS DIECISIETE PESOS ($7.472.217) M/CTE, CON UN PRESUPUESTO TOTAL DEL LOTE UNO DE TREINTA Y OCHO MILLONES QUINIENTOS NOVENTA Y SIETE MIL CUATRO PESOS ($38.597.004) M/CTE.</t>
  </si>
  <si>
    <r>
      <t xml:space="preserve">El valor total de la propuesta no podrá, en ningún caso, sobrepasar el presupuesto oficial establecido por la Entidad, el cual asciende a la suma de </t>
    </r>
    <r>
      <rPr>
        <b/>
        <sz val="12"/>
        <color rgb="FF000000"/>
        <rFont val="Garamond"/>
        <family val="1"/>
      </rPr>
      <t xml:space="preserve"> EL PRESUPUESTO OFICIAL A PRECIOS UNITARIOS DEL  LOTE UNO  PARA LA PRESENTE CONTRATACION CORRESPONDE A LA SUMA DE  SIETE MILLONES CUATROCIENTOS SETENTA Y DOS MIL DOSCIENTOS DIECISIETE PESOS ($7.472.217) M/CTE, CON UN PRESUPUESTO TOTAL DEL LOTE UNO DE TREINTA Y OCHO MILLONES QUINIENTOS NOVENTA Y SIETE MIL CUATRO PESOS ($38.597.004) M/CTE.
</t>
    </r>
    <r>
      <rPr>
        <sz val="12"/>
        <color rgb="FF000000"/>
        <rFont val="Garamond"/>
        <family val="1"/>
      </rPr>
      <t>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r>
  </si>
  <si>
    <t>Objeto: "CONTRATAR A MONTO AGOTABLE EL SUMINISTRO, DE ELEMENTOS MOBILIARIO, TECNOLOGIA Y MUSICALES , PARA EL FORTALECIMIENTO DE LOS EQUIPAMIENTOS CULTURALES UBICADOS EN LA LOCALIDAD CIUDAD BOLIVAR, EN CUMPLIMIENTO DEL PLAN DE DESARROLLO LOCAL "CIUDAD BOLIVAR CAMINA SEGURA 2025-2028"”</t>
  </si>
  <si>
    <t>CI WARRIORS COMPANY SAS</t>
  </si>
  <si>
    <t>900.916.649-6</t>
  </si>
  <si>
    <t>ROBERT HENRY HOME BERNAL</t>
  </si>
  <si>
    <t>Cra. 29 C # 70 - 35</t>
  </si>
  <si>
    <t>gerenciacdc@gmail.com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</si>
</sst>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9" formatCode="_-&quot;$&quot;\ * #,##0_-;\-&quot;$&quot;\ * #,##0_-;_-&quot;$&quot;\ * &quot;-&quot;??_-;_-@_-"/>
  </numFmts>
  <fonts count="15" x14ac:knownFonts="1">
    <font>
      <sz val="11"/>
      <color theme="1"/>
      <name val="Aptos Narrow"/>
      <family val="2"/>
      <scheme val="minor"/>
    </font>
    <font>
      <sz val="11"/>
      <color theme="1"/>
      <name val="Aptos Narrow"/>
      <family val="2"/>
      <scheme val="minor"/>
    </font>
    <font>
      <b/>
      <sz val="12"/>
      <color theme="1"/>
      <name val="Garamond"/>
      <family val="1"/>
    </font>
    <font>
      <sz val="11"/>
      <color theme="1"/>
      <name val="Garamond"/>
      <family val="1"/>
    </font>
    <font>
      <sz val="12"/>
      <color theme="1"/>
      <name val="Garamond"/>
      <family val="1"/>
    </font>
    <font>
      <b/>
      <sz val="11"/>
      <color rgb="FF000000"/>
      <name val="Garamond"/>
      <family val="1"/>
    </font>
    <font>
      <sz val="11"/>
      <color rgb="FF000000"/>
      <name val="Garamond"/>
      <family val="1"/>
    </font>
    <font>
      <b/>
      <sz val="11"/>
      <color theme="1"/>
      <name val="Garamond"/>
      <family val="1"/>
    </font>
    <font>
      <b/>
      <sz val="11"/>
      <name val="Garamond"/>
      <family val="1"/>
    </font>
    <font>
      <sz val="10"/>
      <color theme="1"/>
      <name val="Aptos Narrow"/>
      <family val="2"/>
      <scheme val="minor"/>
    </font>
    <font>
      <b/>
      <sz val="12"/>
      <color rgb="FF000000"/>
      <name val="Garamond"/>
      <family val="1"/>
    </font>
    <font>
      <sz val="12"/>
      <color rgb="FF000000"/>
      <name val="Garamond"/>
      <family val="1"/>
    </font>
    <font>
      <sz val="12"/>
      <color theme="1"/>
      <name val="Aptos Narrow"/>
      <family val="2"/>
      <scheme val="minor"/>
    </font>
    <font>
      <sz val="14"/>
      <color theme="1"/>
      <name val="Garamond"/>
      <family val="1"/>
    </font>
    <font>
      <b/>
      <sz val="14"/>
      <color theme="1"/>
      <name val="Aptos Narrow"/>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rgb="FFBFBFBF"/>
      </patternFill>
    </fill>
    <fill>
      <patternFill patternType="solid">
        <fgColor theme="0"/>
        <bgColor indexed="64"/>
      </patternFill>
    </fill>
    <fill>
      <patternFill patternType="solid">
        <fgColor theme="9" tint="0.79998168889431442"/>
        <bgColor indexed="64"/>
      </patternFill>
    </fill>
    <fill>
      <patternFill patternType="solid">
        <fgColor rgb="FFD8D8D8"/>
        <bgColor rgb="FFD8D8D8"/>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0" fontId="1" fillId="0" borderId="0"/>
    <xf numFmtId="0" fontId="12" fillId="0" borderId="0"/>
  </cellStyleXfs>
  <cellXfs count="60">
    <xf numFmtId="0" fontId="0" fillId="0" borderId="0" xfId="0"/>
    <xf numFmtId="0" fontId="3" fillId="4" borderId="1" xfId="2" applyFont="1" applyFill="1" applyBorder="1" applyAlignment="1">
      <alignment horizontal="center" vertical="center" wrapText="1"/>
    </xf>
    <xf numFmtId="0" fontId="5" fillId="3" borderId="1" xfId="0" applyFont="1" applyFill="1" applyBorder="1" applyAlignment="1">
      <alignment horizontal="center" vertical="center"/>
    </xf>
    <xf numFmtId="0" fontId="7" fillId="0" borderId="1" xfId="0" applyFont="1" applyBorder="1" applyAlignment="1">
      <alignment vertical="center" wrapText="1"/>
    </xf>
    <xf numFmtId="0" fontId="6" fillId="0" borderId="1" xfId="0" applyFont="1" applyBorder="1" applyAlignment="1">
      <alignment horizontal="justify" vertical="center" wrapText="1"/>
    </xf>
    <xf numFmtId="0" fontId="9" fillId="0" borderId="0" xfId="0" applyFont="1"/>
    <xf numFmtId="0" fontId="4" fillId="0" borderId="0" xfId="0" applyFont="1" applyAlignment="1">
      <alignment vertical="center"/>
    </xf>
    <xf numFmtId="0" fontId="2" fillId="0" borderId="10" xfId="0" applyFont="1" applyBorder="1" applyAlignment="1">
      <alignment horizontal="center" vertical="center" wrapText="1"/>
    </xf>
    <xf numFmtId="0" fontId="2" fillId="0" borderId="10" xfId="0" applyFont="1" applyBorder="1" applyAlignment="1">
      <alignment horizontal="left" vertical="center" wrapText="1"/>
    </xf>
    <xf numFmtId="0" fontId="2" fillId="0" borderId="1" xfId="0" applyFont="1" applyBorder="1" applyAlignment="1">
      <alignment horizontal="left" vertical="center" wrapText="1"/>
    </xf>
    <xf numFmtId="0" fontId="10" fillId="6" borderId="1" xfId="0" applyFont="1" applyFill="1" applyBorder="1" applyAlignment="1">
      <alignment horizontal="center" vertical="center" wrapText="1"/>
    </xf>
    <xf numFmtId="164" fontId="10" fillId="6" borderId="1" xfId="1" applyFont="1" applyFill="1" applyBorder="1" applyAlignment="1">
      <alignment horizontal="center" vertical="center" wrapText="1"/>
    </xf>
    <xf numFmtId="164" fontId="0" fillId="0" borderId="0" xfId="1" applyFont="1"/>
    <xf numFmtId="164" fontId="4" fillId="0" borderId="0" xfId="1" applyFont="1" applyAlignment="1">
      <alignment vertical="center"/>
    </xf>
    <xf numFmtId="164" fontId="2" fillId="0" borderId="0" xfId="1" applyFont="1" applyAlignment="1">
      <alignment horizontal="center" vertical="center"/>
    </xf>
    <xf numFmtId="3" fontId="4" fillId="0" borderId="18" xfId="0" applyNumberFormat="1"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0" fontId="4" fillId="0" borderId="21" xfId="0" applyFont="1" applyBorder="1" applyAlignment="1">
      <alignment horizontal="center" vertical="center"/>
    </xf>
    <xf numFmtId="0" fontId="4" fillId="0" borderId="0" xfId="0" applyFont="1" applyAlignment="1">
      <alignment horizontal="center" vertical="center"/>
    </xf>
    <xf numFmtId="0" fontId="4" fillId="0" borderId="22" xfId="0" applyFont="1" applyBorder="1" applyAlignment="1">
      <alignment horizontal="center" vertical="center"/>
    </xf>
    <xf numFmtId="0" fontId="4" fillId="0" borderId="18"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2" fillId="0" borderId="11" xfId="3" applyFont="1" applyBorder="1" applyAlignment="1">
      <alignment horizontal="center" vertical="center"/>
    </xf>
    <xf numFmtId="0" fontId="2" fillId="0" borderId="12" xfId="3" applyFont="1" applyBorder="1" applyAlignment="1">
      <alignment horizontal="center" vertical="center"/>
    </xf>
    <xf numFmtId="0" fontId="2" fillId="0" borderId="13" xfId="3" applyFont="1" applyBorder="1" applyAlignment="1">
      <alignment horizontal="center" vertical="center"/>
    </xf>
    <xf numFmtId="0" fontId="4"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164" fontId="5" fillId="3" borderId="10" xfId="1" applyFont="1" applyFill="1" applyBorder="1" applyAlignment="1">
      <alignment horizontal="center" vertical="center"/>
    </xf>
    <xf numFmtId="164" fontId="5" fillId="3" borderId="20" xfId="1" applyFont="1" applyFill="1" applyBorder="1" applyAlignment="1">
      <alignment horizontal="center" vertical="center"/>
    </xf>
    <xf numFmtId="164" fontId="5" fillId="3" borderId="2" xfId="1" applyFont="1" applyFill="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4" xfId="0" applyFont="1" applyBorder="1" applyAlignment="1">
      <alignment horizontal="center"/>
    </xf>
    <xf numFmtId="0" fontId="2" fillId="0" borderId="15" xfId="0" applyFont="1" applyBorder="1" applyAlignment="1">
      <alignment horizontal="center"/>
    </xf>
    <xf numFmtId="0" fontId="4" fillId="0" borderId="1" xfId="0" applyFont="1" applyBorder="1" applyAlignment="1">
      <alignment horizontal="left" vertical="center"/>
    </xf>
    <xf numFmtId="0" fontId="4" fillId="0" borderId="1" xfId="0" applyFont="1" applyBorder="1" applyAlignment="1">
      <alignment horizontal="left" vertical="top" wrapText="1"/>
    </xf>
    <xf numFmtId="0" fontId="11"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169" fontId="14" fillId="0" borderId="1" xfId="1" applyNumberFormat="1" applyFont="1" applyBorder="1"/>
    <xf numFmtId="164" fontId="13" fillId="0" borderId="1" xfId="1" applyNumberFormat="1" applyFont="1" applyBorder="1" applyAlignment="1">
      <alignment horizontal="center" vertical="center"/>
    </xf>
    <xf numFmtId="164" fontId="13" fillId="0" borderId="1" xfId="1" applyNumberFormat="1" applyFont="1" applyBorder="1" applyAlignment="1">
      <alignment vertical="center"/>
    </xf>
    <xf numFmtId="164" fontId="13" fillId="0" borderId="1" xfId="1" applyNumberFormat="1" applyFont="1" applyFill="1" applyBorder="1" applyAlignment="1">
      <alignment vertical="center" wrapText="1"/>
    </xf>
  </cellXfs>
  <cellStyles count="4">
    <cellStyle name="Moneda" xfId="1" builtinId="4"/>
    <cellStyle name="Normal" xfId="0" builtinId="0"/>
    <cellStyle name="Normal 2" xfId="2" xr:uid="{7597D53C-DF78-4177-8337-83086729EE5E}"/>
    <cellStyle name="Normal 3" xfId="3" xr:uid="{8D7E67F6-727E-48D5-A36D-B07CBB0067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15</xdr:row>
      <xdr:rowOff>0</xdr:rowOff>
    </xdr:from>
    <xdr:to>
      <xdr:col>2</xdr:col>
      <xdr:colOff>304800</xdr:colOff>
      <xdr:row>16</xdr:row>
      <xdr:rowOff>97321</xdr:rowOff>
    </xdr:to>
    <xdr:sp macro="" textlink="">
      <xdr:nvSpPr>
        <xdr:cNvPr id="1025" name="AutoShape 1" descr="blob:https://web.whatsapp.com/d8fadd72-152a-4470-8869-d7499bdd27be">
          <a:extLst>
            <a:ext uri="{FF2B5EF4-FFF2-40B4-BE49-F238E27FC236}">
              <a16:creationId xmlns:a16="http://schemas.microsoft.com/office/drawing/2014/main" id="{85216DA1-5E34-4538-97A1-16DE33ABDC52}"/>
            </a:ext>
          </a:extLst>
        </xdr:cNvPr>
        <xdr:cNvSpPr>
          <a:spLocks noChangeAspect="1" noChangeArrowheads="1"/>
        </xdr:cNvSpPr>
      </xdr:nvSpPr>
      <xdr:spPr bwMode="auto">
        <a:xfrm>
          <a:off x="1803400" y="5749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15</xdr:row>
      <xdr:rowOff>0</xdr:rowOff>
    </xdr:from>
    <xdr:to>
      <xdr:col>5</xdr:col>
      <xdr:colOff>304800</xdr:colOff>
      <xdr:row>16</xdr:row>
      <xdr:rowOff>109744</xdr:rowOff>
    </xdr:to>
    <xdr:sp macro="" textlink="">
      <xdr:nvSpPr>
        <xdr:cNvPr id="1026" name="AutoShape 2" descr="blob:https://web.whatsapp.com/d8fadd72-152a-4470-8869-d7499bdd27be">
          <a:extLst>
            <a:ext uri="{FF2B5EF4-FFF2-40B4-BE49-F238E27FC236}">
              <a16:creationId xmlns:a16="http://schemas.microsoft.com/office/drawing/2014/main" id="{3AD2864F-0089-4461-BFC2-A33069B659DB}"/>
            </a:ext>
          </a:extLst>
        </xdr:cNvPr>
        <xdr:cNvSpPr>
          <a:spLocks noChangeAspect="1" noChangeArrowheads="1"/>
        </xdr:cNvSpPr>
      </xdr:nvSpPr>
      <xdr:spPr bwMode="auto">
        <a:xfrm>
          <a:off x="12363450" y="596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14</xdr:row>
      <xdr:rowOff>0</xdr:rowOff>
    </xdr:from>
    <xdr:to>
      <xdr:col>5</xdr:col>
      <xdr:colOff>304800</xdr:colOff>
      <xdr:row>15</xdr:row>
      <xdr:rowOff>66716</xdr:rowOff>
    </xdr:to>
    <xdr:sp macro="" textlink="">
      <xdr:nvSpPr>
        <xdr:cNvPr id="1027" name="AutoShape 3" descr="blob:https://web.whatsapp.com/d8fadd72-152a-4470-8869-d7499bdd27be">
          <a:extLst>
            <a:ext uri="{FF2B5EF4-FFF2-40B4-BE49-F238E27FC236}">
              <a16:creationId xmlns:a16="http://schemas.microsoft.com/office/drawing/2014/main" id="{5B9448D0-2306-4DCF-9E12-96E235511353}"/>
            </a:ext>
          </a:extLst>
        </xdr:cNvPr>
        <xdr:cNvSpPr>
          <a:spLocks noChangeAspect="1" noChangeArrowheads="1"/>
        </xdr:cNvSpPr>
      </xdr:nvSpPr>
      <xdr:spPr bwMode="auto">
        <a:xfrm>
          <a:off x="12363450" y="5749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14</xdr:row>
      <xdr:rowOff>0</xdr:rowOff>
    </xdr:from>
    <xdr:to>
      <xdr:col>5</xdr:col>
      <xdr:colOff>304800</xdr:colOff>
      <xdr:row>15</xdr:row>
      <xdr:rowOff>66716</xdr:rowOff>
    </xdr:to>
    <xdr:sp macro="" textlink="">
      <xdr:nvSpPr>
        <xdr:cNvPr id="1028" name="AutoShape 4" descr="blob:https://web.whatsapp.com/d8fadd72-152a-4470-8869-d7499bdd27be">
          <a:extLst>
            <a:ext uri="{FF2B5EF4-FFF2-40B4-BE49-F238E27FC236}">
              <a16:creationId xmlns:a16="http://schemas.microsoft.com/office/drawing/2014/main" id="{BED2D706-CEE5-4B0F-8720-C8AE81A10013}"/>
            </a:ext>
          </a:extLst>
        </xdr:cNvPr>
        <xdr:cNvSpPr>
          <a:spLocks noChangeAspect="1" noChangeArrowheads="1"/>
        </xdr:cNvSpPr>
      </xdr:nvSpPr>
      <xdr:spPr bwMode="auto">
        <a:xfrm>
          <a:off x="12363450" y="5749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14</xdr:row>
      <xdr:rowOff>0</xdr:rowOff>
    </xdr:from>
    <xdr:ext cx="304800" cy="304800"/>
    <xdr:sp macro="" textlink="">
      <xdr:nvSpPr>
        <xdr:cNvPr id="2" name="AutoShape 3" descr="blob:https://web.whatsapp.com/d8fadd72-152a-4470-8869-d7499bdd27be">
          <a:extLst>
            <a:ext uri="{FF2B5EF4-FFF2-40B4-BE49-F238E27FC236}">
              <a16:creationId xmlns:a16="http://schemas.microsoft.com/office/drawing/2014/main" id="{88927171-2318-46EC-B4EA-4C25F046605D}"/>
            </a:ext>
          </a:extLst>
        </xdr:cNvPr>
        <xdr:cNvSpPr>
          <a:spLocks noChangeAspect="1" noChangeArrowheads="1"/>
        </xdr:cNvSpPr>
      </xdr:nvSpPr>
      <xdr:spPr bwMode="auto">
        <a:xfrm>
          <a:off x="9621630" y="5869608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14</xdr:row>
      <xdr:rowOff>0</xdr:rowOff>
    </xdr:from>
    <xdr:ext cx="304800" cy="304800"/>
    <xdr:sp macro="" textlink="">
      <xdr:nvSpPr>
        <xdr:cNvPr id="3" name="AutoShape 4" descr="blob:https://web.whatsapp.com/d8fadd72-152a-4470-8869-d7499bdd27be">
          <a:extLst>
            <a:ext uri="{FF2B5EF4-FFF2-40B4-BE49-F238E27FC236}">
              <a16:creationId xmlns:a16="http://schemas.microsoft.com/office/drawing/2014/main" id="{1045140D-C7BC-4CB3-A9ED-237B591BD212}"/>
            </a:ext>
          </a:extLst>
        </xdr:cNvPr>
        <xdr:cNvSpPr>
          <a:spLocks noChangeAspect="1" noChangeArrowheads="1"/>
        </xdr:cNvSpPr>
      </xdr:nvSpPr>
      <xdr:spPr bwMode="auto">
        <a:xfrm>
          <a:off x="9621630" y="5869608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15</xdr:row>
      <xdr:rowOff>0</xdr:rowOff>
    </xdr:from>
    <xdr:to>
      <xdr:col>2</xdr:col>
      <xdr:colOff>304800</xdr:colOff>
      <xdr:row>16</xdr:row>
      <xdr:rowOff>105188</xdr:rowOff>
    </xdr:to>
    <xdr:sp macro="" textlink="">
      <xdr:nvSpPr>
        <xdr:cNvPr id="4" name="AutoShape 1" descr="blob:https://web.whatsapp.com/d8fadd72-152a-4470-8869-d7499bdd27be">
          <a:extLst>
            <a:ext uri="{FF2B5EF4-FFF2-40B4-BE49-F238E27FC236}">
              <a16:creationId xmlns:a16="http://schemas.microsoft.com/office/drawing/2014/main" id="{83F6BE15-50FD-4175-A577-49A7273F4087}"/>
            </a:ext>
          </a:extLst>
        </xdr:cNvPr>
        <xdr:cNvSpPr>
          <a:spLocks noChangeAspect="1" noChangeArrowheads="1"/>
        </xdr:cNvSpPr>
      </xdr:nvSpPr>
      <xdr:spPr bwMode="auto">
        <a:xfrm>
          <a:off x="1628775" y="41348025"/>
          <a:ext cx="304800" cy="29568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15</xdr:row>
      <xdr:rowOff>0</xdr:rowOff>
    </xdr:from>
    <xdr:to>
      <xdr:col>5</xdr:col>
      <xdr:colOff>304800</xdr:colOff>
      <xdr:row>16</xdr:row>
      <xdr:rowOff>117611</xdr:rowOff>
    </xdr:to>
    <xdr:sp macro="" textlink="">
      <xdr:nvSpPr>
        <xdr:cNvPr id="5" name="AutoShape 2" descr="blob:https://web.whatsapp.com/d8fadd72-152a-4470-8869-d7499bdd27be">
          <a:extLst>
            <a:ext uri="{FF2B5EF4-FFF2-40B4-BE49-F238E27FC236}">
              <a16:creationId xmlns:a16="http://schemas.microsoft.com/office/drawing/2014/main" id="{1A4F475C-CE7B-4DE3-BDB0-84C4D5A7E5F4}"/>
            </a:ext>
          </a:extLst>
        </xdr:cNvPr>
        <xdr:cNvSpPr>
          <a:spLocks noChangeAspect="1" noChangeArrowheads="1"/>
        </xdr:cNvSpPr>
      </xdr:nvSpPr>
      <xdr:spPr bwMode="auto">
        <a:xfrm>
          <a:off x="10153650" y="41348025"/>
          <a:ext cx="304800" cy="30811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15</xdr:row>
      <xdr:rowOff>0</xdr:rowOff>
    </xdr:from>
    <xdr:to>
      <xdr:col>3</xdr:col>
      <xdr:colOff>304800</xdr:colOff>
      <xdr:row>16</xdr:row>
      <xdr:rowOff>105188</xdr:rowOff>
    </xdr:to>
    <xdr:sp macro="" textlink="">
      <xdr:nvSpPr>
        <xdr:cNvPr id="6" name="AutoShape 1" descr="blob:https://web.whatsapp.com/d8fadd72-152a-4470-8869-d7499bdd27be">
          <a:extLst>
            <a:ext uri="{FF2B5EF4-FFF2-40B4-BE49-F238E27FC236}">
              <a16:creationId xmlns:a16="http://schemas.microsoft.com/office/drawing/2014/main" id="{6A111DA6-36CF-4B9B-9C8F-6E9315D72D1A}"/>
            </a:ext>
          </a:extLst>
        </xdr:cNvPr>
        <xdr:cNvSpPr>
          <a:spLocks noChangeAspect="1" noChangeArrowheads="1"/>
        </xdr:cNvSpPr>
      </xdr:nvSpPr>
      <xdr:spPr bwMode="auto">
        <a:xfrm>
          <a:off x="8420100" y="41348025"/>
          <a:ext cx="304800" cy="29568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15</xdr:row>
      <xdr:rowOff>0</xdr:rowOff>
    </xdr:from>
    <xdr:to>
      <xdr:col>2</xdr:col>
      <xdr:colOff>304800</xdr:colOff>
      <xdr:row>16</xdr:row>
      <xdr:rowOff>114713</xdr:rowOff>
    </xdr:to>
    <xdr:sp macro="" textlink="">
      <xdr:nvSpPr>
        <xdr:cNvPr id="7" name="AutoShape 1" descr="blob:https://web.whatsapp.com/d8fadd72-152a-4470-8869-d7499bdd27be">
          <a:extLst>
            <a:ext uri="{FF2B5EF4-FFF2-40B4-BE49-F238E27FC236}">
              <a16:creationId xmlns:a16="http://schemas.microsoft.com/office/drawing/2014/main" id="{6CF47FA0-3A06-45C4-ACD0-8D893E4CD9EF}"/>
            </a:ext>
          </a:extLst>
        </xdr:cNvPr>
        <xdr:cNvSpPr>
          <a:spLocks noChangeAspect="1" noChangeArrowheads="1"/>
        </xdr:cNvSpPr>
      </xdr:nvSpPr>
      <xdr:spPr bwMode="auto">
        <a:xfrm>
          <a:off x="1628775" y="41348025"/>
          <a:ext cx="304800" cy="3052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15</xdr:row>
      <xdr:rowOff>0</xdr:rowOff>
    </xdr:from>
    <xdr:to>
      <xdr:col>5</xdr:col>
      <xdr:colOff>304800</xdr:colOff>
      <xdr:row>16</xdr:row>
      <xdr:rowOff>127136</xdr:rowOff>
    </xdr:to>
    <xdr:sp macro="" textlink="">
      <xdr:nvSpPr>
        <xdr:cNvPr id="8" name="AutoShape 2" descr="blob:https://web.whatsapp.com/d8fadd72-152a-4470-8869-d7499bdd27be">
          <a:extLst>
            <a:ext uri="{FF2B5EF4-FFF2-40B4-BE49-F238E27FC236}">
              <a16:creationId xmlns:a16="http://schemas.microsoft.com/office/drawing/2014/main" id="{838BDBD5-0416-42C4-861B-2B267F533523}"/>
            </a:ext>
          </a:extLst>
        </xdr:cNvPr>
        <xdr:cNvSpPr>
          <a:spLocks noChangeAspect="1" noChangeArrowheads="1"/>
        </xdr:cNvSpPr>
      </xdr:nvSpPr>
      <xdr:spPr bwMode="auto">
        <a:xfrm>
          <a:off x="10153650" y="41348025"/>
          <a:ext cx="304800" cy="3176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14</xdr:row>
      <xdr:rowOff>0</xdr:rowOff>
    </xdr:from>
    <xdr:ext cx="304800" cy="302039"/>
    <xdr:sp macro="" textlink="">
      <xdr:nvSpPr>
        <xdr:cNvPr id="9" name="AutoShape 3" descr="blob:https://web.whatsapp.com/d8fadd72-152a-4470-8869-d7499bdd27be">
          <a:extLst>
            <a:ext uri="{FF2B5EF4-FFF2-40B4-BE49-F238E27FC236}">
              <a16:creationId xmlns:a16="http://schemas.microsoft.com/office/drawing/2014/main" id="{749E7B73-C8D1-4653-ABCB-DBB98CC7A300}"/>
            </a:ext>
          </a:extLst>
        </xdr:cNvPr>
        <xdr:cNvSpPr>
          <a:spLocks noChangeAspect="1" noChangeArrowheads="1"/>
        </xdr:cNvSpPr>
      </xdr:nvSpPr>
      <xdr:spPr bwMode="auto">
        <a:xfrm>
          <a:off x="9610725" y="39947850"/>
          <a:ext cx="304800" cy="3020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2039"/>
    <xdr:sp macro="" textlink="">
      <xdr:nvSpPr>
        <xdr:cNvPr id="10" name="AutoShape 4" descr="blob:https://web.whatsapp.com/d8fadd72-152a-4470-8869-d7499bdd27be">
          <a:extLst>
            <a:ext uri="{FF2B5EF4-FFF2-40B4-BE49-F238E27FC236}">
              <a16:creationId xmlns:a16="http://schemas.microsoft.com/office/drawing/2014/main" id="{69BBBD13-11CA-46D2-AEDD-C52350572148}"/>
            </a:ext>
          </a:extLst>
        </xdr:cNvPr>
        <xdr:cNvSpPr>
          <a:spLocks noChangeAspect="1" noChangeArrowheads="1"/>
        </xdr:cNvSpPr>
      </xdr:nvSpPr>
      <xdr:spPr bwMode="auto">
        <a:xfrm>
          <a:off x="9610725" y="39947850"/>
          <a:ext cx="304800" cy="3020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14</xdr:row>
      <xdr:rowOff>0</xdr:rowOff>
    </xdr:from>
    <xdr:ext cx="304800" cy="302039"/>
    <xdr:sp macro="" textlink="">
      <xdr:nvSpPr>
        <xdr:cNvPr id="11" name="AutoShape 3" descr="blob:https://web.whatsapp.com/d8fadd72-152a-4470-8869-d7499bdd27be">
          <a:extLst>
            <a:ext uri="{FF2B5EF4-FFF2-40B4-BE49-F238E27FC236}">
              <a16:creationId xmlns:a16="http://schemas.microsoft.com/office/drawing/2014/main" id="{058A1AF1-F6B9-460D-92E3-1F860D8FA2A0}"/>
            </a:ext>
          </a:extLst>
        </xdr:cNvPr>
        <xdr:cNvSpPr>
          <a:spLocks noChangeAspect="1" noChangeArrowheads="1"/>
        </xdr:cNvSpPr>
      </xdr:nvSpPr>
      <xdr:spPr bwMode="auto">
        <a:xfrm>
          <a:off x="9610725" y="39947850"/>
          <a:ext cx="304800" cy="3020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14</xdr:row>
      <xdr:rowOff>0</xdr:rowOff>
    </xdr:from>
    <xdr:ext cx="304800" cy="302039"/>
    <xdr:sp macro="" textlink="">
      <xdr:nvSpPr>
        <xdr:cNvPr id="12" name="AutoShape 4" descr="blob:https://web.whatsapp.com/d8fadd72-152a-4470-8869-d7499bdd27be">
          <a:extLst>
            <a:ext uri="{FF2B5EF4-FFF2-40B4-BE49-F238E27FC236}">
              <a16:creationId xmlns:a16="http://schemas.microsoft.com/office/drawing/2014/main" id="{920F1C93-6158-4C8A-AC79-CA83F357E91C}"/>
            </a:ext>
          </a:extLst>
        </xdr:cNvPr>
        <xdr:cNvSpPr>
          <a:spLocks noChangeAspect="1" noChangeArrowheads="1"/>
        </xdr:cNvSpPr>
      </xdr:nvSpPr>
      <xdr:spPr bwMode="auto">
        <a:xfrm>
          <a:off x="9610725" y="39947850"/>
          <a:ext cx="304800" cy="3020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266700</xdr:colOff>
      <xdr:row>33</xdr:row>
      <xdr:rowOff>171450</xdr:rowOff>
    </xdr:from>
    <xdr:to>
      <xdr:col>5</xdr:col>
      <xdr:colOff>1224915</xdr:colOff>
      <xdr:row>33</xdr:row>
      <xdr:rowOff>790575</xdr:rowOff>
    </xdr:to>
    <xdr:pic>
      <xdr:nvPicPr>
        <xdr:cNvPr id="13" name="Imagen 12">
          <a:extLst>
            <a:ext uri="{FF2B5EF4-FFF2-40B4-BE49-F238E27FC236}">
              <a16:creationId xmlns:a16="http://schemas.microsoft.com/office/drawing/2014/main" id="{A8110C7A-7E2C-6C70-BB60-36E45AC604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86800" y="51996975"/>
          <a:ext cx="2148840" cy="619125"/>
        </a:xfrm>
        <a:prstGeom prst="rect">
          <a:avLst/>
        </a:prstGeom>
      </xdr:spPr>
    </xdr:pic>
    <xdr:clientData/>
  </xdr:twoCellAnchor>
  <xdr:twoCellAnchor editAs="oneCell">
    <xdr:from>
      <xdr:col>2</xdr:col>
      <xdr:colOff>2190750</xdr:colOff>
      <xdr:row>0</xdr:row>
      <xdr:rowOff>0</xdr:rowOff>
    </xdr:from>
    <xdr:to>
      <xdr:col>6</xdr:col>
      <xdr:colOff>305862</xdr:colOff>
      <xdr:row>0</xdr:row>
      <xdr:rowOff>1657581</xdr:rowOff>
    </xdr:to>
    <xdr:pic>
      <xdr:nvPicPr>
        <xdr:cNvPr id="14" name="Imagen 13">
          <a:extLst>
            <a:ext uri="{FF2B5EF4-FFF2-40B4-BE49-F238E27FC236}">
              <a16:creationId xmlns:a16="http://schemas.microsoft.com/office/drawing/2014/main" id="{A4099487-907F-1324-19B3-D70620657F19}"/>
            </a:ext>
          </a:extLst>
        </xdr:cNvPr>
        <xdr:cNvPicPr>
          <a:picLocks noChangeAspect="1"/>
        </xdr:cNvPicPr>
      </xdr:nvPicPr>
      <xdr:blipFill>
        <a:blip xmlns:r="http://schemas.openxmlformats.org/officeDocument/2006/relationships" r:embed="rId2"/>
        <a:stretch>
          <a:fillRect/>
        </a:stretch>
      </xdr:blipFill>
      <xdr:spPr>
        <a:xfrm>
          <a:off x="3819525" y="0"/>
          <a:ext cx="7611537" cy="1657581"/>
        </a:xfrm>
        <a:prstGeom prst="rect">
          <a:avLst/>
        </a:prstGeom>
      </xdr:spPr>
    </xdr:pic>
    <xdr:clientData/>
  </xdr:twoCellAnchor>
  <xdr:oneCellAnchor>
    <xdr:from>
      <xdr:col>9</xdr:col>
      <xdr:colOff>0</xdr:colOff>
      <xdr:row>14</xdr:row>
      <xdr:rowOff>0</xdr:rowOff>
    </xdr:from>
    <xdr:ext cx="304800" cy="302039"/>
    <xdr:sp macro="" textlink="">
      <xdr:nvSpPr>
        <xdr:cNvPr id="15" name="AutoShape 3" descr="blob:https://web.whatsapp.com/d8fadd72-152a-4470-8869-d7499bdd27be">
          <a:extLst>
            <a:ext uri="{FF2B5EF4-FFF2-40B4-BE49-F238E27FC236}">
              <a16:creationId xmlns:a16="http://schemas.microsoft.com/office/drawing/2014/main" id="{591E5F26-5022-8C47-88FE-075DA8248246}"/>
            </a:ext>
          </a:extLst>
        </xdr:cNvPr>
        <xdr:cNvSpPr>
          <a:spLocks noChangeAspect="1" noChangeArrowheads="1"/>
        </xdr:cNvSpPr>
      </xdr:nvSpPr>
      <xdr:spPr bwMode="auto">
        <a:xfrm>
          <a:off x="14507882" y="7141882"/>
          <a:ext cx="304800" cy="3020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14</xdr:row>
      <xdr:rowOff>0</xdr:rowOff>
    </xdr:from>
    <xdr:ext cx="304800" cy="302039"/>
    <xdr:sp macro="" textlink="">
      <xdr:nvSpPr>
        <xdr:cNvPr id="16" name="AutoShape 4" descr="blob:https://web.whatsapp.com/d8fadd72-152a-4470-8869-d7499bdd27be">
          <a:extLst>
            <a:ext uri="{FF2B5EF4-FFF2-40B4-BE49-F238E27FC236}">
              <a16:creationId xmlns:a16="http://schemas.microsoft.com/office/drawing/2014/main" id="{3E77EA4D-A5FB-4245-9AF8-4BE0F648A1A5}"/>
            </a:ext>
          </a:extLst>
        </xdr:cNvPr>
        <xdr:cNvSpPr>
          <a:spLocks noChangeAspect="1" noChangeArrowheads="1"/>
        </xdr:cNvSpPr>
      </xdr:nvSpPr>
      <xdr:spPr bwMode="auto">
        <a:xfrm>
          <a:off x="14507882" y="7141882"/>
          <a:ext cx="304800" cy="3020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5990E-7369-4ACF-B9EF-E8358E0453D6}">
  <dimension ref="A1:R38"/>
  <sheetViews>
    <sheetView tabSelected="1" topLeftCell="A22" zoomScale="85" zoomScaleNormal="85" workbookViewId="0">
      <selection activeCell="B21" sqref="B21:I21"/>
    </sheetView>
  </sheetViews>
  <sheetFormatPr baseColWidth="10" defaultRowHeight="15" x14ac:dyDescent="0.2"/>
  <cols>
    <col min="2" max="2" width="13" customWidth="1"/>
    <col min="3" max="3" width="101.83203125" customWidth="1"/>
    <col min="5" max="5" width="6.5" customWidth="1"/>
    <col min="6" max="6" width="22.6640625" style="12" bestFit="1" customWidth="1"/>
    <col min="7" max="7" width="24.83203125" style="12" bestFit="1" customWidth="1"/>
    <col min="8" max="8" width="20.83203125" style="12" customWidth="1"/>
    <col min="10" max="10" width="12" bestFit="1" customWidth="1"/>
    <col min="11" max="11" width="14.5" bestFit="1" customWidth="1"/>
    <col min="13" max="13" width="8.5" bestFit="1" customWidth="1"/>
    <col min="14" max="14" width="6.33203125" bestFit="1" customWidth="1"/>
    <col min="15" max="15" width="8.5" bestFit="1" customWidth="1"/>
  </cols>
  <sheetData>
    <row r="1" spans="1:18" ht="147.75" customHeight="1" x14ac:dyDescent="0.2"/>
    <row r="2" spans="1:18" ht="15" customHeight="1" x14ac:dyDescent="0.2">
      <c r="A2" s="31" t="s">
        <v>0</v>
      </c>
      <c r="B2" s="32"/>
      <c r="C2" s="32"/>
      <c r="D2" s="32"/>
      <c r="E2" s="32"/>
      <c r="F2" s="32"/>
      <c r="G2" s="32"/>
      <c r="H2" s="32"/>
    </row>
    <row r="3" spans="1:18" x14ac:dyDescent="0.2">
      <c r="A3" s="30" t="s">
        <v>26</v>
      </c>
      <c r="B3" s="30"/>
      <c r="C3" s="30"/>
      <c r="D3" s="30"/>
      <c r="E3" s="30"/>
      <c r="F3" s="30"/>
      <c r="G3" s="30"/>
      <c r="H3" s="30"/>
    </row>
    <row r="4" spans="1:18" ht="58.5" customHeight="1" x14ac:dyDescent="0.2">
      <c r="A4" s="29" t="s">
        <v>54</v>
      </c>
      <c r="B4" s="29"/>
      <c r="C4" s="29"/>
      <c r="D4" s="29"/>
      <c r="E4" s="29"/>
      <c r="F4" s="29"/>
      <c r="G4" s="29"/>
      <c r="H4" s="29"/>
    </row>
    <row r="5" spans="1:18" ht="69" hidden="1" customHeight="1" x14ac:dyDescent="0.2">
      <c r="A5" s="29"/>
      <c r="B5" s="29"/>
      <c r="C5" s="29"/>
      <c r="D5" s="29"/>
      <c r="E5" s="29"/>
      <c r="F5" s="29"/>
      <c r="G5" s="29"/>
      <c r="H5" s="29"/>
    </row>
    <row r="6" spans="1:18" s="5" customFormat="1" ht="73.5" customHeight="1" x14ac:dyDescent="0.2">
      <c r="A6" s="10" t="s">
        <v>1</v>
      </c>
      <c r="B6" s="10" t="s">
        <v>2</v>
      </c>
      <c r="C6" s="10" t="s">
        <v>3</v>
      </c>
      <c r="D6" s="10" t="s">
        <v>4</v>
      </c>
      <c r="E6" s="10" t="s">
        <v>5</v>
      </c>
      <c r="F6" s="11" t="s">
        <v>24</v>
      </c>
      <c r="G6" s="11" t="s">
        <v>6</v>
      </c>
      <c r="H6" s="11" t="s">
        <v>25</v>
      </c>
      <c r="J6"/>
      <c r="K6"/>
      <c r="L6"/>
      <c r="M6"/>
      <c r="N6"/>
      <c r="O6"/>
      <c r="P6"/>
      <c r="Q6"/>
      <c r="R6"/>
    </row>
    <row r="7" spans="1:18" ht="335" x14ac:dyDescent="0.2">
      <c r="A7" s="2">
        <v>1</v>
      </c>
      <c r="B7" s="3" t="s">
        <v>8</v>
      </c>
      <c r="C7" s="4" t="s">
        <v>50</v>
      </c>
      <c r="D7" s="1" t="s">
        <v>7</v>
      </c>
      <c r="E7" s="1">
        <v>1</v>
      </c>
      <c r="F7" s="57">
        <v>206861</v>
      </c>
      <c r="G7" s="58">
        <f>+F7*19%</f>
        <v>39303.590000000004</v>
      </c>
      <c r="H7" s="59">
        <f>+F7+G7</f>
        <v>246164.59</v>
      </c>
    </row>
    <row r="8" spans="1:18" ht="350" x14ac:dyDescent="0.2">
      <c r="A8" s="2">
        <v>2</v>
      </c>
      <c r="B8" s="3" t="s">
        <v>9</v>
      </c>
      <c r="C8" s="4" t="s">
        <v>10</v>
      </c>
      <c r="D8" s="1" t="s">
        <v>7</v>
      </c>
      <c r="E8" s="1">
        <v>1</v>
      </c>
      <c r="F8" s="57">
        <v>68635.55</v>
      </c>
      <c r="G8" s="58">
        <f t="shared" ref="G8:G14" si="0">+F8*19%</f>
        <v>13040.754500000001</v>
      </c>
      <c r="H8" s="59">
        <f t="shared" ref="H8:H14" si="1">+F8+G8</f>
        <v>81676.304499999998</v>
      </c>
    </row>
    <row r="9" spans="1:18" ht="409.6" x14ac:dyDescent="0.2">
      <c r="A9" s="2">
        <v>3</v>
      </c>
      <c r="B9" s="3" t="s">
        <v>11</v>
      </c>
      <c r="C9" s="4" t="s">
        <v>12</v>
      </c>
      <c r="D9" s="1" t="s">
        <v>7</v>
      </c>
      <c r="E9" s="1">
        <v>1</v>
      </c>
      <c r="F9" s="57">
        <v>79799</v>
      </c>
      <c r="G9" s="58">
        <f t="shared" si="0"/>
        <v>15161.81</v>
      </c>
      <c r="H9" s="59">
        <f t="shared" si="1"/>
        <v>94960.81</v>
      </c>
    </row>
    <row r="10" spans="1:18" ht="409.6" x14ac:dyDescent="0.2">
      <c r="A10" s="2">
        <v>4</v>
      </c>
      <c r="B10" s="3" t="s">
        <v>13</v>
      </c>
      <c r="C10" s="4" t="s">
        <v>14</v>
      </c>
      <c r="D10" s="1" t="s">
        <v>7</v>
      </c>
      <c r="E10" s="1">
        <v>1</v>
      </c>
      <c r="F10" s="57">
        <v>1184751</v>
      </c>
      <c r="G10" s="58">
        <f t="shared" si="0"/>
        <v>225102.69</v>
      </c>
      <c r="H10" s="59">
        <f t="shared" si="1"/>
        <v>1409853.69</v>
      </c>
    </row>
    <row r="11" spans="1:18" ht="380" x14ac:dyDescent="0.2">
      <c r="A11" s="2">
        <v>5</v>
      </c>
      <c r="B11" s="3" t="s">
        <v>15</v>
      </c>
      <c r="C11" s="4" t="s">
        <v>16</v>
      </c>
      <c r="D11" s="1" t="s">
        <v>7</v>
      </c>
      <c r="E11" s="1">
        <v>1</v>
      </c>
      <c r="F11" s="57">
        <v>662623</v>
      </c>
      <c r="G11" s="58">
        <f t="shared" si="0"/>
        <v>125898.37</v>
      </c>
      <c r="H11" s="59">
        <f t="shared" si="1"/>
        <v>788521.37</v>
      </c>
    </row>
    <row r="12" spans="1:18" ht="409.6" x14ac:dyDescent="0.2">
      <c r="A12" s="2">
        <v>6</v>
      </c>
      <c r="B12" s="3" t="s">
        <v>17</v>
      </c>
      <c r="C12" s="4" t="s">
        <v>18</v>
      </c>
      <c r="D12" s="1" t="s">
        <v>7</v>
      </c>
      <c r="E12" s="1">
        <v>1</v>
      </c>
      <c r="F12" s="57">
        <v>476721</v>
      </c>
      <c r="G12" s="58">
        <f t="shared" si="0"/>
        <v>90576.99</v>
      </c>
      <c r="H12" s="59">
        <f t="shared" si="1"/>
        <v>567297.99</v>
      </c>
    </row>
    <row r="13" spans="1:18" ht="320" x14ac:dyDescent="0.2">
      <c r="A13" s="2">
        <v>7</v>
      </c>
      <c r="B13" s="3" t="s">
        <v>19</v>
      </c>
      <c r="C13" s="4" t="s">
        <v>20</v>
      </c>
      <c r="D13" s="1" t="s">
        <v>7</v>
      </c>
      <c r="E13" s="1">
        <v>1</v>
      </c>
      <c r="F13" s="57">
        <v>1291998</v>
      </c>
      <c r="G13" s="58">
        <f t="shared" si="0"/>
        <v>245479.62</v>
      </c>
      <c r="H13" s="59">
        <f t="shared" si="1"/>
        <v>1537477.62</v>
      </c>
    </row>
    <row r="14" spans="1:18" ht="409.6" x14ac:dyDescent="0.2">
      <c r="A14" s="2">
        <v>8</v>
      </c>
      <c r="B14" s="3" t="s">
        <v>21</v>
      </c>
      <c r="C14" s="4" t="s">
        <v>22</v>
      </c>
      <c r="D14" s="1" t="s">
        <v>7</v>
      </c>
      <c r="E14" s="1">
        <v>1</v>
      </c>
      <c r="F14" s="57">
        <v>1994998</v>
      </c>
      <c r="G14" s="58">
        <f t="shared" si="0"/>
        <v>379049.62</v>
      </c>
      <c r="H14" s="59">
        <f t="shared" si="1"/>
        <v>2374047.62</v>
      </c>
    </row>
    <row r="15" spans="1:18" ht="19" x14ac:dyDescent="0.25">
      <c r="A15" s="43" t="s">
        <v>23</v>
      </c>
      <c r="B15" s="44"/>
      <c r="C15" s="44"/>
      <c r="D15" s="45"/>
      <c r="E15" s="1"/>
      <c r="F15" s="56">
        <f>SUM(F7:F14)</f>
        <v>5966386.5499999998</v>
      </c>
      <c r="G15" s="56">
        <f>SUM(G7:G14)</f>
        <v>1133613.4445</v>
      </c>
      <c r="H15" s="56">
        <f>SUM(H7:H14)</f>
        <v>7099999.9945</v>
      </c>
    </row>
    <row r="16" spans="1:18" ht="16" thickBot="1" x14ac:dyDescent="0.25"/>
    <row r="17" spans="1:9" x14ac:dyDescent="0.2">
      <c r="A17" s="33" t="s">
        <v>52</v>
      </c>
      <c r="B17" s="34"/>
      <c r="C17" s="34"/>
      <c r="D17" s="34"/>
      <c r="E17" s="34"/>
      <c r="F17" s="34"/>
      <c r="G17" s="34"/>
      <c r="H17" s="34"/>
      <c r="I17" s="35"/>
    </row>
    <row r="18" spans="1:9" ht="54.75" customHeight="1" thickBot="1" x14ac:dyDescent="0.25">
      <c r="A18" s="36"/>
      <c r="B18" s="37"/>
      <c r="C18" s="37"/>
      <c r="D18" s="37"/>
      <c r="E18" s="37"/>
      <c r="F18" s="37"/>
      <c r="G18" s="37"/>
      <c r="H18" s="37"/>
      <c r="I18" s="38"/>
    </row>
    <row r="19" spans="1:9" ht="16" x14ac:dyDescent="0.2">
      <c r="A19" s="6"/>
      <c r="B19" s="6"/>
      <c r="C19" s="6"/>
      <c r="D19" s="6"/>
      <c r="E19" s="6"/>
      <c r="F19" s="13"/>
      <c r="G19" s="14"/>
      <c r="H19" s="13"/>
      <c r="I19" s="6"/>
    </row>
    <row r="20" spans="1:9" ht="50" customHeight="1" x14ac:dyDescent="0.2">
      <c r="A20" s="7" t="s">
        <v>27</v>
      </c>
      <c r="B20" s="52" t="s">
        <v>28</v>
      </c>
      <c r="C20" s="52"/>
      <c r="D20" s="52"/>
      <c r="E20" s="52"/>
      <c r="F20" s="52"/>
      <c r="G20" s="52"/>
      <c r="H20" s="52"/>
      <c r="I20" s="52"/>
    </row>
    <row r="21" spans="1:9" ht="106.5" customHeight="1" x14ac:dyDescent="0.2">
      <c r="A21" s="7" t="s">
        <v>29</v>
      </c>
      <c r="B21" s="53" t="s">
        <v>51</v>
      </c>
      <c r="C21" s="53"/>
      <c r="D21" s="53"/>
      <c r="E21" s="53"/>
      <c r="F21" s="53"/>
      <c r="G21" s="53"/>
      <c r="H21" s="53"/>
      <c r="I21" s="53"/>
    </row>
    <row r="22" spans="1:9" ht="142.5" customHeight="1" x14ac:dyDescent="0.2">
      <c r="A22" s="7" t="s">
        <v>30</v>
      </c>
      <c r="B22" s="54" t="s">
        <v>53</v>
      </c>
      <c r="C22" s="55"/>
      <c r="D22" s="55"/>
      <c r="E22" s="55"/>
      <c r="F22" s="55"/>
      <c r="G22" s="55"/>
      <c r="H22" s="55"/>
      <c r="I22" s="55"/>
    </row>
    <row r="23" spans="1:9" ht="86.25" customHeight="1" x14ac:dyDescent="0.2">
      <c r="A23" s="8" t="s">
        <v>31</v>
      </c>
      <c r="B23" s="28" t="s">
        <v>32</v>
      </c>
      <c r="C23" s="28"/>
      <c r="D23" s="28"/>
      <c r="E23" s="28"/>
      <c r="F23" s="28"/>
      <c r="G23" s="28"/>
      <c r="H23" s="28"/>
      <c r="I23" s="28"/>
    </row>
    <row r="24" spans="1:9" ht="95.25" customHeight="1" x14ac:dyDescent="0.2">
      <c r="A24" s="8" t="s">
        <v>33</v>
      </c>
      <c r="B24" s="28" t="s">
        <v>34</v>
      </c>
      <c r="C24" s="28"/>
      <c r="D24" s="28"/>
      <c r="E24" s="28"/>
      <c r="F24" s="28"/>
      <c r="G24" s="28"/>
      <c r="H24" s="28"/>
      <c r="I24" s="28"/>
    </row>
    <row r="25" spans="1:9" ht="97.5" customHeight="1" x14ac:dyDescent="0.2">
      <c r="A25" s="8" t="s">
        <v>35</v>
      </c>
      <c r="B25" s="28" t="s">
        <v>36</v>
      </c>
      <c r="C25" s="28"/>
      <c r="D25" s="28"/>
      <c r="E25" s="28"/>
      <c r="F25" s="28"/>
      <c r="G25" s="28"/>
      <c r="H25" s="28"/>
      <c r="I25" s="28"/>
    </row>
    <row r="26" spans="1:9" ht="95.25" customHeight="1" x14ac:dyDescent="0.2">
      <c r="A26" s="9" t="s">
        <v>37</v>
      </c>
      <c r="B26" s="28" t="s">
        <v>38</v>
      </c>
      <c r="C26" s="28"/>
      <c r="D26" s="28"/>
      <c r="E26" s="28"/>
      <c r="F26" s="28"/>
      <c r="G26" s="28"/>
      <c r="H26" s="28"/>
      <c r="I26" s="28"/>
    </row>
    <row r="27" spans="1:9" ht="50" customHeight="1" x14ac:dyDescent="0.2">
      <c r="A27" s="9" t="s">
        <v>39</v>
      </c>
      <c r="B27" s="28" t="s">
        <v>40</v>
      </c>
      <c r="C27" s="28"/>
      <c r="D27" s="28"/>
      <c r="E27" s="28"/>
      <c r="F27" s="28"/>
      <c r="G27" s="28"/>
      <c r="H27" s="28"/>
      <c r="I27" s="28"/>
    </row>
    <row r="29" spans="1:9" ht="16" thickBot="1" x14ac:dyDescent="0.25"/>
    <row r="30" spans="1:9" ht="17" thickBot="1" x14ac:dyDescent="0.25">
      <c r="B30" s="25" t="s">
        <v>41</v>
      </c>
      <c r="C30" s="26"/>
      <c r="D30" s="26"/>
      <c r="E30" s="26"/>
      <c r="F30" s="27"/>
    </row>
    <row r="31" spans="1:9" ht="17" thickBot="1" x14ac:dyDescent="0.25">
      <c r="B31" s="50" t="s">
        <v>42</v>
      </c>
      <c r="C31" s="51"/>
      <c r="D31" s="21" t="s">
        <v>55</v>
      </c>
      <c r="E31" s="16"/>
      <c r="F31" s="17"/>
    </row>
    <row r="32" spans="1:9" ht="17" thickBot="1" x14ac:dyDescent="0.25">
      <c r="B32" s="46" t="s">
        <v>43</v>
      </c>
      <c r="C32" s="47"/>
      <c r="D32" s="18" t="s">
        <v>56</v>
      </c>
      <c r="E32" s="19"/>
      <c r="F32" s="20"/>
    </row>
    <row r="33" spans="2:6" ht="17" thickBot="1" x14ac:dyDescent="0.25">
      <c r="B33" s="48" t="s">
        <v>44</v>
      </c>
      <c r="C33" s="49"/>
      <c r="D33" s="21" t="s">
        <v>57</v>
      </c>
      <c r="E33" s="16"/>
      <c r="F33" s="17"/>
    </row>
    <row r="34" spans="2:6" ht="66.75" customHeight="1" thickBot="1" x14ac:dyDescent="0.25">
      <c r="B34" s="39" t="s">
        <v>45</v>
      </c>
      <c r="C34" s="40"/>
      <c r="D34" s="18"/>
      <c r="E34" s="19"/>
      <c r="F34" s="20"/>
    </row>
    <row r="35" spans="2:6" ht="17" thickBot="1" x14ac:dyDescent="0.25">
      <c r="B35" s="46" t="s">
        <v>46</v>
      </c>
      <c r="C35" s="47"/>
      <c r="D35" s="15">
        <v>79510160</v>
      </c>
      <c r="E35" s="16"/>
      <c r="F35" s="17"/>
    </row>
    <row r="36" spans="2:6" ht="17" thickBot="1" x14ac:dyDescent="0.25">
      <c r="B36" s="39" t="s">
        <v>47</v>
      </c>
      <c r="C36" s="40"/>
      <c r="D36" s="18" t="s">
        <v>58</v>
      </c>
      <c r="E36" s="19"/>
      <c r="F36" s="20"/>
    </row>
    <row r="37" spans="2:6" ht="17" thickBot="1" x14ac:dyDescent="0.25">
      <c r="B37" s="39" t="s">
        <v>48</v>
      </c>
      <c r="C37" s="40"/>
      <c r="D37" s="21">
        <v>3108100</v>
      </c>
      <c r="E37" s="16"/>
      <c r="F37" s="17"/>
    </row>
    <row r="38" spans="2:6" ht="17" thickBot="1" x14ac:dyDescent="0.25">
      <c r="B38" s="41" t="s">
        <v>49</v>
      </c>
      <c r="C38" s="42"/>
      <c r="D38" s="22" t="s">
        <v>59</v>
      </c>
      <c r="E38" s="23"/>
      <c r="F38" s="24"/>
    </row>
  </sheetData>
  <autoFilter ref="A6:H15" xr:uid="{9DB5990E-7369-4ACF-B9EF-E8358E0453D6}"/>
  <mergeCells count="30">
    <mergeCell ref="B25:I25"/>
    <mergeCell ref="B26:I26"/>
    <mergeCell ref="B27:I27"/>
    <mergeCell ref="B31:C31"/>
    <mergeCell ref="B20:I20"/>
    <mergeCell ref="B21:I21"/>
    <mergeCell ref="B22:I22"/>
    <mergeCell ref="B23:I23"/>
    <mergeCell ref="B24:I24"/>
    <mergeCell ref="A4:H5"/>
    <mergeCell ref="A3:H3"/>
    <mergeCell ref="A2:H2"/>
    <mergeCell ref="A17:I18"/>
    <mergeCell ref="A15:D15"/>
    <mergeCell ref="D35:F35"/>
    <mergeCell ref="D36:F36"/>
    <mergeCell ref="D37:F37"/>
    <mergeCell ref="D38:F38"/>
    <mergeCell ref="B30:F30"/>
    <mergeCell ref="D31:F31"/>
    <mergeCell ref="D32:F32"/>
    <mergeCell ref="D33:F33"/>
    <mergeCell ref="D34:F34"/>
    <mergeCell ref="B37:C37"/>
    <mergeCell ref="B38:C38"/>
    <mergeCell ref="B32:C32"/>
    <mergeCell ref="B33:C33"/>
    <mergeCell ref="B34:C34"/>
    <mergeCell ref="B35:C35"/>
    <mergeCell ref="B36:C36"/>
  </mergeCell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1 MOBILIARIO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Mateo Vasquez Duque</dc:creator>
  <cp:lastModifiedBy>Freddy Giovanni Daza Ortiz</cp:lastModifiedBy>
  <dcterms:created xsi:type="dcterms:W3CDTF">2026-04-07T23:32:25Z</dcterms:created>
  <dcterms:modified xsi:type="dcterms:W3CDTF">2026-07-27T16:11:27Z</dcterms:modified>
</cp:coreProperties>
</file>