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alfredo_camargof_fiscalia_gov_co/Documents/Documents/3. ESTUDIOS DEL SECTOR/2026/30. Combustible/ES/"/>
    </mc:Choice>
  </mc:AlternateContent>
  <xr:revisionPtr revIDLastSave="229" documentId="8_{BB7FB335-B9BE-4E03-B280-22E585A1E121}" xr6:coauthVersionLast="47" xr6:coauthVersionMax="47" xr10:uidLastSave="{DE137C3B-4547-4289-AEAE-014EE1641EEB}"/>
  <bookViews>
    <workbookView xWindow="28680" yWindow="-120" windowWidth="29040" windowHeight="15720" activeTab="2" xr2:uid="{15AB811B-6449-4293-B0C2-2D4A1D435CE9}"/>
  </bookViews>
  <sheets>
    <sheet name="1. Historicos" sheetId="1" r:id="rId1"/>
    <sheet name="2. Cotizaciones - Historicos" sheetId="2" r:id="rId2"/>
    <sheet name="3. Valores Definitivo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4" i="3" l="1"/>
  <c r="J6" i="2"/>
  <c r="G6" i="2"/>
  <c r="H6" i="2"/>
  <c r="F6" i="2"/>
  <c r="L6" i="1" l="1"/>
  <c r="M6" i="1"/>
  <c r="K6" i="1"/>
</calcChain>
</file>

<file path=xl/sharedStrings.xml><?xml version="1.0" encoding="utf-8"?>
<sst xmlns="http://schemas.openxmlformats.org/spreadsheetml/2006/main" count="35" uniqueCount="18">
  <si>
    <t>ITEM</t>
  </si>
  <si>
    <t>Suministro de Combustible</t>
  </si>
  <si>
    <t>ANALISIS HISTORICO E INDEXACIÓN</t>
  </si>
  <si>
    <t>DESCRIPCION</t>
  </si>
  <si>
    <t>COMISION</t>
  </si>
  <si>
    <t>PLUXEE COLOMBIA S.A.S</t>
  </si>
  <si>
    <t>BIG PASS S.A.S.</t>
  </si>
  <si>
    <t>DISTRACOM S.A.</t>
  </si>
  <si>
    <t>PROYECCION VALOR UNITARIO + IVA INCLUIDO                   (IPC/INDICE SERIE DE EMPALME)</t>
  </si>
  <si>
    <t>COMISION INDEXADA</t>
  </si>
  <si>
    <t>COMBUSTIBLE GASOLINA Y DIESEL</t>
  </si>
  <si>
    <t>ANALISIS COTIZACIONES E HISTORICO INDEXADO</t>
  </si>
  <si>
    <t>COTIZACION 1 DISTRACOM S.A.</t>
  </si>
  <si>
    <t>HISTORICOS INDEXADOS</t>
  </si>
  <si>
    <t>COMISIÓN</t>
  </si>
  <si>
    <t>PROMEDIO</t>
  </si>
  <si>
    <t>VALOR DEFINITIVO COMISIÓN</t>
  </si>
  <si>
    <t>OFERTAS DE COMISIÓN OFERENTES: ORDEN DE COMPRA 137281 (TIENDA VIRTUAL DEL ESTADO COLOMBIANO)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</si>
</sst>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10" fontId="4" fillId="0" borderId="1" xfId="1" applyNumberFormat="1" applyFont="1" applyBorder="1" applyAlignment="1">
      <alignment horizontal="center" vertical="center"/>
    </xf>
    <xf numFmtId="10" fontId="3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513AD-1B1C-4191-ACEC-EF461D1310B8}">
  <dimension ref="A1:Q13"/>
  <sheetViews>
    <sheetView workbookViewId="0">
      <selection activeCell="F18" sqref="F18"/>
    </sheetView>
  </sheetViews>
  <sheetFormatPr baseColWidth="10" defaultRowHeight="15" x14ac:dyDescent="0.25"/>
  <cols>
    <col min="1" max="1" width="6.28515625" customWidth="1"/>
    <col min="2" max="2" width="23.28515625" customWidth="1"/>
    <col min="3" max="3" width="0.7109375" customWidth="1"/>
    <col min="4" max="4" width="13.7109375" customWidth="1"/>
    <col min="5" max="5" width="8.42578125" customWidth="1"/>
    <col min="6" max="6" width="14.7109375" customWidth="1"/>
    <col min="7" max="7" width="0.7109375" customWidth="1"/>
    <col min="9" max="9" width="11.42578125" customWidth="1"/>
    <col min="10" max="10" width="0.7109375" customWidth="1"/>
    <col min="11" max="11" width="12.5703125" customWidth="1"/>
  </cols>
  <sheetData>
    <row r="1" spans="1:17" ht="17.25" customHeight="1" x14ac:dyDescent="0.25">
      <c r="A1" s="21" t="s">
        <v>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1"/>
      <c r="O1" s="11"/>
      <c r="P1" s="11"/>
      <c r="Q1" s="11"/>
    </row>
    <row r="2" spans="1:17" x14ac:dyDescent="0.25">
      <c r="A2" s="21" t="s">
        <v>17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3"/>
      <c r="O2" s="3"/>
      <c r="P2" s="3"/>
      <c r="Q2" s="3"/>
    </row>
    <row r="3" spans="1:17" ht="15" customHeight="1" x14ac:dyDescent="0.25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3"/>
      <c r="O3" s="3"/>
      <c r="P3" s="3"/>
      <c r="Q3" s="3"/>
    </row>
    <row r="4" spans="1:17" ht="49.5" customHeight="1" x14ac:dyDescent="0.25">
      <c r="A4" s="19" t="s">
        <v>0</v>
      </c>
      <c r="B4" s="19" t="s">
        <v>3</v>
      </c>
      <c r="C4" s="5"/>
      <c r="D4" s="19" t="s">
        <v>4</v>
      </c>
      <c r="E4" s="19"/>
      <c r="F4" s="19"/>
      <c r="G4" s="4"/>
      <c r="H4" s="25" t="s">
        <v>8</v>
      </c>
      <c r="I4" s="25"/>
      <c r="J4" s="9"/>
      <c r="K4" s="19" t="s">
        <v>9</v>
      </c>
      <c r="L4" s="19"/>
      <c r="M4" s="19"/>
      <c r="N4" s="3"/>
      <c r="O4" s="3"/>
      <c r="P4" s="3"/>
      <c r="Q4" s="3"/>
    </row>
    <row r="5" spans="1:17" ht="45" x14ac:dyDescent="0.25">
      <c r="A5" s="19"/>
      <c r="B5" s="19"/>
      <c r="C5" s="6"/>
      <c r="D5" s="7" t="s">
        <v>5</v>
      </c>
      <c r="E5" s="7" t="s">
        <v>6</v>
      </c>
      <c r="F5" s="7" t="s">
        <v>7</v>
      </c>
      <c r="G5" s="7"/>
      <c r="H5" s="8">
        <v>45621</v>
      </c>
      <c r="I5" s="8">
        <v>46203</v>
      </c>
      <c r="J5" s="8"/>
      <c r="K5" s="7" t="s">
        <v>5</v>
      </c>
      <c r="L5" s="7" t="s">
        <v>6</v>
      </c>
      <c r="M5" s="7" t="s">
        <v>7</v>
      </c>
      <c r="N5" s="3"/>
      <c r="O5" s="3"/>
      <c r="P5" s="3"/>
      <c r="Q5" s="3"/>
    </row>
    <row r="6" spans="1:17" ht="28.5" x14ac:dyDescent="0.25">
      <c r="A6" s="4">
        <v>1</v>
      </c>
      <c r="B6" s="10" t="s">
        <v>10</v>
      </c>
      <c r="C6" s="5"/>
      <c r="D6" s="17">
        <v>1.7999999999999999E-2</v>
      </c>
      <c r="E6" s="17">
        <v>0.03</v>
      </c>
      <c r="F6" s="17">
        <v>1.2E-2</v>
      </c>
      <c r="G6" s="17"/>
      <c r="H6" s="2">
        <v>144.22</v>
      </c>
      <c r="I6" s="2">
        <v>159.53</v>
      </c>
      <c r="J6" s="2"/>
      <c r="K6" s="17">
        <f>$I$6/$H$6*D6</f>
        <v>1.9910830675357094E-2</v>
      </c>
      <c r="L6" s="17">
        <f t="shared" ref="L6:M6" si="0">$I$6/$H$6*E6</f>
        <v>3.3184717792261821E-2</v>
      </c>
      <c r="M6" s="17">
        <f t="shared" si="0"/>
        <v>1.3273887116904731E-2</v>
      </c>
      <c r="N6" s="3"/>
      <c r="O6" s="3"/>
      <c r="P6" s="3"/>
      <c r="Q6" s="3"/>
    </row>
    <row r="7" spans="1:17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</sheetData>
  <mergeCells count="8">
    <mergeCell ref="A3:M3"/>
    <mergeCell ref="A2:M2"/>
    <mergeCell ref="A1:M1"/>
    <mergeCell ref="D4:F4"/>
    <mergeCell ref="A4:A5"/>
    <mergeCell ref="B4:B5"/>
    <mergeCell ref="H4:I4"/>
    <mergeCell ref="K4:M4"/>
  </mergeCells>
  <pageMargins left="0.7" right="0.7" top="0.75" bottom="0.75" header="0.3" footer="0.3"/>
  <pageSetup paperSize="1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C2BD0-F404-4062-B6A4-3A20B3AF0D14}">
  <dimension ref="A1:Q6"/>
  <sheetViews>
    <sheetView workbookViewId="0">
      <selection activeCell="A2" sqref="A2:J2"/>
    </sheetView>
  </sheetViews>
  <sheetFormatPr baseColWidth="10" defaultRowHeight="15" x14ac:dyDescent="0.25"/>
  <cols>
    <col min="1" max="1" width="6.28515625" customWidth="1"/>
    <col min="2" max="2" width="23.28515625" customWidth="1"/>
    <col min="3" max="3" width="0.7109375" customWidth="1"/>
    <col min="4" max="4" width="19.140625" customWidth="1"/>
    <col min="5" max="5" width="0.7109375" customWidth="1"/>
    <col min="6" max="6" width="20" customWidth="1"/>
    <col min="7" max="7" width="12.85546875" customWidth="1"/>
    <col min="8" max="8" width="13.7109375" customWidth="1"/>
    <col min="9" max="9" width="0.7109375" customWidth="1"/>
    <col min="10" max="10" width="14.140625" customWidth="1"/>
  </cols>
  <sheetData>
    <row r="1" spans="1:17" ht="15.75" x14ac:dyDescent="0.25">
      <c r="A1" s="21" t="s">
        <v>11</v>
      </c>
      <c r="B1" s="21"/>
      <c r="C1" s="21"/>
      <c r="D1" s="21"/>
      <c r="E1" s="21"/>
      <c r="F1" s="21"/>
      <c r="G1" s="21"/>
      <c r="H1" s="21"/>
      <c r="I1" s="21"/>
      <c r="J1" s="21"/>
      <c r="K1" s="11"/>
      <c r="L1" s="11"/>
      <c r="M1" s="11"/>
      <c r="N1" s="11"/>
      <c r="O1" s="11"/>
      <c r="P1" s="11"/>
      <c r="Q1" s="11"/>
    </row>
    <row r="2" spans="1:17" ht="15" customHeight="1" x14ac:dyDescent="0.2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</row>
    <row r="3" spans="1:17" x14ac:dyDescent="0.25">
      <c r="A3" s="19" t="s">
        <v>0</v>
      </c>
      <c r="B3" s="19" t="s">
        <v>3</v>
      </c>
      <c r="C3" s="12"/>
      <c r="D3" s="23" t="s">
        <v>12</v>
      </c>
      <c r="E3" s="12"/>
      <c r="F3" s="19" t="s">
        <v>13</v>
      </c>
      <c r="G3" s="19"/>
      <c r="H3" s="19"/>
      <c r="J3" s="20" t="s">
        <v>15</v>
      </c>
    </row>
    <row r="4" spans="1:17" x14ac:dyDescent="0.25">
      <c r="A4" s="19"/>
      <c r="B4" s="19"/>
      <c r="C4" s="5"/>
      <c r="D4" s="23"/>
      <c r="E4" s="4"/>
      <c r="F4" s="19" t="s">
        <v>14</v>
      </c>
      <c r="G4" s="19"/>
      <c r="H4" s="19"/>
      <c r="J4" s="20"/>
    </row>
    <row r="5" spans="1:17" ht="30" x14ac:dyDescent="0.25">
      <c r="A5" s="19"/>
      <c r="B5" s="19"/>
      <c r="C5" s="6"/>
      <c r="D5" s="7" t="s">
        <v>4</v>
      </c>
      <c r="E5" s="7"/>
      <c r="F5" s="7" t="s">
        <v>5</v>
      </c>
      <c r="G5" s="7" t="s">
        <v>6</v>
      </c>
      <c r="H5" s="7" t="s">
        <v>7</v>
      </c>
      <c r="J5" s="13" t="s">
        <v>4</v>
      </c>
    </row>
    <row r="6" spans="1:17" ht="28.5" x14ac:dyDescent="0.25">
      <c r="A6" s="4">
        <v>1</v>
      </c>
      <c r="B6" s="10" t="s">
        <v>10</v>
      </c>
      <c r="C6" s="5"/>
      <c r="D6" s="17">
        <v>0.08</v>
      </c>
      <c r="E6" s="17"/>
      <c r="F6" s="17">
        <f>'1. Historicos'!K6</f>
        <v>1.9910830675357094E-2</v>
      </c>
      <c r="G6" s="17">
        <f>'1. Historicos'!L6</f>
        <v>3.3184717792261821E-2</v>
      </c>
      <c r="H6" s="17">
        <f>'1. Historicos'!M6</f>
        <v>1.3273887116904731E-2</v>
      </c>
      <c r="I6" s="16"/>
      <c r="J6" s="18">
        <f>AVERAGE(D6,F6,G6,H6)</f>
        <v>3.6592358896130911E-2</v>
      </c>
    </row>
  </sheetData>
  <mergeCells count="8">
    <mergeCell ref="B3:B5"/>
    <mergeCell ref="A3:A5"/>
    <mergeCell ref="F4:H4"/>
    <mergeCell ref="J3:J4"/>
    <mergeCell ref="A1:J1"/>
    <mergeCell ref="A2:J2"/>
    <mergeCell ref="F3:H3"/>
    <mergeCell ref="D3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9E778-5231-4F7A-AAF1-B23C7BA13A9C}">
  <dimension ref="A1:J4"/>
  <sheetViews>
    <sheetView tabSelected="1" workbookViewId="0">
      <selection activeCell="C3" sqref="C3"/>
    </sheetView>
  </sheetViews>
  <sheetFormatPr baseColWidth="10" defaultRowHeight="15" x14ac:dyDescent="0.25"/>
  <cols>
    <col min="1" max="1" width="6.28515625" customWidth="1"/>
    <col min="2" max="2" width="38.42578125" customWidth="1"/>
    <col min="3" max="3" width="33.28515625" customWidth="1"/>
  </cols>
  <sheetData>
    <row r="1" spans="1:10" ht="15.75" x14ac:dyDescent="0.25">
      <c r="A1" s="26" t="s">
        <v>16</v>
      </c>
      <c r="B1" s="26"/>
      <c r="C1" s="26"/>
    </row>
    <row r="2" spans="1:10" ht="19.5" customHeight="1" x14ac:dyDescent="0.25">
      <c r="A2" s="27" t="s">
        <v>1</v>
      </c>
      <c r="B2" s="27"/>
      <c r="C2" s="27"/>
      <c r="D2" s="15"/>
      <c r="E2" s="15"/>
      <c r="F2" s="15"/>
      <c r="G2" s="15"/>
      <c r="H2" s="15"/>
      <c r="I2" s="15"/>
      <c r="J2" s="15"/>
    </row>
    <row r="3" spans="1:10" x14ac:dyDescent="0.25">
      <c r="A3" s="4" t="s">
        <v>0</v>
      </c>
      <c r="B3" s="4" t="s">
        <v>3</v>
      </c>
      <c r="C3" s="2" t="s">
        <v>16</v>
      </c>
    </row>
    <row r="4" spans="1:10" ht="15.75" x14ac:dyDescent="0.25">
      <c r="A4" s="4">
        <v>1</v>
      </c>
      <c r="B4" s="12" t="s">
        <v>10</v>
      </c>
      <c r="C4" s="14">
        <f>'2. Cotizaciones - Historicos'!J6</f>
        <v>3.6592358896130911E-2</v>
      </c>
    </row>
  </sheetData>
  <mergeCells count="2">
    <mergeCell ref="A1:C1"/>
    <mergeCell ref="A2:C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Historicos</vt:lpstr>
      <vt:lpstr>2. Cotizaciones - Historicos</vt:lpstr>
      <vt:lpstr>3. Valores Definitivos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Alfredo Camargo</dc:creator>
  <cp:lastModifiedBy>Alfredo de Jesus Camargo Fernandez</cp:lastModifiedBy>
  <dcterms:created xsi:type="dcterms:W3CDTF">2026-07-15T17:14:02Z</dcterms:created>
  <dcterms:modified xsi:type="dcterms:W3CDTF">2026-07-24T16:35:45Z</dcterms:modified>
</cp:coreProperties>
</file>