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2026\Licitaciones\Seguros\LiciPublica02_2026\"/>
    </mc:Choice>
  </mc:AlternateContent>
  <bookViews>
    <workbookView xWindow="-108" yWindow="-108" windowWidth="19416" windowHeight="11496" activeTab="1"/>
  </bookViews>
  <sheets>
    <sheet name="RCSP PRES Y VICE 2025-2026" sheetId="1" r:id="rId1"/>
    <sheet name="RCSP 2020-2026" sheetId="2" r:id="rId2"/>
  </sheets>
  <definedNames>
    <definedName name="_xlnm._FilterDatabase" localSheetId="1" hidden="1">'RCSP 2020-2026'!$A$5:$U$40</definedName>
    <definedName name="_xlnm._FilterDatabase" localSheetId="0" hidden="1">'RCSP PRES Y VICE 2025-2026'!$A$1:$S$55</definedName>
    <definedName name="_xlnm.Print_Area" localSheetId="1">'RCSP 2020-2026'!$A$6:$U$40</definedName>
    <definedName name="_xlnm.Print_Titles" localSheetId="1">'RCSP 2020-2026'!$1:$5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42" i="2" l="1"/>
  <c r="O41" i="2"/>
  <c r="O40" i="2"/>
  <c r="O39" i="2"/>
  <c r="O38" i="2"/>
  <c r="O37" i="2"/>
  <c r="O36" i="2"/>
  <c r="O35" i="2"/>
  <c r="O34" i="2"/>
  <c r="O33" i="2"/>
  <c r="O32" i="2"/>
  <c r="O31" i="2"/>
  <c r="O30" i="2"/>
  <c r="O29" i="2"/>
  <c r="O28" i="2"/>
  <c r="O27" i="2"/>
  <c r="O26" i="2"/>
  <c r="O21" i="2"/>
  <c r="O20" i="2"/>
  <c r="O19" i="2"/>
  <c r="O16" i="2"/>
  <c r="O15" i="2"/>
  <c r="O14" i="2"/>
  <c r="O12" i="2"/>
  <c r="O10" i="2"/>
  <c r="O9" i="2"/>
  <c r="O8" i="2"/>
  <c r="O7" i="2"/>
  <c r="O6" i="2"/>
  <c r="V57" i="1"/>
  <c r="U57" i="1"/>
  <c r="W13" i="1"/>
  <c r="W12" i="1"/>
  <c r="W11" i="1"/>
  <c r="W10" i="1"/>
  <c r="W9" i="1"/>
  <c r="W8" i="1"/>
  <c r="W57" i="1" s="1"/>
  <c r="W7" i="1"/>
</calcChain>
</file>

<file path=xl/sharedStrings.xml><?xml version="1.0" encoding="utf-8"?>
<sst xmlns="http://schemas.openxmlformats.org/spreadsheetml/2006/main" count="967" uniqueCount="382">
  <si>
    <t>No. Casos</t>
  </si>
  <si>
    <t>PROCESO</t>
  </si>
  <si>
    <t>Aviso</t>
  </si>
  <si>
    <t>SINIESTRO</t>
  </si>
  <si>
    <t>SISE</t>
  </si>
  <si>
    <t>ESTADO</t>
  </si>
  <si>
    <t>VENCE</t>
  </si>
  <si>
    <t>HECHOS</t>
  </si>
  <si>
    <t>FECHA DE HECHOS</t>
  </si>
  <si>
    <t>POLIZA</t>
  </si>
  <si>
    <t>VIGENCIA</t>
  </si>
  <si>
    <t>FUNCIONARIO</t>
  </si>
  <si>
    <t>DENUNCIANTE</t>
  </si>
  <si>
    <t>AUTORIDAD QUE CONOCE</t>
  </si>
  <si>
    <t>¿RECONOCIERON PERSONERIA DE ALEJANDRO CARRANZA?</t>
  </si>
  <si>
    <t>FECHA AUTO</t>
  </si>
  <si>
    <t xml:space="preserve">FECHA CITACION </t>
  </si>
  <si>
    <t>HONORARIOS COTIZADOS</t>
  </si>
  <si>
    <t>HONORARIOS AUTORIZADOS</t>
  </si>
  <si>
    <t>VALOR PAGADO ANTICIPO</t>
  </si>
  <si>
    <t>VALOR EN RESERVA</t>
  </si>
  <si>
    <t>OBSERVACIONES</t>
  </si>
  <si>
    <t>STRO-25-100026997</t>
  </si>
  <si>
    <t>4-15-60746-2025</t>
  </si>
  <si>
    <t>FORMALIZADO 26/09/2025</t>
  </si>
  <si>
    <t>Twee relacionado con las 1.500 personas elegidas denominadas "Congreso Progresista", PARTICIPACION INDEBIDA EN ACTIVIDADES POLITICAS,  POR CONVOCAR A REUNION PÁRA CON EL CONGRESO PROGRESISTA PARA CONFIGURAR UN PARTIDO POLITICO UNICO, Y CONVOCA A UN FRENTE AMPLIO EN TODOS LOS DEPARTAMENTOS PARA ELECCIONES DEL 2026, PROMOCION DE UN SOLO PARTIDO.</t>
  </si>
  <si>
    <t>PENAL</t>
  </si>
  <si>
    <t>01/07/2025-01/01/2026</t>
  </si>
  <si>
    <t>GUSTAVO FRANCISCO PETRO URREGO</t>
  </si>
  <si>
    <t>MARÍA FERNANDA CABAL</t>
  </si>
  <si>
    <t>COMISIÓN DE INVESTIGACIÓN Y ACUSACIÓN</t>
  </si>
  <si>
    <t>AUN NO</t>
  </si>
  <si>
    <t>AUTORIZADO</t>
  </si>
  <si>
    <t>STRO-25-100027092</t>
  </si>
  <si>
    <t>04-15-60769-2025</t>
  </si>
  <si>
    <t>FORMALIZADO EL 29/09/2025</t>
  </si>
  <si>
    <t>Hechos relacionados con la visita del Presidente a París, donde según la denunciante, postergó compromisos laborales para atender asuntos familiares, lo que hizo que se incurrieran en más gastos que deben costear los colombianos,  utiliza dinero publico para asistir a reuniones familiares cuando su compromiso era estar en reuniones del trabajo.</t>
  </si>
  <si>
    <t>21/12/2022-01/07/2025</t>
  </si>
  <si>
    <t>EDILMA ESPAÑOL</t>
  </si>
  <si>
    <t>STRO-25-100027097</t>
  </si>
  <si>
    <t>04-15-60764-2025</t>
  </si>
  <si>
    <t>FORMALIZADO 29/09/2025</t>
  </si>
  <si>
    <t>Hechos relacionados con la visita del Presidente a París, donde según el denunciante, destino dos días para asuntos familiares, lo que hizo que se incurrieran en más gastos que deben costear los colombianos</t>
  </si>
  <si>
    <t>RAFAEL HUMBERTO GUTIERREZ GÓMEZ</t>
  </si>
  <si>
    <t>STRO-25-100027102</t>
  </si>
  <si>
    <t>04-15-60770-2025</t>
  </si>
  <si>
    <t>Hechos varios relacionados con violacion a la Carta Magna por parte del Presidente (destrozos, indencio al patrimonio público y privado, homicidios - "Ejército de Gestores de Paz" pagos con dineros del Tesoro del estado utilizados para llenar los sitios donde el presidente visita y da sus discuros politicos.</t>
  </si>
  <si>
    <t>sin definir</t>
  </si>
  <si>
    <t>LUIS CARLOS PARRA+O27:P33O27:P39O27:P43O27:P48O27:P64O27:P87O27:P109O27:P130O27:P151O27:P172O27:P193O27:P214O27:P235O27:P256O27:P277O27:P298O27:P319O27:P340O27:P361O27:P382O27:P403O27:P424O27:P445O27:P466O27:P487O27:P508O27:P529O2O27:O107188</t>
  </si>
  <si>
    <t>STRO-25-100027111</t>
  </si>
  <si>
    <t>04-15-60765-2025</t>
  </si>
  <si>
    <t>Hechos relacionados con presuntas presiones a ministros del Presidente para la firma de decretos.Petro habría convocado de urgencia a su gabinete ministerial en la Casa de Nariño, exigiendo que todos firmaran un decreto presidencial para convocar una consulta popular sobre sus reformas estructurales.</t>
  </si>
  <si>
    <t>HECTOR OLIMPO ESPINOSA OLIVER</t>
  </si>
  <si>
    <t>STRO-25-100027114</t>
  </si>
  <si>
    <t>04-15-60771-2025</t>
  </si>
  <si>
    <t>Hechos relacionados con discursos agresivos por parte del presidente, lenguaje inapropiado para un jefe de estado, que incita a la desobediencia civil. El denunciante también menciona problema de drogadicción del Presidente</t>
  </si>
  <si>
    <t>HERIBERTO ANGULO MONTAÑO (PRESIDENTE FERPOL)</t>
  </si>
  <si>
    <t>STRO-25-100027119</t>
  </si>
  <si>
    <t>04-15-60758-2025</t>
  </si>
  <si>
    <t>Hechos relacionados con un presunto Genocidio y delitos conexos por parte del Presidente, en el marco de la reforma a la salud.</t>
  </si>
  <si>
    <t>JUAN ANDRÉS JEREZ RUEDA</t>
  </si>
  <si>
    <t>STRO-25-100027126</t>
  </si>
  <si>
    <t>4-15-60759-2025</t>
  </si>
  <si>
    <t>Hechos relacionados con el irregular manejo del erario público colombiano y abandono del cargo en visitas realizadas en Ecuador (25-06-2025) y Francia y España (27-06-2025)</t>
  </si>
  <si>
    <t>DISCIPLINARIO</t>
  </si>
  <si>
    <t>PEDRO SANTIAGO RODRÍGUEZ BETANCORT</t>
  </si>
  <si>
    <t>STRO-25-100027134</t>
  </si>
  <si>
    <t>4-15-60768-2025</t>
  </si>
  <si>
    <t>Denuncia por abuso de funcion publica por presunto delito en calidad de determinador (no tenemos mas informacion). relacionado con el proceso de contratación del nuevo operador de los pasaportes en Colombia.El Gobierno habría intervenido indebidamente en el proceso de contratación para la impresión de pasaportes, buscando favorecer a la Imprenta Nacional, una entidad controlada por el Ejecutivo. Se cuestiona la salida de Thomas Greg &amp; Sons, empresa que por años ha manejado la elaboración de pasaportes y materiales electorales.</t>
  </si>
  <si>
    <t>por definir</t>
  </si>
  <si>
    <t xml:space="preserve">ABELARDO DE LA ESPRIELLA </t>
  </si>
  <si>
    <t>STRO-25-100027132</t>
  </si>
  <si>
    <t>4-15-60760-2025</t>
  </si>
  <si>
    <t>La denuncia, presentada de forma anónima, acusa al Presidente de la República, Gustavo Francisco Petro Urrego, de prevaricato por acción. Según el denunciante, el presidente permitió la salida de capos de la cárcel de Itagüí para asistir a un evento público en Medellín el 21 de junio de 2025, lo cual contraviene las leyes colombianas que regulan estrictamente los permisos de salida de condenados por delitos graves. Este hecho, que fue ampliamente difundido en medios y redes sociales, genera dudas sobre el debido proceso, la separación de poderes y la integridad del sistema judicial, afectando la confianza pública en la administración de justicia y en la lucha contra el crimen organizado.</t>
  </si>
  <si>
    <t>ANONIMO</t>
  </si>
  <si>
    <t>STRO-25-100027131</t>
  </si>
  <si>
    <t>4-15-60775-2025-1</t>
  </si>
  <si>
    <t>Proceso Disciplinario, por presuntas declaraciones que vulneran la libertad de prensa y expresion y que contribuyen a una violacion de la directiva presidencial No. 07. a Directiva Presidencial No. 07 de 2024, expedida el 9 de septiembre de 2024 por el Presidente de la República de Colombia, establece lineamientos sobre los deberes de los funcionarios públicos en el ejercicio de la libertad de expresión y el respeto a la libertad de prensa.</t>
  </si>
  <si>
    <t>SANTIAGO SUAREZ MORALES</t>
  </si>
  <si>
    <t>STRO-25-100034763</t>
  </si>
  <si>
    <t>FORMALIZADO EL 29/12/2025</t>
  </si>
  <si>
    <t>Presunta comision del delito de falsedad en documento publico, contemplado en el articulo 286 del Codigo Penal. La denuncia se fundamenta en la expedition del Decreto 1009 del 24 de junio de 2023, mediante el cual se modified el Decreto 0978 del 19 de junio del mismo ano. En el nuevo decreto se indico que, debido a un cambio en la agenda del senor Presidente y por razones de orden tecnico-aeroportuario, se posponia su regreso al pais desde Paris, y se designaba como Ministro Delegatario al entonces Ministro de Hacienda y Credito Publico, Ricardo Bonilla Gonzalez.</t>
  </si>
  <si>
    <t>WILSON RUIZ ORJUELA</t>
  </si>
  <si>
    <t>STRO-25-100026009</t>
  </si>
  <si>
    <t>4-15-60712-2025-1</t>
  </si>
  <si>
    <t>Hechos relacionados con las manifestaciones hechas por el ex canciller Álvaro Leyva en las cartas dirigidas al Presidente de la República, "FUE EN PARIS DONDE PUDE CONFIRMAR QUE USTED TENIA EL PROBLEMA DE LA DROGADICCION"</t>
  </si>
  <si>
    <t>WILSON RUÍZ OREJUELA</t>
  </si>
  <si>
    <t>OBJETADO</t>
  </si>
  <si>
    <t>Exclusion de la poliza.</t>
  </si>
  <si>
    <t>STRO-25-100027095</t>
  </si>
  <si>
    <t>04-15-60756-2025</t>
  </si>
  <si>
    <t>Néstor Humberto Martínez Neira presentó una denuncia penal contra el Presidente de la República, Gustavo Francisco Petro Urrego, por presunta comisión de los delitos de injuria y calumnia agravados, según los artículos 220, 221 y 223 del Código Penal.</t>
  </si>
  <si>
    <t>NÉSTOR HUMBERTO MARTÍNEZ NEIRA</t>
  </si>
  <si>
    <t>STRO-25-100027109</t>
  </si>
  <si>
    <t>04-15-60757-2025</t>
  </si>
  <si>
    <t>Hechos relacionados con denuncia interpuesta contra Álvaro Uribe por nexos con el Narcotráfico</t>
  </si>
  <si>
    <t>ERNESTO ESTEBAN CIFUENTES POSADA</t>
  </si>
  <si>
    <t>Hechos ocurridos antes de la posesion como presidente</t>
  </si>
  <si>
    <t>STRO-25-100027121</t>
  </si>
  <si>
    <t>4-15-60766-2025</t>
  </si>
  <si>
    <t>Hechos relacionados con una queja disciplinaria interpuesta por la denunciante, con base en hechos informados por un exministro. Solicita se practiquen evaluaciones médicas y psicológicas al Presidente.</t>
  </si>
  <si>
    <t>MARTHA LUCÍA RAMÍREZ</t>
  </si>
  <si>
    <t>Hecho no amparado</t>
  </si>
  <si>
    <t>STRO-25-100027124</t>
  </si>
  <si>
    <t>4-15-60773-2025</t>
  </si>
  <si>
    <t>FROMALIZADO EL 29/09/2025</t>
  </si>
  <si>
    <t>Hechos relacionados con supuestas amenazas realizadas por el Presidente a los Congresistas que no apoyaran una consulta popular, así como también su presunta responsabilidad en los hechos ocuridos contra Miguel Uribe.</t>
  </si>
  <si>
    <t>CARLOS ANDRÉS PEREZ TORO</t>
  </si>
  <si>
    <t>Hechos ocurridos fuera de las funciones del cargo</t>
  </si>
  <si>
    <t>STRO-25-100027136</t>
  </si>
  <si>
    <t>4-15-60778-2025-1</t>
  </si>
  <si>
    <t>Hechos relacionados con la denuncia instaurada por RENÉ LEONARDO REYES SAAVEDRA. Proceso que cursa con el radicado 6933 ante la Comisión de Investigación y Acusación de la Cámara de Representantes. Relacionado con era candidato ala presidencia en Girardot, tambien en boyaca por hacer discurso en aparente estado de embiraguez</t>
  </si>
  <si>
    <t>Pendiente</t>
  </si>
  <si>
    <t>STRO-25-100027128</t>
  </si>
  <si>
    <t>4-15-60767-2025</t>
  </si>
  <si>
    <t>Se acusa al presidente Petro de haber intervenido en asuntos externos como lo fue las elecciones de Venezuela celebradas el 28/07/2024.</t>
  </si>
  <si>
    <t>GILBERTO DE JESUS CARMONA</t>
  </si>
  <si>
    <t>Hechos fuera de las funciones del cargo</t>
  </si>
  <si>
    <t>STRO-25-100034754</t>
  </si>
  <si>
    <t>Investigacion penal en atencion a la entrevista que fue rendida por el querellado al periodista Daniel Coronell el pasado 21 de octubre de 2025 a traves del canal Univisidn de los Estados Unidos, para W Radio y para el programa “El Reporte Coronell'’ y que circula en Youtube en el que senald al ciudadano Nestor Humberto como un “personaje oscuro" y de “defender a Odebrecht y los corruptos, ya sabemos que era el abogado de ellos y sus socios".</t>
  </si>
  <si>
    <t>NESTOR HUMBERTO MARTINEZ NEIRA</t>
  </si>
  <si>
    <t>Delitos de injuria y calumnia agravados, según los artículos 220, 221 y 223 del Código Penal.</t>
  </si>
  <si>
    <t>STRO-25-100034767</t>
  </si>
  <si>
    <t>Investigation por presunta violation de los topes de financiacion de su campana presidential, poniendo en consideration los siguientes hechos: En la transmision del Consejo de Ministros del martes 4 de febrero de 2025, Augusto Rodriguez, director de la Unidad Nacional de Protection (UNP), menciono posibles vinculos entre la campana presidential de Gustavo Petro en 2022 y Diego Marin Buitrago,conocido como "Papa Pitufo". El 9 de febrero de 2025, la Revista Cambio publico un reportaje en el que detallo la supuesta infiltration de Diego Marin Buitrago en la campana presidential</t>
  </si>
  <si>
    <t>ANDRES BARRIOS BERNAL</t>
  </si>
  <si>
    <t>STRO-25-100034769</t>
  </si>
  <si>
    <t>Referente a la “recuperation de la sobetania territorial y energetica de Colombia”. En el marco de su petition el senor Espinosa Henao la patria,cobardia y violation del estado social de derecho” solicita se adelante investigation en contra del presidente Gustavo Petro por “traicion a la patria.</t>
  </si>
  <si>
    <t>JOSE ANGEL ESPINOSA</t>
  </si>
  <si>
    <t>Los señalamientos formulados por el denunciante se circunscriben a manifestaciones de carácter subjetivo y valorativo.</t>
  </si>
  <si>
    <t>STRO-25-100034672</t>
  </si>
  <si>
    <t>FORMALIZADO EL 26/12/2025</t>
  </si>
  <si>
    <t>"Colonbia es un estado TEISTA el denunciante cad vez que posesiona a un funcionario viola de manera dolosa el acatamiento y cumplimiento de las disposiciones ….... Como lo demostro con los actos de posesion de los señores ministros Gregorio Eljach y Hector Carvajal"</t>
  </si>
  <si>
    <t>VICTOR VELASQUEZ REYES</t>
  </si>
  <si>
    <t>STRO-25-100034759</t>
  </si>
  <si>
    <t>“Con el debido respeto y en nombre del deber moral y democratico que nos une, elevamos nuestra voz para alertar a la comunidad international sobre la grave situation que atraviesa Colombia bajo el gobierno del Presidente de Colombia. Mientras millones de colombianos luchan por sobrevivir en medio del desempleo, la inseguridad, la precariedad de los servicios y la violencia criminal, el Presidente de Colombia duerme placidamente en palacio presidential, blindado por escoltas, retorica y privilegios. Un lugar donde ya no cabe un escandalo mas. El mismo Palacio que prometia ser la sede del cambio y la transparencia, hoy es simbolo del deterioro moral del podery de la desconexion con la ciudadania”.</t>
  </si>
  <si>
    <t>Por establecer</t>
  </si>
  <si>
    <t>CARLOS FERNANDO RUIZ</t>
  </si>
  <si>
    <t>STRO-25-100025972</t>
  </si>
  <si>
    <t>4-15-60708-2025-</t>
  </si>
  <si>
    <t>Hechos relacionados con tweet de GP el 21 de abril de 2025 contra una supuesta red de derecha neonazi vinculada con María Fernanda Cabal. Los delitos invocados son injuria y calumnia. (El presidente de la República, Gustavo Petro, con un mensaje que causó revuelo, acusó públicamente a la senadora María Fernanda Cabal, opositora y precandidata presidencial por el Centro Democrático, de tener vínculos con una supuesta red de perfiles falsos en redes sociales, destinada a amenazar de muerte a miembros del Gobierno; incluido él mismo, según la información que replicó el domingo 20 de abril en su perfil de X)</t>
  </si>
  <si>
    <t>JORGE ENRIQUE CASTILLO
WILMER JAIRO BOLIVAR AGREDO
(ASOCIACIÓN LA OLA LIBERTARIA)</t>
  </si>
  <si>
    <t>Delitos contra la vida y la integridad personal.
Exclusion de la poliza.</t>
  </si>
  <si>
    <t>STRO-25-100034756</t>
  </si>
  <si>
    <t>Afirmar que el denunciado cometio presuntamente los delitos de Injuria (art. 220 C.P.), Calumnia (art. 221 C.P.), Actos de Discriminacion (art. 134A C.P), durante la alocucion presidencial del 15 de julio de 2025, solicita que se proceda a la apertura forma de investigacion penal al configurarse en sentir del denunciante “/as conductas desplegadas por el sehor GUSTAVO PETRO URREGO son tipicas, antijundicas y culpables, y han causado un dano real y concreto a los derechos fundamentales...</t>
  </si>
  <si>
    <t>JUAN DAVID RIVEROS BARRAGAN APODERADO JUDICIAL DE JOSE MIKEL GRAJALES JIMENEZ</t>
  </si>
  <si>
    <t>NC:110016000000202402152</t>
  </si>
  <si>
    <t>STRO-26-100009086</t>
  </si>
  <si>
    <t>01/01/2026-31/07/2026</t>
  </si>
  <si>
    <t>NC:110016000013202101578</t>
  </si>
  <si>
    <t>STRO-26-100009088</t>
  </si>
  <si>
    <t>NC:110016000099202300985</t>
  </si>
  <si>
    <t>STRO-26-100009113</t>
  </si>
  <si>
    <t xml:space="preserve">NC:11001031500020220283500 </t>
  </si>
  <si>
    <t>STRO-26-100009138</t>
  </si>
  <si>
    <t>NC:110016000050202570669</t>
  </si>
  <si>
    <t>STRO-26-100009371</t>
  </si>
  <si>
    <t>STRO-26-100009807</t>
  </si>
  <si>
    <t>TUTELA 23001310300220250037200</t>
  </si>
  <si>
    <t>STRO-26-100009387</t>
  </si>
  <si>
    <t>4-15-61360-2026</t>
  </si>
  <si>
    <t>Esperando Documentos</t>
  </si>
  <si>
    <t>STRO-25-100025984</t>
  </si>
  <si>
    <t>4-15-60703-2025</t>
  </si>
  <si>
    <t>Hechos relacionados con la denuncia interpuesta por la ciudadana María del Socorro Baquero Vivas en contra de Gustavo Petro</t>
  </si>
  <si>
    <t>pendiente</t>
  </si>
  <si>
    <t>MARÍA DEL SOCORRO BAQUERO RIVAS</t>
  </si>
  <si>
    <t>EN ESPERA DE DOCUMENTOS</t>
  </si>
  <si>
    <t>STRO-25-100025990</t>
  </si>
  <si>
    <t>4-15-60709-2025-1</t>
  </si>
  <si>
    <t>Hechos relacionados con la denuncia interpuesta por los ciudadanos Federico Andrés Gutiérrez Zuluaga y Germán Pardo Tovar</t>
  </si>
  <si>
    <t xml:space="preserve">FEDERICO ANDRÉS GUTIERREZ ZULUAGA
GERMÁN PARDO TOVAR </t>
  </si>
  <si>
    <t>STRO-25-100025994</t>
  </si>
  <si>
    <t>4-15-60692-2025</t>
  </si>
  <si>
    <t>Hechos relacionados con la denuncia instaurada por el Congrfesista Miguel Abraham Polo Polo. Proceso que cursa con el radicado 6210 ante la Comisión de Investigación y Acusación de la Cámara de Representantes</t>
  </si>
  <si>
    <t>MIGUEL ABRAHAM POLO POLO</t>
  </si>
  <si>
    <t>STRO-25-100025995</t>
  </si>
  <si>
    <t>4-15-60695-2025</t>
  </si>
  <si>
    <t>Hechos relacionados con la denuncia interpuesta por el ciudadano Esteban López Mora. Proceso que cursa con el radicado 6211 ante la Comisión de Investigación y Acusación de la Cámara de Representantes (SE PRESUME SON ACTOS DE CAMPAÑA)</t>
  </si>
  <si>
    <t>ESTEBAN LÓPEZ MORA
MIGUEL URIBE TURBAY</t>
  </si>
  <si>
    <t>STRO-25-100025996</t>
  </si>
  <si>
    <t>4-15-60704-2025-1</t>
  </si>
  <si>
    <t>Hechos relacionados con un supuesto aporte realizado por Unión Sindical Obrero de la Industria del Petróleo (USO), sindicato de Ecopetrol por más de mil millones de pesos para la segunda vuelta (Unión Sindical Obrera aceptó aportar $600 millones de pesos a la campaña de Gustavo Petro)</t>
  </si>
  <si>
    <t>ESTEBAN LÓPEZ MORA</t>
  </si>
  <si>
    <t>STRO-25-100025999</t>
  </si>
  <si>
    <t>4-15-60710-2025-1</t>
  </si>
  <si>
    <t>Denuncia instaurada por la Senadora Paola Holguín. Proceso que cursa con el radicado 6717 ante la Comisión de Investigación y Acusación de la Cámara de Representantes.</t>
  </si>
  <si>
    <t>PAOLA ANDREA HOLGUÍN MORENO</t>
  </si>
  <si>
    <t>STRO-25-100026000</t>
  </si>
  <si>
    <t>4-15-60693-2025</t>
  </si>
  <si>
    <t xml:space="preserve">Acumulacion de procesos: 786 del 31/01/2025, 806 del 06/02/2025, 801 del 05/02/2025, 817 del 07/02/2025, 817 del 07/02/2025, 818 del 07/02/2025, Hechos relacionados con la transmisión del consejo de ministros, fueron denunciados por 4 personas diferentes y por ende conexados en este radicado. </t>
  </si>
  <si>
    <t>SANTIAGO ESTEBAN CABALLERO DÍAZ
JUAN ESPINAL
JOSÉ JAIME USCATEGUI PASTRANA
FELIPE JIMENO</t>
  </si>
  <si>
    <t>STRO-25-100026001</t>
  </si>
  <si>
    <t>4-15-60705-2025-1</t>
  </si>
  <si>
    <t>Denuncia instarurada por Maria Fernanda Cabal por indignidad por presuntos delitos contra traicion a la patria, espionaje, y prevaricato por omision. (petro una vez publico un twit donde habian campamentos del ELN)</t>
  </si>
  <si>
    <t>STRO-25-100026002</t>
  </si>
  <si>
    <t>4-15-60706-2025-1</t>
  </si>
  <si>
    <t>Hechos relacionados con la divulgación de información reservada obtenida de labores de inteligencia y contrainteligencia de las fuerzas armadas. Divulgo informacion reservada de las fuerzas armadas (CASO PEGASUS)</t>
  </si>
  <si>
    <t>STRO-25-100026004</t>
  </si>
  <si>
    <t>4-15-60711-2025-1</t>
  </si>
  <si>
    <t>Hechos relacionados con supuestos discursos que realiza el Presidente a través de redes sociales, mediante los cuales desinforma, divide y promueve el odio.</t>
  </si>
  <si>
    <t>STEFAN BRAVO MARTÍNEZ</t>
  </si>
  <si>
    <t>STRO-25-100026007</t>
  </si>
  <si>
    <t>4-15-60694-2025</t>
  </si>
  <si>
    <t>Hechos relacionados con manifestaciones públicas realizadas por el Presidente en la congregación que se hizo en la Plaza de Bolivar el día 1 de mayo, Día Internacional del Trabajo.Hechos denuncia presentada por John William García Castro contra el Presidente de Colombia, Gustavo Francisco Petro Urrego, relacionada con hechos ocurridos el 1 de mayo de 2025 durante una manifestación pública en la Plaza de Bolívar, Bogotá, en el marco del Día Internacional del Trabajo. En dicha manifestación, el presidente promovió una consulta popular sobre una reforma laboral rechazada en el Congreso y realizó declaraciones que fueron interpretadas como amenazas e intimidaciones hacia el Congreso, senadores y otros funcionarios públicos.</t>
  </si>
  <si>
    <t>JHON WILLIAM GARCIA CASTRO</t>
  </si>
  <si>
    <t>STRO-25-100027079</t>
  </si>
  <si>
    <t>04-15-60763-2025</t>
  </si>
  <si>
    <t>Hechos relacionados con la transmisión del consejo de ministros el día 4 de febrero de 2024</t>
  </si>
  <si>
    <t>NC:25000234100020250167500</t>
  </si>
  <si>
    <t>STRO-26-100009214</t>
  </si>
  <si>
    <t>4-15-61358-2026</t>
  </si>
  <si>
    <t>TUTELA 11001333603520250046900</t>
  </si>
  <si>
    <t>STRO-26-100009394</t>
  </si>
  <si>
    <t>4-15-61361-2026</t>
  </si>
  <si>
    <t>TUTELA 11001031500020250239700</t>
  </si>
  <si>
    <t>STRO-26-100009516</t>
  </si>
  <si>
    <t>4-15-61362-2026</t>
  </si>
  <si>
    <t>STRO-26-100009820</t>
  </si>
  <si>
    <t>4-15-61366-2026</t>
  </si>
  <si>
    <t>STRO-26-100009821</t>
  </si>
  <si>
    <t>4-15-61367-2026</t>
  </si>
  <si>
    <t>STRO-26-100009822</t>
  </si>
  <si>
    <t>4-15-61368-2026</t>
  </si>
  <si>
    <t>STRO-26-100009876</t>
  </si>
  <si>
    <t>4-15-61370-2026</t>
  </si>
  <si>
    <t>STRO-26-100009880</t>
  </si>
  <si>
    <t>4-15-61371-2026</t>
  </si>
  <si>
    <t>STRO-26-100009886</t>
  </si>
  <si>
    <t>4-15-61372-2026</t>
  </si>
  <si>
    <t>POLIZAS RESPONSABILIDAD CIVIL SERVIDORES PUBLICOS</t>
  </si>
  <si>
    <t>DEPARTAMENTO ADMINISTRATIVO DE LA PRESIDENCIA DE LA REPUBLICA</t>
  </si>
  <si>
    <t>ITEM</t>
  </si>
  <si>
    <t>RAMO</t>
  </si>
  <si>
    <t>No CARPETA DIGITAL</t>
  </si>
  <si>
    <t>No SINIESTRO</t>
  </si>
  <si>
    <t>AMPARO AFECTADO</t>
  </si>
  <si>
    <t>DESCRIPCION</t>
  </si>
  <si>
    <t>ABOGADO</t>
  </si>
  <si>
    <t>FECHA DE REPORTE A WILLIS</t>
  </si>
  <si>
    <t>FECHA AVISO AXA COLPATRIA</t>
  </si>
  <si>
    <t>FECHA DE SINIESTRO</t>
  </si>
  <si>
    <t>FECHA PRESCRIPCION</t>
  </si>
  <si>
    <t>VALOR RECLAMADO</t>
  </si>
  <si>
    <t>VALOR AUTORIZADO</t>
  </si>
  <si>
    <t>VALOR PAGADO</t>
  </si>
  <si>
    <t>OBSERVACION O DOCUMENTOS PENDIENTES</t>
  </si>
  <si>
    <t>FECHA ESTADO</t>
  </si>
  <si>
    <t>RCSP</t>
  </si>
  <si>
    <t>STRO-20-000004334</t>
  </si>
  <si>
    <t>GASTOS DE DEFENSA</t>
  </si>
  <si>
    <t>JUAN MANUEL SANTOS</t>
  </si>
  <si>
    <t>VIOLACION A LOS DERECHOS FUNDAMENTALES, HONRA, DIGNIDAD HUMANA, INTIMIDAD, BUEN NOMBRE</t>
  </si>
  <si>
    <t>ALFONSO PRADA GIL</t>
  </si>
  <si>
    <t>PAGO TOTAL GASTOS DE DEFENSA</t>
  </si>
  <si>
    <r>
      <rPr>
        <b/>
        <sz val="11"/>
        <color theme="1"/>
        <rFont val="Aptos Narrow"/>
        <family val="2"/>
        <scheme val="minor"/>
      </rPr>
      <t xml:space="preserve">27/01/2022: </t>
    </r>
    <r>
      <rPr>
        <sz val="10"/>
        <color theme="1"/>
        <rFont val="Arial"/>
        <family val="2"/>
      </rPr>
      <t>PAGO SALDO HONORARIOS</t>
    </r>
  </si>
  <si>
    <t>STRO-20-000004336</t>
  </si>
  <si>
    <t>VICTOR VELASQUEZ REYES, EDUARDO PADILLA HERNANDEZ, SIXTO ALFREDO PINTO, LEONEL GUERRERO AGUAS</t>
  </si>
  <si>
    <t>POR TITULARIDAD DE UNA CUENTA EN EL VATICANO CON DINERO DE PROCEDENCIA DESCONOCIDA.</t>
  </si>
  <si>
    <t>STRO-20-000004331</t>
  </si>
  <si>
    <t>LIGIA ESCOBAR OSPINA - Representante Legal de ESCOBAR OSPINA SAS</t>
  </si>
  <si>
    <t>CORRUPCION CONTRATO AVIATUR</t>
  </si>
  <si>
    <t>STRO-20-000004335</t>
  </si>
  <si>
    <t>GILBERTO ENRIQUE OVIEDO DIAZ</t>
  </si>
  <si>
    <t>TRAICION A LA  PATRIA POR EL PROCESO DE PAZ</t>
  </si>
  <si>
    <t>STRO-21-000018204</t>
  </si>
  <si>
    <t>MARIA INES RESTREPO CAÑON</t>
  </si>
  <si>
    <t xml:space="preserve">CELEBRACION DE CONTRATOS </t>
  </si>
  <si>
    <t>LUIS EDUARDO SALAZAR REYES</t>
  </si>
  <si>
    <r>
      <rPr>
        <b/>
        <sz val="11"/>
        <color theme="1"/>
        <rFont val="Aptos Narrow"/>
        <family val="2"/>
        <scheme val="minor"/>
      </rPr>
      <t xml:space="preserve">24/08/2022: </t>
    </r>
    <r>
      <rPr>
        <sz val="10"/>
        <color theme="1"/>
        <rFont val="Arial"/>
        <family val="2"/>
      </rPr>
      <t>PAGO SALDO DE HONORARIOS</t>
    </r>
  </si>
  <si>
    <t>STRO-21-000036371</t>
  </si>
  <si>
    <t>IVAN DUQUE MARQUEZ</t>
  </si>
  <si>
    <t>JAIRO PORRAS BELTRAN</t>
  </si>
  <si>
    <r>
      <rPr>
        <b/>
        <sz val="11"/>
        <color theme="1"/>
        <rFont val="Aptos Narrow"/>
        <family val="2"/>
        <scheme val="minor"/>
      </rPr>
      <t xml:space="preserve">08/03/2022: </t>
    </r>
    <r>
      <rPr>
        <sz val="10"/>
        <color theme="1"/>
        <rFont val="Arial"/>
        <family val="2"/>
      </rPr>
      <t xml:space="preserve"> PAGO SALDO DE HONORARIOS</t>
    </r>
  </si>
  <si>
    <t>STRO-21-000015330</t>
  </si>
  <si>
    <r>
      <rPr>
        <b/>
        <sz val="11"/>
        <color theme="1"/>
        <rFont val="Aptos Narrow"/>
        <family val="2"/>
        <scheme val="minor"/>
      </rPr>
      <t xml:space="preserve">03/08/2022: </t>
    </r>
    <r>
      <rPr>
        <sz val="10"/>
        <color theme="1"/>
        <rFont val="Arial"/>
        <family val="2"/>
      </rPr>
      <t>PAGO SALDO DE HONORARIOS</t>
    </r>
  </si>
  <si>
    <t>STRO-21-000016408</t>
  </si>
  <si>
    <r>
      <rPr>
        <b/>
        <sz val="11"/>
        <color theme="1"/>
        <rFont val="Aptos Narrow"/>
        <family val="2"/>
        <scheme val="minor"/>
      </rPr>
      <t xml:space="preserve">01/02/2023: </t>
    </r>
    <r>
      <rPr>
        <sz val="10"/>
        <color theme="1"/>
        <rFont val="Arial"/>
        <family val="2"/>
      </rPr>
      <t>PAGO SALDO HONORARIOS</t>
    </r>
  </si>
  <si>
    <t>STRO-21-000000527</t>
  </si>
  <si>
    <t>QUEJA DE OFICIO</t>
  </si>
  <si>
    <t>CELEBRACION DE CONTRATOS EN GASTOS INNECESARIOS</t>
  </si>
  <si>
    <r>
      <rPr>
        <b/>
        <sz val="11"/>
        <color theme="1"/>
        <rFont val="Aptos Narrow"/>
        <family val="2"/>
        <scheme val="minor"/>
      </rPr>
      <t xml:space="preserve">05/09/2023: </t>
    </r>
    <r>
      <rPr>
        <sz val="10"/>
        <color theme="1"/>
        <rFont val="Arial"/>
        <family val="2"/>
      </rPr>
      <t>PAGO SALDO HONORARIOS</t>
    </r>
  </si>
  <si>
    <t>STRO-21-000017743</t>
  </si>
  <si>
    <t>MAURO RODRIGO PALTA CERON</t>
  </si>
  <si>
    <t>PEDRO ALFONSO HERNANDEZ</t>
  </si>
  <si>
    <r>
      <rPr>
        <b/>
        <sz val="11"/>
        <color theme="1"/>
        <rFont val="Aptos Narrow"/>
        <family val="2"/>
        <scheme val="minor"/>
      </rPr>
      <t xml:space="preserve">14/03/2023: </t>
    </r>
    <r>
      <rPr>
        <sz val="10"/>
        <color theme="1"/>
        <rFont val="Arial"/>
        <family val="2"/>
      </rPr>
      <t>PAGO SALDO HONORARIOS</t>
    </r>
  </si>
  <si>
    <t>STRO-21-000016413</t>
  </si>
  <si>
    <t>DESISTIDO</t>
  </si>
  <si>
    <r>
      <rPr>
        <b/>
        <sz val="11"/>
        <color theme="1"/>
        <rFont val="Aptos Narrow"/>
        <family val="2"/>
        <scheme val="minor"/>
      </rPr>
      <t>25/10/2021:</t>
    </r>
    <r>
      <rPr>
        <sz val="10"/>
        <color theme="1"/>
        <rFont val="Arial"/>
        <family val="2"/>
      </rPr>
      <t xml:space="preserve"> INFORME DE SINIESTRALIDAD MES DE OCTUBRE - DESISTIDO -</t>
    </r>
  </si>
  <si>
    <t>STRO-21-000036584</t>
  </si>
  <si>
    <r>
      <rPr>
        <b/>
        <sz val="11"/>
        <color theme="1"/>
        <rFont val="Aptos Narrow"/>
        <family val="2"/>
        <scheme val="minor"/>
      </rPr>
      <t>22/12/2022:</t>
    </r>
    <r>
      <rPr>
        <sz val="10"/>
        <color theme="1"/>
        <rFont val="Arial"/>
        <family val="2"/>
      </rPr>
      <t xml:space="preserve"> AXA OBJETA EL SINIESTRO</t>
    </r>
  </si>
  <si>
    <t>STRO-21-000036372</t>
  </si>
  <si>
    <r>
      <rPr>
        <b/>
        <sz val="11"/>
        <color theme="1"/>
        <rFont val="Aptos Narrow"/>
        <family val="2"/>
        <scheme val="minor"/>
      </rPr>
      <t>22/12/2021:</t>
    </r>
    <r>
      <rPr>
        <sz val="10"/>
        <color theme="1"/>
        <rFont val="Arial"/>
        <family val="2"/>
      </rPr>
      <t xml:space="preserve"> AXA OBJETA EL SINIESTRO</t>
    </r>
  </si>
  <si>
    <t>250002341000202100016- 01</t>
  </si>
  <si>
    <t>VICTOR MUÑOZ</t>
  </si>
  <si>
    <t>Demanda Administrativa contra el Decreto 133 de 5 de febrero de 2021 por medio del cual el Presidente de la República designó a Víctor Manuel Muñoz Rodríguez como Director del  DAPRE</t>
  </si>
  <si>
    <t>JUAN GUILLERMO HERRERA LUNA</t>
  </si>
  <si>
    <r>
      <rPr>
        <b/>
        <sz val="11"/>
        <color theme="1"/>
        <rFont val="Aptos Narrow"/>
        <family val="2"/>
        <scheme val="minor"/>
      </rPr>
      <t>01/07/2022:</t>
    </r>
    <r>
      <rPr>
        <sz val="10"/>
        <color theme="1"/>
        <rFont val="Arial"/>
        <family val="2"/>
      </rPr>
      <t xml:space="preserve"> AXA OBJETA EL SINIESTRO</t>
    </r>
  </si>
  <si>
    <t>STRO-25-100028922</t>
  </si>
  <si>
    <t>PROCESO Penal: 11001600052202575954</t>
  </si>
  <si>
    <t>FRANCIA ELENA MARQUEZ MINA</t>
  </si>
  <si>
    <t>Presunta conducta penal por injuria y calumnia contra Ministro del Interior Sr. Armando Benedetti con ocasión de las manifestaciones realizadas a través de medios de comunicación; declaraciones en entrevista publicada el 18 de marzo por BBC News Mundo.</t>
  </si>
  <si>
    <t xml:space="preserve">CARLOS HERNAN ESCOBAR </t>
  </si>
  <si>
    <r>
      <rPr>
        <b/>
        <sz val="11"/>
        <color theme="1"/>
        <rFont val="Aptos Narrow"/>
        <family val="2"/>
        <scheme val="minor"/>
      </rPr>
      <t>05/11/2025:</t>
    </r>
    <r>
      <rPr>
        <sz val="10"/>
        <color theme="1"/>
        <rFont val="Arial"/>
        <family val="2"/>
      </rPr>
      <t xml:space="preserve"> AXA OBJETA EL SINIESTRO</t>
    </r>
  </si>
  <si>
    <t>STRO-21-000016412</t>
  </si>
  <si>
    <t>PAGO PARCIAL GASTOS DE DEFENSA</t>
  </si>
  <si>
    <r>
      <rPr>
        <b/>
        <sz val="11"/>
        <color theme="1"/>
        <rFont val="Aptos Narrow"/>
        <family val="2"/>
        <scheme val="minor"/>
      </rPr>
      <t>09/01/2021:</t>
    </r>
    <r>
      <rPr>
        <sz val="10"/>
        <color theme="1"/>
        <rFont val="Arial"/>
        <family val="2"/>
      </rPr>
      <t xml:space="preserve"> REPORTE DE SINIESTRALIDAD MES DE AGOSTO</t>
    </r>
  </si>
  <si>
    <t>STRO-21-000016414</t>
  </si>
  <si>
    <t>STRO-21-000016410</t>
  </si>
  <si>
    <t>STRO-21-000016411</t>
  </si>
  <si>
    <r>
      <rPr>
        <b/>
        <sz val="11"/>
        <color theme="1"/>
        <rFont val="Aptos Narrow"/>
        <family val="2"/>
        <scheme val="minor"/>
      </rPr>
      <t>30/08/2021:</t>
    </r>
    <r>
      <rPr>
        <sz val="10"/>
        <color theme="1"/>
        <rFont val="Arial"/>
        <family val="2"/>
      </rPr>
      <t xml:space="preserve"> REPORTE DE SINIESTRALIDAD MES DE AGOSTO</t>
    </r>
  </si>
  <si>
    <t>STRO-21-000016409</t>
  </si>
  <si>
    <t>STRO-20-000019132</t>
  </si>
  <si>
    <t>JUAN CARLOS VARGAS</t>
  </si>
  <si>
    <t>QUEJA ANONIMA</t>
  </si>
  <si>
    <t>PRESUNTAS IRREGULARIDADES EN LA CELEBRACION DE CONTRATOS</t>
  </si>
  <si>
    <t>CALVETE ABOGADOS</t>
  </si>
  <si>
    <r>
      <rPr>
        <b/>
        <sz val="11"/>
        <color theme="1"/>
        <rFont val="Aptos Narrow"/>
        <family val="2"/>
        <scheme val="minor"/>
      </rPr>
      <t>25/10/2021:</t>
    </r>
    <r>
      <rPr>
        <sz val="10"/>
        <color theme="1"/>
        <rFont val="Arial"/>
        <family val="2"/>
      </rPr>
      <t xml:space="preserve"> PAGO ANTICIPO</t>
    </r>
  </si>
  <si>
    <t>STRO-20-000019144</t>
  </si>
  <si>
    <r>
      <rPr>
        <b/>
        <sz val="11"/>
        <color theme="1"/>
        <rFont val="Aptos Narrow"/>
        <family val="2"/>
        <scheme val="minor"/>
      </rPr>
      <t>31/12/2021:</t>
    </r>
    <r>
      <rPr>
        <sz val="10"/>
        <color theme="1"/>
        <rFont val="Arial"/>
        <family val="2"/>
      </rPr>
      <t xml:space="preserve"> LA ASEGURADORA ENVIA SOPORTE DE PAGO ANTICIPO </t>
    </r>
  </si>
  <si>
    <t>STRO-22-000033465</t>
  </si>
  <si>
    <t xml:space="preserve">DISCIPLINARIO IUS-E-2020-648973- IUC-D-2020-1678000 </t>
  </si>
  <si>
    <t>ENRIQUE ARMANDO FUENTES ORTIZ</t>
  </si>
  <si>
    <t>Presuntas irregularidades en la celebracion del Contrato
Interadministrativo No. 375-20 contrato DAPRE-CDRTVC-2020- 2022</t>
  </si>
  <si>
    <t>GUSTAVO QUINTERO NAVAS</t>
  </si>
  <si>
    <r>
      <rPr>
        <b/>
        <sz val="11"/>
        <color theme="1"/>
        <rFont val="Aptos Narrow"/>
        <family val="2"/>
        <scheme val="minor"/>
      </rPr>
      <t>02/12/2022:</t>
    </r>
    <r>
      <rPr>
        <sz val="10"/>
        <color theme="1"/>
        <rFont val="Arial"/>
        <family val="2"/>
      </rPr>
      <t xml:space="preserve"> LA ASEGURADORA ENVIA SOPORTE DE PAGO ANTICIPO 50%
</t>
    </r>
  </si>
  <si>
    <t>STRO-22-000033462</t>
  </si>
  <si>
    <t>HELENA BERMÚDEZ ARCINIEGAS</t>
  </si>
  <si>
    <r>
      <rPr>
        <b/>
        <sz val="11"/>
        <color theme="1"/>
        <rFont val="Aptos Narrow"/>
        <family val="2"/>
        <scheme val="minor"/>
      </rPr>
      <t xml:space="preserve">02/12/2022: </t>
    </r>
    <r>
      <rPr>
        <sz val="10"/>
        <color theme="1"/>
        <rFont val="Arial"/>
        <family val="2"/>
      </rPr>
      <t xml:space="preserve">LA ASEGURADORA ENVIA SOPORTE DE PAGO ANTICIPO 50%
</t>
    </r>
  </si>
  <si>
    <t>STRO-23-000010408</t>
  </si>
  <si>
    <t>IUS E-2020-240695 UIC D-2020-1518402  </t>
  </si>
  <si>
    <t>FABIAN DIAZ PLATA</t>
  </si>
  <si>
    <t xml:space="preserve">Presuntas irregularidades en la celebracion del Contrato
No. 293-20 </t>
  </si>
  <si>
    <t>LEONARDO CALVACHE</t>
  </si>
  <si>
    <r>
      <rPr>
        <b/>
        <sz val="11"/>
        <color theme="1"/>
        <rFont val="Aptos Narrow"/>
        <family val="2"/>
        <scheme val="minor"/>
      </rPr>
      <t xml:space="preserve">14/08/2023: </t>
    </r>
    <r>
      <rPr>
        <sz val="10"/>
        <color theme="1"/>
        <rFont val="Arial"/>
        <family val="2"/>
      </rPr>
      <t>LA ASEGURADORA ENVIA SOPORTE DE PAGO ANTICIPO 50%</t>
    </r>
  </si>
  <si>
    <t>STRO-24-100040336</t>
  </si>
  <si>
    <t xml:space="preserve">IUS-E-2023-639450 IUC D-2023-3227363 </t>
  </si>
  <si>
    <t>PABLO FRANCISCO PARDO VELASCO</t>
  </si>
  <si>
    <t xml:space="preserve">Presuntas irregularidades en la etapa precontractual y en la ejecucion del contrato FP-403-2023 suscrito entre el Fondo de Programas Especiales para la Paz y Helistar. </t>
  </si>
  <si>
    <t>Reportado directamente a la aseguradora</t>
  </si>
  <si>
    <r>
      <rPr>
        <b/>
        <sz val="11"/>
        <color theme="1"/>
        <rFont val="Aptos Narrow"/>
        <family val="2"/>
        <scheme val="minor"/>
      </rPr>
      <t xml:space="preserve">30/07/2024: </t>
    </r>
    <r>
      <rPr>
        <sz val="10"/>
        <color theme="1"/>
        <rFont val="Arial"/>
        <family val="2"/>
      </rPr>
      <t>LA ASEGURADORA ENVIA SOPORTE DE PAGO ANTICIPO 50%</t>
    </r>
  </si>
  <si>
    <t>STRO-25-100022934</t>
  </si>
  <si>
    <t>PROCESO Disciplinario: 2187-2024</t>
  </si>
  <si>
    <t>LUZ KARIME FERNANDEZ</t>
  </si>
  <si>
    <t>Presuntas irregularidades en sobrecostos de contratos en el DAPRE</t>
  </si>
  <si>
    <t>KATIUSCA FERNANDEZ</t>
  </si>
  <si>
    <r>
      <rPr>
        <b/>
        <sz val="11"/>
        <color theme="1"/>
        <rFont val="Aptos Narrow"/>
        <family val="2"/>
        <scheme val="minor"/>
      </rPr>
      <t xml:space="preserve">05/11/2025: </t>
    </r>
    <r>
      <rPr>
        <sz val="10"/>
        <color theme="1"/>
        <rFont val="Arial"/>
        <family val="2"/>
      </rPr>
      <t>LA ASEGURADORA ENVIA SOPORTE DE PAGO ANTICIPO 50%</t>
    </r>
  </si>
  <si>
    <t>STRO-25-100027394</t>
  </si>
  <si>
    <t xml:space="preserve">Proceso E-2023 -666625 / IUC-D-2025-4070490 </t>
  </si>
  <si>
    <t>ALFREDO SAADE</t>
  </si>
  <si>
    <t>Extralimitacion de funciones</t>
  </si>
  <si>
    <t>DR. ABOGADOS</t>
  </si>
  <si>
    <r>
      <rPr>
        <b/>
        <sz val="11"/>
        <color theme="1"/>
        <rFont val="Aptos Narrow"/>
        <family val="2"/>
        <scheme val="minor"/>
      </rPr>
      <t xml:space="preserve">24/12/2025: </t>
    </r>
    <r>
      <rPr>
        <sz val="10"/>
        <color theme="1"/>
        <rFont val="Arial"/>
        <family val="2"/>
      </rPr>
      <t>LA ASEGURADORA ENVIA SOPORTE DE PAGO ANTICIPO 50%</t>
    </r>
  </si>
  <si>
    <t>STRO-25-100022827</t>
  </si>
  <si>
    <t>PROCESO Penal: 110016000102202500206</t>
  </si>
  <si>
    <t>Investigar los hechos publicados en medios de comunicación, relacionados con las conversaciones del excanciller que la involucra en un supuesto plan en contra del Presidente.</t>
  </si>
  <si>
    <r>
      <rPr>
        <b/>
        <sz val="11"/>
        <color theme="1"/>
        <rFont val="Aptos Narrow"/>
        <family val="2"/>
        <scheme val="minor"/>
      </rPr>
      <t xml:space="preserve">30/10/2025: </t>
    </r>
    <r>
      <rPr>
        <sz val="10"/>
        <color theme="1"/>
        <rFont val="Arial"/>
        <family val="2"/>
      </rPr>
      <t xml:space="preserve">LA ASEGURADORA ENVIA SOPORTE DE PAGO ANTICIPO </t>
    </r>
  </si>
  <si>
    <t xml:space="preserve">STRO-25-100008914 </t>
  </si>
  <si>
    <t>IUS-E-2022-313596 – IUC-D-2022-2427814</t>
  </si>
  <si>
    <t>Presuntas irregularidades en el desarrollo del convenio de Cooperacion Internacional y el departamento de Nariño.</t>
  </si>
  <si>
    <r>
      <rPr>
        <b/>
        <sz val="11"/>
        <color theme="1"/>
        <rFont val="Aptos Narrow"/>
        <family val="2"/>
        <scheme val="minor"/>
      </rPr>
      <t xml:space="preserve">18/03/2025: </t>
    </r>
    <r>
      <rPr>
        <sz val="10"/>
        <color theme="1"/>
        <rFont val="Arial"/>
        <family val="2"/>
      </rPr>
      <t xml:space="preserve">SE DA AVISO DEL SINIESTRO A AL ASEGURADORA
</t>
    </r>
    <r>
      <rPr>
        <b/>
        <sz val="11"/>
        <color theme="1"/>
        <rFont val="Aptos Narrow"/>
        <family val="2"/>
        <scheme val="minor"/>
      </rPr>
      <t xml:space="preserve">25/04/2025: </t>
    </r>
    <r>
      <rPr>
        <sz val="10"/>
        <color theme="1"/>
        <rFont val="Arial"/>
        <family val="2"/>
      </rPr>
      <t>SE RECIBE LIQUIDACION Y SE ENVIA A LA ENTIDAD.</t>
    </r>
  </si>
  <si>
    <t>STRO-25-100029476</t>
  </si>
  <si>
    <t>IUS E-2023-331773 / IUC D-2023-3002371</t>
  </si>
  <si>
    <t>Posible existencia de deficiencias en la planeacion y ejecucion del contrato FP-279 de 2022, para el contrato de interventoria No 308-2022</t>
  </si>
  <si>
    <t>PENDIENTE ASEGURADO</t>
  </si>
  <si>
    <r>
      <rPr>
        <b/>
        <sz val="11"/>
        <color theme="1"/>
        <rFont val="Aptos Narrow"/>
        <family val="2"/>
        <scheme val="minor"/>
      </rPr>
      <t xml:space="preserve">24/10/2025: </t>
    </r>
    <r>
      <rPr>
        <sz val="10"/>
        <color theme="1"/>
        <rFont val="Arial"/>
        <family val="2"/>
      </rPr>
      <t xml:space="preserve">SE DA AVISO DEL SINIESTRO A AL ASEGURADORA
</t>
    </r>
    <r>
      <rPr>
        <b/>
        <sz val="11"/>
        <color theme="1"/>
        <rFont val="Aptos Narrow"/>
        <family val="2"/>
        <scheme val="minor"/>
      </rPr>
      <t xml:space="preserve">28/11/2025: </t>
    </r>
    <r>
      <rPr>
        <sz val="10"/>
        <color theme="1"/>
        <rFont val="Arial"/>
        <family val="2"/>
      </rPr>
      <t>SE SOLICITAN DOCUMENTOS ADICIONALES AL ASEGURADO.</t>
    </r>
  </si>
  <si>
    <t>STRO-25-100031411</t>
  </si>
  <si>
    <t>IUS E-2023-376060 / IUC D-2023-3032688</t>
  </si>
  <si>
    <t>LAURA SARABIA TORRES</t>
  </si>
  <si>
    <t>Denuncia disciplinaria por Acoso Laboral</t>
  </si>
  <si>
    <t>LINA SANDOVAL ECHAVARRIA</t>
  </si>
  <si>
    <r>
      <rPr>
        <b/>
        <sz val="11"/>
        <color theme="1"/>
        <rFont val="Aptos Narrow"/>
        <family val="2"/>
        <scheme val="minor"/>
      </rPr>
      <t>27/02/2026:</t>
    </r>
    <r>
      <rPr>
        <sz val="10"/>
        <color theme="1"/>
        <rFont val="Arial"/>
        <family val="2"/>
      </rPr>
      <t xml:space="preserve"> AXA OBJETA EL SINIESTRO</t>
    </r>
  </si>
  <si>
    <t>STRO 26-100002036</t>
  </si>
  <si>
    <t>EXPEDIENTE DISCIPLINARIO 2266-2025</t>
  </si>
  <si>
    <t>ALEX MAURICIO ESCALLON</t>
  </si>
  <si>
    <t>Denuncia disciplinaria por presuntas irregularidades en sobrecostos de contratos en el DAPRE</t>
  </si>
  <si>
    <t>ENRIQUE ARMANDO FUENTES</t>
  </si>
  <si>
    <t>PENDIENTE ASEGURADORA</t>
  </si>
  <si>
    <r>
      <rPr>
        <b/>
        <sz val="11"/>
        <color theme="1"/>
        <rFont val="Aptos Narrow"/>
        <family val="2"/>
        <scheme val="minor"/>
      </rPr>
      <t xml:space="preserve">21/01/2025: </t>
    </r>
    <r>
      <rPr>
        <sz val="10"/>
        <color theme="1"/>
        <rFont val="Arial"/>
        <family val="2"/>
      </rPr>
      <t xml:space="preserve">SE DA AVISO DEL SINIESTRO A AL ASEGURADORA
</t>
    </r>
    <r>
      <rPr>
        <b/>
        <sz val="11"/>
        <color theme="1"/>
        <rFont val="Aptos Narrow"/>
        <family val="2"/>
        <scheme val="minor"/>
      </rPr>
      <t xml:space="preserve">04/02/2026: </t>
    </r>
    <r>
      <rPr>
        <sz val="10"/>
        <color theme="1"/>
        <rFont val="Arial"/>
        <family val="2"/>
      </rPr>
      <t xml:space="preserve">SE SOLICITAN DOCUMENTOS ADICIONALES AL ASEGURADO.
</t>
    </r>
    <r>
      <rPr>
        <b/>
        <sz val="11"/>
        <color theme="1"/>
        <rFont val="Aptos Narrow"/>
        <family val="2"/>
        <scheme val="minor"/>
      </rPr>
      <t>17/03/2026</t>
    </r>
    <r>
      <rPr>
        <sz val="10"/>
        <color theme="1"/>
        <rFont val="Arial"/>
        <family val="2"/>
      </rPr>
      <t>: SE ENVIA A LA ASEGURADORA DOCUMENTOS PENDIENTES</t>
    </r>
  </si>
  <si>
    <t>STRO-25-100013443</t>
  </si>
  <si>
    <t>Presunta vulneración de topes y gastos de campaña electoral.</t>
  </si>
  <si>
    <r>
      <rPr>
        <b/>
        <sz val="11"/>
        <color theme="1"/>
        <rFont val="Aptos Narrow"/>
        <family val="2"/>
        <scheme val="minor"/>
      </rPr>
      <t>05/05/2026:</t>
    </r>
    <r>
      <rPr>
        <sz val="10"/>
        <color theme="1"/>
        <rFont val="Arial"/>
        <family val="2"/>
      </rPr>
      <t xml:space="preserve"> AXA OBJETA EL SINIESTRO</t>
    </r>
  </si>
  <si>
    <t>STRO-25-100013444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</si>
</sst>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19">
    <font>
      <sz val="10"/>
      <color theme="1"/>
      <name val="Arial"/>
      <family val="2"/>
    </font>
    <font>
      <sz val="10"/>
      <color theme="1"/>
      <name val="Arial"/>
      <family val="2"/>
    </font>
    <font>
      <b/>
      <sz val="10"/>
      <color theme="0"/>
      <name val="Arial"/>
      <family val="2"/>
    </font>
    <font>
      <sz val="11"/>
      <color theme="1"/>
      <name val="Aptos Narrow"/>
      <family val="2"/>
      <scheme val="minor"/>
    </font>
    <font>
      <sz val="10"/>
      <name val="Arial"/>
      <family val="2"/>
    </font>
    <font>
      <sz val="10"/>
      <color rgb="FF00000A"/>
      <name val="Arial"/>
      <family val="2"/>
    </font>
    <font>
      <sz val="10"/>
      <color rgb="FF23282C"/>
      <name val="Arial"/>
      <family val="2"/>
    </font>
    <font>
      <b/>
      <sz val="14"/>
      <color theme="1"/>
      <name val="Aptos Narrow"/>
      <family val="2"/>
      <scheme val="minor"/>
    </font>
    <font>
      <b/>
      <sz val="8"/>
      <color theme="0"/>
      <name val="Aptos Narrow"/>
      <family val="2"/>
      <scheme val="minor"/>
    </font>
    <font>
      <b/>
      <sz val="11"/>
      <color theme="0"/>
      <name val="Aptos Narrow"/>
      <family val="2"/>
      <scheme val="minor"/>
    </font>
    <font>
      <b/>
      <sz val="10"/>
      <color theme="0"/>
      <name val="Aptos Narrow"/>
      <family val="2"/>
      <scheme val="minor"/>
    </font>
    <font>
      <b/>
      <sz val="9"/>
      <color theme="0"/>
      <name val="Aptos Narrow"/>
      <family val="2"/>
      <scheme val="minor"/>
    </font>
    <font>
      <b/>
      <sz val="12"/>
      <name val="Aptos Narrow"/>
      <family val="2"/>
      <scheme val="minor"/>
    </font>
    <font>
      <sz val="10"/>
      <color theme="1"/>
      <name val="Aptos Narrow"/>
      <family val="2"/>
      <scheme val="minor"/>
    </font>
    <font>
      <b/>
      <sz val="11"/>
      <color theme="1"/>
      <name val="Aptos Narrow"/>
      <family val="2"/>
      <scheme val="minor"/>
    </font>
    <font>
      <sz val="10"/>
      <color rgb="FF000000"/>
      <name val="Aptos Narrow"/>
      <family val="2"/>
      <scheme val="minor"/>
    </font>
    <font>
      <b/>
      <sz val="8"/>
      <name val="Aptos Narrow"/>
      <family val="2"/>
      <scheme val="minor"/>
    </font>
    <font>
      <b/>
      <sz val="11"/>
      <name val="Aptos Narrow"/>
      <family val="2"/>
      <scheme val="minor"/>
    </font>
    <font>
      <sz val="11"/>
      <name val="Aptos Narrow"/>
      <family val="2"/>
      <scheme val="minor"/>
    </font>
  </fonts>
  <fills count="8">
    <fill>
      <patternFill patternType="none"/>
    </fill>
    <fill>
      <patternFill patternType="gray125"/>
    </fill>
    <fill>
      <patternFill patternType="solid">
        <fgColor rgb="FF00206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7030A0"/>
        <bgColor indexed="64"/>
      </patternFill>
    </fill>
    <fill>
      <patternFill patternType="solid">
        <fgColor rgb="FF3ADCC9"/>
        <bgColor indexed="64"/>
      </patternFill>
    </fill>
    <fill>
      <patternFill patternType="solid">
        <fgColor rgb="FFF8E19A"/>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s>
  <cellStyleXfs count="2">
    <xf numFmtId="0" fontId="0" fillId="0" borderId="0"/>
    <xf numFmtId="0" fontId="3" fillId="0" borderId="0"/>
  </cellStyleXfs>
  <cellXfs count="74">
    <xf numFmtId="0" fontId="0" fillId="0" borderId="0" xfId="0"/>
    <xf numFmtId="0" fontId="2" fillId="2"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2" borderId="1" xfId="1" applyFont="1" applyFill="1" applyBorder="1" applyAlignment="1">
      <alignment horizontal="left" vertical="center" wrapText="1"/>
    </xf>
    <xf numFmtId="0" fontId="2" fillId="2" borderId="1" xfId="1" applyFont="1" applyFill="1" applyBorder="1" applyAlignment="1">
      <alignment horizontal="left" vertical="center"/>
    </xf>
    <xf numFmtId="164" fontId="2" fillId="2" borderId="1" xfId="1" applyNumberFormat="1" applyFont="1" applyFill="1" applyBorder="1" applyAlignment="1">
      <alignment horizontal="center" vertical="center" wrapText="1"/>
    </xf>
    <xf numFmtId="0" fontId="3" fillId="0" borderId="0" xfId="1"/>
    <xf numFmtId="0" fontId="1" fillId="0" borderId="1" xfId="1" applyFont="1" applyBorder="1" applyAlignment="1">
      <alignment horizontal="center" vertical="center"/>
    </xf>
    <xf numFmtId="14" fontId="1" fillId="0" borderId="1" xfId="1" applyNumberFormat="1" applyFont="1" applyBorder="1" applyAlignment="1">
      <alignment horizontal="left" vertical="center"/>
    </xf>
    <xf numFmtId="0" fontId="1" fillId="0" borderId="1" xfId="1" applyFont="1" applyBorder="1" applyAlignment="1">
      <alignment horizontal="left" vertical="center"/>
    </xf>
    <xf numFmtId="0" fontId="1" fillId="0" borderId="1" xfId="1" applyFont="1" applyBorder="1" applyAlignment="1">
      <alignment horizontal="justify" vertical="center" wrapText="1"/>
    </xf>
    <xf numFmtId="0" fontId="1" fillId="3" borderId="1" xfId="1" applyFont="1" applyFill="1" applyBorder="1" applyAlignment="1">
      <alignment horizontal="left" vertical="center"/>
    </xf>
    <xf numFmtId="0" fontId="1" fillId="0" borderId="1" xfId="1" applyFont="1" applyBorder="1" applyAlignment="1">
      <alignment horizontal="left" vertical="center" wrapText="1"/>
    </xf>
    <xf numFmtId="164" fontId="1" fillId="0" borderId="1" xfId="1" applyNumberFormat="1" applyFont="1" applyBorder="1" applyAlignment="1">
      <alignment horizontal="right" vertical="center"/>
    </xf>
    <xf numFmtId="164" fontId="1" fillId="0" borderId="1" xfId="1" applyNumberFormat="1" applyFont="1" applyBorder="1" applyAlignment="1">
      <alignment horizontal="left" vertical="center"/>
    </xf>
    <xf numFmtId="164" fontId="1" fillId="0" borderId="1" xfId="1" applyNumberFormat="1" applyFont="1" applyBorder="1" applyAlignment="1">
      <alignment horizontal="right" vertical="center" wrapText="1"/>
    </xf>
    <xf numFmtId="0" fontId="3" fillId="0" borderId="1" xfId="1" applyBorder="1"/>
    <xf numFmtId="0" fontId="1" fillId="0" borderId="1" xfId="1" applyFont="1" applyBorder="1" applyAlignment="1">
      <alignment vertical="center"/>
    </xf>
    <xf numFmtId="0" fontId="4" fillId="0" borderId="1" xfId="1" applyFont="1" applyBorder="1" applyAlignment="1">
      <alignment horizontal="left" vertical="center"/>
    </xf>
    <xf numFmtId="0" fontId="1" fillId="4" borderId="1" xfId="1" applyFont="1" applyFill="1" applyBorder="1" applyAlignment="1">
      <alignment horizontal="left" vertical="center"/>
    </xf>
    <xf numFmtId="0" fontId="4" fillId="3" borderId="1" xfId="1" applyFont="1" applyFill="1" applyBorder="1" applyAlignment="1">
      <alignment horizontal="left" vertical="center"/>
    </xf>
    <xf numFmtId="14" fontId="4" fillId="0" borderId="1" xfId="1" applyNumberFormat="1" applyFont="1" applyBorder="1" applyAlignment="1">
      <alignment horizontal="left" vertical="center"/>
    </xf>
    <xf numFmtId="0" fontId="4" fillId="0" borderId="1" xfId="1" applyFont="1" applyBorder="1" applyAlignment="1">
      <alignment horizontal="center" vertical="center"/>
    </xf>
    <xf numFmtId="0" fontId="4" fillId="0" borderId="1" xfId="1" applyFont="1" applyBorder="1" applyAlignment="1">
      <alignment vertical="center"/>
    </xf>
    <xf numFmtId="0" fontId="4" fillId="0" borderId="1" xfId="1" applyFont="1" applyBorder="1" applyAlignment="1">
      <alignment horizontal="left" vertical="center" wrapText="1"/>
    </xf>
    <xf numFmtId="164" fontId="4" fillId="0" borderId="1" xfId="1" applyNumberFormat="1" applyFont="1" applyBorder="1" applyAlignment="1">
      <alignment horizontal="right" vertical="center"/>
    </xf>
    <xf numFmtId="14" fontId="1" fillId="0" borderId="1" xfId="1" applyNumberFormat="1" applyFont="1" applyBorder="1" applyAlignment="1">
      <alignment vertical="center"/>
    </xf>
    <xf numFmtId="0" fontId="1" fillId="0" borderId="1" xfId="1" applyFont="1" applyBorder="1" applyAlignment="1">
      <alignment vertical="center" wrapText="1"/>
    </xf>
    <xf numFmtId="0" fontId="3" fillId="0" borderId="1" xfId="1" applyBorder="1" applyAlignment="1">
      <alignment vertical="center"/>
    </xf>
    <xf numFmtId="0" fontId="3" fillId="0" borderId="1" xfId="1" applyBorder="1" applyAlignment="1">
      <alignment horizontal="left" vertical="center"/>
    </xf>
    <xf numFmtId="0" fontId="3" fillId="0" borderId="1" xfId="1" applyBorder="1" applyAlignment="1">
      <alignment vertical="center" wrapText="1"/>
    </xf>
    <xf numFmtId="0" fontId="3" fillId="0" borderId="1" xfId="1" applyBorder="1" applyAlignment="1">
      <alignment horizontal="justify" vertical="center" wrapText="1"/>
    </xf>
    <xf numFmtId="0" fontId="1" fillId="0" borderId="1" xfId="1" applyFont="1" applyBorder="1"/>
    <xf numFmtId="14" fontId="1" fillId="0" borderId="1" xfId="1" applyNumberFormat="1" applyFont="1" applyBorder="1" applyAlignment="1">
      <alignment horizontal="left" vertical="center" wrapText="1"/>
    </xf>
    <xf numFmtId="0" fontId="0" fillId="0" borderId="1" xfId="0" applyBorder="1" applyAlignment="1">
      <alignment vertical="center"/>
    </xf>
    <xf numFmtId="0" fontId="3" fillId="0" borderId="0" xfId="1" applyAlignment="1">
      <alignment vertical="center"/>
    </xf>
    <xf numFmtId="0" fontId="3" fillId="0" borderId="1" xfId="1" applyBorder="1" applyAlignment="1">
      <alignment horizontal="center" vertical="center"/>
    </xf>
    <xf numFmtId="0" fontId="5" fillId="0" borderId="1" xfId="1" applyFont="1" applyBorder="1" applyAlignment="1">
      <alignment horizontal="left" vertical="center"/>
    </xf>
    <xf numFmtId="0" fontId="3" fillId="0" borderId="1" xfId="1" applyBorder="1" applyAlignment="1">
      <alignment horizontal="left" vertical="center" wrapText="1"/>
    </xf>
    <xf numFmtId="0" fontId="6" fillId="0" borderId="1" xfId="1" applyFont="1" applyBorder="1" applyAlignment="1">
      <alignment horizontal="left" vertical="center"/>
    </xf>
    <xf numFmtId="14" fontId="1" fillId="0" borderId="1" xfId="1" applyNumberFormat="1" applyFont="1" applyBorder="1" applyAlignment="1">
      <alignment horizontal="left"/>
    </xf>
    <xf numFmtId="0" fontId="1" fillId="0" borderId="1" xfId="1" applyFont="1" applyBorder="1" applyAlignment="1">
      <alignment horizontal="left"/>
    </xf>
    <xf numFmtId="0" fontId="0" fillId="0" borderId="1" xfId="0" applyBorder="1" applyAlignment="1">
      <alignment horizontal="center" vertical="center"/>
    </xf>
    <xf numFmtId="164" fontId="3" fillId="0" borderId="0" xfId="1" applyNumberFormat="1"/>
    <xf numFmtId="0" fontId="8" fillId="5" borderId="2" xfId="1" applyFont="1" applyFill="1" applyBorder="1" applyAlignment="1">
      <alignment horizontal="center" vertical="center"/>
    </xf>
    <xf numFmtId="0" fontId="9" fillId="5" borderId="2" xfId="1" applyFont="1" applyFill="1" applyBorder="1" applyAlignment="1">
      <alignment horizontal="center" vertical="center"/>
    </xf>
    <xf numFmtId="0" fontId="10" fillId="5" borderId="2" xfId="1" applyFont="1" applyFill="1" applyBorder="1" applyAlignment="1">
      <alignment horizontal="center" vertical="center"/>
    </xf>
    <xf numFmtId="0" fontId="11"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2"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3" fillId="7" borderId="3" xfId="1" applyFill="1" applyBorder="1" applyAlignment="1">
      <alignment horizontal="center" vertical="center"/>
    </xf>
    <xf numFmtId="0" fontId="3" fillId="0" borderId="3" xfId="1" applyBorder="1" applyAlignment="1">
      <alignment vertical="center"/>
    </xf>
    <xf numFmtId="0" fontId="3" fillId="0" borderId="3" xfId="1" applyBorder="1" applyAlignment="1">
      <alignment horizontal="center" vertical="center"/>
    </xf>
    <xf numFmtId="0" fontId="3" fillId="0" borderId="3" xfId="1" applyBorder="1" applyAlignment="1">
      <alignment horizontal="center" vertical="center" wrapText="1"/>
    </xf>
    <xf numFmtId="0" fontId="12" fillId="0" borderId="3" xfId="1" applyFont="1" applyBorder="1" applyAlignment="1">
      <alignment horizontal="center" vertical="center"/>
    </xf>
    <xf numFmtId="0" fontId="3" fillId="0" borderId="3" xfId="1" applyBorder="1" applyAlignment="1">
      <alignment vertical="center" wrapText="1"/>
    </xf>
    <xf numFmtId="0" fontId="9" fillId="0" borderId="3" xfId="1" applyFont="1" applyBorder="1" applyAlignment="1">
      <alignment horizontal="center" vertical="center" wrapText="1"/>
    </xf>
    <xf numFmtId="0" fontId="13" fillId="0" borderId="3" xfId="1" applyFont="1" applyBorder="1" applyAlignment="1">
      <alignment vertical="center" wrapText="1"/>
    </xf>
    <xf numFmtId="14" fontId="3" fillId="0" borderId="3" xfId="1" applyNumberFormat="1" applyBorder="1" applyAlignment="1">
      <alignment horizontal="center" vertical="center"/>
    </xf>
    <xf numFmtId="0" fontId="13" fillId="0" borderId="3" xfId="1" applyFont="1" applyBorder="1" applyAlignment="1">
      <alignment horizontal="center" vertical="center" wrapText="1"/>
    </xf>
    <xf numFmtId="164" fontId="3" fillId="0" borderId="3" xfId="1" applyNumberFormat="1" applyBorder="1" applyAlignment="1">
      <alignment vertical="center"/>
    </xf>
    <xf numFmtId="0" fontId="13" fillId="0" borderId="3" xfId="1" applyFont="1" applyBorder="1" applyAlignment="1">
      <alignment horizontal="center" vertical="center"/>
    </xf>
    <xf numFmtId="0" fontId="13" fillId="0" borderId="3" xfId="1" applyFont="1" applyBorder="1" applyAlignment="1">
      <alignment vertical="center"/>
    </xf>
    <xf numFmtId="0" fontId="15" fillId="0" borderId="3" xfId="1" applyFont="1" applyBorder="1" applyAlignment="1">
      <alignment horizontal="center" vertical="center" wrapText="1"/>
    </xf>
    <xf numFmtId="0" fontId="16" fillId="0" borderId="3" xfId="1" applyFont="1" applyBorder="1" applyAlignment="1">
      <alignment horizontal="center" vertical="center"/>
    </xf>
    <xf numFmtId="0" fontId="17" fillId="0" borderId="3" xfId="1" applyFont="1" applyBorder="1" applyAlignment="1">
      <alignment horizontal="left" vertical="center" wrapText="1"/>
    </xf>
    <xf numFmtId="0" fontId="18" fillId="0" borderId="3" xfId="1" applyFont="1" applyBorder="1" applyAlignment="1">
      <alignment horizontal="left" vertical="center" wrapText="1"/>
    </xf>
    <xf numFmtId="14" fontId="13" fillId="0" borderId="3" xfId="1" applyNumberFormat="1" applyFont="1" applyBorder="1" applyAlignment="1">
      <alignment horizontal="center" vertical="center" wrapText="1"/>
    </xf>
    <xf numFmtId="0" fontId="13" fillId="0" borderId="3" xfId="1" applyFont="1" applyBorder="1" applyAlignment="1">
      <alignment horizontal="justify" vertical="center" wrapText="1"/>
    </xf>
    <xf numFmtId="1" fontId="17" fillId="0" borderId="3" xfId="1" applyNumberFormat="1" applyFont="1" applyBorder="1" applyAlignment="1">
      <alignment horizontal="left" vertical="center" wrapText="1"/>
    </xf>
    <xf numFmtId="0" fontId="3" fillId="0" borderId="0" xfId="1" applyAlignment="1">
      <alignment wrapText="1"/>
    </xf>
    <xf numFmtId="14" fontId="3" fillId="0" borderId="0" xfId="1" applyNumberFormat="1"/>
    <xf numFmtId="0" fontId="7" fillId="0" borderId="0" xfId="1" applyFont="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7"/>
  <sheetViews>
    <sheetView zoomScale="84" zoomScaleNormal="84" workbookViewId="0">
      <pane ySplit="1" topLeftCell="A45" activePane="bottomLeft" state="frozen"/>
      <selection activeCell="B42" sqref="B42"/>
      <selection pane="bottomLeft" activeCell="N47" sqref="N47"/>
    </sheetView>
  </sheetViews>
  <sheetFormatPr baseColWidth="10" defaultColWidth="11.5546875" defaultRowHeight="13.8"/>
  <cols>
    <col min="1" max="1" width="8" style="6" customWidth="1"/>
    <col min="2" max="2" width="30.21875" style="6" customWidth="1"/>
    <col min="3" max="3" width="11.5546875" style="6"/>
    <col min="4" max="4" width="18.21875" style="6" bestFit="1" customWidth="1"/>
    <col min="5" max="5" width="16.44140625" style="6" bestFit="1" customWidth="1"/>
    <col min="6" max="6" width="26.5546875" style="6" bestFit="1" customWidth="1"/>
    <col min="7" max="7" width="11.5546875" style="6"/>
    <col min="8" max="8" width="56.77734375" style="6" customWidth="1"/>
    <col min="9" max="9" width="11.5546875" style="6"/>
    <col min="10" max="10" width="14.21875" style="6" bestFit="1" customWidth="1"/>
    <col min="11" max="11" width="11.5546875" style="6"/>
    <col min="12" max="12" width="24.77734375" style="6" customWidth="1"/>
    <col min="13" max="13" width="23.77734375" style="6" hidden="1" customWidth="1"/>
    <col min="14" max="14" width="35.44140625" style="6" customWidth="1"/>
    <col min="15" max="15" width="28.77734375" style="6" customWidth="1"/>
    <col min="16" max="16" width="16.77734375" style="6" customWidth="1"/>
    <col min="17" max="18" width="11.5546875" style="6"/>
    <col min="19" max="20" width="18.21875" style="6" customWidth="1"/>
    <col min="21" max="21" width="20.21875" style="6" customWidth="1"/>
    <col min="22" max="22" width="17.21875" style="6" customWidth="1"/>
    <col min="23" max="23" width="16.44140625" style="6" customWidth="1"/>
    <col min="24" max="24" width="33.77734375" style="6" customWidth="1"/>
    <col min="25" max="25" width="11.5546875" style="6"/>
    <col min="26" max="26" width="32.21875" style="6" customWidth="1"/>
    <col min="27" max="16384" width="11.5546875" style="6"/>
  </cols>
  <sheetData>
    <row r="1" spans="1:24" ht="63.75" customHeight="1">
      <c r="A1" s="1" t="s">
        <v>0</v>
      </c>
      <c r="B1" s="2" t="s">
        <v>1</v>
      </c>
      <c r="C1" s="2" t="s">
        <v>2</v>
      </c>
      <c r="D1" s="2" t="s">
        <v>3</v>
      </c>
      <c r="E1" s="2" t="s">
        <v>4</v>
      </c>
      <c r="F1" s="2" t="s">
        <v>5</v>
      </c>
      <c r="G1" s="2" t="s">
        <v>6</v>
      </c>
      <c r="H1" s="2" t="s">
        <v>7</v>
      </c>
      <c r="I1" s="3" t="s">
        <v>8</v>
      </c>
      <c r="J1" s="4" t="s">
        <v>1</v>
      </c>
      <c r="K1" s="2" t="s">
        <v>9</v>
      </c>
      <c r="L1" s="2" t="s">
        <v>10</v>
      </c>
      <c r="M1" s="2" t="s">
        <v>11</v>
      </c>
      <c r="N1" s="2" t="s">
        <v>12</v>
      </c>
      <c r="O1" s="1" t="s">
        <v>13</v>
      </c>
      <c r="P1" s="1" t="s">
        <v>14</v>
      </c>
      <c r="Q1" s="1" t="s">
        <v>15</v>
      </c>
      <c r="R1" s="1" t="s">
        <v>16</v>
      </c>
      <c r="S1" s="5" t="s">
        <v>17</v>
      </c>
      <c r="T1" s="5" t="s">
        <v>5</v>
      </c>
      <c r="U1" s="5" t="s">
        <v>18</v>
      </c>
      <c r="V1" s="5" t="s">
        <v>19</v>
      </c>
      <c r="W1" s="5" t="s">
        <v>20</v>
      </c>
      <c r="X1" s="5" t="s">
        <v>21</v>
      </c>
    </row>
    <row r="2" spans="1:24" ht="92.4">
      <c r="A2" s="7">
        <v>1</v>
      </c>
      <c r="B2" s="7">
        <v>6409</v>
      </c>
      <c r="C2" s="8">
        <v>45926</v>
      </c>
      <c r="D2" s="9" t="s">
        <v>22</v>
      </c>
      <c r="E2" s="9" t="s">
        <v>23</v>
      </c>
      <c r="F2" s="9" t="s">
        <v>24</v>
      </c>
      <c r="G2" s="8">
        <v>45938</v>
      </c>
      <c r="H2" s="10" t="s">
        <v>25</v>
      </c>
      <c r="I2" s="8">
        <v>45678</v>
      </c>
      <c r="J2" s="8" t="s">
        <v>26</v>
      </c>
      <c r="K2" s="11">
        <v>8001485253</v>
      </c>
      <c r="L2" s="9" t="s">
        <v>27</v>
      </c>
      <c r="M2" s="12" t="s">
        <v>28</v>
      </c>
      <c r="N2" s="9" t="s">
        <v>29</v>
      </c>
      <c r="O2" s="12" t="s">
        <v>30</v>
      </c>
      <c r="P2" s="9" t="s">
        <v>31</v>
      </c>
      <c r="Q2" s="8">
        <v>45859</v>
      </c>
      <c r="R2" s="8">
        <v>45859</v>
      </c>
      <c r="S2" s="13">
        <v>108695653</v>
      </c>
      <c r="T2" s="14" t="s">
        <v>32</v>
      </c>
      <c r="U2" s="15">
        <v>60000000</v>
      </c>
      <c r="V2" s="15">
        <v>36000000</v>
      </c>
      <c r="W2" s="15">
        <v>24000000</v>
      </c>
      <c r="X2" s="16"/>
    </row>
    <row r="3" spans="1:24" ht="79.2">
      <c r="A3" s="7">
        <v>2</v>
      </c>
      <c r="B3" s="7">
        <v>6895</v>
      </c>
      <c r="C3" s="8">
        <v>45898</v>
      </c>
      <c r="D3" s="17" t="s">
        <v>33</v>
      </c>
      <c r="E3" s="9" t="s">
        <v>34</v>
      </c>
      <c r="F3" s="18" t="s">
        <v>35</v>
      </c>
      <c r="G3" s="8">
        <v>45939</v>
      </c>
      <c r="H3" s="10" t="s">
        <v>36</v>
      </c>
      <c r="I3" s="8">
        <v>45098</v>
      </c>
      <c r="J3" s="9" t="s">
        <v>26</v>
      </c>
      <c r="K3" s="19">
        <v>8001484364</v>
      </c>
      <c r="L3" s="9" t="s">
        <v>37</v>
      </c>
      <c r="M3" s="12" t="s">
        <v>28</v>
      </c>
      <c r="N3" s="9" t="s">
        <v>38</v>
      </c>
      <c r="O3" s="12" t="s">
        <v>30</v>
      </c>
      <c r="P3" s="9" t="s">
        <v>31</v>
      </c>
      <c r="Q3" s="8">
        <v>45827</v>
      </c>
      <c r="R3" s="8">
        <v>45828</v>
      </c>
      <c r="S3" s="13">
        <v>108695653</v>
      </c>
      <c r="T3" s="14" t="s">
        <v>32</v>
      </c>
      <c r="U3" s="15">
        <v>60000000</v>
      </c>
      <c r="V3" s="15">
        <v>36000000</v>
      </c>
      <c r="W3" s="15">
        <v>24000000</v>
      </c>
      <c r="X3" s="16"/>
    </row>
    <row r="4" spans="1:24" ht="52.8">
      <c r="A4" s="7">
        <v>3</v>
      </c>
      <c r="B4" s="7">
        <v>6932</v>
      </c>
      <c r="C4" s="8">
        <v>45929</v>
      </c>
      <c r="D4" s="17" t="s">
        <v>39</v>
      </c>
      <c r="E4" s="9" t="s">
        <v>40</v>
      </c>
      <c r="F4" s="9" t="s">
        <v>41</v>
      </c>
      <c r="G4" s="8">
        <v>45939</v>
      </c>
      <c r="H4" s="10" t="s">
        <v>42</v>
      </c>
      <c r="I4" s="8">
        <v>45798</v>
      </c>
      <c r="J4" s="9" t="s">
        <v>26</v>
      </c>
      <c r="K4" s="20">
        <v>8001485253</v>
      </c>
      <c r="L4" s="9" t="s">
        <v>27</v>
      </c>
      <c r="M4" s="12" t="s">
        <v>28</v>
      </c>
      <c r="N4" s="9" t="s">
        <v>43</v>
      </c>
      <c r="O4" s="12" t="s">
        <v>30</v>
      </c>
      <c r="P4" s="9" t="s">
        <v>31</v>
      </c>
      <c r="Q4" s="8">
        <v>45873</v>
      </c>
      <c r="R4" s="8">
        <v>45875</v>
      </c>
      <c r="S4" s="13">
        <v>108695653</v>
      </c>
      <c r="T4" s="14" t="s">
        <v>32</v>
      </c>
      <c r="U4" s="15">
        <v>60000000</v>
      </c>
      <c r="V4" s="15">
        <v>36000000</v>
      </c>
      <c r="W4" s="15">
        <v>24000000</v>
      </c>
      <c r="X4" s="16"/>
    </row>
    <row r="5" spans="1:24" ht="66">
      <c r="A5" s="7">
        <v>4</v>
      </c>
      <c r="B5" s="7">
        <v>6957</v>
      </c>
      <c r="C5" s="8">
        <v>45929</v>
      </c>
      <c r="D5" s="9" t="s">
        <v>44</v>
      </c>
      <c r="E5" s="9" t="s">
        <v>45</v>
      </c>
      <c r="F5" s="18" t="s">
        <v>35</v>
      </c>
      <c r="G5" s="21">
        <v>45939</v>
      </c>
      <c r="H5" s="10" t="s">
        <v>46</v>
      </c>
      <c r="I5" s="9" t="s">
        <v>47</v>
      </c>
      <c r="J5" s="9" t="s">
        <v>26</v>
      </c>
      <c r="K5" s="20">
        <v>8001485253</v>
      </c>
      <c r="L5" s="9" t="s">
        <v>27</v>
      </c>
      <c r="M5" s="12" t="s">
        <v>28</v>
      </c>
      <c r="N5" s="9" t="s">
        <v>48</v>
      </c>
      <c r="O5" s="12" t="s">
        <v>30</v>
      </c>
      <c r="P5" s="9" t="s">
        <v>31</v>
      </c>
      <c r="Q5" s="8">
        <v>45896</v>
      </c>
      <c r="R5" s="8">
        <v>45896</v>
      </c>
      <c r="S5" s="13">
        <v>108695653</v>
      </c>
      <c r="T5" s="14" t="s">
        <v>32</v>
      </c>
      <c r="U5" s="15">
        <v>60000000</v>
      </c>
      <c r="V5" s="15">
        <v>36000000</v>
      </c>
      <c r="W5" s="15">
        <v>24000000</v>
      </c>
      <c r="X5" s="16"/>
    </row>
    <row r="6" spans="1:24" ht="66">
      <c r="A6" s="7">
        <v>5</v>
      </c>
      <c r="B6" s="7">
        <v>6977</v>
      </c>
      <c r="C6" s="8">
        <v>45929</v>
      </c>
      <c r="D6" s="17" t="s">
        <v>49</v>
      </c>
      <c r="E6" s="9" t="s">
        <v>50</v>
      </c>
      <c r="F6" s="18" t="s">
        <v>35</v>
      </c>
      <c r="G6" s="8">
        <v>45939</v>
      </c>
      <c r="H6" s="10" t="s">
        <v>51</v>
      </c>
      <c r="I6" s="8">
        <v>45817</v>
      </c>
      <c r="J6" s="9" t="s">
        <v>26</v>
      </c>
      <c r="K6" s="11">
        <v>8001485253</v>
      </c>
      <c r="L6" s="9" t="s">
        <v>27</v>
      </c>
      <c r="M6" s="12" t="s">
        <v>28</v>
      </c>
      <c r="N6" s="9" t="s">
        <v>52</v>
      </c>
      <c r="O6" s="12" t="s">
        <v>30</v>
      </c>
      <c r="P6" s="9" t="s">
        <v>31</v>
      </c>
      <c r="Q6" s="8">
        <v>45896</v>
      </c>
      <c r="R6" s="8">
        <v>45897</v>
      </c>
      <c r="S6" s="13">
        <v>108695653</v>
      </c>
      <c r="T6" s="14" t="s">
        <v>32</v>
      </c>
      <c r="U6" s="15">
        <v>60000000</v>
      </c>
      <c r="V6" s="15">
        <v>36000000</v>
      </c>
      <c r="W6" s="15">
        <v>24000000</v>
      </c>
      <c r="X6" s="16"/>
    </row>
    <row r="7" spans="1:24" ht="52.8">
      <c r="A7" s="7">
        <v>6</v>
      </c>
      <c r="B7" s="7">
        <v>6982</v>
      </c>
      <c r="C7" s="8">
        <v>45929</v>
      </c>
      <c r="D7" s="17" t="s">
        <v>53</v>
      </c>
      <c r="E7" s="9" t="s">
        <v>54</v>
      </c>
      <c r="F7" s="18" t="s">
        <v>35</v>
      </c>
      <c r="G7" s="21">
        <v>45939</v>
      </c>
      <c r="H7" s="10" t="s">
        <v>55</v>
      </c>
      <c r="I7" s="8">
        <v>45820</v>
      </c>
      <c r="J7" s="9" t="s">
        <v>26</v>
      </c>
      <c r="K7" s="11">
        <v>8001485253</v>
      </c>
      <c r="L7" s="9" t="s">
        <v>27</v>
      </c>
      <c r="M7" s="12" t="s">
        <v>28</v>
      </c>
      <c r="N7" s="12" t="s">
        <v>56</v>
      </c>
      <c r="O7" s="12" t="s">
        <v>30</v>
      </c>
      <c r="P7" s="9" t="s">
        <v>31</v>
      </c>
      <c r="Q7" s="8">
        <v>45866</v>
      </c>
      <c r="R7" s="8">
        <v>45868</v>
      </c>
      <c r="S7" s="13">
        <v>108695653</v>
      </c>
      <c r="T7" s="14" t="s">
        <v>32</v>
      </c>
      <c r="U7" s="15">
        <v>70000000</v>
      </c>
      <c r="V7" s="15">
        <v>42000000</v>
      </c>
      <c r="W7" s="15">
        <f t="shared" ref="W7:W13" si="0">U7-V7</f>
        <v>28000000</v>
      </c>
      <c r="X7" s="16"/>
    </row>
    <row r="8" spans="1:24" ht="26.4">
      <c r="A8" s="7">
        <v>7</v>
      </c>
      <c r="B8" s="22">
        <v>6990</v>
      </c>
      <c r="C8" s="21">
        <v>45929</v>
      </c>
      <c r="D8" s="23" t="s">
        <v>57</v>
      </c>
      <c r="E8" s="18" t="s">
        <v>58</v>
      </c>
      <c r="F8" s="18" t="s">
        <v>35</v>
      </c>
      <c r="G8" s="21">
        <v>45939</v>
      </c>
      <c r="H8" s="10" t="s">
        <v>59</v>
      </c>
      <c r="I8" s="21">
        <v>45827</v>
      </c>
      <c r="J8" s="21" t="s">
        <v>26</v>
      </c>
      <c r="K8" s="11">
        <v>8001485253</v>
      </c>
      <c r="L8" s="9" t="s">
        <v>27</v>
      </c>
      <c r="M8" s="24" t="s">
        <v>28</v>
      </c>
      <c r="N8" s="18" t="s">
        <v>60</v>
      </c>
      <c r="O8" s="24" t="s">
        <v>30</v>
      </c>
      <c r="P8" s="18" t="s">
        <v>31</v>
      </c>
      <c r="Q8" s="21">
        <v>45889</v>
      </c>
      <c r="R8" s="21">
        <v>45889</v>
      </c>
      <c r="S8" s="25">
        <v>108695653</v>
      </c>
      <c r="T8" s="14" t="s">
        <v>32</v>
      </c>
      <c r="U8" s="15">
        <v>70000000</v>
      </c>
      <c r="V8" s="15">
        <v>42000000</v>
      </c>
      <c r="W8" s="15">
        <f t="shared" si="0"/>
        <v>28000000</v>
      </c>
      <c r="X8" s="16"/>
    </row>
    <row r="9" spans="1:24" ht="39.6">
      <c r="A9" s="7">
        <v>8</v>
      </c>
      <c r="B9" s="7">
        <v>7012</v>
      </c>
      <c r="C9" s="8">
        <v>45929</v>
      </c>
      <c r="D9" s="17" t="s">
        <v>61</v>
      </c>
      <c r="E9" s="9" t="s">
        <v>62</v>
      </c>
      <c r="F9" s="9" t="s">
        <v>35</v>
      </c>
      <c r="G9" s="8">
        <v>45939</v>
      </c>
      <c r="H9" s="10" t="s">
        <v>63</v>
      </c>
      <c r="I9" s="8">
        <v>45833</v>
      </c>
      <c r="J9" s="8" t="s">
        <v>64</v>
      </c>
      <c r="K9" s="11">
        <v>8001485253</v>
      </c>
      <c r="L9" s="9" t="s">
        <v>27</v>
      </c>
      <c r="M9" s="12" t="s">
        <v>28</v>
      </c>
      <c r="N9" s="12" t="s">
        <v>65</v>
      </c>
      <c r="O9" s="12" t="s">
        <v>30</v>
      </c>
      <c r="P9" s="9" t="s">
        <v>31</v>
      </c>
      <c r="Q9" s="8">
        <v>45889</v>
      </c>
      <c r="R9" s="8">
        <v>45889</v>
      </c>
      <c r="S9" s="13">
        <v>108695653</v>
      </c>
      <c r="T9" s="14" t="s">
        <v>32</v>
      </c>
      <c r="U9" s="15">
        <v>60000000</v>
      </c>
      <c r="V9" s="15">
        <v>30000000</v>
      </c>
      <c r="W9" s="15">
        <f t="shared" si="0"/>
        <v>30000000</v>
      </c>
      <c r="X9" s="16"/>
    </row>
    <row r="10" spans="1:24" ht="118.8">
      <c r="A10" s="7">
        <v>9</v>
      </c>
      <c r="B10" s="7">
        <v>7011</v>
      </c>
      <c r="C10" s="26">
        <v>45929</v>
      </c>
      <c r="D10" s="17" t="s">
        <v>66</v>
      </c>
      <c r="E10" s="17" t="s">
        <v>67</v>
      </c>
      <c r="F10" s="17" t="s">
        <v>35</v>
      </c>
      <c r="G10" s="8">
        <v>45939</v>
      </c>
      <c r="H10" s="10" t="s">
        <v>68</v>
      </c>
      <c r="I10" s="9" t="s">
        <v>69</v>
      </c>
      <c r="J10" s="9" t="s">
        <v>26</v>
      </c>
      <c r="K10" s="11">
        <v>8001485253</v>
      </c>
      <c r="L10" s="9" t="s">
        <v>27</v>
      </c>
      <c r="M10" s="27" t="s">
        <v>28</v>
      </c>
      <c r="N10" s="17" t="s">
        <v>70</v>
      </c>
      <c r="O10" s="27" t="s">
        <v>30</v>
      </c>
      <c r="P10" s="9" t="s">
        <v>31</v>
      </c>
      <c r="Q10" s="8">
        <v>45917</v>
      </c>
      <c r="R10" s="8">
        <v>45922</v>
      </c>
      <c r="S10" s="13">
        <v>108695653</v>
      </c>
      <c r="T10" s="14" t="s">
        <v>32</v>
      </c>
      <c r="U10" s="15">
        <v>80000000</v>
      </c>
      <c r="V10" s="15">
        <v>48000000</v>
      </c>
      <c r="W10" s="15">
        <f t="shared" si="0"/>
        <v>32000000</v>
      </c>
      <c r="X10" s="16"/>
    </row>
    <row r="11" spans="1:24" ht="145.19999999999999">
      <c r="A11" s="7">
        <v>10</v>
      </c>
      <c r="B11" s="7">
        <v>7002</v>
      </c>
      <c r="C11" s="26">
        <v>45929</v>
      </c>
      <c r="D11" s="17" t="s">
        <v>71</v>
      </c>
      <c r="E11" s="17" t="s">
        <v>72</v>
      </c>
      <c r="F11" s="17" t="s">
        <v>35</v>
      </c>
      <c r="G11" s="8">
        <v>45939</v>
      </c>
      <c r="H11" s="10" t="s">
        <v>73</v>
      </c>
      <c r="I11" s="8">
        <v>45859</v>
      </c>
      <c r="J11" s="8" t="s">
        <v>26</v>
      </c>
      <c r="K11" s="11">
        <v>8001485253</v>
      </c>
      <c r="L11" s="9" t="s">
        <v>27</v>
      </c>
      <c r="M11" s="27" t="s">
        <v>28</v>
      </c>
      <c r="N11" s="17" t="s">
        <v>74</v>
      </c>
      <c r="O11" s="27" t="s">
        <v>30</v>
      </c>
      <c r="P11" s="9" t="s">
        <v>31</v>
      </c>
      <c r="Q11" s="8">
        <v>45917</v>
      </c>
      <c r="R11" s="8">
        <v>45919</v>
      </c>
      <c r="S11" s="13">
        <v>108695653</v>
      </c>
      <c r="T11" s="14" t="s">
        <v>32</v>
      </c>
      <c r="U11" s="15">
        <v>80000000</v>
      </c>
      <c r="V11" s="15">
        <v>48000000</v>
      </c>
      <c r="W11" s="15">
        <f t="shared" si="0"/>
        <v>32000000</v>
      </c>
      <c r="X11" s="16"/>
    </row>
    <row r="12" spans="1:24" ht="92.4">
      <c r="A12" s="7">
        <v>11</v>
      </c>
      <c r="B12" s="7">
        <v>6677</v>
      </c>
      <c r="C12" s="26">
        <v>45929</v>
      </c>
      <c r="D12" s="17" t="s">
        <v>75</v>
      </c>
      <c r="E12" s="17" t="s">
        <v>76</v>
      </c>
      <c r="F12" s="17" t="s">
        <v>35</v>
      </c>
      <c r="G12" s="8">
        <v>45939</v>
      </c>
      <c r="H12" s="10" t="s">
        <v>77</v>
      </c>
      <c r="I12" s="8">
        <v>45547</v>
      </c>
      <c r="J12" s="8" t="s">
        <v>64</v>
      </c>
      <c r="K12" s="11">
        <v>8001485253</v>
      </c>
      <c r="L12" s="9" t="s">
        <v>27</v>
      </c>
      <c r="M12" s="27" t="s">
        <v>28</v>
      </c>
      <c r="N12" s="17" t="s">
        <v>78</v>
      </c>
      <c r="O12" s="27" t="s">
        <v>30</v>
      </c>
      <c r="P12" s="9" t="s">
        <v>31</v>
      </c>
      <c r="Q12" s="8">
        <v>45875</v>
      </c>
      <c r="R12" s="8">
        <v>45875</v>
      </c>
      <c r="S12" s="13">
        <v>108695653</v>
      </c>
      <c r="T12" s="14" t="s">
        <v>32</v>
      </c>
      <c r="U12" s="15">
        <v>50000000</v>
      </c>
      <c r="V12" s="15">
        <v>25000000</v>
      </c>
      <c r="W12" s="15">
        <f t="shared" si="0"/>
        <v>25000000</v>
      </c>
      <c r="X12" s="16"/>
    </row>
    <row r="13" spans="1:24" ht="118.8">
      <c r="A13" s="7">
        <v>12</v>
      </c>
      <c r="B13" s="7">
        <v>6987</v>
      </c>
      <c r="C13" s="26">
        <v>46020</v>
      </c>
      <c r="D13" s="17" t="s">
        <v>79</v>
      </c>
      <c r="E13" s="17"/>
      <c r="F13" s="17" t="s">
        <v>80</v>
      </c>
      <c r="G13" s="8"/>
      <c r="H13" s="10" t="s">
        <v>81</v>
      </c>
      <c r="I13" s="8">
        <v>45824</v>
      </c>
      <c r="J13" s="8" t="s">
        <v>26</v>
      </c>
      <c r="K13" s="11">
        <v>8001485253</v>
      </c>
      <c r="L13" s="9" t="s">
        <v>27</v>
      </c>
      <c r="M13" s="27" t="s">
        <v>28</v>
      </c>
      <c r="N13" s="17" t="s">
        <v>82</v>
      </c>
      <c r="O13" s="27" t="s">
        <v>30</v>
      </c>
      <c r="P13" s="9"/>
      <c r="Q13" s="8">
        <v>45994</v>
      </c>
      <c r="R13" s="8"/>
      <c r="S13" s="13">
        <v>80000000</v>
      </c>
      <c r="T13" s="14" t="s">
        <v>32</v>
      </c>
      <c r="U13" s="13">
        <v>60000000</v>
      </c>
      <c r="V13" s="15">
        <v>0</v>
      </c>
      <c r="W13" s="15">
        <f t="shared" si="0"/>
        <v>60000000</v>
      </c>
      <c r="X13" s="16"/>
    </row>
    <row r="14" spans="1:24" ht="52.8">
      <c r="A14" s="7">
        <v>13</v>
      </c>
      <c r="B14" s="7">
        <v>6934</v>
      </c>
      <c r="C14" s="8">
        <v>45917</v>
      </c>
      <c r="D14" s="9" t="s">
        <v>83</v>
      </c>
      <c r="E14" s="9" t="s">
        <v>84</v>
      </c>
      <c r="F14" s="9" t="s">
        <v>41</v>
      </c>
      <c r="G14" s="8">
        <v>45939</v>
      </c>
      <c r="H14" s="10" t="s">
        <v>85</v>
      </c>
      <c r="I14" s="8">
        <v>45098</v>
      </c>
      <c r="J14" s="9" t="s">
        <v>26</v>
      </c>
      <c r="K14" s="19">
        <v>8001484364</v>
      </c>
      <c r="L14" s="18" t="s">
        <v>37</v>
      </c>
      <c r="M14" s="12" t="s">
        <v>28</v>
      </c>
      <c r="N14" s="9" t="s">
        <v>86</v>
      </c>
      <c r="O14" s="12" t="s">
        <v>30</v>
      </c>
      <c r="P14" s="8"/>
      <c r="Q14" s="21">
        <v>45804</v>
      </c>
      <c r="R14" s="21">
        <v>45817</v>
      </c>
      <c r="S14" s="13">
        <v>108695653</v>
      </c>
      <c r="T14" s="14" t="s">
        <v>87</v>
      </c>
      <c r="U14" s="14"/>
      <c r="V14" s="16"/>
      <c r="W14" s="28"/>
      <c r="X14" s="29" t="s">
        <v>88</v>
      </c>
    </row>
    <row r="15" spans="1:24" ht="52.8">
      <c r="A15" s="7">
        <v>14</v>
      </c>
      <c r="B15" s="7">
        <v>6909</v>
      </c>
      <c r="C15" s="8">
        <v>45929</v>
      </c>
      <c r="D15" s="9" t="s">
        <v>89</v>
      </c>
      <c r="E15" s="9" t="s">
        <v>90</v>
      </c>
      <c r="F15" s="18" t="s">
        <v>35</v>
      </c>
      <c r="G15" s="21">
        <v>45939</v>
      </c>
      <c r="H15" s="10" t="s">
        <v>91</v>
      </c>
      <c r="I15" s="8">
        <v>45783</v>
      </c>
      <c r="J15" s="8" t="s">
        <v>26</v>
      </c>
      <c r="K15" s="20">
        <v>8001485253</v>
      </c>
      <c r="L15" s="9" t="s">
        <v>27</v>
      </c>
      <c r="M15" s="12" t="s">
        <v>28</v>
      </c>
      <c r="N15" s="9" t="s">
        <v>92</v>
      </c>
      <c r="O15" s="12" t="s">
        <v>30</v>
      </c>
      <c r="P15" s="9" t="s">
        <v>31</v>
      </c>
      <c r="Q15" s="8">
        <v>45873</v>
      </c>
      <c r="R15" s="8">
        <v>45873</v>
      </c>
      <c r="S15" s="13">
        <v>108695653</v>
      </c>
      <c r="T15" s="14" t="s">
        <v>87</v>
      </c>
      <c r="U15" s="14"/>
      <c r="V15" s="16"/>
      <c r="W15" s="28"/>
      <c r="X15" s="29" t="s">
        <v>88</v>
      </c>
    </row>
    <row r="16" spans="1:24" ht="60" customHeight="1">
      <c r="A16" s="7">
        <v>15</v>
      </c>
      <c r="B16" s="7">
        <v>6958</v>
      </c>
      <c r="C16" s="8">
        <v>45929</v>
      </c>
      <c r="D16" s="17" t="s">
        <v>93</v>
      </c>
      <c r="E16" s="9" t="s">
        <v>94</v>
      </c>
      <c r="F16" s="18" t="s">
        <v>35</v>
      </c>
      <c r="G16" s="8">
        <v>45939</v>
      </c>
      <c r="H16" s="10" t="s">
        <v>95</v>
      </c>
      <c r="I16" s="9" t="s">
        <v>47</v>
      </c>
      <c r="J16" s="9" t="s">
        <v>26</v>
      </c>
      <c r="K16" s="11">
        <v>8001485253</v>
      </c>
      <c r="L16" s="9" t="s">
        <v>27</v>
      </c>
      <c r="M16" s="12" t="s">
        <v>28</v>
      </c>
      <c r="N16" s="9" t="s">
        <v>96</v>
      </c>
      <c r="O16" s="12" t="s">
        <v>30</v>
      </c>
      <c r="P16" s="9" t="s">
        <v>31</v>
      </c>
      <c r="Q16" s="8">
        <v>45895</v>
      </c>
      <c r="R16" s="8">
        <v>45897</v>
      </c>
      <c r="S16" s="13">
        <v>108695653</v>
      </c>
      <c r="T16" s="14" t="s">
        <v>87</v>
      </c>
      <c r="U16" s="14"/>
      <c r="V16" s="16"/>
      <c r="W16" s="30"/>
      <c r="X16" s="31" t="s">
        <v>97</v>
      </c>
    </row>
    <row r="17" spans="1:24" ht="52.8">
      <c r="A17" s="7">
        <v>16</v>
      </c>
      <c r="B17" s="7">
        <v>6999</v>
      </c>
      <c r="C17" s="8">
        <v>45929</v>
      </c>
      <c r="D17" s="17" t="s">
        <v>98</v>
      </c>
      <c r="E17" s="9" t="s">
        <v>99</v>
      </c>
      <c r="F17" s="9" t="s">
        <v>35</v>
      </c>
      <c r="G17" s="8">
        <v>45939</v>
      </c>
      <c r="H17" s="10" t="s">
        <v>100</v>
      </c>
      <c r="I17" s="9" t="s">
        <v>69</v>
      </c>
      <c r="J17" s="9" t="s">
        <v>64</v>
      </c>
      <c r="K17" s="11">
        <v>8001485253</v>
      </c>
      <c r="L17" s="9" t="s">
        <v>27</v>
      </c>
      <c r="M17" s="12" t="s">
        <v>28</v>
      </c>
      <c r="N17" s="9" t="s">
        <v>101</v>
      </c>
      <c r="O17" s="12" t="s">
        <v>30</v>
      </c>
      <c r="P17" s="9" t="s">
        <v>31</v>
      </c>
      <c r="Q17" s="8">
        <v>45895</v>
      </c>
      <c r="R17" s="8">
        <v>45896</v>
      </c>
      <c r="S17" s="13">
        <v>108695653</v>
      </c>
      <c r="T17" s="14" t="s">
        <v>87</v>
      </c>
      <c r="U17" s="14"/>
      <c r="V17" s="16"/>
      <c r="W17" s="30"/>
      <c r="X17" s="30" t="s">
        <v>102</v>
      </c>
    </row>
    <row r="18" spans="1:24" ht="51" customHeight="1">
      <c r="A18" s="7">
        <v>17</v>
      </c>
      <c r="B18" s="7">
        <v>7008</v>
      </c>
      <c r="C18" s="8">
        <v>45929</v>
      </c>
      <c r="D18" s="17" t="s">
        <v>103</v>
      </c>
      <c r="E18" s="9" t="s">
        <v>104</v>
      </c>
      <c r="F18" s="9" t="s">
        <v>105</v>
      </c>
      <c r="G18" s="8">
        <v>45939</v>
      </c>
      <c r="H18" s="10" t="s">
        <v>106</v>
      </c>
      <c r="I18" s="8">
        <v>45771</v>
      </c>
      <c r="J18" s="9" t="s">
        <v>26</v>
      </c>
      <c r="K18" s="11">
        <v>8001485253</v>
      </c>
      <c r="L18" s="9" t="s">
        <v>27</v>
      </c>
      <c r="M18" s="12" t="s">
        <v>28</v>
      </c>
      <c r="N18" s="9" t="s">
        <v>107</v>
      </c>
      <c r="O18" s="12" t="s">
        <v>30</v>
      </c>
      <c r="P18" s="9" t="s">
        <v>31</v>
      </c>
      <c r="Q18" s="8">
        <v>45866</v>
      </c>
      <c r="R18" s="8">
        <v>45868</v>
      </c>
      <c r="S18" s="13">
        <v>108695653</v>
      </c>
      <c r="T18" s="14" t="s">
        <v>87</v>
      </c>
      <c r="U18" s="14"/>
      <c r="V18" s="16"/>
      <c r="W18" s="30"/>
      <c r="X18" s="31" t="s">
        <v>108</v>
      </c>
    </row>
    <row r="19" spans="1:24" ht="79.2">
      <c r="A19" s="7">
        <v>18</v>
      </c>
      <c r="B19" s="7">
        <v>6933</v>
      </c>
      <c r="C19" s="26">
        <v>45929</v>
      </c>
      <c r="D19" s="17" t="s">
        <v>109</v>
      </c>
      <c r="E19" s="17" t="s">
        <v>110</v>
      </c>
      <c r="F19" s="17" t="s">
        <v>35</v>
      </c>
      <c r="G19" s="8">
        <v>45939</v>
      </c>
      <c r="H19" s="10" t="s">
        <v>111</v>
      </c>
      <c r="I19" s="8">
        <v>44599</v>
      </c>
      <c r="J19" s="9" t="s">
        <v>64</v>
      </c>
      <c r="K19" s="11">
        <v>8001485253</v>
      </c>
      <c r="L19" s="9" t="s">
        <v>27</v>
      </c>
      <c r="M19" s="27" t="s">
        <v>28</v>
      </c>
      <c r="N19" s="32"/>
      <c r="O19" s="17" t="s">
        <v>112</v>
      </c>
      <c r="P19" s="9" t="s">
        <v>31</v>
      </c>
      <c r="Q19" s="8">
        <v>45917</v>
      </c>
      <c r="R19" s="8">
        <v>45919</v>
      </c>
      <c r="S19" s="13">
        <v>108695653</v>
      </c>
      <c r="T19" s="14" t="s">
        <v>87</v>
      </c>
      <c r="U19" s="14"/>
      <c r="V19" s="16"/>
      <c r="W19" s="30"/>
      <c r="X19" s="31" t="s">
        <v>97</v>
      </c>
    </row>
    <row r="20" spans="1:24" ht="38.25" customHeight="1">
      <c r="A20" s="7">
        <v>19</v>
      </c>
      <c r="B20" s="7">
        <v>6760</v>
      </c>
      <c r="C20" s="26">
        <v>45929</v>
      </c>
      <c r="D20" s="17" t="s">
        <v>113</v>
      </c>
      <c r="E20" s="17" t="s">
        <v>114</v>
      </c>
      <c r="F20" s="17" t="s">
        <v>35</v>
      </c>
      <c r="G20" s="8">
        <v>45939</v>
      </c>
      <c r="H20" s="10" t="s">
        <v>115</v>
      </c>
      <c r="I20" s="8">
        <v>45617</v>
      </c>
      <c r="J20" s="8" t="s">
        <v>26</v>
      </c>
      <c r="K20" s="11">
        <v>8001485253</v>
      </c>
      <c r="L20" s="9" t="s">
        <v>27</v>
      </c>
      <c r="M20" s="27" t="s">
        <v>28</v>
      </c>
      <c r="N20" s="17" t="s">
        <v>116</v>
      </c>
      <c r="O20" s="27" t="s">
        <v>30</v>
      </c>
      <c r="P20" s="9" t="s">
        <v>31</v>
      </c>
      <c r="Q20" s="8">
        <v>45875</v>
      </c>
      <c r="R20" s="8">
        <v>45875</v>
      </c>
      <c r="S20" s="13">
        <v>108695653</v>
      </c>
      <c r="T20" s="14" t="s">
        <v>87</v>
      </c>
      <c r="U20" s="14"/>
      <c r="V20" s="16"/>
      <c r="W20" s="30"/>
      <c r="X20" s="30" t="s">
        <v>117</v>
      </c>
    </row>
    <row r="21" spans="1:24" ht="89.25" customHeight="1">
      <c r="A21" s="7">
        <v>20</v>
      </c>
      <c r="B21" s="7">
        <v>7147</v>
      </c>
      <c r="C21" s="26">
        <v>46020</v>
      </c>
      <c r="D21" s="17" t="s">
        <v>118</v>
      </c>
      <c r="E21" s="17"/>
      <c r="F21" s="17" t="s">
        <v>80</v>
      </c>
      <c r="G21" s="8"/>
      <c r="H21" s="10" t="s">
        <v>119</v>
      </c>
      <c r="I21" s="8">
        <v>45966</v>
      </c>
      <c r="J21" s="8" t="s">
        <v>26</v>
      </c>
      <c r="K21" s="11">
        <v>8001485253</v>
      </c>
      <c r="L21" s="9" t="s">
        <v>27</v>
      </c>
      <c r="M21" s="27" t="s">
        <v>28</v>
      </c>
      <c r="N21" s="17" t="s">
        <v>120</v>
      </c>
      <c r="O21" s="27" t="s">
        <v>30</v>
      </c>
      <c r="P21" s="9" t="s">
        <v>31</v>
      </c>
      <c r="Q21" s="8"/>
      <c r="R21" s="8"/>
      <c r="S21" s="13">
        <v>80000000</v>
      </c>
      <c r="T21" s="14" t="s">
        <v>87</v>
      </c>
      <c r="U21" s="14"/>
      <c r="V21" s="16"/>
      <c r="W21" s="30"/>
      <c r="X21" s="31" t="s">
        <v>121</v>
      </c>
    </row>
    <row r="22" spans="1:24" ht="118.8">
      <c r="A22" s="7">
        <v>21</v>
      </c>
      <c r="B22" s="7">
        <v>6825</v>
      </c>
      <c r="C22" s="26">
        <v>46020</v>
      </c>
      <c r="D22" s="17" t="s">
        <v>122</v>
      </c>
      <c r="E22" s="17"/>
      <c r="F22" s="17" t="s">
        <v>80</v>
      </c>
      <c r="G22" s="8"/>
      <c r="H22" s="10" t="s">
        <v>123</v>
      </c>
      <c r="I22" s="8">
        <v>45701</v>
      </c>
      <c r="J22" s="8" t="s">
        <v>64</v>
      </c>
      <c r="K22" s="11">
        <v>8001485253</v>
      </c>
      <c r="L22" s="9" t="s">
        <v>27</v>
      </c>
      <c r="M22" s="27" t="s">
        <v>28</v>
      </c>
      <c r="N22" s="17" t="s">
        <v>124</v>
      </c>
      <c r="O22" s="27" t="s">
        <v>30</v>
      </c>
      <c r="P22" s="9" t="s">
        <v>31</v>
      </c>
      <c r="Q22" s="8">
        <v>45981</v>
      </c>
      <c r="R22" s="8"/>
      <c r="S22" s="13">
        <v>80000000</v>
      </c>
      <c r="T22" s="14" t="s">
        <v>87</v>
      </c>
      <c r="U22" s="14"/>
      <c r="V22" s="16"/>
      <c r="W22" s="30"/>
      <c r="X22" s="31" t="s">
        <v>97</v>
      </c>
    </row>
    <row r="23" spans="1:24" ht="63.75" customHeight="1">
      <c r="A23" s="7">
        <v>22</v>
      </c>
      <c r="B23" s="7">
        <v>6808</v>
      </c>
      <c r="C23" s="26">
        <v>46020</v>
      </c>
      <c r="D23" s="17" t="s">
        <v>125</v>
      </c>
      <c r="E23" s="17"/>
      <c r="F23" s="17" t="s">
        <v>80</v>
      </c>
      <c r="G23" s="8"/>
      <c r="H23" s="10" t="s">
        <v>126</v>
      </c>
      <c r="I23" s="8">
        <v>45572</v>
      </c>
      <c r="J23" s="8"/>
      <c r="K23" s="11">
        <v>8001485253</v>
      </c>
      <c r="L23" s="9" t="s">
        <v>27</v>
      </c>
      <c r="M23" s="27" t="s">
        <v>28</v>
      </c>
      <c r="N23" s="17" t="s">
        <v>127</v>
      </c>
      <c r="O23" s="27"/>
      <c r="P23" s="9" t="s">
        <v>31</v>
      </c>
      <c r="Q23" s="8"/>
      <c r="R23" s="8"/>
      <c r="S23" s="13"/>
      <c r="T23" s="14" t="s">
        <v>87</v>
      </c>
      <c r="U23" s="14"/>
      <c r="V23" s="16"/>
      <c r="W23" s="30"/>
      <c r="X23" s="31" t="s">
        <v>128</v>
      </c>
    </row>
    <row r="24" spans="1:24" ht="63.75" customHeight="1">
      <c r="A24" s="7">
        <v>23</v>
      </c>
      <c r="B24" s="7">
        <v>7040</v>
      </c>
      <c r="C24" s="26">
        <v>46017</v>
      </c>
      <c r="D24" s="17" t="s">
        <v>129</v>
      </c>
      <c r="E24" s="17"/>
      <c r="F24" s="17" t="s">
        <v>130</v>
      </c>
      <c r="G24" s="8"/>
      <c r="H24" s="10" t="s">
        <v>131</v>
      </c>
      <c r="I24" s="8">
        <v>46006</v>
      </c>
      <c r="J24" s="8" t="s">
        <v>26</v>
      </c>
      <c r="K24" s="11">
        <v>8001485253</v>
      </c>
      <c r="L24" s="9" t="s">
        <v>27</v>
      </c>
      <c r="M24" s="27" t="s">
        <v>28</v>
      </c>
      <c r="N24" s="17" t="s">
        <v>132</v>
      </c>
      <c r="O24" s="27" t="s">
        <v>30</v>
      </c>
      <c r="P24" s="9" t="s">
        <v>31</v>
      </c>
      <c r="Q24" s="8">
        <v>46006</v>
      </c>
      <c r="R24" s="8"/>
      <c r="S24" s="13">
        <v>80000000</v>
      </c>
      <c r="T24" s="14" t="s">
        <v>87</v>
      </c>
      <c r="U24" s="14"/>
      <c r="V24" s="16"/>
      <c r="W24" s="30"/>
      <c r="X24" s="31" t="s">
        <v>128</v>
      </c>
    </row>
    <row r="25" spans="1:24" ht="158.4">
      <c r="A25" s="7">
        <v>24</v>
      </c>
      <c r="B25" s="7">
        <v>7141</v>
      </c>
      <c r="C25" s="26">
        <v>46017</v>
      </c>
      <c r="D25" s="17" t="s">
        <v>133</v>
      </c>
      <c r="E25" s="17"/>
      <c r="F25" s="17" t="s">
        <v>130</v>
      </c>
      <c r="G25" s="8"/>
      <c r="H25" s="10" t="s">
        <v>134</v>
      </c>
      <c r="I25" s="33" t="s">
        <v>135</v>
      </c>
      <c r="J25" s="8" t="s">
        <v>26</v>
      </c>
      <c r="K25" s="11">
        <v>8001485253</v>
      </c>
      <c r="L25" s="9" t="s">
        <v>27</v>
      </c>
      <c r="M25" s="27" t="s">
        <v>28</v>
      </c>
      <c r="N25" s="17" t="s">
        <v>136</v>
      </c>
      <c r="O25" s="27" t="s">
        <v>30</v>
      </c>
      <c r="P25" s="9" t="s">
        <v>31</v>
      </c>
      <c r="Q25" s="8">
        <v>45986</v>
      </c>
      <c r="R25" s="8"/>
      <c r="S25" s="13">
        <v>80000000</v>
      </c>
      <c r="T25" s="14" t="s">
        <v>87</v>
      </c>
      <c r="U25" s="14"/>
      <c r="V25" s="16"/>
      <c r="W25" s="30"/>
      <c r="X25" s="31" t="s">
        <v>128</v>
      </c>
    </row>
    <row r="26" spans="1:24" ht="132">
      <c r="A26" s="7">
        <v>25</v>
      </c>
      <c r="B26" s="7">
        <v>6898</v>
      </c>
      <c r="C26" s="8">
        <v>45917</v>
      </c>
      <c r="D26" s="9" t="s">
        <v>137</v>
      </c>
      <c r="E26" s="9" t="s">
        <v>138</v>
      </c>
      <c r="F26" s="12" t="s">
        <v>24</v>
      </c>
      <c r="G26" s="16"/>
      <c r="H26" s="10" t="s">
        <v>139</v>
      </c>
      <c r="I26" s="8">
        <v>45768</v>
      </c>
      <c r="J26" s="8" t="s">
        <v>26</v>
      </c>
      <c r="K26" s="19">
        <v>8001484364</v>
      </c>
      <c r="L26" s="18" t="s">
        <v>37</v>
      </c>
      <c r="M26" s="27" t="s">
        <v>28</v>
      </c>
      <c r="N26" s="12" t="s">
        <v>140</v>
      </c>
      <c r="O26" s="27" t="s">
        <v>30</v>
      </c>
      <c r="P26" s="9" t="s">
        <v>31</v>
      </c>
      <c r="Q26" s="21">
        <v>45812</v>
      </c>
      <c r="R26" s="21">
        <v>45813</v>
      </c>
      <c r="S26" s="13">
        <v>108695653</v>
      </c>
      <c r="T26" s="14" t="s">
        <v>87</v>
      </c>
      <c r="U26" s="14"/>
      <c r="V26" s="16"/>
      <c r="W26" s="30"/>
      <c r="X26" s="31" t="s">
        <v>141</v>
      </c>
    </row>
    <row r="27" spans="1:24" ht="105.6">
      <c r="A27" s="7">
        <v>26</v>
      </c>
      <c r="B27" s="7">
        <v>7022</v>
      </c>
      <c r="C27" s="26">
        <v>46020</v>
      </c>
      <c r="D27" s="17" t="s">
        <v>142</v>
      </c>
      <c r="E27" s="17"/>
      <c r="F27" s="17" t="s">
        <v>80</v>
      </c>
      <c r="G27" s="8"/>
      <c r="H27" s="10" t="s">
        <v>143</v>
      </c>
      <c r="I27" s="8">
        <v>45853</v>
      </c>
      <c r="J27" s="8" t="s">
        <v>26</v>
      </c>
      <c r="K27" s="11">
        <v>8001485253</v>
      </c>
      <c r="L27" s="9" t="s">
        <v>27</v>
      </c>
      <c r="M27" s="27" t="s">
        <v>28</v>
      </c>
      <c r="N27" s="27" t="s">
        <v>144</v>
      </c>
      <c r="O27" s="27" t="s">
        <v>30</v>
      </c>
      <c r="P27" s="9" t="s">
        <v>31</v>
      </c>
      <c r="Q27" s="8">
        <v>45973</v>
      </c>
      <c r="R27" s="8"/>
      <c r="S27" s="13">
        <v>80000000</v>
      </c>
      <c r="T27" s="14" t="s">
        <v>87</v>
      </c>
      <c r="U27" s="14"/>
      <c r="V27" s="30"/>
      <c r="W27" s="30"/>
      <c r="X27" s="16"/>
    </row>
    <row r="28" spans="1:24" ht="26.4">
      <c r="A28" s="7">
        <v>27</v>
      </c>
      <c r="B28" s="7" t="s">
        <v>145</v>
      </c>
      <c r="C28" s="26">
        <v>46127</v>
      </c>
      <c r="D28" s="17" t="s">
        <v>146</v>
      </c>
      <c r="E28" s="17"/>
      <c r="F28" s="17"/>
      <c r="G28" s="8"/>
      <c r="H28" s="10"/>
      <c r="I28" s="8"/>
      <c r="J28" s="8" t="s">
        <v>26</v>
      </c>
      <c r="K28" s="11">
        <v>8001485253</v>
      </c>
      <c r="L28" s="9" t="s">
        <v>147</v>
      </c>
      <c r="M28" s="27" t="s">
        <v>28</v>
      </c>
      <c r="N28" s="27"/>
      <c r="O28" s="27" t="s">
        <v>30</v>
      </c>
      <c r="P28" s="9" t="s">
        <v>31</v>
      </c>
      <c r="Q28" s="8"/>
      <c r="R28" s="8"/>
      <c r="S28" s="13"/>
      <c r="T28" s="14" t="s">
        <v>87</v>
      </c>
      <c r="U28" s="14"/>
      <c r="V28" s="30"/>
      <c r="W28" s="30"/>
      <c r="X28" s="16"/>
    </row>
    <row r="29" spans="1:24" ht="26.4">
      <c r="A29" s="7">
        <v>28</v>
      </c>
      <c r="B29" s="7" t="s">
        <v>148</v>
      </c>
      <c r="C29" s="26">
        <v>46127</v>
      </c>
      <c r="D29" s="17" t="s">
        <v>149</v>
      </c>
      <c r="E29" s="17"/>
      <c r="F29" s="17"/>
      <c r="G29" s="8"/>
      <c r="H29" s="10"/>
      <c r="I29" s="8"/>
      <c r="J29" s="8" t="s">
        <v>26</v>
      </c>
      <c r="K29" s="11">
        <v>8001485253</v>
      </c>
      <c r="L29" s="9" t="s">
        <v>147</v>
      </c>
      <c r="M29" s="27" t="s">
        <v>28</v>
      </c>
      <c r="N29" s="27"/>
      <c r="O29" s="27" t="s">
        <v>30</v>
      </c>
      <c r="P29" s="9" t="s">
        <v>31</v>
      </c>
      <c r="Q29" s="8"/>
      <c r="R29" s="8"/>
      <c r="S29" s="13"/>
      <c r="T29" s="14" t="s">
        <v>87</v>
      </c>
      <c r="U29" s="14"/>
      <c r="V29" s="30"/>
      <c r="W29" s="30"/>
      <c r="X29" s="16"/>
    </row>
    <row r="30" spans="1:24" ht="26.4">
      <c r="A30" s="7">
        <v>29</v>
      </c>
      <c r="B30" s="7" t="s">
        <v>150</v>
      </c>
      <c r="C30" s="26">
        <v>46127</v>
      </c>
      <c r="D30" s="17" t="s">
        <v>151</v>
      </c>
      <c r="E30" s="17"/>
      <c r="F30" s="17"/>
      <c r="G30" s="8"/>
      <c r="H30" s="10"/>
      <c r="I30" s="8"/>
      <c r="J30" s="8" t="s">
        <v>26</v>
      </c>
      <c r="K30" s="11">
        <v>8001485253</v>
      </c>
      <c r="L30" s="9" t="s">
        <v>147</v>
      </c>
      <c r="M30" s="27" t="s">
        <v>28</v>
      </c>
      <c r="N30" s="27"/>
      <c r="O30" s="27" t="s">
        <v>30</v>
      </c>
      <c r="P30" s="9" t="s">
        <v>31</v>
      </c>
      <c r="Q30" s="8"/>
      <c r="R30" s="8"/>
      <c r="S30" s="13"/>
      <c r="T30" s="14" t="s">
        <v>87</v>
      </c>
      <c r="U30" s="14"/>
      <c r="V30" s="30"/>
      <c r="W30" s="30"/>
      <c r="X30" s="16"/>
    </row>
    <row r="31" spans="1:24" ht="26.4">
      <c r="A31" s="7">
        <v>30</v>
      </c>
      <c r="B31" s="7" t="s">
        <v>152</v>
      </c>
      <c r="C31" s="26">
        <v>46127</v>
      </c>
      <c r="D31" s="17" t="s">
        <v>153</v>
      </c>
      <c r="E31" s="17"/>
      <c r="F31" s="17"/>
      <c r="G31" s="8"/>
      <c r="H31" s="10"/>
      <c r="I31" s="8"/>
      <c r="J31" s="8" t="s">
        <v>26</v>
      </c>
      <c r="K31" s="11">
        <v>8001485253</v>
      </c>
      <c r="L31" s="9" t="s">
        <v>147</v>
      </c>
      <c r="M31" s="27" t="s">
        <v>28</v>
      </c>
      <c r="N31" s="27"/>
      <c r="O31" s="27" t="s">
        <v>30</v>
      </c>
      <c r="P31" s="9" t="s">
        <v>31</v>
      </c>
      <c r="Q31" s="8"/>
      <c r="R31" s="8"/>
      <c r="S31" s="13"/>
      <c r="T31" s="14" t="s">
        <v>87</v>
      </c>
      <c r="U31" s="14"/>
      <c r="V31" s="30"/>
      <c r="W31" s="30"/>
      <c r="X31" s="16"/>
    </row>
    <row r="32" spans="1:24" ht="26.4">
      <c r="A32" s="7">
        <v>31</v>
      </c>
      <c r="B32" s="7" t="s">
        <v>154</v>
      </c>
      <c r="C32" s="26">
        <v>46127</v>
      </c>
      <c r="D32" s="17" t="s">
        <v>155</v>
      </c>
      <c r="E32" s="17"/>
      <c r="F32" s="17"/>
      <c r="G32" s="8"/>
      <c r="H32" s="10"/>
      <c r="I32" s="8"/>
      <c r="J32" s="8" t="s">
        <v>26</v>
      </c>
      <c r="K32" s="11">
        <v>8001485253</v>
      </c>
      <c r="L32" s="9" t="s">
        <v>147</v>
      </c>
      <c r="M32" s="27" t="s">
        <v>28</v>
      </c>
      <c r="N32" s="27"/>
      <c r="O32" s="27" t="s">
        <v>30</v>
      </c>
      <c r="P32" s="9" t="s">
        <v>31</v>
      </c>
      <c r="Q32" s="8"/>
      <c r="R32" s="8"/>
      <c r="S32" s="13"/>
      <c r="T32" s="14" t="s">
        <v>87</v>
      </c>
      <c r="U32" s="14"/>
      <c r="V32" s="30"/>
      <c r="W32" s="30"/>
      <c r="X32" s="16"/>
    </row>
    <row r="33" spans="1:24" ht="26.4">
      <c r="A33" s="7">
        <v>32</v>
      </c>
      <c r="B33" s="7">
        <v>5914</v>
      </c>
      <c r="C33" s="26">
        <v>46127</v>
      </c>
      <c r="D33" s="17" t="s">
        <v>156</v>
      </c>
      <c r="E33" s="17"/>
      <c r="F33" s="17"/>
      <c r="G33" s="8"/>
      <c r="H33" s="10"/>
      <c r="I33" s="8"/>
      <c r="J33" s="8" t="s">
        <v>26</v>
      </c>
      <c r="K33" s="11">
        <v>8001485253</v>
      </c>
      <c r="L33" s="9" t="s">
        <v>147</v>
      </c>
      <c r="M33" s="27" t="s">
        <v>28</v>
      </c>
      <c r="N33" s="27"/>
      <c r="O33" s="27" t="s">
        <v>30</v>
      </c>
      <c r="P33" s="9" t="s">
        <v>31</v>
      </c>
      <c r="Q33" s="8"/>
      <c r="R33" s="8"/>
      <c r="S33" s="13"/>
      <c r="T33" s="14" t="s">
        <v>87</v>
      </c>
      <c r="U33" s="14"/>
      <c r="V33" s="30"/>
      <c r="W33" s="30"/>
      <c r="X33" s="16"/>
    </row>
    <row r="34" spans="1:24" ht="40.5" customHeight="1">
      <c r="A34" s="7">
        <v>33</v>
      </c>
      <c r="B34" s="34" t="s">
        <v>157</v>
      </c>
      <c r="C34" s="8">
        <v>46127</v>
      </c>
      <c r="D34" s="17" t="s">
        <v>158</v>
      </c>
      <c r="E34" s="9" t="s">
        <v>159</v>
      </c>
      <c r="F34" s="18" t="s">
        <v>160</v>
      </c>
      <c r="G34" s="21"/>
      <c r="H34" s="10"/>
      <c r="I34" s="9"/>
      <c r="J34" s="9" t="s">
        <v>112</v>
      </c>
      <c r="K34" s="11">
        <v>8001485253</v>
      </c>
      <c r="L34" s="9" t="s">
        <v>147</v>
      </c>
      <c r="M34" s="12" t="s">
        <v>28</v>
      </c>
      <c r="N34" s="9"/>
      <c r="O34" s="12" t="s">
        <v>30</v>
      </c>
      <c r="P34" s="9" t="s">
        <v>31</v>
      </c>
      <c r="Q34" s="8"/>
      <c r="R34" s="9"/>
      <c r="S34" s="13">
        <v>50000000</v>
      </c>
      <c r="T34" s="35" t="s">
        <v>87</v>
      </c>
      <c r="U34" s="13"/>
      <c r="V34" s="30"/>
      <c r="W34" s="13"/>
      <c r="X34" s="36"/>
    </row>
    <row r="35" spans="1:24" ht="27.6">
      <c r="A35" s="7">
        <v>34</v>
      </c>
      <c r="B35" s="7">
        <v>6633</v>
      </c>
      <c r="C35" s="8">
        <v>45917</v>
      </c>
      <c r="D35" s="37" t="s">
        <v>161</v>
      </c>
      <c r="E35" s="9" t="s">
        <v>162</v>
      </c>
      <c r="F35" s="9" t="s">
        <v>160</v>
      </c>
      <c r="G35" s="9"/>
      <c r="H35" s="10" t="s">
        <v>163</v>
      </c>
      <c r="I35" s="9" t="s">
        <v>164</v>
      </c>
      <c r="J35" s="9" t="s">
        <v>112</v>
      </c>
      <c r="K35" s="11">
        <v>8001485253</v>
      </c>
      <c r="L35" s="9" t="s">
        <v>27</v>
      </c>
      <c r="M35" s="12" t="s">
        <v>28</v>
      </c>
      <c r="N35" s="9" t="s">
        <v>165</v>
      </c>
      <c r="O35" s="12" t="s">
        <v>30</v>
      </c>
      <c r="P35" s="9" t="s">
        <v>31</v>
      </c>
      <c r="Q35" s="9" t="s">
        <v>112</v>
      </c>
      <c r="R35" s="9" t="s">
        <v>112</v>
      </c>
      <c r="S35" s="13">
        <v>302500000</v>
      </c>
      <c r="T35" s="38" t="s">
        <v>166</v>
      </c>
      <c r="U35" s="13"/>
      <c r="V35" s="30"/>
      <c r="W35" s="13">
        <v>50000000</v>
      </c>
      <c r="X35" s="29" t="s">
        <v>166</v>
      </c>
    </row>
    <row r="36" spans="1:24" ht="39.6">
      <c r="A36" s="7">
        <v>35</v>
      </c>
      <c r="B36" s="7">
        <v>6209</v>
      </c>
      <c r="C36" s="8">
        <v>45917</v>
      </c>
      <c r="D36" s="9" t="s">
        <v>167</v>
      </c>
      <c r="E36" s="9" t="s">
        <v>168</v>
      </c>
      <c r="F36" s="9" t="s">
        <v>160</v>
      </c>
      <c r="G36" s="9"/>
      <c r="H36" s="10" t="s">
        <v>169</v>
      </c>
      <c r="I36" s="9" t="s">
        <v>164</v>
      </c>
      <c r="J36" s="9" t="s">
        <v>112</v>
      </c>
      <c r="K36" s="11">
        <v>8001485253</v>
      </c>
      <c r="L36" s="9" t="s">
        <v>27</v>
      </c>
      <c r="M36" s="12" t="s">
        <v>28</v>
      </c>
      <c r="N36" s="12" t="s">
        <v>170</v>
      </c>
      <c r="O36" s="12" t="s">
        <v>30</v>
      </c>
      <c r="P36" s="9" t="s">
        <v>31</v>
      </c>
      <c r="Q36" s="9" t="s">
        <v>112</v>
      </c>
      <c r="R36" s="9" t="s">
        <v>112</v>
      </c>
      <c r="S36" s="13">
        <v>302500000</v>
      </c>
      <c r="T36" s="38" t="s">
        <v>166</v>
      </c>
      <c r="U36" s="13"/>
      <c r="V36" s="30"/>
      <c r="W36" s="13">
        <v>50000000</v>
      </c>
      <c r="X36" s="29" t="s">
        <v>166</v>
      </c>
    </row>
    <row r="37" spans="1:24" ht="52.8">
      <c r="A37" s="7">
        <v>36</v>
      </c>
      <c r="B37" s="7">
        <v>6210</v>
      </c>
      <c r="C37" s="8">
        <v>45917</v>
      </c>
      <c r="D37" s="39" t="s">
        <v>171</v>
      </c>
      <c r="E37" s="39" t="s">
        <v>172</v>
      </c>
      <c r="F37" s="39" t="s">
        <v>160</v>
      </c>
      <c r="G37" s="39"/>
      <c r="H37" s="10" t="s">
        <v>173</v>
      </c>
      <c r="I37" s="9" t="s">
        <v>164</v>
      </c>
      <c r="J37" s="9" t="s">
        <v>112</v>
      </c>
      <c r="K37" s="11">
        <v>8001485253</v>
      </c>
      <c r="L37" s="9" t="s">
        <v>27</v>
      </c>
      <c r="M37" s="12" t="s">
        <v>28</v>
      </c>
      <c r="N37" s="9" t="s">
        <v>174</v>
      </c>
      <c r="O37" s="12" t="s">
        <v>30</v>
      </c>
      <c r="P37" s="9" t="s">
        <v>31</v>
      </c>
      <c r="Q37" s="9" t="s">
        <v>112</v>
      </c>
      <c r="R37" s="9" t="s">
        <v>112</v>
      </c>
      <c r="S37" s="13">
        <v>302500000</v>
      </c>
      <c r="T37" s="38" t="s">
        <v>166</v>
      </c>
      <c r="U37" s="13"/>
      <c r="V37" s="30"/>
      <c r="W37" s="13">
        <v>50000000</v>
      </c>
      <c r="X37" s="29" t="s">
        <v>166</v>
      </c>
    </row>
    <row r="38" spans="1:24" ht="52.8">
      <c r="A38" s="7">
        <v>37</v>
      </c>
      <c r="B38" s="7">
        <v>6211</v>
      </c>
      <c r="C38" s="8">
        <v>45917</v>
      </c>
      <c r="D38" s="39" t="s">
        <v>175</v>
      </c>
      <c r="E38" s="39" t="s">
        <v>176</v>
      </c>
      <c r="F38" s="39" t="s">
        <v>160</v>
      </c>
      <c r="G38" s="39"/>
      <c r="H38" s="10" t="s">
        <v>177</v>
      </c>
      <c r="I38" s="9" t="s">
        <v>164</v>
      </c>
      <c r="J38" s="9" t="s">
        <v>112</v>
      </c>
      <c r="K38" s="11">
        <v>8001485253</v>
      </c>
      <c r="L38" s="9" t="s">
        <v>27</v>
      </c>
      <c r="M38" s="12" t="s">
        <v>28</v>
      </c>
      <c r="N38" s="9" t="s">
        <v>178</v>
      </c>
      <c r="O38" s="12" t="s">
        <v>30</v>
      </c>
      <c r="P38" s="9" t="s">
        <v>31</v>
      </c>
      <c r="Q38" s="9" t="s">
        <v>112</v>
      </c>
      <c r="R38" s="9" t="s">
        <v>112</v>
      </c>
      <c r="S38" s="13">
        <v>302500000</v>
      </c>
      <c r="T38" s="38" t="s">
        <v>166</v>
      </c>
      <c r="U38" s="13"/>
      <c r="V38" s="30"/>
      <c r="W38" s="13">
        <v>50000000</v>
      </c>
      <c r="X38" s="29" t="s">
        <v>166</v>
      </c>
    </row>
    <row r="39" spans="1:24" ht="66">
      <c r="A39" s="7">
        <v>38</v>
      </c>
      <c r="B39" s="7">
        <v>6608</v>
      </c>
      <c r="C39" s="8">
        <v>45917</v>
      </c>
      <c r="D39" s="39" t="s">
        <v>179</v>
      </c>
      <c r="E39" s="9" t="s">
        <v>180</v>
      </c>
      <c r="F39" s="9" t="s">
        <v>160</v>
      </c>
      <c r="G39" s="9"/>
      <c r="H39" s="10" t="s">
        <v>181</v>
      </c>
      <c r="I39" s="9" t="s">
        <v>164</v>
      </c>
      <c r="J39" s="9" t="s">
        <v>112</v>
      </c>
      <c r="K39" s="19">
        <v>8001484364</v>
      </c>
      <c r="L39" s="9" t="s">
        <v>37</v>
      </c>
      <c r="M39" s="12" t="s">
        <v>28</v>
      </c>
      <c r="N39" s="9" t="s">
        <v>182</v>
      </c>
      <c r="O39" s="12" t="s">
        <v>30</v>
      </c>
      <c r="P39" s="9" t="s">
        <v>31</v>
      </c>
      <c r="Q39" s="40">
        <v>45615</v>
      </c>
      <c r="R39" s="41" t="s">
        <v>112</v>
      </c>
      <c r="S39" s="13">
        <v>302500000</v>
      </c>
      <c r="T39" s="38" t="s">
        <v>166</v>
      </c>
      <c r="U39" s="13"/>
      <c r="V39" s="30"/>
      <c r="W39" s="13">
        <v>50000000</v>
      </c>
      <c r="X39" s="29" t="s">
        <v>166</v>
      </c>
    </row>
    <row r="40" spans="1:24" ht="39.6">
      <c r="A40" s="7">
        <v>39</v>
      </c>
      <c r="B40" s="7">
        <v>6717</v>
      </c>
      <c r="C40" s="8">
        <v>45917</v>
      </c>
      <c r="D40" s="9" t="s">
        <v>183</v>
      </c>
      <c r="E40" s="9" t="s">
        <v>184</v>
      </c>
      <c r="F40" s="9" t="s">
        <v>160</v>
      </c>
      <c r="G40" s="9"/>
      <c r="H40" s="10" t="s">
        <v>185</v>
      </c>
      <c r="I40" s="9" t="s">
        <v>164</v>
      </c>
      <c r="J40" s="9" t="s">
        <v>112</v>
      </c>
      <c r="K40" s="19">
        <v>8001484364</v>
      </c>
      <c r="L40" s="9" t="s">
        <v>37</v>
      </c>
      <c r="M40" s="12" t="s">
        <v>28</v>
      </c>
      <c r="N40" s="9" t="s">
        <v>186</v>
      </c>
      <c r="O40" s="12" t="s">
        <v>30</v>
      </c>
      <c r="P40" s="9" t="s">
        <v>31</v>
      </c>
      <c r="Q40" s="40">
        <v>45581</v>
      </c>
      <c r="R40" s="41" t="s">
        <v>112</v>
      </c>
      <c r="S40" s="13">
        <v>302500000</v>
      </c>
      <c r="T40" s="38" t="s">
        <v>166</v>
      </c>
      <c r="U40" s="13"/>
      <c r="V40" s="30"/>
      <c r="W40" s="13">
        <v>50000000</v>
      </c>
      <c r="X40" s="29" t="s">
        <v>166</v>
      </c>
    </row>
    <row r="41" spans="1:24" ht="66">
      <c r="A41" s="7">
        <v>40</v>
      </c>
      <c r="B41" s="7">
        <v>6809</v>
      </c>
      <c r="C41" s="8">
        <v>45917</v>
      </c>
      <c r="D41" s="39" t="s">
        <v>187</v>
      </c>
      <c r="E41" s="39" t="s">
        <v>188</v>
      </c>
      <c r="F41" s="39" t="s">
        <v>160</v>
      </c>
      <c r="G41" s="39"/>
      <c r="H41" s="10" t="s">
        <v>189</v>
      </c>
      <c r="I41" s="9" t="s">
        <v>164</v>
      </c>
      <c r="J41" s="9" t="s">
        <v>112</v>
      </c>
      <c r="K41" s="11">
        <v>8001485253</v>
      </c>
      <c r="L41" s="9" t="s">
        <v>27</v>
      </c>
      <c r="M41" s="12" t="s">
        <v>28</v>
      </c>
      <c r="N41" s="12" t="s">
        <v>190</v>
      </c>
      <c r="O41" s="12" t="s">
        <v>30</v>
      </c>
      <c r="P41" s="9" t="s">
        <v>31</v>
      </c>
      <c r="Q41" s="40">
        <v>45783</v>
      </c>
      <c r="R41" s="41" t="s">
        <v>112</v>
      </c>
      <c r="S41" s="13">
        <v>108695653</v>
      </c>
      <c r="T41" s="38" t="s">
        <v>166</v>
      </c>
      <c r="U41" s="13"/>
      <c r="V41" s="30"/>
      <c r="W41" s="13">
        <v>50000000</v>
      </c>
      <c r="X41" s="29" t="s">
        <v>166</v>
      </c>
    </row>
    <row r="42" spans="1:24" ht="52.8">
      <c r="A42" s="7">
        <v>41</v>
      </c>
      <c r="B42" s="7">
        <v>6812</v>
      </c>
      <c r="C42" s="8">
        <v>45917</v>
      </c>
      <c r="D42" s="9" t="s">
        <v>191</v>
      </c>
      <c r="E42" s="9" t="s">
        <v>192</v>
      </c>
      <c r="F42" s="9" t="s">
        <v>160</v>
      </c>
      <c r="G42" s="9"/>
      <c r="H42" s="10" t="s">
        <v>193</v>
      </c>
      <c r="I42" s="9" t="s">
        <v>164</v>
      </c>
      <c r="J42" s="9" t="s">
        <v>112</v>
      </c>
      <c r="K42" s="11">
        <v>8001485253</v>
      </c>
      <c r="L42" s="9" t="s">
        <v>27</v>
      </c>
      <c r="M42" s="12" t="s">
        <v>28</v>
      </c>
      <c r="N42" s="9" t="s">
        <v>29</v>
      </c>
      <c r="O42" s="12" t="s">
        <v>30</v>
      </c>
      <c r="P42" s="9" t="s">
        <v>31</v>
      </c>
      <c r="Q42" s="8">
        <v>45784</v>
      </c>
      <c r="R42" s="9" t="s">
        <v>112</v>
      </c>
      <c r="S42" s="13">
        <v>108695653</v>
      </c>
      <c r="T42" s="38" t="s">
        <v>166</v>
      </c>
      <c r="U42" s="13"/>
      <c r="V42" s="30"/>
      <c r="W42" s="13">
        <v>50000000</v>
      </c>
      <c r="X42" s="29" t="s">
        <v>166</v>
      </c>
    </row>
    <row r="43" spans="1:24" ht="52.8">
      <c r="A43" s="7">
        <v>42</v>
      </c>
      <c r="B43" s="7">
        <v>6839</v>
      </c>
      <c r="C43" s="8">
        <v>45917</v>
      </c>
      <c r="D43" s="9" t="s">
        <v>194</v>
      </c>
      <c r="E43" s="9" t="s">
        <v>195</v>
      </c>
      <c r="F43" s="9" t="s">
        <v>160</v>
      </c>
      <c r="G43" s="8"/>
      <c r="H43" s="10" t="s">
        <v>196</v>
      </c>
      <c r="I43" s="9" t="s">
        <v>164</v>
      </c>
      <c r="J43" s="9" t="s">
        <v>112</v>
      </c>
      <c r="K43" s="11">
        <v>8001485253</v>
      </c>
      <c r="L43" s="9" t="s">
        <v>27</v>
      </c>
      <c r="M43" s="12" t="s">
        <v>28</v>
      </c>
      <c r="N43" s="9" t="s">
        <v>70</v>
      </c>
      <c r="O43" s="12" t="s">
        <v>30</v>
      </c>
      <c r="P43" s="9" t="s">
        <v>31</v>
      </c>
      <c r="Q43" s="8">
        <v>45784</v>
      </c>
      <c r="R43" s="9" t="s">
        <v>112</v>
      </c>
      <c r="S43" s="13">
        <v>108695653</v>
      </c>
      <c r="T43" s="38" t="s">
        <v>166</v>
      </c>
      <c r="U43" s="13"/>
      <c r="V43" s="30"/>
      <c r="W43" s="13">
        <v>50000000</v>
      </c>
      <c r="X43" s="29" t="s">
        <v>166</v>
      </c>
    </row>
    <row r="44" spans="1:24" ht="39.6">
      <c r="A44" s="7">
        <v>43</v>
      </c>
      <c r="B44" s="7">
        <v>6880</v>
      </c>
      <c r="C44" s="8">
        <v>45917</v>
      </c>
      <c r="D44" s="9" t="s">
        <v>197</v>
      </c>
      <c r="E44" s="9" t="s">
        <v>198</v>
      </c>
      <c r="F44" s="9" t="s">
        <v>160</v>
      </c>
      <c r="G44" s="9"/>
      <c r="H44" s="10" t="s">
        <v>199</v>
      </c>
      <c r="I44" s="9" t="s">
        <v>164</v>
      </c>
      <c r="J44" s="9" t="s">
        <v>112</v>
      </c>
      <c r="K44" s="11">
        <v>8001485253</v>
      </c>
      <c r="L44" s="9" t="s">
        <v>27</v>
      </c>
      <c r="M44" s="12" t="s">
        <v>28</v>
      </c>
      <c r="N44" s="9" t="s">
        <v>200</v>
      </c>
      <c r="O44" s="12" t="s">
        <v>30</v>
      </c>
      <c r="P44" s="9" t="s">
        <v>31</v>
      </c>
      <c r="Q44" s="41" t="s">
        <v>112</v>
      </c>
      <c r="R44" s="41" t="s">
        <v>112</v>
      </c>
      <c r="S44" s="13">
        <v>302500000</v>
      </c>
      <c r="T44" s="38" t="s">
        <v>166</v>
      </c>
      <c r="U44" s="13"/>
      <c r="V44" s="30"/>
      <c r="W44" s="13">
        <v>50000000</v>
      </c>
      <c r="X44" s="29" t="s">
        <v>166</v>
      </c>
    </row>
    <row r="45" spans="1:24" ht="158.4">
      <c r="A45" s="7">
        <v>44</v>
      </c>
      <c r="B45" s="7">
        <v>6907</v>
      </c>
      <c r="C45" s="8">
        <v>45917</v>
      </c>
      <c r="D45" s="39" t="s">
        <v>201</v>
      </c>
      <c r="E45" s="39" t="s">
        <v>202</v>
      </c>
      <c r="F45" s="39" t="s">
        <v>160</v>
      </c>
      <c r="G45" s="39"/>
      <c r="H45" s="10" t="s">
        <v>203</v>
      </c>
      <c r="I45" s="9" t="s">
        <v>164</v>
      </c>
      <c r="J45" s="9" t="s">
        <v>112</v>
      </c>
      <c r="K45" s="19">
        <v>8001484364</v>
      </c>
      <c r="L45" s="9" t="s">
        <v>37</v>
      </c>
      <c r="M45" s="12" t="s">
        <v>28</v>
      </c>
      <c r="N45" s="9" t="s">
        <v>204</v>
      </c>
      <c r="O45" s="12" t="s">
        <v>30</v>
      </c>
      <c r="P45" s="9" t="s">
        <v>31</v>
      </c>
      <c r="Q45" s="9" t="s">
        <v>112</v>
      </c>
      <c r="R45" s="9" t="s">
        <v>112</v>
      </c>
      <c r="S45" s="13">
        <v>302500000</v>
      </c>
      <c r="T45" s="38" t="s">
        <v>166</v>
      </c>
      <c r="U45" s="13"/>
      <c r="V45" s="30"/>
      <c r="W45" s="13">
        <v>50000000</v>
      </c>
      <c r="X45" s="29" t="s">
        <v>166</v>
      </c>
    </row>
    <row r="46" spans="1:24" ht="37.5" customHeight="1">
      <c r="A46" s="7">
        <v>45</v>
      </c>
      <c r="B46" s="7">
        <v>6810</v>
      </c>
      <c r="C46" s="8">
        <v>45898</v>
      </c>
      <c r="D46" s="17" t="s">
        <v>205</v>
      </c>
      <c r="E46" s="9" t="s">
        <v>206</v>
      </c>
      <c r="F46" s="18" t="s">
        <v>160</v>
      </c>
      <c r="G46" s="21"/>
      <c r="H46" s="10" t="s">
        <v>207</v>
      </c>
      <c r="I46" s="9" t="s">
        <v>164</v>
      </c>
      <c r="J46" s="9" t="s">
        <v>112</v>
      </c>
      <c r="K46" s="19">
        <v>8001484364</v>
      </c>
      <c r="L46" s="9" t="s">
        <v>37</v>
      </c>
      <c r="M46" s="12" t="s">
        <v>28</v>
      </c>
      <c r="N46" s="9" t="s">
        <v>78</v>
      </c>
      <c r="O46" s="12" t="s">
        <v>30</v>
      </c>
      <c r="P46" s="9" t="s">
        <v>31</v>
      </c>
      <c r="Q46" s="8">
        <v>45783</v>
      </c>
      <c r="R46" s="9" t="s">
        <v>112</v>
      </c>
      <c r="S46" s="13">
        <v>108695653</v>
      </c>
      <c r="T46" s="38" t="s">
        <v>166</v>
      </c>
      <c r="U46" s="13"/>
      <c r="V46" s="30"/>
      <c r="W46" s="13">
        <v>50000000</v>
      </c>
      <c r="X46" s="29" t="s">
        <v>166</v>
      </c>
    </row>
    <row r="47" spans="1:24" ht="36" customHeight="1">
      <c r="A47" s="7">
        <v>46</v>
      </c>
      <c r="B47" s="7" t="s">
        <v>208</v>
      </c>
      <c r="C47" s="8">
        <v>46127</v>
      </c>
      <c r="D47" s="17" t="s">
        <v>209</v>
      </c>
      <c r="E47" s="9" t="s">
        <v>210</v>
      </c>
      <c r="F47" s="18" t="s">
        <v>160</v>
      </c>
      <c r="G47" s="21"/>
      <c r="H47" s="10"/>
      <c r="I47" s="9"/>
      <c r="J47" s="9" t="s">
        <v>112</v>
      </c>
      <c r="K47" s="11">
        <v>8001485253</v>
      </c>
      <c r="L47" s="9" t="s">
        <v>147</v>
      </c>
      <c r="M47" s="12" t="s">
        <v>28</v>
      </c>
      <c r="N47" s="9"/>
      <c r="O47" s="12" t="s">
        <v>30</v>
      </c>
      <c r="P47" s="9" t="s">
        <v>31</v>
      </c>
      <c r="Q47" s="8"/>
      <c r="R47" s="9"/>
      <c r="S47" s="13">
        <v>50000000</v>
      </c>
      <c r="T47" s="38" t="s">
        <v>166</v>
      </c>
      <c r="U47" s="13"/>
      <c r="V47" s="30"/>
      <c r="W47" s="13">
        <v>50000000</v>
      </c>
      <c r="X47" s="29" t="s">
        <v>166</v>
      </c>
    </row>
    <row r="48" spans="1:24" ht="34.5" customHeight="1">
      <c r="A48" s="7">
        <v>47</v>
      </c>
      <c r="B48" s="34" t="s">
        <v>211</v>
      </c>
      <c r="C48" s="8">
        <v>46127</v>
      </c>
      <c r="D48" s="17" t="s">
        <v>212</v>
      </c>
      <c r="E48" s="9" t="s">
        <v>213</v>
      </c>
      <c r="F48" s="18" t="s">
        <v>160</v>
      </c>
      <c r="G48" s="21"/>
      <c r="H48" s="10"/>
      <c r="I48" s="9"/>
      <c r="J48" s="9" t="s">
        <v>112</v>
      </c>
      <c r="K48" s="11">
        <v>8001485253</v>
      </c>
      <c r="L48" s="9" t="s">
        <v>147</v>
      </c>
      <c r="M48" s="12" t="s">
        <v>28</v>
      </c>
      <c r="N48" s="9"/>
      <c r="O48" s="12" t="s">
        <v>30</v>
      </c>
      <c r="P48" s="9" t="s">
        <v>31</v>
      </c>
      <c r="Q48" s="8"/>
      <c r="R48" s="9"/>
      <c r="S48" s="13">
        <v>50000000</v>
      </c>
      <c r="T48" s="38" t="s">
        <v>166</v>
      </c>
      <c r="U48" s="13"/>
      <c r="V48" s="30"/>
      <c r="W48" s="13">
        <v>25000000</v>
      </c>
      <c r="X48" s="29" t="s">
        <v>166</v>
      </c>
    </row>
    <row r="49" spans="1:24" ht="34.5" customHeight="1">
      <c r="A49" s="7">
        <v>48</v>
      </c>
      <c r="B49" s="34" t="s">
        <v>214</v>
      </c>
      <c r="C49" s="8">
        <v>46127</v>
      </c>
      <c r="D49" s="17" t="s">
        <v>215</v>
      </c>
      <c r="E49" s="9" t="s">
        <v>216</v>
      </c>
      <c r="F49" s="18" t="s">
        <v>160</v>
      </c>
      <c r="G49" s="21"/>
      <c r="H49" s="10"/>
      <c r="I49" s="9"/>
      <c r="J49" s="9" t="s">
        <v>112</v>
      </c>
      <c r="K49" s="11">
        <v>8001485253</v>
      </c>
      <c r="L49" s="9" t="s">
        <v>147</v>
      </c>
      <c r="M49" s="12" t="s">
        <v>28</v>
      </c>
      <c r="N49" s="9"/>
      <c r="O49" s="12" t="s">
        <v>30</v>
      </c>
      <c r="P49" s="9" t="s">
        <v>31</v>
      </c>
      <c r="Q49" s="8"/>
      <c r="R49" s="9"/>
      <c r="S49" s="13">
        <v>25000000</v>
      </c>
      <c r="T49" s="38" t="s">
        <v>166</v>
      </c>
      <c r="U49" s="13"/>
      <c r="V49" s="30"/>
      <c r="W49" s="13">
        <v>50000000</v>
      </c>
      <c r="X49" s="29" t="s">
        <v>166</v>
      </c>
    </row>
    <row r="50" spans="1:24" ht="35.25" customHeight="1">
      <c r="A50" s="7">
        <v>49</v>
      </c>
      <c r="B50" s="42">
        <v>6627</v>
      </c>
      <c r="C50" s="8">
        <v>46127</v>
      </c>
      <c r="D50" s="17" t="s">
        <v>217</v>
      </c>
      <c r="E50" s="9" t="s">
        <v>218</v>
      </c>
      <c r="F50" s="18" t="s">
        <v>160</v>
      </c>
      <c r="G50" s="21"/>
      <c r="H50" s="10"/>
      <c r="I50" s="9"/>
      <c r="J50" s="9" t="s">
        <v>112</v>
      </c>
      <c r="K50" s="11">
        <v>8001485253</v>
      </c>
      <c r="L50" s="9" t="s">
        <v>147</v>
      </c>
      <c r="M50" s="12" t="s">
        <v>28</v>
      </c>
      <c r="N50" s="9"/>
      <c r="O50" s="12" t="s">
        <v>30</v>
      </c>
      <c r="P50" s="9" t="s">
        <v>31</v>
      </c>
      <c r="Q50" s="8"/>
      <c r="R50" s="9"/>
      <c r="S50" s="13">
        <v>50000000</v>
      </c>
      <c r="T50" s="38" t="s">
        <v>166</v>
      </c>
      <c r="U50" s="13"/>
      <c r="V50" s="30"/>
      <c r="W50" s="13">
        <v>50000000</v>
      </c>
      <c r="X50" s="29" t="s">
        <v>166</v>
      </c>
    </row>
    <row r="51" spans="1:24" ht="27.6">
      <c r="A51" s="7">
        <v>50</v>
      </c>
      <c r="B51" s="42">
        <v>6671</v>
      </c>
      <c r="C51" s="8">
        <v>46127</v>
      </c>
      <c r="D51" s="17" t="s">
        <v>219</v>
      </c>
      <c r="E51" s="9" t="s">
        <v>220</v>
      </c>
      <c r="F51" s="18" t="s">
        <v>160</v>
      </c>
      <c r="G51" s="21"/>
      <c r="H51" s="10"/>
      <c r="I51" s="9"/>
      <c r="J51" s="9" t="s">
        <v>112</v>
      </c>
      <c r="K51" s="11">
        <v>8001485253</v>
      </c>
      <c r="L51" s="9" t="s">
        <v>147</v>
      </c>
      <c r="M51" s="12" t="s">
        <v>28</v>
      </c>
      <c r="N51" s="9"/>
      <c r="O51" s="12" t="s">
        <v>30</v>
      </c>
      <c r="P51" s="9" t="s">
        <v>31</v>
      </c>
      <c r="Q51" s="8"/>
      <c r="R51" s="9"/>
      <c r="S51" s="13">
        <v>50000000</v>
      </c>
      <c r="T51" s="38" t="s">
        <v>166</v>
      </c>
      <c r="U51" s="13"/>
      <c r="V51" s="30"/>
      <c r="W51" s="13">
        <v>50000000</v>
      </c>
      <c r="X51" s="29" t="s">
        <v>166</v>
      </c>
    </row>
    <row r="52" spans="1:24" ht="27.6">
      <c r="A52" s="7">
        <v>51</v>
      </c>
      <c r="B52" s="42">
        <v>6710</v>
      </c>
      <c r="C52" s="8">
        <v>46127</v>
      </c>
      <c r="D52" s="17" t="s">
        <v>221</v>
      </c>
      <c r="E52" s="9" t="s">
        <v>222</v>
      </c>
      <c r="F52" s="18" t="s">
        <v>160</v>
      </c>
      <c r="G52" s="21"/>
      <c r="H52" s="10"/>
      <c r="I52" s="9"/>
      <c r="J52" s="9" t="s">
        <v>112</v>
      </c>
      <c r="K52" s="11">
        <v>8001485253</v>
      </c>
      <c r="L52" s="9" t="s">
        <v>147</v>
      </c>
      <c r="M52" s="12" t="s">
        <v>28</v>
      </c>
      <c r="N52" s="9"/>
      <c r="O52" s="12" t="s">
        <v>30</v>
      </c>
      <c r="P52" s="9" t="s">
        <v>31</v>
      </c>
      <c r="Q52" s="8"/>
      <c r="R52" s="9"/>
      <c r="S52" s="13">
        <v>50000000</v>
      </c>
      <c r="T52" s="38" t="s">
        <v>166</v>
      </c>
      <c r="U52" s="13"/>
      <c r="V52" s="30"/>
      <c r="W52" s="13">
        <v>50000000</v>
      </c>
      <c r="X52" s="29" t="s">
        <v>166</v>
      </c>
    </row>
    <row r="53" spans="1:24" ht="39" customHeight="1">
      <c r="A53" s="7">
        <v>52</v>
      </c>
      <c r="B53" s="42">
        <v>6739</v>
      </c>
      <c r="C53" s="8">
        <v>46127</v>
      </c>
      <c r="D53" s="17" t="s">
        <v>223</v>
      </c>
      <c r="E53" s="9" t="s">
        <v>224</v>
      </c>
      <c r="F53" s="18" t="s">
        <v>160</v>
      </c>
      <c r="G53" s="21"/>
      <c r="H53" s="10"/>
      <c r="I53" s="9"/>
      <c r="J53" s="9" t="s">
        <v>112</v>
      </c>
      <c r="K53" s="11">
        <v>8001485253</v>
      </c>
      <c r="L53" s="9" t="s">
        <v>147</v>
      </c>
      <c r="M53" s="12" t="s">
        <v>28</v>
      </c>
      <c r="N53" s="9"/>
      <c r="O53" s="12" t="s">
        <v>30</v>
      </c>
      <c r="P53" s="9" t="s">
        <v>31</v>
      </c>
      <c r="Q53" s="8"/>
      <c r="R53" s="9"/>
      <c r="S53" s="13">
        <v>50000000</v>
      </c>
      <c r="T53" s="38" t="s">
        <v>166</v>
      </c>
      <c r="U53" s="13"/>
      <c r="V53" s="30"/>
      <c r="W53" s="13">
        <v>50000000</v>
      </c>
      <c r="X53" s="29" t="s">
        <v>166</v>
      </c>
    </row>
    <row r="54" spans="1:24" ht="37.5" customHeight="1">
      <c r="A54" s="7">
        <v>53</v>
      </c>
      <c r="B54" s="42">
        <v>6789</v>
      </c>
      <c r="C54" s="8">
        <v>46127</v>
      </c>
      <c r="D54" s="17" t="s">
        <v>225</v>
      </c>
      <c r="E54" s="9" t="s">
        <v>226</v>
      </c>
      <c r="F54" s="18" t="s">
        <v>160</v>
      </c>
      <c r="G54" s="21"/>
      <c r="H54" s="10"/>
      <c r="I54" s="9"/>
      <c r="J54" s="9" t="s">
        <v>112</v>
      </c>
      <c r="K54" s="11">
        <v>8001485253</v>
      </c>
      <c r="L54" s="9" t="s">
        <v>147</v>
      </c>
      <c r="M54" s="12" t="s">
        <v>28</v>
      </c>
      <c r="N54" s="9"/>
      <c r="O54" s="12" t="s">
        <v>30</v>
      </c>
      <c r="P54" s="9" t="s">
        <v>31</v>
      </c>
      <c r="Q54" s="8"/>
      <c r="R54" s="9"/>
      <c r="S54" s="13">
        <v>50000000</v>
      </c>
      <c r="T54" s="38" t="s">
        <v>166</v>
      </c>
      <c r="U54" s="13"/>
      <c r="V54" s="30"/>
      <c r="W54" s="13">
        <v>50000000</v>
      </c>
      <c r="X54" s="29" t="s">
        <v>166</v>
      </c>
    </row>
    <row r="55" spans="1:24" ht="48" customHeight="1">
      <c r="A55" s="7">
        <v>54</v>
      </c>
      <c r="B55" s="42">
        <v>6806</v>
      </c>
      <c r="C55" s="8">
        <v>46127</v>
      </c>
      <c r="D55" s="17" t="s">
        <v>227</v>
      </c>
      <c r="E55" s="9" t="s">
        <v>228</v>
      </c>
      <c r="F55" s="18" t="s">
        <v>160</v>
      </c>
      <c r="G55" s="21"/>
      <c r="H55" s="10"/>
      <c r="I55" s="9"/>
      <c r="J55" s="9" t="s">
        <v>112</v>
      </c>
      <c r="K55" s="11">
        <v>8001485253</v>
      </c>
      <c r="L55" s="9" t="s">
        <v>147</v>
      </c>
      <c r="M55" s="12" t="s">
        <v>28</v>
      </c>
      <c r="N55" s="9"/>
      <c r="O55" s="12" t="s">
        <v>30</v>
      </c>
      <c r="P55" s="9" t="s">
        <v>31</v>
      </c>
      <c r="Q55" s="8"/>
      <c r="R55" s="9"/>
      <c r="S55" s="13">
        <v>50000000</v>
      </c>
      <c r="T55" s="38" t="s">
        <v>166</v>
      </c>
      <c r="U55" s="13"/>
      <c r="V55" s="30"/>
      <c r="W55" s="13">
        <v>50000000</v>
      </c>
      <c r="X55" s="29" t="s">
        <v>166</v>
      </c>
    </row>
    <row r="57" spans="1:24">
      <c r="U57" s="43">
        <f>SUM(U2:U55)</f>
        <v>770000000</v>
      </c>
      <c r="V57" s="43">
        <f>SUM(V2:V55)</f>
        <v>415000000</v>
      </c>
      <c r="W57" s="43">
        <f>SUM(W2:W55)</f>
        <v>1380000000</v>
      </c>
    </row>
  </sheetData>
  <autoFilter ref="A1:S55"/>
  <pageMargins left="0.7" right="0.7" top="0.75" bottom="0.75" header="0.3" footer="0.3"/>
  <headerFooter>
    <oddFooter>&amp;C_x000D_&amp;1#&amp;"Aptos"&amp;10&amp;K000000 Pùblico</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2:U47"/>
  <sheetViews>
    <sheetView tabSelected="1" workbookViewId="0">
      <pane ySplit="5" topLeftCell="A6" activePane="bottomLeft" state="frozen"/>
      <selection activeCell="B42" sqref="B42"/>
      <selection pane="bottomLeft" activeCell="A3" sqref="A3:U3"/>
    </sheetView>
  </sheetViews>
  <sheetFormatPr baseColWidth="10" defaultColWidth="11.44140625" defaultRowHeight="13.8"/>
  <cols>
    <col min="1" max="1" width="3.77734375" style="6" customWidth="1"/>
    <col min="2" max="2" width="5.77734375" style="6" customWidth="1"/>
    <col min="3" max="3" width="11.77734375" style="6" customWidth="1"/>
    <col min="4" max="4" width="17.5546875" style="6" customWidth="1"/>
    <col min="5" max="5" width="8.44140625" style="71" customWidth="1"/>
    <col min="6" max="6" width="22.21875" style="6" customWidth="1"/>
    <col min="7" max="7" width="11.77734375" style="6" customWidth="1"/>
    <col min="8" max="8" width="13.77734375" style="6" hidden="1" customWidth="1"/>
    <col min="9" max="9" width="17.5546875" style="6" customWidth="1"/>
    <col min="10" max="10" width="21" style="6" customWidth="1"/>
    <col min="11" max="11" width="11.44140625" style="6" customWidth="1"/>
    <col min="12" max="12" width="11.5546875" style="6" customWidth="1"/>
    <col min="13" max="13" width="12.21875" style="6" customWidth="1"/>
    <col min="14" max="14" width="12" style="6" customWidth="1"/>
    <col min="15" max="15" width="15.21875" style="6" customWidth="1"/>
    <col min="16" max="17" width="12.5546875" style="6" customWidth="1"/>
    <col min="18" max="18" width="15.77734375" style="6" bestFit="1" customWidth="1"/>
    <col min="19" max="19" width="14.21875" style="6" customWidth="1"/>
    <col min="20" max="20" width="60.5546875" style="6" customWidth="1"/>
    <col min="21" max="21" width="13.21875" style="6" customWidth="1"/>
    <col min="22" max="16384" width="11.44140625" style="6"/>
  </cols>
  <sheetData>
    <row r="2" spans="1:21" ht="17.399999999999999">
      <c r="A2" s="73" t="s">
        <v>229</v>
      </c>
      <c r="B2" s="73"/>
      <c r="C2" s="73"/>
      <c r="D2" s="73"/>
      <c r="E2" s="73"/>
      <c r="F2" s="73"/>
      <c r="G2" s="73"/>
      <c r="H2" s="73"/>
      <c r="I2" s="73"/>
      <c r="J2" s="73"/>
      <c r="K2" s="73"/>
      <c r="L2" s="73"/>
      <c r="M2" s="73"/>
      <c r="N2" s="73"/>
      <c r="O2" s="73"/>
      <c r="P2" s="73"/>
      <c r="Q2" s="73"/>
      <c r="R2" s="73"/>
      <c r="S2" s="73"/>
      <c r="T2" s="73"/>
      <c r="U2" s="73"/>
    </row>
    <row r="3" spans="1:21" ht="17.399999999999999">
      <c r="A3" s="73" t="s">
        <v>230</v>
      </c>
      <c r="B3" s="73"/>
      <c r="C3" s="73"/>
      <c r="D3" s="73"/>
      <c r="E3" s="73"/>
      <c r="F3" s="73"/>
      <c r="G3" s="73"/>
      <c r="H3" s="73"/>
      <c r="I3" s="73"/>
      <c r="J3" s="73"/>
      <c r="K3" s="73"/>
      <c r="L3" s="73"/>
      <c r="M3" s="73"/>
      <c r="N3" s="73"/>
      <c r="O3" s="73"/>
      <c r="P3" s="73"/>
      <c r="Q3" s="73"/>
      <c r="R3" s="73"/>
      <c r="S3" s="73"/>
      <c r="T3" s="73"/>
      <c r="U3" s="73"/>
    </row>
    <row r="5" spans="1:21" ht="50.25" customHeight="1">
      <c r="A5" s="44" t="s">
        <v>231</v>
      </c>
      <c r="B5" s="44" t="s">
        <v>232</v>
      </c>
      <c r="C5" s="45" t="s">
        <v>9</v>
      </c>
      <c r="D5" s="46" t="s">
        <v>233</v>
      </c>
      <c r="E5" s="47" t="s">
        <v>234</v>
      </c>
      <c r="F5" s="45" t="s">
        <v>1</v>
      </c>
      <c r="G5" s="48" t="s">
        <v>235</v>
      </c>
      <c r="H5" s="48" t="s">
        <v>11</v>
      </c>
      <c r="I5" s="48" t="s">
        <v>12</v>
      </c>
      <c r="J5" s="48" t="s">
        <v>236</v>
      </c>
      <c r="K5" s="48" t="s">
        <v>237</v>
      </c>
      <c r="L5" s="48" t="s">
        <v>238</v>
      </c>
      <c r="M5" s="48" t="s">
        <v>239</v>
      </c>
      <c r="N5" s="48" t="s">
        <v>240</v>
      </c>
      <c r="O5" s="48" t="s">
        <v>241</v>
      </c>
      <c r="P5" s="45" t="s">
        <v>5</v>
      </c>
      <c r="Q5" s="49" t="s">
        <v>242</v>
      </c>
      <c r="R5" s="49" t="s">
        <v>243</v>
      </c>
      <c r="S5" s="48" t="s">
        <v>244</v>
      </c>
      <c r="T5" s="48" t="s">
        <v>245</v>
      </c>
      <c r="U5" s="50" t="s">
        <v>246</v>
      </c>
    </row>
    <row r="6" spans="1:21" ht="82.5" customHeight="1">
      <c r="A6" s="51">
        <v>1</v>
      </c>
      <c r="B6" s="52" t="s">
        <v>247</v>
      </c>
      <c r="C6" s="53">
        <v>8001482499</v>
      </c>
      <c r="D6" s="52" t="s">
        <v>248</v>
      </c>
      <c r="E6" s="54">
        <v>55090</v>
      </c>
      <c r="F6" s="55">
        <v>5166</v>
      </c>
      <c r="G6" s="56" t="s">
        <v>249</v>
      </c>
      <c r="H6" s="56" t="s">
        <v>250</v>
      </c>
      <c r="I6" s="57"/>
      <c r="J6" s="58" t="s">
        <v>251</v>
      </c>
      <c r="K6" s="58" t="s">
        <v>252</v>
      </c>
      <c r="L6" s="59"/>
      <c r="M6" s="59">
        <v>43879</v>
      </c>
      <c r="N6" s="59">
        <v>43586</v>
      </c>
      <c r="O6" s="59">
        <f t="shared" ref="O6:O42" si="0">N6+730</f>
        <v>44316</v>
      </c>
      <c r="P6" s="60" t="s">
        <v>253</v>
      </c>
      <c r="Q6" s="61">
        <v>110000000</v>
      </c>
      <c r="R6" s="61">
        <v>57500000</v>
      </c>
      <c r="S6" s="61">
        <v>57500000</v>
      </c>
      <c r="T6" s="56" t="s">
        <v>254</v>
      </c>
      <c r="U6" s="59">
        <v>44588</v>
      </c>
    </row>
    <row r="7" spans="1:21" ht="87.75" customHeight="1">
      <c r="A7" s="51">
        <v>2</v>
      </c>
      <c r="B7" s="52" t="s">
        <v>247</v>
      </c>
      <c r="C7" s="53">
        <v>8001482499</v>
      </c>
      <c r="D7" s="52" t="s">
        <v>255</v>
      </c>
      <c r="E7" s="54">
        <v>55091</v>
      </c>
      <c r="F7" s="55">
        <v>5176</v>
      </c>
      <c r="G7" s="56" t="s">
        <v>249</v>
      </c>
      <c r="H7" s="56" t="s">
        <v>250</v>
      </c>
      <c r="I7" s="58" t="s">
        <v>256</v>
      </c>
      <c r="J7" s="58" t="s">
        <v>257</v>
      </c>
      <c r="K7" s="58" t="s">
        <v>252</v>
      </c>
      <c r="L7" s="59"/>
      <c r="M7" s="59">
        <v>43879</v>
      </c>
      <c r="N7" s="59">
        <v>43621</v>
      </c>
      <c r="O7" s="59">
        <f t="shared" si="0"/>
        <v>44351</v>
      </c>
      <c r="P7" s="60" t="s">
        <v>253</v>
      </c>
      <c r="Q7" s="61">
        <v>110000000</v>
      </c>
      <c r="R7" s="61">
        <v>57500000</v>
      </c>
      <c r="S7" s="61">
        <v>57500000</v>
      </c>
      <c r="T7" s="56" t="s">
        <v>254</v>
      </c>
      <c r="U7" s="59">
        <v>44588</v>
      </c>
    </row>
    <row r="8" spans="1:21" ht="75.75" customHeight="1">
      <c r="A8" s="51">
        <v>3</v>
      </c>
      <c r="B8" s="52" t="s">
        <v>247</v>
      </c>
      <c r="C8" s="53">
        <v>8001482499</v>
      </c>
      <c r="D8" s="52" t="s">
        <v>258</v>
      </c>
      <c r="E8" s="54">
        <v>55088</v>
      </c>
      <c r="F8" s="55">
        <v>5214</v>
      </c>
      <c r="G8" s="56" t="s">
        <v>249</v>
      </c>
      <c r="H8" s="56" t="s">
        <v>250</v>
      </c>
      <c r="I8" s="58" t="s">
        <v>259</v>
      </c>
      <c r="J8" s="58" t="s">
        <v>260</v>
      </c>
      <c r="K8" s="58" t="s">
        <v>252</v>
      </c>
      <c r="L8" s="59"/>
      <c r="M8" s="59">
        <v>43878</v>
      </c>
      <c r="N8" s="59">
        <v>43654</v>
      </c>
      <c r="O8" s="59">
        <f t="shared" si="0"/>
        <v>44384</v>
      </c>
      <c r="P8" s="60" t="s">
        <v>253</v>
      </c>
      <c r="Q8" s="61">
        <v>110000000</v>
      </c>
      <c r="R8" s="61">
        <v>57500000</v>
      </c>
      <c r="S8" s="61">
        <v>57500000</v>
      </c>
      <c r="T8" s="56" t="s">
        <v>254</v>
      </c>
      <c r="U8" s="59">
        <v>44588</v>
      </c>
    </row>
    <row r="9" spans="1:21" ht="56.25" customHeight="1">
      <c r="A9" s="51">
        <v>4</v>
      </c>
      <c r="B9" s="52" t="s">
        <v>247</v>
      </c>
      <c r="C9" s="62">
        <v>8001482499</v>
      </c>
      <c r="D9" s="63" t="s">
        <v>261</v>
      </c>
      <c r="E9" s="60">
        <v>55089</v>
      </c>
      <c r="F9" s="55">
        <v>5311</v>
      </c>
      <c r="G9" s="56" t="s">
        <v>249</v>
      </c>
      <c r="H9" s="56" t="s">
        <v>250</v>
      </c>
      <c r="I9" s="58" t="s">
        <v>262</v>
      </c>
      <c r="J9" s="58" t="s">
        <v>263</v>
      </c>
      <c r="K9" s="58" t="s">
        <v>252</v>
      </c>
      <c r="L9" s="59"/>
      <c r="M9" s="59">
        <v>43879</v>
      </c>
      <c r="N9" s="59">
        <v>43736</v>
      </c>
      <c r="O9" s="59">
        <f t="shared" si="0"/>
        <v>44466</v>
      </c>
      <c r="P9" s="60" t="s">
        <v>253</v>
      </c>
      <c r="Q9" s="61">
        <v>110000000</v>
      </c>
      <c r="R9" s="61">
        <v>57500000</v>
      </c>
      <c r="S9" s="61">
        <v>57500000</v>
      </c>
      <c r="T9" s="56" t="s">
        <v>254</v>
      </c>
      <c r="U9" s="59">
        <v>44588</v>
      </c>
    </row>
    <row r="10" spans="1:21" ht="87" customHeight="1">
      <c r="A10" s="51">
        <v>5</v>
      </c>
      <c r="B10" s="52" t="s">
        <v>247</v>
      </c>
      <c r="C10" s="62">
        <v>8001483368</v>
      </c>
      <c r="D10" s="52" t="s">
        <v>264</v>
      </c>
      <c r="E10" s="60">
        <v>56266</v>
      </c>
      <c r="F10" s="55">
        <v>178664</v>
      </c>
      <c r="G10" s="56" t="s">
        <v>249</v>
      </c>
      <c r="H10" s="56" t="s">
        <v>265</v>
      </c>
      <c r="I10" s="58"/>
      <c r="J10" s="58" t="s">
        <v>266</v>
      </c>
      <c r="K10" s="58" t="s">
        <v>267</v>
      </c>
      <c r="L10" s="59">
        <v>44379</v>
      </c>
      <c r="M10" s="59">
        <v>44379</v>
      </c>
      <c r="N10" s="59">
        <v>44375</v>
      </c>
      <c r="O10" s="59">
        <f>N10+730</f>
        <v>45105</v>
      </c>
      <c r="P10" s="60" t="s">
        <v>253</v>
      </c>
      <c r="Q10" s="61">
        <v>70000000</v>
      </c>
      <c r="R10" s="61">
        <v>50000000</v>
      </c>
      <c r="S10" s="61">
        <v>50000000</v>
      </c>
      <c r="T10" s="56" t="s">
        <v>268</v>
      </c>
      <c r="U10" s="59">
        <v>44797</v>
      </c>
    </row>
    <row r="11" spans="1:21" ht="70.5" customHeight="1">
      <c r="A11" s="51">
        <v>6</v>
      </c>
      <c r="B11" s="52" t="s">
        <v>247</v>
      </c>
      <c r="C11" s="53">
        <v>8001483370</v>
      </c>
      <c r="D11" s="52" t="s">
        <v>269</v>
      </c>
      <c r="E11" s="54">
        <v>56647</v>
      </c>
      <c r="F11" s="55">
        <v>5393</v>
      </c>
      <c r="G11" s="56" t="s">
        <v>249</v>
      </c>
      <c r="H11" s="56" t="s">
        <v>270</v>
      </c>
      <c r="I11" s="57"/>
      <c r="J11" s="58"/>
      <c r="K11" s="58" t="s">
        <v>271</v>
      </c>
      <c r="L11" s="59">
        <v>44539</v>
      </c>
      <c r="M11" s="59">
        <v>44544</v>
      </c>
      <c r="N11" s="59">
        <v>44360</v>
      </c>
      <c r="O11" s="59"/>
      <c r="P11" s="60" t="s">
        <v>253</v>
      </c>
      <c r="Q11" s="61">
        <v>70000000</v>
      </c>
      <c r="R11" s="61">
        <v>50000000</v>
      </c>
      <c r="S11" s="61">
        <v>50000000</v>
      </c>
      <c r="T11" s="56" t="s">
        <v>272</v>
      </c>
      <c r="U11" s="59">
        <v>44628</v>
      </c>
    </row>
    <row r="12" spans="1:21" ht="79.5" customHeight="1">
      <c r="A12" s="51">
        <v>7</v>
      </c>
      <c r="B12" s="52" t="s">
        <v>247</v>
      </c>
      <c r="C12" s="62">
        <v>8001483368</v>
      </c>
      <c r="D12" s="63" t="s">
        <v>273</v>
      </c>
      <c r="E12" s="60">
        <v>56188</v>
      </c>
      <c r="F12" s="55">
        <v>537165</v>
      </c>
      <c r="G12" s="56" t="s">
        <v>249</v>
      </c>
      <c r="H12" s="56" t="s">
        <v>265</v>
      </c>
      <c r="I12" s="58"/>
      <c r="J12" s="58" t="s">
        <v>266</v>
      </c>
      <c r="K12" s="58" t="s">
        <v>267</v>
      </c>
      <c r="L12" s="59">
        <v>44350</v>
      </c>
      <c r="M12" s="59">
        <v>44355</v>
      </c>
      <c r="N12" s="59">
        <v>44310</v>
      </c>
      <c r="O12" s="59">
        <f>N12+730</f>
        <v>45040</v>
      </c>
      <c r="P12" s="60" t="s">
        <v>253</v>
      </c>
      <c r="Q12" s="61">
        <v>100000000</v>
      </c>
      <c r="R12" s="61">
        <v>70000000</v>
      </c>
      <c r="S12" s="61">
        <v>70000000</v>
      </c>
      <c r="T12" s="56" t="s">
        <v>274</v>
      </c>
      <c r="U12" s="59">
        <v>44776</v>
      </c>
    </row>
    <row r="13" spans="1:21" ht="61.5" customHeight="1">
      <c r="A13" s="51">
        <v>8</v>
      </c>
      <c r="B13" s="52" t="s">
        <v>247</v>
      </c>
      <c r="C13" s="53">
        <v>8001483370</v>
      </c>
      <c r="D13" s="52" t="s">
        <v>275</v>
      </c>
      <c r="E13" s="54">
        <v>56369</v>
      </c>
      <c r="F13" s="55">
        <v>5108</v>
      </c>
      <c r="G13" s="56" t="s">
        <v>249</v>
      </c>
      <c r="H13" s="56" t="s">
        <v>250</v>
      </c>
      <c r="I13" s="57"/>
      <c r="J13" s="58"/>
      <c r="K13" s="58" t="s">
        <v>252</v>
      </c>
      <c r="L13" s="59"/>
      <c r="M13" s="59">
        <v>44418</v>
      </c>
      <c r="N13" s="59">
        <v>44285</v>
      </c>
      <c r="O13" s="59"/>
      <c r="P13" s="60" t="s">
        <v>253</v>
      </c>
      <c r="Q13" s="61">
        <v>90000000</v>
      </c>
      <c r="R13" s="61">
        <v>65000000</v>
      </c>
      <c r="S13" s="61">
        <v>65000000</v>
      </c>
      <c r="T13" s="56" t="s">
        <v>276</v>
      </c>
      <c r="U13" s="59">
        <v>44958</v>
      </c>
    </row>
    <row r="14" spans="1:21" ht="61.5" customHeight="1">
      <c r="A14" s="51">
        <v>9</v>
      </c>
      <c r="B14" s="52" t="s">
        <v>247</v>
      </c>
      <c r="C14" s="62">
        <v>8001482498</v>
      </c>
      <c r="D14" s="63" t="s">
        <v>277</v>
      </c>
      <c r="E14" s="60">
        <v>55793</v>
      </c>
      <c r="F14" s="55">
        <v>686519</v>
      </c>
      <c r="G14" s="56" t="s">
        <v>249</v>
      </c>
      <c r="H14" s="56" t="s">
        <v>265</v>
      </c>
      <c r="I14" s="58" t="s">
        <v>278</v>
      </c>
      <c r="J14" s="58" t="s">
        <v>279</v>
      </c>
      <c r="K14" s="58" t="s">
        <v>267</v>
      </c>
      <c r="L14" s="59">
        <v>44201</v>
      </c>
      <c r="M14" s="59">
        <v>44202</v>
      </c>
      <c r="N14" s="59">
        <v>43633</v>
      </c>
      <c r="O14" s="59">
        <f>N14+730</f>
        <v>44363</v>
      </c>
      <c r="P14" s="60" t="s">
        <v>253</v>
      </c>
      <c r="Q14" s="61">
        <v>50000000</v>
      </c>
      <c r="R14" s="61">
        <v>30000000</v>
      </c>
      <c r="S14" s="61">
        <v>30000000</v>
      </c>
      <c r="T14" s="56" t="s">
        <v>280</v>
      </c>
      <c r="U14" s="59">
        <v>45174</v>
      </c>
    </row>
    <row r="15" spans="1:21" ht="61.5" customHeight="1">
      <c r="A15" s="51">
        <v>10</v>
      </c>
      <c r="B15" s="52" t="s">
        <v>247</v>
      </c>
      <c r="C15" s="62">
        <v>8001483368</v>
      </c>
      <c r="D15" s="52" t="s">
        <v>281</v>
      </c>
      <c r="E15" s="60">
        <v>56188</v>
      </c>
      <c r="F15" s="55">
        <v>537165</v>
      </c>
      <c r="G15" s="56" t="s">
        <v>249</v>
      </c>
      <c r="H15" s="56" t="s">
        <v>282</v>
      </c>
      <c r="I15" s="58"/>
      <c r="J15" s="58" t="s">
        <v>266</v>
      </c>
      <c r="K15" s="58" t="s">
        <v>283</v>
      </c>
      <c r="L15" s="59">
        <v>44376</v>
      </c>
      <c r="M15" s="59">
        <v>44377</v>
      </c>
      <c r="N15" s="59">
        <v>44310</v>
      </c>
      <c r="O15" s="59">
        <f>N15+730</f>
        <v>45040</v>
      </c>
      <c r="P15" s="60" t="s">
        <v>253</v>
      </c>
      <c r="Q15" s="61">
        <v>60000000</v>
      </c>
      <c r="R15" s="61">
        <v>30000000</v>
      </c>
      <c r="S15" s="61">
        <v>30000000</v>
      </c>
      <c r="T15" s="56" t="s">
        <v>284</v>
      </c>
      <c r="U15" s="59">
        <v>44999</v>
      </c>
    </row>
    <row r="16" spans="1:21" ht="75.75" customHeight="1">
      <c r="A16" s="51">
        <v>11</v>
      </c>
      <c r="B16" s="52" t="s">
        <v>247</v>
      </c>
      <c r="C16" s="62">
        <v>8001483370</v>
      </c>
      <c r="D16" s="52" t="s">
        <v>285</v>
      </c>
      <c r="E16" s="54">
        <v>56210</v>
      </c>
      <c r="F16" s="55">
        <v>5339</v>
      </c>
      <c r="G16" s="56" t="s">
        <v>249</v>
      </c>
      <c r="H16" s="56" t="s">
        <v>250</v>
      </c>
      <c r="I16" s="57"/>
      <c r="J16" s="58"/>
      <c r="K16" s="58" t="s">
        <v>252</v>
      </c>
      <c r="L16" s="59"/>
      <c r="M16" s="59">
        <v>44367</v>
      </c>
      <c r="N16" s="59">
        <v>44363</v>
      </c>
      <c r="O16" s="59">
        <f>N16+730</f>
        <v>45093</v>
      </c>
      <c r="P16" s="60" t="s">
        <v>286</v>
      </c>
      <c r="Q16" s="61">
        <v>90000000</v>
      </c>
      <c r="R16" s="61"/>
      <c r="S16" s="61"/>
      <c r="T16" s="56" t="s">
        <v>287</v>
      </c>
      <c r="U16" s="59">
        <v>44494</v>
      </c>
    </row>
    <row r="17" spans="1:21" ht="71.25" customHeight="1">
      <c r="A17" s="51">
        <v>12</v>
      </c>
      <c r="B17" s="52" t="s">
        <v>247</v>
      </c>
      <c r="C17" s="53">
        <v>8001483370</v>
      </c>
      <c r="D17" s="52" t="s">
        <v>288</v>
      </c>
      <c r="E17" s="54">
        <v>56651</v>
      </c>
      <c r="F17" s="55">
        <v>5430</v>
      </c>
      <c r="G17" s="56" t="s">
        <v>249</v>
      </c>
      <c r="H17" s="56" t="s">
        <v>270</v>
      </c>
      <c r="I17" s="57"/>
      <c r="J17" s="58"/>
      <c r="K17" s="58" t="s">
        <v>271</v>
      </c>
      <c r="L17" s="59">
        <v>44539</v>
      </c>
      <c r="M17" s="59">
        <v>44544</v>
      </c>
      <c r="N17" s="59">
        <v>44013</v>
      </c>
      <c r="O17" s="59"/>
      <c r="P17" s="64" t="s">
        <v>87</v>
      </c>
      <c r="Q17" s="61">
        <v>70000000</v>
      </c>
      <c r="R17" s="61"/>
      <c r="S17" s="61"/>
      <c r="T17" s="56" t="s">
        <v>289</v>
      </c>
      <c r="U17" s="59">
        <v>44552</v>
      </c>
    </row>
    <row r="18" spans="1:21" ht="80.25" customHeight="1">
      <c r="A18" s="51">
        <v>13</v>
      </c>
      <c r="B18" s="52" t="s">
        <v>247</v>
      </c>
      <c r="C18" s="53">
        <v>8001483370</v>
      </c>
      <c r="D18" s="52" t="s">
        <v>290</v>
      </c>
      <c r="E18" s="54">
        <v>56648</v>
      </c>
      <c r="F18" s="55">
        <v>5445</v>
      </c>
      <c r="G18" s="56" t="s">
        <v>249</v>
      </c>
      <c r="H18" s="56" t="s">
        <v>270</v>
      </c>
      <c r="I18" s="57"/>
      <c r="J18" s="58"/>
      <c r="K18" s="58" t="s">
        <v>271</v>
      </c>
      <c r="L18" s="59">
        <v>44539</v>
      </c>
      <c r="M18" s="59">
        <v>44544</v>
      </c>
      <c r="N18" s="59">
        <v>43903</v>
      </c>
      <c r="O18" s="59"/>
      <c r="P18" s="64" t="s">
        <v>87</v>
      </c>
      <c r="Q18" s="61">
        <v>70000000</v>
      </c>
      <c r="R18" s="61"/>
      <c r="S18" s="61"/>
      <c r="T18" s="56" t="s">
        <v>291</v>
      </c>
      <c r="U18" s="59">
        <v>44552</v>
      </c>
    </row>
    <row r="19" spans="1:21" ht="120.75" customHeight="1">
      <c r="A19" s="51">
        <v>14</v>
      </c>
      <c r="B19" s="52" t="s">
        <v>247</v>
      </c>
      <c r="C19" s="53">
        <v>8001483368</v>
      </c>
      <c r="D19" s="52"/>
      <c r="E19" s="54">
        <v>57101</v>
      </c>
      <c r="F19" s="65" t="s">
        <v>292</v>
      </c>
      <c r="G19" s="56" t="s">
        <v>249</v>
      </c>
      <c r="H19" s="56" t="s">
        <v>293</v>
      </c>
      <c r="I19" s="57"/>
      <c r="J19" s="58" t="s">
        <v>294</v>
      </c>
      <c r="K19" s="58" t="s">
        <v>295</v>
      </c>
      <c r="L19" s="59">
        <v>44740</v>
      </c>
      <c r="M19" s="59">
        <v>44740</v>
      </c>
      <c r="N19" s="59">
        <v>44469</v>
      </c>
      <c r="O19" s="59">
        <f>N19+730</f>
        <v>45199</v>
      </c>
      <c r="P19" s="64" t="s">
        <v>87</v>
      </c>
      <c r="Q19" s="61"/>
      <c r="R19" s="61"/>
      <c r="S19" s="61"/>
      <c r="T19" s="56" t="s">
        <v>296</v>
      </c>
      <c r="U19" s="59">
        <v>44743</v>
      </c>
    </row>
    <row r="20" spans="1:21" ht="120.75" customHeight="1">
      <c r="A20" s="51">
        <v>15</v>
      </c>
      <c r="B20" s="52" t="s">
        <v>247</v>
      </c>
      <c r="C20" s="53">
        <v>8001485253</v>
      </c>
      <c r="D20" s="52" t="s">
        <v>297</v>
      </c>
      <c r="E20" s="54">
        <v>60865</v>
      </c>
      <c r="F20" s="66" t="s">
        <v>298</v>
      </c>
      <c r="G20" s="56" t="s">
        <v>249</v>
      </c>
      <c r="H20" s="56" t="s">
        <v>299</v>
      </c>
      <c r="I20" s="67"/>
      <c r="J20" s="58" t="s">
        <v>300</v>
      </c>
      <c r="K20" s="58" t="s">
        <v>301</v>
      </c>
      <c r="L20" s="68">
        <v>45950</v>
      </c>
      <c r="M20" s="68">
        <v>45950</v>
      </c>
      <c r="N20" s="59">
        <v>45908</v>
      </c>
      <c r="O20" s="59">
        <f t="shared" ref="O20" si="1">N20+730</f>
        <v>46638</v>
      </c>
      <c r="P20" s="64" t="s">
        <v>87</v>
      </c>
      <c r="Q20" s="61">
        <v>300000000</v>
      </c>
      <c r="R20" s="61"/>
      <c r="S20" s="61"/>
      <c r="T20" s="56" t="s">
        <v>302</v>
      </c>
      <c r="U20" s="59">
        <v>45966</v>
      </c>
    </row>
    <row r="21" spans="1:21" ht="66" customHeight="1">
      <c r="A21" s="51">
        <v>16</v>
      </c>
      <c r="B21" s="52" t="s">
        <v>247</v>
      </c>
      <c r="C21" s="62">
        <v>8001482499</v>
      </c>
      <c r="D21" s="52" t="s">
        <v>303</v>
      </c>
      <c r="E21" s="54">
        <v>56209</v>
      </c>
      <c r="F21" s="55">
        <v>5220</v>
      </c>
      <c r="G21" s="56" t="s">
        <v>249</v>
      </c>
      <c r="H21" s="56" t="s">
        <v>250</v>
      </c>
      <c r="I21" s="57"/>
      <c r="J21" s="58"/>
      <c r="K21" s="58" t="s">
        <v>252</v>
      </c>
      <c r="L21" s="59"/>
      <c r="M21" s="59">
        <v>44002</v>
      </c>
      <c r="N21" s="59">
        <v>43957</v>
      </c>
      <c r="O21" s="59">
        <f>N21+730</f>
        <v>44687</v>
      </c>
      <c r="P21" s="60" t="s">
        <v>304</v>
      </c>
      <c r="Q21" s="61">
        <v>90000000</v>
      </c>
      <c r="R21" s="61">
        <v>60000000</v>
      </c>
      <c r="S21" s="61">
        <v>54000000</v>
      </c>
      <c r="T21" s="56" t="s">
        <v>305</v>
      </c>
      <c r="U21" s="59">
        <v>44440</v>
      </c>
    </row>
    <row r="22" spans="1:21" ht="69" customHeight="1">
      <c r="A22" s="51">
        <v>17</v>
      </c>
      <c r="B22" s="52" t="s">
        <v>247</v>
      </c>
      <c r="C22" s="53">
        <v>8001483370</v>
      </c>
      <c r="D22" s="52" t="s">
        <v>306</v>
      </c>
      <c r="E22" s="54">
        <v>56218</v>
      </c>
      <c r="F22" s="55">
        <v>5548</v>
      </c>
      <c r="G22" s="56" t="s">
        <v>249</v>
      </c>
      <c r="H22" s="56" t="s">
        <v>250</v>
      </c>
      <c r="I22" s="57"/>
      <c r="J22" s="58"/>
      <c r="K22" s="58" t="s">
        <v>252</v>
      </c>
      <c r="L22" s="59"/>
      <c r="M22" s="59">
        <v>44367</v>
      </c>
      <c r="N22" s="59">
        <v>44363</v>
      </c>
      <c r="O22" s="59"/>
      <c r="P22" s="60" t="s">
        <v>304</v>
      </c>
      <c r="Q22" s="61">
        <v>90000000</v>
      </c>
      <c r="R22" s="61">
        <v>65000000</v>
      </c>
      <c r="S22" s="61">
        <v>58500000</v>
      </c>
      <c r="T22" s="56" t="s">
        <v>305</v>
      </c>
      <c r="U22" s="59">
        <v>44440</v>
      </c>
    </row>
    <row r="23" spans="1:21" ht="74.25" customHeight="1">
      <c r="A23" s="51">
        <v>18</v>
      </c>
      <c r="B23" s="52" t="s">
        <v>247</v>
      </c>
      <c r="C23" s="53">
        <v>8001483370</v>
      </c>
      <c r="D23" s="52" t="s">
        <v>307</v>
      </c>
      <c r="E23" s="54">
        <v>56219</v>
      </c>
      <c r="F23" s="55">
        <v>5011</v>
      </c>
      <c r="G23" s="56" t="s">
        <v>249</v>
      </c>
      <c r="H23" s="56" t="s">
        <v>250</v>
      </c>
      <c r="I23" s="57"/>
      <c r="J23" s="58"/>
      <c r="K23" s="58" t="s">
        <v>252</v>
      </c>
      <c r="L23" s="59"/>
      <c r="M23" s="59">
        <v>44367</v>
      </c>
      <c r="N23" s="59">
        <v>44363</v>
      </c>
      <c r="O23" s="59"/>
      <c r="P23" s="60" t="s">
        <v>304</v>
      </c>
      <c r="Q23" s="61">
        <v>90000000</v>
      </c>
      <c r="R23" s="61">
        <v>65000000</v>
      </c>
      <c r="S23" s="61">
        <v>58500000</v>
      </c>
      <c r="T23" s="56" t="s">
        <v>305</v>
      </c>
      <c r="U23" s="59">
        <v>44440</v>
      </c>
    </row>
    <row r="24" spans="1:21" ht="48" customHeight="1">
      <c r="A24" s="51">
        <v>19</v>
      </c>
      <c r="B24" s="52" t="s">
        <v>247</v>
      </c>
      <c r="C24" s="53">
        <v>8001482499</v>
      </c>
      <c r="D24" s="52" t="s">
        <v>308</v>
      </c>
      <c r="E24" s="54">
        <v>56366</v>
      </c>
      <c r="F24" s="55">
        <v>5206</v>
      </c>
      <c r="G24" s="56" t="s">
        <v>249</v>
      </c>
      <c r="H24" s="56" t="s">
        <v>250</v>
      </c>
      <c r="I24" s="57"/>
      <c r="J24" s="58"/>
      <c r="K24" s="58" t="s">
        <v>252</v>
      </c>
      <c r="L24" s="59"/>
      <c r="M24" s="59">
        <v>44418</v>
      </c>
      <c r="N24" s="59">
        <v>43782</v>
      </c>
      <c r="O24" s="59"/>
      <c r="P24" s="60" t="s">
        <v>304</v>
      </c>
      <c r="Q24" s="61">
        <v>90000000</v>
      </c>
      <c r="R24" s="61">
        <v>70000000</v>
      </c>
      <c r="S24" s="61">
        <v>63000000</v>
      </c>
      <c r="T24" s="56" t="s">
        <v>309</v>
      </c>
      <c r="U24" s="59">
        <v>44454</v>
      </c>
    </row>
    <row r="25" spans="1:21" ht="54.75" customHeight="1">
      <c r="A25" s="51">
        <v>20</v>
      </c>
      <c r="B25" s="52" t="s">
        <v>247</v>
      </c>
      <c r="C25" s="53">
        <v>8001483370</v>
      </c>
      <c r="D25" s="52" t="s">
        <v>310</v>
      </c>
      <c r="E25" s="54">
        <v>56371</v>
      </c>
      <c r="F25" s="55">
        <v>5090</v>
      </c>
      <c r="G25" s="56" t="s">
        <v>249</v>
      </c>
      <c r="H25" s="56" t="s">
        <v>250</v>
      </c>
      <c r="I25" s="57"/>
      <c r="J25" s="58"/>
      <c r="K25" s="58" t="s">
        <v>252</v>
      </c>
      <c r="L25" s="59"/>
      <c r="M25" s="59">
        <v>44363</v>
      </c>
      <c r="N25" s="59">
        <v>44278</v>
      </c>
      <c r="O25" s="59"/>
      <c r="P25" s="60" t="s">
        <v>304</v>
      </c>
      <c r="Q25" s="61">
        <v>90000000</v>
      </c>
      <c r="R25" s="61">
        <v>65000000</v>
      </c>
      <c r="S25" s="61">
        <v>58500000</v>
      </c>
      <c r="T25" s="56" t="s">
        <v>309</v>
      </c>
      <c r="U25" s="59">
        <v>44454</v>
      </c>
    </row>
    <row r="26" spans="1:21" ht="63" customHeight="1">
      <c r="A26" s="51">
        <v>21</v>
      </c>
      <c r="B26" s="52" t="s">
        <v>247</v>
      </c>
      <c r="C26" s="62">
        <v>8001482498</v>
      </c>
      <c r="D26" s="63" t="s">
        <v>311</v>
      </c>
      <c r="E26" s="60">
        <v>55579</v>
      </c>
      <c r="F26" s="55">
        <v>1521455</v>
      </c>
      <c r="G26" s="56" t="s">
        <v>249</v>
      </c>
      <c r="H26" s="56" t="s">
        <v>312</v>
      </c>
      <c r="I26" s="58" t="s">
        <v>313</v>
      </c>
      <c r="J26" s="58" t="s">
        <v>314</v>
      </c>
      <c r="K26" s="58" t="s">
        <v>315</v>
      </c>
      <c r="L26" s="59">
        <v>44077</v>
      </c>
      <c r="M26" s="59">
        <v>44089</v>
      </c>
      <c r="N26" s="59">
        <v>44034</v>
      </c>
      <c r="O26" s="59">
        <f>N26+730</f>
        <v>44764</v>
      </c>
      <c r="P26" s="60" t="s">
        <v>304</v>
      </c>
      <c r="Q26" s="61">
        <v>30000000</v>
      </c>
      <c r="R26" s="61">
        <v>20000000</v>
      </c>
      <c r="S26" s="61">
        <v>10000000</v>
      </c>
      <c r="T26" s="56" t="s">
        <v>316</v>
      </c>
      <c r="U26" s="59">
        <v>44494</v>
      </c>
    </row>
    <row r="27" spans="1:21" ht="55.5" customHeight="1">
      <c r="A27" s="51">
        <v>22</v>
      </c>
      <c r="B27" s="52" t="s">
        <v>247</v>
      </c>
      <c r="C27" s="62">
        <v>8001482498</v>
      </c>
      <c r="D27" s="63" t="s">
        <v>317</v>
      </c>
      <c r="E27" s="60">
        <v>55580</v>
      </c>
      <c r="F27" s="55">
        <v>1520054</v>
      </c>
      <c r="G27" s="56" t="s">
        <v>249</v>
      </c>
      <c r="H27" s="56" t="s">
        <v>312</v>
      </c>
      <c r="I27" s="58" t="s">
        <v>313</v>
      </c>
      <c r="J27" s="58" t="s">
        <v>279</v>
      </c>
      <c r="K27" s="58" t="s">
        <v>315</v>
      </c>
      <c r="L27" s="59">
        <v>44077</v>
      </c>
      <c r="M27" s="59">
        <v>44089</v>
      </c>
      <c r="N27" s="59">
        <v>44012</v>
      </c>
      <c r="O27" s="59">
        <f t="shared" si="0"/>
        <v>44742</v>
      </c>
      <c r="P27" s="60" t="s">
        <v>304</v>
      </c>
      <c r="Q27" s="61">
        <v>30000000</v>
      </c>
      <c r="R27" s="61">
        <v>20000000</v>
      </c>
      <c r="S27" s="61">
        <v>10000000</v>
      </c>
      <c r="T27" s="56" t="s">
        <v>316</v>
      </c>
      <c r="U27" s="59">
        <v>44494</v>
      </c>
    </row>
    <row r="28" spans="1:21" ht="52.8">
      <c r="A28" s="51">
        <v>23</v>
      </c>
      <c r="B28" s="52" t="s">
        <v>247</v>
      </c>
      <c r="C28" s="62">
        <v>8001483370</v>
      </c>
      <c r="D28" s="52" t="s">
        <v>308</v>
      </c>
      <c r="E28" s="54">
        <v>56217</v>
      </c>
      <c r="F28" s="55">
        <v>5206</v>
      </c>
      <c r="G28" s="56" t="s">
        <v>249</v>
      </c>
      <c r="H28" s="56" t="s">
        <v>250</v>
      </c>
      <c r="I28" s="57"/>
      <c r="J28" s="58"/>
      <c r="K28" s="58" t="s">
        <v>252</v>
      </c>
      <c r="L28" s="59"/>
      <c r="M28" s="59">
        <v>44367</v>
      </c>
      <c r="N28" s="59">
        <v>44363</v>
      </c>
      <c r="O28" s="59">
        <f t="shared" si="0"/>
        <v>45093</v>
      </c>
      <c r="P28" s="60" t="s">
        <v>304</v>
      </c>
      <c r="Q28" s="61">
        <v>90000000</v>
      </c>
      <c r="R28" s="61">
        <v>90000000</v>
      </c>
      <c r="S28" s="61">
        <v>65000000</v>
      </c>
      <c r="T28" s="56" t="s">
        <v>318</v>
      </c>
      <c r="U28" s="59">
        <v>44561</v>
      </c>
    </row>
    <row r="29" spans="1:21" ht="52.8">
      <c r="A29" s="51">
        <v>24</v>
      </c>
      <c r="B29" s="52" t="s">
        <v>247</v>
      </c>
      <c r="C29" s="53">
        <v>8001482499</v>
      </c>
      <c r="D29" s="52" t="s">
        <v>310</v>
      </c>
      <c r="E29" s="54">
        <v>56215</v>
      </c>
      <c r="F29" s="55">
        <v>5090</v>
      </c>
      <c r="G29" s="56" t="s">
        <v>249</v>
      </c>
      <c r="H29" s="56" t="s">
        <v>250</v>
      </c>
      <c r="I29" s="57"/>
      <c r="J29" s="58"/>
      <c r="K29" s="58" t="s">
        <v>252</v>
      </c>
      <c r="L29" s="59"/>
      <c r="M29" s="59">
        <v>44367</v>
      </c>
      <c r="N29" s="59">
        <v>43820</v>
      </c>
      <c r="O29" s="59">
        <f t="shared" si="0"/>
        <v>44550</v>
      </c>
      <c r="P29" s="60" t="s">
        <v>304</v>
      </c>
      <c r="Q29" s="61">
        <v>90000000</v>
      </c>
      <c r="R29" s="61">
        <v>90000000</v>
      </c>
      <c r="S29" s="61">
        <v>65000000</v>
      </c>
      <c r="T29" s="56" t="s">
        <v>318</v>
      </c>
      <c r="U29" s="59">
        <v>44561</v>
      </c>
    </row>
    <row r="30" spans="1:21" ht="79.2">
      <c r="A30" s="51">
        <v>25</v>
      </c>
      <c r="B30" s="52" t="s">
        <v>247</v>
      </c>
      <c r="C30" s="53">
        <v>8001483368</v>
      </c>
      <c r="D30" s="52" t="s">
        <v>319</v>
      </c>
      <c r="E30" s="54">
        <v>57364</v>
      </c>
      <c r="F30" s="66" t="s">
        <v>320</v>
      </c>
      <c r="G30" s="56" t="s">
        <v>249</v>
      </c>
      <c r="H30" s="56" t="s">
        <v>321</v>
      </c>
      <c r="I30" s="57"/>
      <c r="J30" s="58" t="s">
        <v>322</v>
      </c>
      <c r="K30" s="58" t="s">
        <v>323</v>
      </c>
      <c r="L30" s="59">
        <v>44859</v>
      </c>
      <c r="M30" s="59">
        <v>44860</v>
      </c>
      <c r="N30" s="59">
        <v>44785</v>
      </c>
      <c r="O30" s="59">
        <f t="shared" si="0"/>
        <v>45515</v>
      </c>
      <c r="P30" s="60" t="s">
        <v>304</v>
      </c>
      <c r="Q30" s="61">
        <v>100000000</v>
      </c>
      <c r="R30" s="61">
        <v>30000000</v>
      </c>
      <c r="S30" s="61">
        <v>15000000</v>
      </c>
      <c r="T30" s="56" t="s">
        <v>324</v>
      </c>
      <c r="U30" s="59">
        <v>44897</v>
      </c>
    </row>
    <row r="31" spans="1:21" ht="79.2">
      <c r="A31" s="51">
        <v>26</v>
      </c>
      <c r="B31" s="52" t="s">
        <v>247</v>
      </c>
      <c r="C31" s="53">
        <v>8001483368</v>
      </c>
      <c r="D31" s="52" t="s">
        <v>325</v>
      </c>
      <c r="E31" s="54">
        <v>57364</v>
      </c>
      <c r="F31" s="66" t="s">
        <v>320</v>
      </c>
      <c r="G31" s="56" t="s">
        <v>249</v>
      </c>
      <c r="H31" s="56" t="s">
        <v>326</v>
      </c>
      <c r="I31" s="57"/>
      <c r="J31" s="58" t="s">
        <v>322</v>
      </c>
      <c r="K31" s="58" t="s">
        <v>323</v>
      </c>
      <c r="L31" s="59">
        <v>44859</v>
      </c>
      <c r="M31" s="59">
        <v>44860</v>
      </c>
      <c r="N31" s="59">
        <v>44761</v>
      </c>
      <c r="O31" s="59">
        <f t="shared" si="0"/>
        <v>45491</v>
      </c>
      <c r="P31" s="60" t="s">
        <v>304</v>
      </c>
      <c r="Q31" s="61">
        <v>100000000</v>
      </c>
      <c r="R31" s="61">
        <v>30000000</v>
      </c>
      <c r="S31" s="61">
        <v>15000000</v>
      </c>
      <c r="T31" s="56" t="s">
        <v>327</v>
      </c>
      <c r="U31" s="59">
        <v>44897</v>
      </c>
    </row>
    <row r="32" spans="1:21" ht="52.8">
      <c r="A32" s="51">
        <v>27</v>
      </c>
      <c r="B32" s="52" t="s">
        <v>247</v>
      </c>
      <c r="C32" s="53">
        <v>8001483368</v>
      </c>
      <c r="D32" s="52" t="s">
        <v>328</v>
      </c>
      <c r="E32" s="54">
        <v>57865</v>
      </c>
      <c r="F32" s="66" t="s">
        <v>329</v>
      </c>
      <c r="G32" s="56" t="s">
        <v>249</v>
      </c>
      <c r="H32" s="56" t="s">
        <v>312</v>
      </c>
      <c r="I32" s="67" t="s">
        <v>330</v>
      </c>
      <c r="J32" s="58" t="s">
        <v>331</v>
      </c>
      <c r="K32" s="58" t="s">
        <v>332</v>
      </c>
      <c r="L32" s="59">
        <v>45049</v>
      </c>
      <c r="M32" s="59">
        <v>45050</v>
      </c>
      <c r="N32" s="59">
        <v>44893</v>
      </c>
      <c r="O32" s="59">
        <f t="shared" si="0"/>
        <v>45623</v>
      </c>
      <c r="P32" s="60" t="s">
        <v>304</v>
      </c>
      <c r="Q32" s="61">
        <v>48000000</v>
      </c>
      <c r="R32" s="61">
        <v>30000000</v>
      </c>
      <c r="S32" s="61">
        <v>15000000</v>
      </c>
      <c r="T32" s="56" t="s">
        <v>333</v>
      </c>
      <c r="U32" s="59">
        <v>45152</v>
      </c>
    </row>
    <row r="33" spans="1:21" ht="118.8">
      <c r="A33" s="51">
        <v>28</v>
      </c>
      <c r="B33" s="52" t="s">
        <v>247</v>
      </c>
      <c r="C33" s="53">
        <v>8001484354</v>
      </c>
      <c r="D33" s="52" t="s">
        <v>334</v>
      </c>
      <c r="E33" s="54">
        <v>59137</v>
      </c>
      <c r="F33" s="66" t="s">
        <v>335</v>
      </c>
      <c r="G33" s="56" t="s">
        <v>249</v>
      </c>
      <c r="H33" s="56" t="s">
        <v>336</v>
      </c>
      <c r="I33" s="67"/>
      <c r="J33" s="58" t="s">
        <v>337</v>
      </c>
      <c r="K33" s="58" t="s">
        <v>323</v>
      </c>
      <c r="L33" s="68" t="s">
        <v>338</v>
      </c>
      <c r="M33" s="59">
        <v>45454</v>
      </c>
      <c r="N33" s="59">
        <v>45320</v>
      </c>
      <c r="O33" s="59">
        <f t="shared" si="0"/>
        <v>46050</v>
      </c>
      <c r="P33" s="60" t="s">
        <v>304</v>
      </c>
      <c r="Q33" s="61">
        <v>120000000</v>
      </c>
      <c r="R33" s="61">
        <v>20000000</v>
      </c>
      <c r="S33" s="61">
        <v>10000000</v>
      </c>
      <c r="T33" s="56" t="s">
        <v>339</v>
      </c>
      <c r="U33" s="59">
        <v>45503</v>
      </c>
    </row>
    <row r="34" spans="1:21" ht="52.8">
      <c r="A34" s="51">
        <v>29</v>
      </c>
      <c r="B34" s="52" t="s">
        <v>247</v>
      </c>
      <c r="C34" s="53">
        <v>8001484354</v>
      </c>
      <c r="D34" s="52" t="s">
        <v>340</v>
      </c>
      <c r="E34" s="54">
        <v>60574</v>
      </c>
      <c r="F34" s="66" t="s">
        <v>341</v>
      </c>
      <c r="G34" s="56" t="s">
        <v>249</v>
      </c>
      <c r="H34" s="56" t="s">
        <v>342</v>
      </c>
      <c r="I34" s="67"/>
      <c r="J34" s="58" t="s">
        <v>343</v>
      </c>
      <c r="K34" s="58" t="s">
        <v>344</v>
      </c>
      <c r="L34" s="68">
        <v>45881</v>
      </c>
      <c r="M34" s="59">
        <v>45884</v>
      </c>
      <c r="N34" s="59">
        <v>45821</v>
      </c>
      <c r="O34" s="59">
        <f>N34+730</f>
        <v>46551</v>
      </c>
      <c r="P34" s="60" t="s">
        <v>304</v>
      </c>
      <c r="Q34" s="61">
        <v>25000000</v>
      </c>
      <c r="R34" s="61">
        <v>25000000</v>
      </c>
      <c r="S34" s="61">
        <v>12500000</v>
      </c>
      <c r="T34" s="56" t="s">
        <v>345</v>
      </c>
      <c r="U34" s="59">
        <v>45966</v>
      </c>
    </row>
    <row r="35" spans="1:21" ht="52.8">
      <c r="A35" s="51">
        <v>30</v>
      </c>
      <c r="B35" s="52" t="s">
        <v>247</v>
      </c>
      <c r="C35" s="53">
        <v>8001485255</v>
      </c>
      <c r="D35" s="52" t="s">
        <v>346</v>
      </c>
      <c r="E35" s="54"/>
      <c r="F35" s="66" t="s">
        <v>347</v>
      </c>
      <c r="G35" s="56" t="s">
        <v>249</v>
      </c>
      <c r="H35" s="56" t="s">
        <v>348</v>
      </c>
      <c r="I35" s="67"/>
      <c r="J35" s="58" t="s">
        <v>349</v>
      </c>
      <c r="K35" s="58" t="s">
        <v>350</v>
      </c>
      <c r="L35" s="68">
        <v>45930</v>
      </c>
      <c r="M35" s="59">
        <v>45930</v>
      </c>
      <c r="N35" s="59">
        <v>45847</v>
      </c>
      <c r="O35" s="59">
        <f>N35+730</f>
        <v>46577</v>
      </c>
      <c r="P35" s="60" t="s">
        <v>304</v>
      </c>
      <c r="Q35" s="61">
        <v>500000000</v>
      </c>
      <c r="R35" s="61">
        <v>30000000</v>
      </c>
      <c r="S35" s="61">
        <v>15000000</v>
      </c>
      <c r="T35" s="56" t="s">
        <v>351</v>
      </c>
      <c r="U35" s="59">
        <v>46015</v>
      </c>
    </row>
    <row r="36" spans="1:21" ht="118.8">
      <c r="A36" s="51">
        <v>31</v>
      </c>
      <c r="B36" s="52" t="s">
        <v>247</v>
      </c>
      <c r="C36" s="53">
        <v>8001485253</v>
      </c>
      <c r="D36" s="52" t="s">
        <v>352</v>
      </c>
      <c r="E36" s="54">
        <v>60607</v>
      </c>
      <c r="F36" s="66" t="s">
        <v>353</v>
      </c>
      <c r="G36" s="56" t="s">
        <v>249</v>
      </c>
      <c r="H36" s="56" t="s">
        <v>299</v>
      </c>
      <c r="I36" s="67"/>
      <c r="J36" s="58" t="s">
        <v>354</v>
      </c>
      <c r="K36" s="58" t="s">
        <v>301</v>
      </c>
      <c r="L36" s="68">
        <v>45883</v>
      </c>
      <c r="M36" s="68">
        <v>45883</v>
      </c>
      <c r="N36" s="59">
        <v>45873</v>
      </c>
      <c r="O36" s="59">
        <f t="shared" ref="O36" si="2">N36+730</f>
        <v>46603</v>
      </c>
      <c r="P36" s="60" t="s">
        <v>304</v>
      </c>
      <c r="Q36" s="61">
        <v>900000000</v>
      </c>
      <c r="R36" s="61">
        <v>110000000</v>
      </c>
      <c r="S36" s="61">
        <v>40000000</v>
      </c>
      <c r="T36" s="56" t="s">
        <v>355</v>
      </c>
      <c r="U36" s="59">
        <v>45960</v>
      </c>
    </row>
    <row r="37" spans="1:21" ht="92.4">
      <c r="A37" s="51">
        <v>32</v>
      </c>
      <c r="B37" s="52" t="s">
        <v>247</v>
      </c>
      <c r="C37" s="53">
        <v>8001484354</v>
      </c>
      <c r="D37" s="52" t="s">
        <v>356</v>
      </c>
      <c r="E37" s="54">
        <v>60036</v>
      </c>
      <c r="F37" s="66" t="s">
        <v>357</v>
      </c>
      <c r="G37" s="56" t="s">
        <v>249</v>
      </c>
      <c r="H37" s="56" t="s">
        <v>312</v>
      </c>
      <c r="I37" s="67"/>
      <c r="J37" s="58" t="s">
        <v>358</v>
      </c>
      <c r="K37" s="58" t="s">
        <v>332</v>
      </c>
      <c r="L37" s="68">
        <v>45714</v>
      </c>
      <c r="M37" s="59">
        <v>45734</v>
      </c>
      <c r="N37" s="59">
        <v>45616</v>
      </c>
      <c r="O37" s="59">
        <f t="shared" si="0"/>
        <v>46346</v>
      </c>
      <c r="P37" s="58" t="s">
        <v>32</v>
      </c>
      <c r="Q37" s="61">
        <v>80000000</v>
      </c>
      <c r="R37" s="61">
        <v>15000000</v>
      </c>
      <c r="S37" s="61"/>
      <c r="T37" s="56" t="s">
        <v>359</v>
      </c>
      <c r="U37" s="59">
        <v>45772</v>
      </c>
    </row>
    <row r="38" spans="1:21" ht="92.4">
      <c r="A38" s="51">
        <v>33</v>
      </c>
      <c r="B38" s="52" t="s">
        <v>247</v>
      </c>
      <c r="C38" s="53">
        <v>8001485255</v>
      </c>
      <c r="D38" s="52" t="s">
        <v>360</v>
      </c>
      <c r="E38" s="54">
        <v>60868</v>
      </c>
      <c r="F38" s="66" t="s">
        <v>361</v>
      </c>
      <c r="G38" s="56" t="s">
        <v>249</v>
      </c>
      <c r="H38" s="56" t="s">
        <v>312</v>
      </c>
      <c r="I38" s="67"/>
      <c r="J38" s="58" t="s">
        <v>362</v>
      </c>
      <c r="K38" s="58" t="s">
        <v>332</v>
      </c>
      <c r="L38" s="68">
        <v>45954</v>
      </c>
      <c r="M38" s="68">
        <v>45954</v>
      </c>
      <c r="N38" s="59">
        <v>45862</v>
      </c>
      <c r="O38" s="59">
        <f t="shared" si="0"/>
        <v>46592</v>
      </c>
      <c r="P38" s="58" t="s">
        <v>363</v>
      </c>
      <c r="Q38" s="61">
        <v>60000000</v>
      </c>
      <c r="R38" s="61"/>
      <c r="S38" s="61"/>
      <c r="T38" s="56" t="s">
        <v>364</v>
      </c>
      <c r="U38" s="59">
        <v>45989</v>
      </c>
    </row>
    <row r="39" spans="1:21" ht="52.8">
      <c r="A39" s="51">
        <v>34</v>
      </c>
      <c r="B39" s="52" t="s">
        <v>247</v>
      </c>
      <c r="C39" s="53">
        <v>8001485255</v>
      </c>
      <c r="D39" s="52" t="s">
        <v>365</v>
      </c>
      <c r="E39" s="54"/>
      <c r="F39" s="66" t="s">
        <v>366</v>
      </c>
      <c r="G39" s="56" t="s">
        <v>249</v>
      </c>
      <c r="H39" s="56" t="s">
        <v>367</v>
      </c>
      <c r="I39" s="67"/>
      <c r="J39" s="58" t="s">
        <v>368</v>
      </c>
      <c r="K39" s="58" t="s">
        <v>369</v>
      </c>
      <c r="L39" s="68">
        <v>45975</v>
      </c>
      <c r="M39" s="68">
        <v>45975</v>
      </c>
      <c r="N39" s="59">
        <v>45937</v>
      </c>
      <c r="O39" s="59">
        <f t="shared" si="0"/>
        <v>46667</v>
      </c>
      <c r="P39" s="64" t="s">
        <v>87</v>
      </c>
      <c r="Q39" s="61">
        <v>100000000</v>
      </c>
      <c r="R39" s="61"/>
      <c r="S39" s="61"/>
      <c r="T39" s="56" t="s">
        <v>370</v>
      </c>
      <c r="U39" s="59">
        <v>46080</v>
      </c>
    </row>
    <row r="40" spans="1:21" ht="67.8">
      <c r="A40" s="51">
        <v>35</v>
      </c>
      <c r="B40" s="52" t="s">
        <v>247</v>
      </c>
      <c r="C40" s="53">
        <v>8001485255</v>
      </c>
      <c r="D40" s="52" t="s">
        <v>371</v>
      </c>
      <c r="E40" s="54"/>
      <c r="F40" s="66" t="s">
        <v>372</v>
      </c>
      <c r="G40" s="56" t="s">
        <v>249</v>
      </c>
      <c r="H40" s="56" t="s">
        <v>373</v>
      </c>
      <c r="I40" s="67"/>
      <c r="J40" s="69" t="s">
        <v>374</v>
      </c>
      <c r="K40" s="58" t="s">
        <v>375</v>
      </c>
      <c r="L40" s="68">
        <v>46043</v>
      </c>
      <c r="M40" s="68">
        <v>46050</v>
      </c>
      <c r="N40" s="59">
        <v>45845</v>
      </c>
      <c r="O40" s="59">
        <f t="shared" si="0"/>
        <v>46575</v>
      </c>
      <c r="P40" s="58" t="s">
        <v>376</v>
      </c>
      <c r="Q40" s="61">
        <v>60000000</v>
      </c>
      <c r="R40" s="61"/>
      <c r="S40" s="61"/>
      <c r="T40" s="56" t="s">
        <v>377</v>
      </c>
      <c r="U40" s="59">
        <v>46098</v>
      </c>
    </row>
    <row r="41" spans="1:21" ht="55.2">
      <c r="A41" s="51">
        <v>36</v>
      </c>
      <c r="B41" s="52" t="s">
        <v>247</v>
      </c>
      <c r="C41" s="53">
        <v>8001485253</v>
      </c>
      <c r="D41" s="52" t="s">
        <v>378</v>
      </c>
      <c r="E41" s="54">
        <v>61526</v>
      </c>
      <c r="F41" s="66">
        <v>7198</v>
      </c>
      <c r="G41" s="56" t="s">
        <v>249</v>
      </c>
      <c r="H41" s="56" t="s">
        <v>299</v>
      </c>
      <c r="I41" s="67"/>
      <c r="J41" s="58" t="s">
        <v>379</v>
      </c>
      <c r="K41" s="58" t="s">
        <v>301</v>
      </c>
      <c r="L41" s="68">
        <v>46174</v>
      </c>
      <c r="M41" s="68">
        <v>46174</v>
      </c>
      <c r="N41" s="59">
        <v>46147</v>
      </c>
      <c r="O41" s="59">
        <f t="shared" si="0"/>
        <v>46877</v>
      </c>
      <c r="P41" s="60" t="s">
        <v>87</v>
      </c>
      <c r="Q41" s="61">
        <v>300000000</v>
      </c>
      <c r="R41" s="61"/>
      <c r="S41" s="61"/>
      <c r="T41" s="56" t="s">
        <v>380</v>
      </c>
      <c r="U41" s="59">
        <v>46147</v>
      </c>
    </row>
    <row r="42" spans="1:21" ht="55.2">
      <c r="A42" s="51">
        <v>37</v>
      </c>
      <c r="B42" s="52" t="s">
        <v>247</v>
      </c>
      <c r="C42" s="53">
        <v>8001485253</v>
      </c>
      <c r="D42" s="52" t="s">
        <v>381</v>
      </c>
      <c r="E42" s="54">
        <v>61528</v>
      </c>
      <c r="F42" s="70">
        <v>1.10016000102202E+20</v>
      </c>
      <c r="G42" s="56" t="s">
        <v>249</v>
      </c>
      <c r="H42" s="56" t="s">
        <v>299</v>
      </c>
      <c r="I42" s="67"/>
      <c r="J42" s="58" t="s">
        <v>379</v>
      </c>
      <c r="K42" s="58" t="s">
        <v>301</v>
      </c>
      <c r="L42" s="68">
        <v>46174</v>
      </c>
      <c r="M42" s="68">
        <v>46174</v>
      </c>
      <c r="N42" s="59">
        <v>46157</v>
      </c>
      <c r="O42" s="59">
        <f t="shared" si="0"/>
        <v>46887</v>
      </c>
      <c r="P42" s="60" t="s">
        <v>87</v>
      </c>
      <c r="Q42" s="61">
        <v>300000000</v>
      </c>
      <c r="R42" s="61"/>
      <c r="S42" s="61"/>
      <c r="T42" s="56" t="s">
        <v>380</v>
      </c>
      <c r="U42" s="59">
        <v>46147</v>
      </c>
    </row>
    <row r="46" spans="1:21">
      <c r="N46" s="72"/>
    </row>
    <row r="47" spans="1:21">
      <c r="N47" s="72"/>
    </row>
  </sheetData>
  <autoFilter ref="A5:U40"/>
  <mergeCells count="2">
    <mergeCell ref="A2:U2"/>
    <mergeCell ref="A3:U3"/>
  </mergeCells>
  <printOptions horizontalCentered="1"/>
  <pageMargins left="0.19685039370078741" right="0.19685039370078741" top="0.35433070866141736" bottom="0.35433070866141736" header="0" footer="0.19685039370078741"/>
  <pageSetup scale="41" fitToHeight="0" orientation="landscape" r:id="rId1"/>
  <headerFooter alignWithMargins="0">
    <oddFooter>&amp;L&amp;"-,Cursiva"&amp;8Elaborado por: U.T. WTW - AON - DELIMA MARSH CORREDORES DE SEGUROS S.A. / MPG&amp;C&amp;"-,Cursiva"&amp;8&amp;P de &amp;N&amp;R&amp;"-,Cursiva"&amp;8 01/04/2026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RCSP PRES Y VICE 2025-2026</vt:lpstr>
      <vt:lpstr>RCSP 2020-2026</vt:lpstr>
      <vt:lpstr>'RCSP 2020-2026'!Área_de_impresión</vt:lpstr>
      <vt:lpstr>'RCSP 2020-2026'!Títulos_a_imprimir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Cortes</dc:creator>
  <cp:lastModifiedBy>Martin Francisco Ortiz Herrera</cp:lastModifiedBy>
  <dcterms:created xsi:type="dcterms:W3CDTF">2026-07-04T00:36:30Z</dcterms:created>
  <dcterms:modified xsi:type="dcterms:W3CDTF">2026-07-04T13:19:53Z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47b247-e90e-43a3-9d7b-004f14ae6873_Enabled">
    <vt:lpwstr>true</vt:lpwstr>
  </property>
  <property fmtid="{D5CDD505-2E9C-101B-9397-08002B2CF9AE}" pid="3" name="MSIP_Label_d347b247-e90e-43a3-9d7b-004f14ae6873_SetDate">
    <vt:lpwstr>2026-07-04T00:37:21Z</vt:lpwstr>
  </property>
  <property fmtid="{D5CDD505-2E9C-101B-9397-08002B2CF9AE}" pid="4" name="MSIP_Label_d347b247-e90e-43a3-9d7b-004f14ae6873_Method">
    <vt:lpwstr>Standard</vt:lpwstr>
  </property>
  <property fmtid="{D5CDD505-2E9C-101B-9397-08002B2CF9AE}" pid="5" name="MSIP_Label_d347b247-e90e-43a3-9d7b-004f14ae6873_Name">
    <vt:lpwstr>d347b247-e90e-43a3-9d7b-004f14ae6873</vt:lpwstr>
  </property>
  <property fmtid="{D5CDD505-2E9C-101B-9397-08002B2CF9AE}" pid="6" name="MSIP_Label_d347b247-e90e-43a3-9d7b-004f14ae6873_SiteId">
    <vt:lpwstr>76e3921f-489b-4b7e-9547-9ea297add9b5</vt:lpwstr>
  </property>
  <property fmtid="{D5CDD505-2E9C-101B-9397-08002B2CF9AE}" pid="7" name="MSIP_Label_d347b247-e90e-43a3-9d7b-004f14ae6873_ActionId">
    <vt:lpwstr>97aaf5eb-0fc8-4d4e-9708-516c1a3cdc28</vt:lpwstr>
  </property>
  <property fmtid="{D5CDD505-2E9C-101B-9397-08002B2CF9AE}" pid="8" name="MSIP_Label_d347b247-e90e-43a3-9d7b-004f14ae6873_ContentBits">
    <vt:lpwstr>0</vt:lpwstr>
  </property>
  <property fmtid="{D5CDD505-2E9C-101B-9397-08002B2CF9AE}" pid="9" name="MSIP_Label_d347b247-e90e-43a3-9d7b-004f14ae6873_Tag">
    <vt:lpwstr>10, 3, 0, 1</vt:lpwstr>
  </property>
</Properties>
</file>