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mc:AlternateContent xmlns:mc="http://schemas.openxmlformats.org/markup-compatibility/2006">
    <mc:Choice Requires="x15">
      <x15ac:absPath xmlns:x15ac="http://schemas.microsoft.com/office/spreadsheetml/2010/11/ac" url="https://cnegovco-my.sharepoint.com/personal/zaida_izquierdo_cne_gov_co/Documents/DOCUMENTOS/ADMINISTRATIVA/MINÍMA PORTATILES/"/>
    </mc:Choice>
  </mc:AlternateContent>
  <xr:revisionPtr revIDLastSave="0" documentId="8_{B99DD8C1-0722-4E14-A0E6-F713A6F3007B}" xr6:coauthVersionLast="47" xr6:coauthVersionMax="47" xr10:uidLastSave="{00000000-0000-0000-0000-000000000000}"/>
  <bookViews>
    <workbookView xWindow="-120" yWindow="-120" windowWidth="29040" windowHeight="15840" xr2:uid="{00000000-000D-0000-FFFF-FFFF00000000}"/>
  </bookViews>
  <sheets>
    <sheet name="Hoja1" sheetId="1" r:id="rId1"/>
    <sheet name="Hoja2" sheetId="2" state="hidden" r:id="rId2"/>
  </sheets>
  <definedNames>
    <definedName name="_xlnm._FilterDatabase" localSheetId="0" hidden="1">Hoja1!$B$7:$E$8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8" i="1" l="1"/>
  <c r="H6" i="2"/>
  <c r="I3" i="2"/>
</calcChain>
</file>

<file path=xl/sharedStrings.xml><?xml version="1.0" encoding="utf-8"?>
<sst xmlns="http://schemas.openxmlformats.org/spreadsheetml/2006/main" count="225" uniqueCount="101">
  <si>
    <t>NIT</t>
  </si>
  <si>
    <t>DIRECCIÓN</t>
  </si>
  <si>
    <t>TELÉFONO:</t>
  </si>
  <si>
    <t>CORREO ELECTRONICO</t>
  </si>
  <si>
    <t>CÓDIGO UNSPSC</t>
  </si>
  <si>
    <t>SEGMENTO</t>
  </si>
  <si>
    <t>FAMILIA</t>
  </si>
  <si>
    <t>CLASE</t>
  </si>
  <si>
    <t>PRODUCTO</t>
  </si>
  <si>
    <t>ÍTEM</t>
  </si>
  <si>
    <t xml:space="preserve">CANTIDAD </t>
  </si>
  <si>
    <t>44000000 Equipos de Oficina, Accesorios y Suministros</t>
  </si>
  <si>
    <t>44120000 Suministros de oficina</t>
  </si>
  <si>
    <t>44121900 Repuestos de tinta y minas de lápices</t>
  </si>
  <si>
    <t>44121905 Almohadillas de tinta o estampillas</t>
  </si>
  <si>
    <t>44000000 Equipos y suministros para limpieza</t>
  </si>
  <si>
    <t>44122100 Suministros de sujeción</t>
  </si>
  <si>
    <t>44122101 Cauchos</t>
  </si>
  <si>
    <t>42000000 Equipo médico, accesorios y suministros</t>
  </si>
  <si>
    <t>42290000 Productos quirúrgicos</t>
  </si>
  <si>
    <t>14000000 Materias y productos de papel</t>
  </si>
  <si>
    <t>14110000 Materias y Productos de papel</t>
  </si>
  <si>
    <t>14111500 Papel de imprenta y papel de escribir</t>
  </si>
  <si>
    <t>14111514 Blocs o cuadernos de papel</t>
  </si>
  <si>
    <t>44121700 Instrumentos de escritura</t>
  </si>
  <si>
    <t>44121701 Bolígrafos</t>
  </si>
  <si>
    <t>44121804 Borradores</t>
  </si>
  <si>
    <t>44110000 Accesorios de oficina y escritorio</t>
  </si>
  <si>
    <t>44111500 Accesorios de oficina y escritorio</t>
  </si>
  <si>
    <t>44111515 Cajas u organizadores de almacenamiento de archivos</t>
  </si>
  <si>
    <t>44122000 Carpetas de archivo, carpetas y separadores</t>
  </si>
  <si>
    <t>44122003 Carpetas</t>
  </si>
  <si>
    <t>14000000 Materiales y productos de papel</t>
  </si>
  <si>
    <t>14110000 Productos de papel</t>
  </si>
  <si>
    <t>14111519 Papeles cartulina</t>
  </si>
  <si>
    <t>43000000 Difusión de tecnologías de información y telecomunicaciones</t>
  </si>
  <si>
    <t>43201800 Dispositivos de almacenamiento</t>
  </si>
  <si>
    <t>43201826 Series de memoria de discos compactos cd de sólo lectura</t>
  </si>
  <si>
    <t>31000000 Componentes y suministros de manufactura</t>
  </si>
  <si>
    <t xml:space="preserve">31200000 Adhesivos y selladores </t>
  </si>
  <si>
    <t>31201500 Cinta adhesiva</t>
  </si>
  <si>
    <t>31201512 Cinta  Transparente</t>
  </si>
  <si>
    <t>31201503 Cinta de enmascarar</t>
  </si>
  <si>
    <t>44122104 Clips para papel</t>
  </si>
  <si>
    <t>44121600 Suministros de escritorio</t>
  </si>
  <si>
    <t>44121615 Grapadoras</t>
  </si>
  <si>
    <t>46150000 Protección del orden público</t>
  </si>
  <si>
    <t>46151700 Equipo forense y accesorios y suministros</t>
  </si>
  <si>
    <t>46151715 Equipo de huellas dactilares</t>
  </si>
  <si>
    <t>14111526 Papel libretas o libros de mensajes telefónicos</t>
  </si>
  <si>
    <t>44121708 Marcadores</t>
  </si>
  <si>
    <t>43000000 Difusión de Tecnologías de información y Telecomunicaciones</t>
  </si>
  <si>
    <t>43201831 Unidad de memoria de telecomunicaciones</t>
  </si>
  <si>
    <t>14111507 Papel para impresora o fotocopiadora</t>
  </si>
  <si>
    <t>60000000 materiales accesorios y suministros</t>
  </si>
  <si>
    <t>60105704 Barras de pegante libres de ácido</t>
  </si>
  <si>
    <t>41110000 Instrumentos de medida, observación y ensayo</t>
  </si>
  <si>
    <t>41111600 Instrumentos de medida de longitud, espesor o distancia</t>
  </si>
  <si>
    <t>41111604 Reglas</t>
  </si>
  <si>
    <t>44121613 Removedores de grapas (saca ganchos)</t>
  </si>
  <si>
    <t>44121500 Suministros de correo</t>
  </si>
  <si>
    <t>44121503 Sobres</t>
  </si>
  <si>
    <t>44121619 Tajalápices manuales</t>
  </si>
  <si>
    <t>44121618 Tijeras</t>
  </si>
  <si>
    <t>44100000 Maquina, suministros y accesorios de oficina</t>
  </si>
  <si>
    <t>44103100 Suministros para impresora, fax y fotocopiadora</t>
  </si>
  <si>
    <t>44103103 Tóner para impresoras o fax</t>
  </si>
  <si>
    <t>#</t>
  </si>
  <si>
    <t>44120000 Suminiatros de oficina</t>
  </si>
  <si>
    <t>pension</t>
  </si>
  <si>
    <t>cuota</t>
  </si>
  <si>
    <t>casa</t>
  </si>
  <si>
    <t xml:space="preserve">se </t>
  </si>
  <si>
    <t>47000000 Equipos y suministros para limpieza</t>
  </si>
  <si>
    <t>47130000 Suministros de aseo y limpieza</t>
  </si>
  <si>
    <t>47131500 Trapos y paños de limpieza</t>
  </si>
  <si>
    <t>47131501 Trapos</t>
  </si>
  <si>
    <t>42291600 Instrumentos quirúrguicos de cortar y lazos y productos relacionados</t>
  </si>
  <si>
    <t>42291613 Escalpelos o cuchillos o cuchillas o trepanadores o accesorios para uso quirúrgico</t>
  </si>
  <si>
    <t>44121800 Medios de correción</t>
  </si>
  <si>
    <t>43200000 Componentes para tecnología de la información, difución o telecomunicaciones</t>
  </si>
  <si>
    <t>46000000 Equipos y suministros de Denfensa, orden publico, protección, vigilancia y seguridad</t>
  </si>
  <si>
    <t>44121706 Lapices de madera</t>
  </si>
  <si>
    <t>43201803 Unidades de disco duro</t>
  </si>
  <si>
    <t>60100000 Materiales didácticos profesionales y de desarrollo y accesorios y sumnistros</t>
  </si>
  <si>
    <t>60105700 Albunes de recuerdos y suministros</t>
  </si>
  <si>
    <t>41000000 Equipos y suministros de medicion y observacion y de pruebas</t>
  </si>
  <si>
    <t>44121617 Abridor manual de cartas</t>
  </si>
  <si>
    <t>44121904 Repuestos de tinta</t>
  </si>
  <si>
    <t>43210000 Equipo informático y accesorios</t>
  </si>
  <si>
    <t>43211700 Dispositivos informáticos de entrada de datos</t>
  </si>
  <si>
    <t>43211708 Mouse o bola de seguimiento para computador</t>
  </si>
  <si>
    <t>43211706 Teclados</t>
  </si>
  <si>
    <t>RAZÓN SOCIAL</t>
  </si>
  <si>
    <t>4, ALQUILER COMPUTADORES PORTÁTILES</t>
  </si>
  <si>
    <t>OFERTA ECONÓMICA</t>
  </si>
  <si>
    <t>TIEMPO EN MESES</t>
  </si>
  <si>
    <t xml:space="preserve">VALOR TECHO UNITARIO POR MES INCLUIDOS IMPUESTOS, GASTOS Y COMISIONES </t>
  </si>
  <si>
    <t xml:space="preserve">VALOR UNITARIO POR MES INCLUIDOS IMPUESTOS, GASTOS Y COMISIONES </t>
  </si>
  <si>
    <t xml:space="preserve">TOTAL OFERTA </t>
  </si>
  <si>
    <t>* El proponente debe incluir todos los costos y gastos directos e indirectos en que debe incurrir el contratista durante la ejecución del contrato de acuerdo con las especificaciones de la Ficha Técnica, las obligaciones tributarias de acuerdo con las normas aplicables para el tipo de servicio y contrato correspondiente, y los costos de las pólizas.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</si>
</sst>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8" formatCode="&quot;$&quot;\ #,##0.00;[Red]\-&quot;$&quot;\ #,##0.00"/>
    <numFmt numFmtId="42" formatCode="_-&quot;$&quot;\ * #,##0_-;\-&quot;$&quot;\ * #,##0_-;_-&quot;$&quot;\ * &quot;-&quot;_-;_-@_-"/>
    <numFmt numFmtId="41" formatCode="_-* #,##0_-;\-* #,##0_-;_-* &quot;-&quot;_-;_-@_-"/>
    <numFmt numFmtId="164" formatCode="&quot;$&quot;\ #,##0"/>
    <numFmt numFmtId="167" formatCode="0.0"/>
  </numFmts>
  <fonts count="9" x14ac:knownFonts="1">
    <font>
      <sz val="11"/>
      <color theme="1"/>
      <name val="Aptos Narrow"/>
      <charset val="134"/>
      <scheme val="minor"/>
    </font>
    <font>
      <b/>
      <sz val="9"/>
      <color rgb="FF000000"/>
      <name val="Arial"/>
      <family val="2"/>
    </font>
    <font>
      <sz val="20"/>
      <color rgb="FF000000"/>
      <name val="Arial"/>
      <family val="2"/>
    </font>
    <font>
      <sz val="10"/>
      <name val="Arial"/>
      <family val="2"/>
    </font>
    <font>
      <sz val="20"/>
      <color theme="1"/>
      <name val="Arial"/>
      <family val="2"/>
    </font>
    <font>
      <b/>
      <sz val="20"/>
      <color theme="1"/>
      <name val="Arial"/>
      <family val="2"/>
    </font>
    <font>
      <sz val="11"/>
      <color theme="1"/>
      <name val="Aptos Narrow"/>
      <charset val="134"/>
      <scheme val="minor"/>
    </font>
    <font>
      <b/>
      <sz val="48"/>
      <color theme="1"/>
      <name val="Arial"/>
      <family val="2"/>
    </font>
    <font>
      <b/>
      <sz val="18"/>
      <color theme="1"/>
      <name val="Arial"/>
      <family val="2"/>
    </font>
  </fonts>
  <fills count="5">
    <fill>
      <patternFill patternType="none"/>
    </fill>
    <fill>
      <patternFill patternType="gray125"/>
    </fill>
    <fill>
      <patternFill patternType="solid">
        <fgColor rgb="FFE8E8E8"/>
        <bgColor indexed="64"/>
      </patternFill>
    </fill>
    <fill>
      <patternFill patternType="solid">
        <fgColor theme="2"/>
        <bgColor indexed="64"/>
      </patternFill>
    </fill>
    <fill>
      <patternFill patternType="solid">
        <fgColor theme="2" tint="-0.249977111117893"/>
        <bgColor indexed="64"/>
      </patternFill>
    </fill>
  </fills>
  <borders count="14">
    <border>
      <left/>
      <right/>
      <top/>
      <bottom/>
      <diagonal/>
    </border>
    <border>
      <left style="medium">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diagonal/>
    </border>
    <border>
      <left/>
      <right/>
      <top/>
      <bottom style="thin">
        <color indexed="64"/>
      </bottom>
      <diagonal/>
    </border>
    <border>
      <left/>
      <right/>
      <top style="thin">
        <color indexed="64"/>
      </top>
      <bottom style="thin">
        <color indexed="64"/>
      </bottom>
      <diagonal/>
    </border>
  </borders>
  <cellStyleXfs count="4">
    <xf numFmtId="0" fontId="0" fillId="0" borderId="0"/>
    <xf numFmtId="0" fontId="3" fillId="0" borderId="0"/>
    <xf numFmtId="41" fontId="6" fillId="0" borderId="0" applyFont="0" applyFill="0" applyBorder="0" applyAlignment="0" applyProtection="0"/>
    <xf numFmtId="42" fontId="6" fillId="0" borderId="0" applyFont="0" applyFill="0" applyBorder="0" applyAlignment="0" applyProtection="0"/>
  </cellStyleXfs>
  <cellXfs count="31">
    <xf numFmtId="0" fontId="0" fillId="0" borderId="0" xfId="0"/>
    <xf numFmtId="3" fontId="0" fillId="0" borderId="0" xfId="0" applyNumberFormat="1"/>
    <xf numFmtId="0" fontId="1" fillId="2" borderId="1" xfId="0" applyFont="1" applyFill="1" applyBorder="1" applyAlignment="1">
      <alignment horizontal="center" vertical="center" wrapText="1"/>
    </xf>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2" fillId="0" borderId="6" xfId="0" applyFont="1" applyBorder="1" applyAlignment="1">
      <alignment horizontal="center" vertical="center"/>
    </xf>
    <xf numFmtId="0" fontId="2" fillId="0" borderId="6" xfId="0" applyFont="1" applyBorder="1" applyAlignment="1">
      <alignment vertical="center" wrapText="1"/>
    </xf>
    <xf numFmtId="0" fontId="4" fillId="0" borderId="0" xfId="0" applyFont="1"/>
    <xf numFmtId="0" fontId="5" fillId="0" borderId="0" xfId="0" applyFont="1" applyAlignment="1">
      <alignment horizontal="center" vertical="center"/>
    </xf>
    <xf numFmtId="0" fontId="5" fillId="0" borderId="0" xfId="0" applyFont="1" applyAlignment="1">
      <alignment horizontal="center" vertical="center" wrapText="1"/>
    </xf>
    <xf numFmtId="164" fontId="4" fillId="0" borderId="0" xfId="0" applyNumberFormat="1" applyFont="1"/>
    <xf numFmtId="0" fontId="4" fillId="0" borderId="0" xfId="0" applyFont="1" applyAlignment="1">
      <alignment horizontal="center" vertical="center"/>
    </xf>
    <xf numFmtId="0" fontId="4" fillId="0" borderId="0" xfId="0" applyFont="1" applyAlignment="1">
      <alignment horizontal="center"/>
    </xf>
    <xf numFmtId="0" fontId="5" fillId="3" borderId="11" xfId="0" applyFont="1" applyFill="1" applyBorder="1" applyAlignment="1">
      <alignment horizontal="center" vertical="center" wrapText="1"/>
    </xf>
    <xf numFmtId="0" fontId="4" fillId="4" borderId="0" xfId="0" applyFont="1" applyFill="1" applyAlignment="1">
      <alignment horizontal="left" vertical="center" wrapText="1" shrinkToFit="1"/>
    </xf>
    <xf numFmtId="0" fontId="5" fillId="0" borderId="0" xfId="0" applyFont="1" applyAlignment="1">
      <alignment horizontal="center" vertical="center" wrapText="1"/>
    </xf>
    <xf numFmtId="0" fontId="7" fillId="0" borderId="0" xfId="0" applyFont="1" applyAlignment="1">
      <alignment horizontal="center" vertical="center"/>
    </xf>
    <xf numFmtId="167" fontId="4" fillId="0" borderId="6" xfId="2" applyNumberFormat="1" applyFont="1" applyBorder="1" applyAlignment="1">
      <alignment horizontal="center" vertical="center" wrapText="1"/>
    </xf>
    <xf numFmtId="0" fontId="8" fillId="3" borderId="11" xfId="0" applyFont="1" applyFill="1" applyBorder="1" applyAlignment="1">
      <alignment horizontal="center" vertical="center" wrapText="1"/>
    </xf>
    <xf numFmtId="8" fontId="2" fillId="0" borderId="6" xfId="0" applyNumberFormat="1" applyFont="1" applyBorder="1" applyAlignment="1">
      <alignment horizontal="center" vertical="center"/>
    </xf>
    <xf numFmtId="42" fontId="4" fillId="0" borderId="6" xfId="3" applyNumberFormat="1" applyFont="1" applyBorder="1" applyAlignment="1">
      <alignment horizontal="center" vertical="center" wrapText="1"/>
    </xf>
    <xf numFmtId="6" fontId="4" fillId="0" borderId="6" xfId="0" applyNumberFormat="1" applyFont="1" applyBorder="1" applyAlignment="1" applyProtection="1">
      <alignment horizontal="center" vertical="center" wrapText="1"/>
      <protection locked="0"/>
    </xf>
    <xf numFmtId="0" fontId="5" fillId="0" borderId="12" xfId="0" applyFont="1" applyBorder="1" applyAlignment="1" applyProtection="1">
      <alignment horizontal="center" vertical="center"/>
      <protection locked="0"/>
    </xf>
    <xf numFmtId="0" fontId="5" fillId="0" borderId="13" xfId="0" applyFont="1" applyBorder="1" applyAlignment="1" applyProtection="1">
      <alignment horizontal="center" vertical="center"/>
      <protection locked="0"/>
    </xf>
  </cellXfs>
  <cellStyles count="4">
    <cellStyle name="Comma [0]" xfId="2" builtinId="6"/>
    <cellStyle name="Currency [0]" xfId="3" builtinId="7"/>
    <cellStyle name="Normal" xfId="0" builtinId="0"/>
    <cellStyle name="Normal 6" xfId="1" xr:uid="{00000000-0005-0000-0000-00003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120135</xdr:colOff>
      <xdr:row>0</xdr:row>
      <xdr:rowOff>0</xdr:rowOff>
    </xdr:from>
    <xdr:to>
      <xdr:col>1</xdr:col>
      <xdr:colOff>4066743</xdr:colOff>
      <xdr:row>1</xdr:row>
      <xdr:rowOff>142875</xdr:rowOff>
    </xdr:to>
    <xdr:pic>
      <xdr:nvPicPr>
        <xdr:cNvPr id="10" name="Imagen 9">
          <a:extLst>
            <a:ext uri="{FF2B5EF4-FFF2-40B4-BE49-F238E27FC236}">
              <a16:creationId xmlns:a16="http://schemas.microsoft.com/office/drawing/2014/main" id="{00000000-0008-0000-0000-00000A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7880" t="12746" r="7597" b="22317"/>
        <a:stretch>
          <a:fillRect/>
        </a:stretch>
      </xdr:blipFill>
      <xdr:spPr>
        <a:xfrm>
          <a:off x="945635" y="0"/>
          <a:ext cx="3946608" cy="1730375"/>
        </a:xfrm>
        <a:prstGeom prst="rect">
          <a:avLst/>
        </a:prstGeom>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B1:I14"/>
  <sheetViews>
    <sheetView showGridLines="0" tabSelected="1" zoomScale="70" zoomScaleNormal="70" zoomScaleSheetLayoutView="50" workbookViewId="0">
      <selection activeCell="E11" sqref="E11"/>
    </sheetView>
  </sheetViews>
  <sheetFormatPr defaultColWidth="11" defaultRowHeight="25.5" x14ac:dyDescent="0.35"/>
  <cols>
    <col min="1" max="1" width="11" style="14"/>
    <col min="2" max="2" width="75.875" style="18" customWidth="1"/>
    <col min="3" max="3" width="37.875" style="19" customWidth="1"/>
    <col min="4" max="4" width="38.5" style="14" customWidth="1"/>
    <col min="5" max="5" width="38.625" style="14" customWidth="1"/>
    <col min="6" max="6" width="24.75" style="14" customWidth="1"/>
    <col min="7" max="7" width="33.625" style="14" customWidth="1"/>
    <col min="8" max="8" width="17.125" style="14" customWidth="1"/>
    <col min="9" max="16384" width="11" style="14"/>
  </cols>
  <sheetData>
    <row r="1" spans="2:9" ht="124.5" customHeight="1" x14ac:dyDescent="0.35">
      <c r="B1" s="23" t="s">
        <v>95</v>
      </c>
      <c r="C1" s="23"/>
      <c r="D1" s="23"/>
      <c r="E1" s="23"/>
      <c r="F1" s="23"/>
      <c r="G1" s="23"/>
    </row>
    <row r="2" spans="2:9" ht="30" customHeight="1" x14ac:dyDescent="0.35">
      <c r="B2" s="15"/>
      <c r="C2" s="15"/>
    </row>
    <row r="3" spans="2:9" ht="42" customHeight="1" x14ac:dyDescent="0.35">
      <c r="B3" s="15" t="s">
        <v>93</v>
      </c>
      <c r="C3" s="29"/>
      <c r="D3" s="29"/>
      <c r="E3" s="15" t="s">
        <v>0</v>
      </c>
      <c r="F3" s="29"/>
      <c r="G3" s="29"/>
      <c r="H3" s="15"/>
    </row>
    <row r="4" spans="2:9" ht="42" customHeight="1" x14ac:dyDescent="0.35">
      <c r="B4" s="15" t="s">
        <v>1</v>
      </c>
      <c r="C4" s="30"/>
      <c r="D4" s="30"/>
      <c r="E4" s="15" t="s">
        <v>2</v>
      </c>
      <c r="F4" s="30"/>
      <c r="G4" s="30"/>
    </row>
    <row r="5" spans="2:9" ht="42" customHeight="1" x14ac:dyDescent="0.35">
      <c r="B5" s="15" t="s">
        <v>3</v>
      </c>
      <c r="C5" s="30"/>
      <c r="D5" s="30"/>
      <c r="E5" s="15"/>
      <c r="F5" s="15"/>
    </row>
    <row r="6" spans="2:9" ht="42" customHeight="1" x14ac:dyDescent="0.35">
      <c r="B6" s="14"/>
      <c r="C6" s="22"/>
      <c r="D6" s="22"/>
      <c r="E6" s="22"/>
      <c r="F6" s="16"/>
    </row>
    <row r="7" spans="2:9" ht="115.5" customHeight="1" x14ac:dyDescent="0.35">
      <c r="B7" s="20" t="s">
        <v>9</v>
      </c>
      <c r="C7" s="20" t="s">
        <v>10</v>
      </c>
      <c r="D7" s="25" t="s">
        <v>97</v>
      </c>
      <c r="E7" s="20" t="s">
        <v>98</v>
      </c>
      <c r="F7" s="20" t="s">
        <v>96</v>
      </c>
      <c r="G7" s="20" t="s">
        <v>99</v>
      </c>
    </row>
    <row r="8" spans="2:9" ht="51" x14ac:dyDescent="0.35">
      <c r="B8" s="13" t="s">
        <v>94</v>
      </c>
      <c r="C8" s="12">
        <v>110</v>
      </c>
      <c r="D8" s="26">
        <v>164375</v>
      </c>
      <c r="E8" s="28"/>
      <c r="F8" s="24">
        <v>4.5</v>
      </c>
      <c r="G8" s="27">
        <f>C8*E8*F8</f>
        <v>0</v>
      </c>
      <c r="I8" s="17"/>
    </row>
    <row r="12" spans="2:9" ht="27" customHeight="1" x14ac:dyDescent="0.35">
      <c r="B12" s="21" t="s">
        <v>100</v>
      </c>
      <c r="C12" s="21"/>
      <c r="D12" s="21"/>
      <c r="E12" s="21"/>
      <c r="F12" s="21"/>
      <c r="G12" s="21"/>
    </row>
    <row r="13" spans="2:9" ht="27" customHeight="1" x14ac:dyDescent="0.35">
      <c r="B13" s="21"/>
      <c r="C13" s="21"/>
      <c r="D13" s="21"/>
      <c r="E13" s="21"/>
      <c r="F13" s="21"/>
      <c r="G13" s="21"/>
    </row>
    <row r="14" spans="2:9" ht="56.25" customHeight="1" x14ac:dyDescent="0.35">
      <c r="B14" s="21"/>
      <c r="C14" s="21"/>
      <c r="D14" s="21"/>
      <c r="E14" s="21"/>
      <c r="F14" s="21"/>
      <c r="G14" s="21"/>
    </row>
  </sheetData>
  <sheetProtection algorithmName="SHA-512" hashValue="YJGzqDSIURbwOCe30uLBoaAD2uqxt1ZLTHTuCjFElaBXYPyYacQaa6Jd9HlJt2c/dG9LHnXOnhwi4Bs8reZTHQ==" saltValue="0CtOhxBxc7KM8ZS5jD2L1g==" spinCount="100000" sheet="1" objects="1" scenarios="1"/>
  <mergeCells count="8">
    <mergeCell ref="B1:G1"/>
    <mergeCell ref="F3:G3"/>
    <mergeCell ref="F4:G4"/>
    <mergeCell ref="C4:D4"/>
    <mergeCell ref="C3:D3"/>
    <mergeCell ref="C5:D5"/>
    <mergeCell ref="C6:E6"/>
    <mergeCell ref="B12:G14"/>
  </mergeCells>
  <pageMargins left="0.7" right="0.7" top="0.75" bottom="0.75" header="0.3" footer="0.3"/>
  <pageSetup scale="26" fitToHeight="0"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52"/>
  <sheetViews>
    <sheetView workbookViewId="0">
      <selection activeCell="I4" sqref="I4"/>
    </sheetView>
  </sheetViews>
  <sheetFormatPr defaultColWidth="11.375" defaultRowHeight="13.5" x14ac:dyDescent="0.15"/>
  <cols>
    <col min="1" max="1" width="3" customWidth="1"/>
    <col min="5" max="5" width="72" customWidth="1"/>
    <col min="6" max="6" width="84.75" customWidth="1"/>
    <col min="7" max="12" width="11.375" style="1"/>
  </cols>
  <sheetData>
    <row r="1" spans="1:9" ht="24" x14ac:dyDescent="0.15">
      <c r="A1" s="2" t="s">
        <v>67</v>
      </c>
      <c r="B1" s="2" t="s">
        <v>4</v>
      </c>
      <c r="C1" s="2" t="s">
        <v>5</v>
      </c>
      <c r="D1" s="2" t="s">
        <v>6</v>
      </c>
      <c r="E1" s="2" t="s">
        <v>7</v>
      </c>
      <c r="F1" s="2" t="s">
        <v>8</v>
      </c>
    </row>
    <row r="2" spans="1:9" x14ac:dyDescent="0.15">
      <c r="A2" s="3">
        <v>1</v>
      </c>
      <c r="B2" s="4">
        <v>44121905</v>
      </c>
      <c r="C2" s="4" t="s">
        <v>11</v>
      </c>
      <c r="D2" s="4" t="s">
        <v>68</v>
      </c>
      <c r="E2" s="4" t="s">
        <v>13</v>
      </c>
      <c r="F2" s="5" t="s">
        <v>14</v>
      </c>
      <c r="G2" s="1" t="s">
        <v>69</v>
      </c>
      <c r="H2" s="1">
        <v>400000</v>
      </c>
      <c r="I2" s="1">
        <v>3790000</v>
      </c>
    </row>
    <row r="3" spans="1:9" x14ac:dyDescent="0.15">
      <c r="A3" s="6">
        <v>2</v>
      </c>
      <c r="B3" s="7">
        <v>44121905</v>
      </c>
      <c r="C3" s="7" t="s">
        <v>11</v>
      </c>
      <c r="D3" s="7" t="s">
        <v>68</v>
      </c>
      <c r="E3" s="7" t="s">
        <v>13</v>
      </c>
      <c r="F3" s="8" t="s">
        <v>14</v>
      </c>
      <c r="G3" s="1" t="s">
        <v>70</v>
      </c>
      <c r="H3" s="1">
        <v>300000</v>
      </c>
      <c r="I3" s="1">
        <f>I2-H6</f>
        <v>2590000</v>
      </c>
    </row>
    <row r="4" spans="1:9" x14ac:dyDescent="0.15">
      <c r="A4" s="6">
        <v>3</v>
      </c>
      <c r="B4" s="7">
        <v>44122101</v>
      </c>
      <c r="C4" s="7" t="s">
        <v>15</v>
      </c>
      <c r="D4" s="7" t="s">
        <v>12</v>
      </c>
      <c r="E4" s="7" t="s">
        <v>16</v>
      </c>
      <c r="F4" s="8" t="s">
        <v>17</v>
      </c>
      <c r="G4" s="1" t="s">
        <v>71</v>
      </c>
      <c r="H4" s="1">
        <v>500000</v>
      </c>
      <c r="I4" s="1" t="s">
        <v>72</v>
      </c>
    </row>
    <row r="5" spans="1:9" x14ac:dyDescent="0.15">
      <c r="A5" s="6">
        <v>4</v>
      </c>
      <c r="B5" s="7">
        <v>47131501</v>
      </c>
      <c r="C5" s="7" t="s">
        <v>73</v>
      </c>
      <c r="D5" s="7" t="s">
        <v>74</v>
      </c>
      <c r="E5" s="7" t="s">
        <v>75</v>
      </c>
      <c r="F5" s="8" t="s">
        <v>76</v>
      </c>
    </row>
    <row r="6" spans="1:9" x14ac:dyDescent="0.15">
      <c r="A6" s="6">
        <v>5</v>
      </c>
      <c r="B6" s="7">
        <v>42291613</v>
      </c>
      <c r="C6" s="7" t="s">
        <v>18</v>
      </c>
      <c r="D6" s="7" t="s">
        <v>19</v>
      </c>
      <c r="E6" s="7" t="s">
        <v>77</v>
      </c>
      <c r="F6" s="8" t="s">
        <v>78</v>
      </c>
      <c r="H6" s="1">
        <f>SUM(H2:H4)</f>
        <v>1200000</v>
      </c>
    </row>
    <row r="7" spans="1:9" x14ac:dyDescent="0.15">
      <c r="A7" s="6">
        <v>6</v>
      </c>
      <c r="B7" s="7">
        <v>14111514</v>
      </c>
      <c r="C7" s="7" t="s">
        <v>20</v>
      </c>
      <c r="D7" s="7" t="s">
        <v>21</v>
      </c>
      <c r="E7" s="7" t="s">
        <v>22</v>
      </c>
      <c r="F7" s="8" t="s">
        <v>23</v>
      </c>
    </row>
    <row r="8" spans="1:9" x14ac:dyDescent="0.15">
      <c r="A8" s="6">
        <v>7</v>
      </c>
      <c r="B8" s="7">
        <v>44121701</v>
      </c>
      <c r="C8" s="7" t="s">
        <v>11</v>
      </c>
      <c r="D8" s="7" t="s">
        <v>12</v>
      </c>
      <c r="E8" s="7" t="s">
        <v>24</v>
      </c>
      <c r="F8" s="8" t="s">
        <v>25</v>
      </c>
    </row>
    <row r="9" spans="1:9" x14ac:dyDescent="0.15">
      <c r="A9" s="6">
        <v>8</v>
      </c>
      <c r="B9" s="7">
        <v>44121701</v>
      </c>
      <c r="C9" s="7" t="s">
        <v>11</v>
      </c>
      <c r="D9" s="7" t="s">
        <v>12</v>
      </c>
      <c r="E9" s="7" t="s">
        <v>24</v>
      </c>
      <c r="F9" s="8" t="s">
        <v>25</v>
      </c>
    </row>
    <row r="10" spans="1:9" x14ac:dyDescent="0.15">
      <c r="A10" s="6">
        <v>9</v>
      </c>
      <c r="B10" s="7">
        <v>44121804</v>
      </c>
      <c r="C10" s="7" t="s">
        <v>11</v>
      </c>
      <c r="D10" s="7" t="s">
        <v>12</v>
      </c>
      <c r="E10" s="7" t="s">
        <v>79</v>
      </c>
      <c r="F10" s="8" t="s">
        <v>26</v>
      </c>
    </row>
    <row r="11" spans="1:9" x14ac:dyDescent="0.15">
      <c r="A11" s="6">
        <v>10</v>
      </c>
      <c r="B11" s="7">
        <v>44111515</v>
      </c>
      <c r="C11" s="7" t="s">
        <v>11</v>
      </c>
      <c r="D11" s="7" t="s">
        <v>27</v>
      </c>
      <c r="E11" s="7" t="s">
        <v>28</v>
      </c>
      <c r="F11" s="8" t="s">
        <v>29</v>
      </c>
    </row>
    <row r="12" spans="1:9" x14ac:dyDescent="0.15">
      <c r="A12" s="6">
        <v>11</v>
      </c>
      <c r="B12" s="7">
        <v>44122003</v>
      </c>
      <c r="C12" s="7" t="s">
        <v>11</v>
      </c>
      <c r="D12" s="7" t="s">
        <v>12</v>
      </c>
      <c r="E12" s="7" t="s">
        <v>30</v>
      </c>
      <c r="F12" s="8" t="s">
        <v>31</v>
      </c>
    </row>
    <row r="13" spans="1:9" x14ac:dyDescent="0.15">
      <c r="A13" s="6">
        <v>12</v>
      </c>
      <c r="B13" s="7">
        <v>14111519</v>
      </c>
      <c r="C13" s="7" t="s">
        <v>32</v>
      </c>
      <c r="D13" s="7" t="s">
        <v>33</v>
      </c>
      <c r="E13" s="7" t="s">
        <v>22</v>
      </c>
      <c r="F13" s="8" t="s">
        <v>34</v>
      </c>
    </row>
    <row r="14" spans="1:9" x14ac:dyDescent="0.15">
      <c r="A14" s="6">
        <v>13</v>
      </c>
      <c r="B14" s="7">
        <v>14111519</v>
      </c>
      <c r="C14" s="7" t="s">
        <v>32</v>
      </c>
      <c r="D14" s="7" t="s">
        <v>33</v>
      </c>
      <c r="E14" s="7" t="s">
        <v>22</v>
      </c>
      <c r="F14" s="8" t="s">
        <v>34</v>
      </c>
    </row>
    <row r="15" spans="1:9" x14ac:dyDescent="0.15">
      <c r="A15" s="6">
        <v>14</v>
      </c>
      <c r="B15" s="7">
        <v>43201826</v>
      </c>
      <c r="C15" s="7" t="s">
        <v>35</v>
      </c>
      <c r="D15" s="7" t="s">
        <v>80</v>
      </c>
      <c r="E15" s="7" t="s">
        <v>36</v>
      </c>
      <c r="F15" s="8" t="s">
        <v>37</v>
      </c>
    </row>
    <row r="16" spans="1:9" x14ac:dyDescent="0.15">
      <c r="A16" s="6">
        <v>15</v>
      </c>
      <c r="B16" s="7">
        <v>31201512</v>
      </c>
      <c r="C16" s="7" t="s">
        <v>38</v>
      </c>
      <c r="D16" s="7" t="s">
        <v>39</v>
      </c>
      <c r="E16" s="7" t="s">
        <v>40</v>
      </c>
      <c r="F16" s="8" t="s">
        <v>41</v>
      </c>
    </row>
    <row r="17" spans="1:6" x14ac:dyDescent="0.15">
      <c r="A17" s="6">
        <v>16</v>
      </c>
      <c r="B17" s="7">
        <v>31201512</v>
      </c>
      <c r="C17" s="7" t="s">
        <v>38</v>
      </c>
      <c r="D17" s="7" t="s">
        <v>39</v>
      </c>
      <c r="E17" s="7" t="s">
        <v>40</v>
      </c>
      <c r="F17" s="8" t="s">
        <v>41</v>
      </c>
    </row>
    <row r="18" spans="1:6" x14ac:dyDescent="0.15">
      <c r="A18" s="6">
        <v>17</v>
      </c>
      <c r="B18" s="7">
        <v>31201503</v>
      </c>
      <c r="C18" s="7" t="s">
        <v>38</v>
      </c>
      <c r="D18" s="7" t="s">
        <v>39</v>
      </c>
      <c r="E18" s="7" t="s">
        <v>40</v>
      </c>
      <c r="F18" s="8" t="s">
        <v>42</v>
      </c>
    </row>
    <row r="19" spans="1:6" x14ac:dyDescent="0.15">
      <c r="A19" s="6">
        <v>18</v>
      </c>
      <c r="B19" s="7">
        <v>31201503</v>
      </c>
      <c r="C19" s="7" t="s">
        <v>38</v>
      </c>
      <c r="D19" s="7" t="s">
        <v>39</v>
      </c>
      <c r="E19" s="7" t="s">
        <v>40</v>
      </c>
      <c r="F19" s="8" t="s">
        <v>42</v>
      </c>
    </row>
    <row r="20" spans="1:6" x14ac:dyDescent="0.15">
      <c r="A20" s="6">
        <v>19</v>
      </c>
      <c r="B20" s="7">
        <v>44122104</v>
      </c>
      <c r="C20" s="7" t="s">
        <v>11</v>
      </c>
      <c r="D20" s="7" t="s">
        <v>12</v>
      </c>
      <c r="E20" s="7" t="s">
        <v>16</v>
      </c>
      <c r="F20" s="8" t="s">
        <v>43</v>
      </c>
    </row>
    <row r="21" spans="1:6" x14ac:dyDescent="0.15">
      <c r="A21" s="6">
        <v>20</v>
      </c>
      <c r="B21" s="7">
        <v>44122104</v>
      </c>
      <c r="C21" s="7" t="s">
        <v>11</v>
      </c>
      <c r="D21" s="7" t="s">
        <v>12</v>
      </c>
      <c r="E21" s="7" t="s">
        <v>16</v>
      </c>
      <c r="F21" s="8" t="s">
        <v>43</v>
      </c>
    </row>
    <row r="22" spans="1:6" x14ac:dyDescent="0.15">
      <c r="A22" s="6">
        <v>21</v>
      </c>
      <c r="B22" s="7">
        <v>44121615</v>
      </c>
      <c r="C22" s="7" t="s">
        <v>11</v>
      </c>
      <c r="D22" s="7" t="s">
        <v>12</v>
      </c>
      <c r="E22" s="7" t="s">
        <v>44</v>
      </c>
      <c r="F22" s="8" t="s">
        <v>45</v>
      </c>
    </row>
    <row r="23" spans="1:6" x14ac:dyDescent="0.15">
      <c r="A23" s="6">
        <v>22</v>
      </c>
      <c r="B23" s="7">
        <v>44122107</v>
      </c>
      <c r="C23" s="7" t="s">
        <v>11</v>
      </c>
      <c r="D23" s="7" t="s">
        <v>46</v>
      </c>
      <c r="E23" s="7" t="s">
        <v>47</v>
      </c>
      <c r="F23" s="8" t="s">
        <v>48</v>
      </c>
    </row>
    <row r="24" spans="1:6" x14ac:dyDescent="0.15">
      <c r="A24" s="6">
        <v>23</v>
      </c>
      <c r="B24" s="7">
        <v>46151715</v>
      </c>
      <c r="C24" s="7" t="s">
        <v>81</v>
      </c>
      <c r="D24" s="7" t="s">
        <v>33</v>
      </c>
      <c r="E24" s="7" t="s">
        <v>22</v>
      </c>
      <c r="F24" s="8" t="s">
        <v>49</v>
      </c>
    </row>
    <row r="25" spans="1:6" x14ac:dyDescent="0.15">
      <c r="A25" s="6">
        <v>24</v>
      </c>
      <c r="B25" s="7">
        <v>14111526</v>
      </c>
      <c r="C25" s="7" t="s">
        <v>32</v>
      </c>
      <c r="D25" s="7" t="s">
        <v>12</v>
      </c>
      <c r="E25" s="7" t="s">
        <v>24</v>
      </c>
      <c r="F25" s="8" t="s">
        <v>82</v>
      </c>
    </row>
    <row r="26" spans="1:6" x14ac:dyDescent="0.15">
      <c r="A26" s="6">
        <v>25</v>
      </c>
      <c r="B26" s="7">
        <v>44121706</v>
      </c>
      <c r="C26" s="7" t="s">
        <v>11</v>
      </c>
      <c r="D26" s="7" t="s">
        <v>12</v>
      </c>
      <c r="E26" s="7" t="s">
        <v>24</v>
      </c>
      <c r="F26" s="8" t="s">
        <v>50</v>
      </c>
    </row>
    <row r="27" spans="1:6" x14ac:dyDescent="0.15">
      <c r="A27" s="6">
        <v>26</v>
      </c>
      <c r="B27" s="7">
        <v>44121708</v>
      </c>
      <c r="C27" s="7" t="s">
        <v>11</v>
      </c>
      <c r="D27" s="7" t="s">
        <v>12</v>
      </c>
      <c r="E27" s="7" t="s">
        <v>24</v>
      </c>
      <c r="F27" s="8" t="s">
        <v>50</v>
      </c>
    </row>
    <row r="28" spans="1:6" x14ac:dyDescent="0.15">
      <c r="A28" s="6">
        <v>27</v>
      </c>
      <c r="B28" s="7">
        <v>44121708</v>
      </c>
      <c r="C28" s="7" t="s">
        <v>11</v>
      </c>
      <c r="D28" s="7" t="s">
        <v>12</v>
      </c>
      <c r="E28" s="7" t="s">
        <v>24</v>
      </c>
      <c r="F28" s="8" t="s">
        <v>50</v>
      </c>
    </row>
    <row r="29" spans="1:6" x14ac:dyDescent="0.15">
      <c r="A29" s="6">
        <v>28</v>
      </c>
      <c r="B29" s="7">
        <v>44121708</v>
      </c>
      <c r="C29" s="7" t="s">
        <v>11</v>
      </c>
      <c r="D29" s="7" t="s">
        <v>12</v>
      </c>
      <c r="E29" s="7" t="s">
        <v>24</v>
      </c>
      <c r="F29" s="8" t="s">
        <v>50</v>
      </c>
    </row>
    <row r="30" spans="1:6" x14ac:dyDescent="0.15">
      <c r="A30" s="6">
        <v>29</v>
      </c>
      <c r="B30" s="7">
        <v>44121708</v>
      </c>
      <c r="C30" s="7" t="s">
        <v>11</v>
      </c>
      <c r="D30" s="7" t="s">
        <v>12</v>
      </c>
      <c r="E30" s="7" t="s">
        <v>24</v>
      </c>
      <c r="F30" s="8" t="s">
        <v>50</v>
      </c>
    </row>
    <row r="31" spans="1:6" x14ac:dyDescent="0.15">
      <c r="A31" s="6">
        <v>30</v>
      </c>
      <c r="B31" s="7">
        <v>44121708</v>
      </c>
      <c r="C31" s="7" t="s">
        <v>11</v>
      </c>
      <c r="D31" s="7" t="s">
        <v>12</v>
      </c>
      <c r="E31" s="7" t="s">
        <v>24</v>
      </c>
      <c r="F31" s="8" t="s">
        <v>50</v>
      </c>
    </row>
    <row r="32" spans="1:6" x14ac:dyDescent="0.15">
      <c r="A32" s="6">
        <v>31</v>
      </c>
      <c r="B32" s="7">
        <v>44121708</v>
      </c>
      <c r="C32" s="7" t="s">
        <v>11</v>
      </c>
      <c r="D32" s="7" t="s">
        <v>12</v>
      </c>
      <c r="E32" s="7" t="s">
        <v>24</v>
      </c>
      <c r="F32" s="8" t="s">
        <v>50</v>
      </c>
    </row>
    <row r="33" spans="1:6" x14ac:dyDescent="0.15">
      <c r="A33" s="6">
        <v>32</v>
      </c>
      <c r="B33" s="7">
        <v>44121708</v>
      </c>
      <c r="C33" s="7" t="s">
        <v>11</v>
      </c>
      <c r="D33" s="7" t="s">
        <v>80</v>
      </c>
      <c r="E33" s="7" t="s">
        <v>36</v>
      </c>
      <c r="F33" s="8" t="s">
        <v>83</v>
      </c>
    </row>
    <row r="34" spans="1:6" x14ac:dyDescent="0.15">
      <c r="A34" s="6">
        <v>33</v>
      </c>
      <c r="B34" s="7">
        <v>43201803</v>
      </c>
      <c r="C34" s="7" t="s">
        <v>35</v>
      </c>
      <c r="D34" s="7" t="s">
        <v>80</v>
      </c>
      <c r="E34" s="7" t="s">
        <v>36</v>
      </c>
      <c r="F34" s="8" t="s">
        <v>52</v>
      </c>
    </row>
    <row r="35" spans="1:6" x14ac:dyDescent="0.15">
      <c r="A35" s="6">
        <v>34</v>
      </c>
      <c r="B35" s="7">
        <v>43201831</v>
      </c>
      <c r="C35" s="7" t="s">
        <v>51</v>
      </c>
      <c r="D35" s="7" t="s">
        <v>33</v>
      </c>
      <c r="E35" s="7" t="s">
        <v>22</v>
      </c>
      <c r="F35" s="8" t="s">
        <v>53</v>
      </c>
    </row>
    <row r="36" spans="1:6" x14ac:dyDescent="0.15">
      <c r="A36" s="6">
        <v>35</v>
      </c>
      <c r="B36" s="7">
        <v>14111507</v>
      </c>
      <c r="C36" s="7" t="s">
        <v>32</v>
      </c>
      <c r="D36" s="7" t="s">
        <v>33</v>
      </c>
      <c r="E36" s="7" t="s">
        <v>22</v>
      </c>
      <c r="F36" s="8" t="s">
        <v>53</v>
      </c>
    </row>
    <row r="37" spans="1:6" x14ac:dyDescent="0.15">
      <c r="A37" s="6">
        <v>36</v>
      </c>
      <c r="B37" s="7">
        <v>14111507</v>
      </c>
      <c r="C37" s="7" t="s">
        <v>32</v>
      </c>
      <c r="D37" s="7" t="s">
        <v>84</v>
      </c>
      <c r="E37" s="7" t="s">
        <v>85</v>
      </c>
      <c r="F37" s="8" t="s">
        <v>55</v>
      </c>
    </row>
    <row r="38" spans="1:6" x14ac:dyDescent="0.15">
      <c r="A38" s="6">
        <v>37</v>
      </c>
      <c r="B38" s="7">
        <v>60105704</v>
      </c>
      <c r="C38" s="7" t="s">
        <v>54</v>
      </c>
      <c r="D38" s="7" t="s">
        <v>56</v>
      </c>
      <c r="E38" s="7" t="s">
        <v>57</v>
      </c>
      <c r="F38" s="8" t="s">
        <v>58</v>
      </c>
    </row>
    <row r="39" spans="1:6" x14ac:dyDescent="0.15">
      <c r="A39" s="6">
        <v>38</v>
      </c>
      <c r="B39" s="7">
        <v>41111604</v>
      </c>
      <c r="C39" s="7" t="s">
        <v>86</v>
      </c>
      <c r="D39" s="7" t="s">
        <v>12</v>
      </c>
      <c r="E39" s="7" t="s">
        <v>44</v>
      </c>
      <c r="F39" s="8" t="s">
        <v>87</v>
      </c>
    </row>
    <row r="40" spans="1:6" x14ac:dyDescent="0.15">
      <c r="A40" s="6">
        <v>39</v>
      </c>
      <c r="B40" s="7">
        <v>44121617</v>
      </c>
      <c r="C40" s="7" t="s">
        <v>11</v>
      </c>
      <c r="D40" s="7" t="s">
        <v>12</v>
      </c>
      <c r="E40" s="7" t="s">
        <v>44</v>
      </c>
      <c r="F40" s="8" t="s">
        <v>87</v>
      </c>
    </row>
    <row r="41" spans="1:6" x14ac:dyDescent="0.15">
      <c r="A41" s="6">
        <v>40</v>
      </c>
      <c r="B41" s="7">
        <v>44121617</v>
      </c>
      <c r="C41" s="7" t="s">
        <v>11</v>
      </c>
      <c r="D41" s="7" t="s">
        <v>12</v>
      </c>
      <c r="E41" s="7" t="s">
        <v>44</v>
      </c>
      <c r="F41" s="8" t="s">
        <v>87</v>
      </c>
    </row>
    <row r="42" spans="1:6" x14ac:dyDescent="0.15">
      <c r="A42" s="6">
        <v>41</v>
      </c>
      <c r="B42" s="7">
        <v>44121617</v>
      </c>
      <c r="C42" s="7" t="s">
        <v>11</v>
      </c>
      <c r="D42" s="7" t="s">
        <v>12</v>
      </c>
      <c r="E42" s="7" t="s">
        <v>44</v>
      </c>
      <c r="F42" s="8" t="s">
        <v>87</v>
      </c>
    </row>
    <row r="43" spans="1:6" x14ac:dyDescent="0.15">
      <c r="A43" s="6">
        <v>42</v>
      </c>
      <c r="B43" s="7">
        <v>44121617</v>
      </c>
      <c r="C43" s="7" t="s">
        <v>11</v>
      </c>
      <c r="D43" s="7" t="s">
        <v>12</v>
      </c>
      <c r="E43" s="7" t="s">
        <v>44</v>
      </c>
      <c r="F43" s="8" t="s">
        <v>59</v>
      </c>
    </row>
    <row r="44" spans="1:6" x14ac:dyDescent="0.15">
      <c r="A44" s="6">
        <v>43</v>
      </c>
      <c r="B44" s="7">
        <v>44121613</v>
      </c>
      <c r="C44" s="7" t="s">
        <v>11</v>
      </c>
      <c r="D44" s="7" t="s">
        <v>12</v>
      </c>
      <c r="E44" s="7" t="s">
        <v>60</v>
      </c>
      <c r="F44" s="8" t="s">
        <v>61</v>
      </c>
    </row>
    <row r="45" spans="1:6" x14ac:dyDescent="0.15">
      <c r="A45" s="6">
        <v>44</v>
      </c>
      <c r="B45" s="7">
        <v>44121503</v>
      </c>
      <c r="C45" s="7" t="s">
        <v>11</v>
      </c>
      <c r="D45" s="7" t="s">
        <v>12</v>
      </c>
      <c r="E45" s="7" t="s">
        <v>60</v>
      </c>
      <c r="F45" s="8" t="s">
        <v>61</v>
      </c>
    </row>
    <row r="46" spans="1:6" x14ac:dyDescent="0.15">
      <c r="A46" s="6">
        <v>45</v>
      </c>
      <c r="B46" s="7">
        <v>44121503</v>
      </c>
      <c r="C46" s="7" t="s">
        <v>11</v>
      </c>
      <c r="D46" s="7" t="s">
        <v>12</v>
      </c>
      <c r="E46" s="7" t="s">
        <v>44</v>
      </c>
      <c r="F46" s="8" t="s">
        <v>62</v>
      </c>
    </row>
    <row r="47" spans="1:6" x14ac:dyDescent="0.15">
      <c r="A47" s="6">
        <v>46</v>
      </c>
      <c r="B47" s="7">
        <v>44121619</v>
      </c>
      <c r="C47" s="7" t="s">
        <v>11</v>
      </c>
      <c r="D47" s="7" t="s">
        <v>12</v>
      </c>
      <c r="E47" s="7" t="s">
        <v>44</v>
      </c>
      <c r="F47" s="8" t="s">
        <v>63</v>
      </c>
    </row>
    <row r="48" spans="1:6" x14ac:dyDescent="0.15">
      <c r="A48" s="6">
        <v>47</v>
      </c>
      <c r="B48" s="7">
        <v>44121618</v>
      </c>
      <c r="C48" s="7" t="s">
        <v>11</v>
      </c>
      <c r="D48" s="7" t="s">
        <v>12</v>
      </c>
      <c r="E48" s="7" t="s">
        <v>13</v>
      </c>
      <c r="F48" s="8" t="s">
        <v>88</v>
      </c>
    </row>
    <row r="49" spans="1:6" x14ac:dyDescent="0.15">
      <c r="A49" s="6">
        <v>48</v>
      </c>
      <c r="B49" s="7">
        <v>44121904</v>
      </c>
      <c r="C49" s="7" t="s">
        <v>11</v>
      </c>
      <c r="D49" s="7" t="s">
        <v>89</v>
      </c>
      <c r="E49" s="7" t="s">
        <v>90</v>
      </c>
      <c r="F49" s="8" t="s">
        <v>91</v>
      </c>
    </row>
    <row r="50" spans="1:6" x14ac:dyDescent="0.15">
      <c r="A50" s="6">
        <v>49</v>
      </c>
      <c r="B50" s="7">
        <v>43211708</v>
      </c>
      <c r="C50" s="7" t="s">
        <v>35</v>
      </c>
      <c r="D50" s="7" t="s">
        <v>89</v>
      </c>
      <c r="E50" s="7" t="s">
        <v>90</v>
      </c>
      <c r="F50" s="8" t="s">
        <v>92</v>
      </c>
    </row>
    <row r="51" spans="1:6" x14ac:dyDescent="0.15">
      <c r="A51" s="6">
        <v>50</v>
      </c>
      <c r="B51" s="7">
        <v>43211706</v>
      </c>
      <c r="C51" s="7" t="s">
        <v>35</v>
      </c>
      <c r="D51" s="7" t="s">
        <v>64</v>
      </c>
      <c r="E51" s="7" t="s">
        <v>65</v>
      </c>
      <c r="F51" s="8" t="s">
        <v>66</v>
      </c>
    </row>
    <row r="52" spans="1:6" x14ac:dyDescent="0.15">
      <c r="A52" s="9">
        <v>51</v>
      </c>
      <c r="B52" s="10">
        <v>44103103</v>
      </c>
      <c r="C52" s="10" t="s">
        <v>11</v>
      </c>
      <c r="D52" s="10">
        <v>44100000</v>
      </c>
      <c r="E52" s="10">
        <v>44103100</v>
      </c>
      <c r="F52" s="11">
        <v>44103103</v>
      </c>
    </row>
  </sheetData>
  <pageMargins left="0.7" right="0.7" top="0.75" bottom="0.75" header="0.3" footer="0.3"/>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Hoja1</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SUSANA MURILLO HERRADA</dc:creator>
  <cp:lastModifiedBy>ZAIDA MARLEN IZQUIERDO BERNAL</cp:lastModifiedBy>
  <dcterms:created xsi:type="dcterms:W3CDTF">2024-05-22T14:24:00Z</dcterms:created>
  <dcterms:modified xsi:type="dcterms:W3CDTF">2026-07-24T02:01:04Z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2024-05-22T17:52:18Z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fae50519-00aa-44c1-a901-95fd10aabe37</vt:lpwstr>
  </property>
  <property fmtid="{D5CDD505-2E9C-101B-9397-08002B2CF9AE}" pid="7" name="MSIP_Label_defa4170-0d19-0005-0004-bc88714345d2_ActionId">
    <vt:lpwstr>2514dfef-a830-4583-8c54-9fc2ba687784</vt:lpwstr>
  </property>
  <property fmtid="{D5CDD505-2E9C-101B-9397-08002B2CF9AE}" pid="8" name="MSIP_Label_defa4170-0d19-0005-0004-bc88714345d2_ContentBits">
    <vt:lpwstr>0</vt:lpwstr>
  </property>
  <property fmtid="{D5CDD505-2E9C-101B-9397-08002B2CF9AE}" pid="9" name="ICV">
    <vt:lpwstr>167905519EA6450E84C1B7920ED5C1AE_13</vt:lpwstr>
  </property>
  <property fmtid="{D5CDD505-2E9C-101B-9397-08002B2CF9AE}" pid="10" name="KSOProductBuildVer">
    <vt:lpwstr>3082-12.2.0.23196</vt:lpwstr>
  </property>
</Properties>
</file>