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GTA-SRV01\Juridica\JURIDICA 2026\MINIMAS 2026\CMC029-2026 TRAPICHES\"/>
    </mc:Choice>
  </mc:AlternateContent>
  <bookViews>
    <workbookView xWindow="0" yWindow="0" windowWidth="20490" windowHeight="7155"/>
  </bookViews>
  <sheets>
    <sheet name="Hoja 1" sheetId="1" r:id="rId1"/>
  </sheets>
  <calcPr calcId="152511"/>
</workbook>
</file>

<file path=xl/calcChain.xml><?xml version="1.0" encoding="utf-8"?>
<calcChain xmlns="http://schemas.openxmlformats.org/spreadsheetml/2006/main">
  <c r="I26" i="1" l="1"/>
  <c r="H26" i="1"/>
  <c r="F26" i="1"/>
  <c r="D26" i="1"/>
  <c r="J26" i="1" s="1"/>
  <c r="I25" i="1"/>
  <c r="H25" i="1"/>
  <c r="F25" i="1"/>
  <c r="D25" i="1"/>
  <c r="J25" i="1" s="1"/>
  <c r="I24" i="1"/>
  <c r="H24" i="1"/>
  <c r="F24" i="1"/>
  <c r="D24" i="1"/>
  <c r="J24" i="1" s="1"/>
  <c r="I23" i="1"/>
  <c r="H23" i="1"/>
  <c r="F23" i="1"/>
  <c r="D23" i="1"/>
  <c r="J23" i="1" s="1"/>
  <c r="I22" i="1"/>
  <c r="H22" i="1"/>
  <c r="F22" i="1"/>
  <c r="D22" i="1"/>
  <c r="J22" i="1" s="1"/>
  <c r="J21" i="1"/>
  <c r="I21" i="1"/>
  <c r="H21" i="1"/>
  <c r="F21" i="1"/>
  <c r="D21" i="1"/>
  <c r="I20" i="1"/>
  <c r="H20" i="1"/>
  <c r="F20" i="1"/>
  <c r="D20" i="1"/>
  <c r="J20" i="1" s="1"/>
  <c r="I19" i="1"/>
  <c r="H19" i="1"/>
  <c r="F19" i="1"/>
  <c r="D19" i="1"/>
  <c r="J19" i="1" s="1"/>
  <c r="I18" i="1"/>
  <c r="H18" i="1"/>
  <c r="F18" i="1"/>
  <c r="D18" i="1"/>
  <c r="J18" i="1" s="1"/>
  <c r="I17" i="1"/>
  <c r="H17" i="1"/>
  <c r="F17" i="1"/>
  <c r="D17" i="1"/>
  <c r="J17" i="1" s="1"/>
  <c r="I16" i="1"/>
  <c r="H16" i="1"/>
  <c r="F16" i="1"/>
  <c r="D16" i="1"/>
  <c r="J16" i="1" s="1"/>
  <c r="I15" i="1"/>
  <c r="H15" i="1"/>
  <c r="F15" i="1"/>
  <c r="D15" i="1"/>
  <c r="J15" i="1" s="1"/>
  <c r="I14" i="1"/>
  <c r="H14" i="1"/>
  <c r="F14" i="1"/>
  <c r="D14" i="1"/>
  <c r="J14" i="1" s="1"/>
  <c r="I13" i="1"/>
  <c r="H13" i="1"/>
  <c r="F13" i="1"/>
  <c r="D13" i="1"/>
  <c r="J13" i="1" s="1"/>
  <c r="I12" i="1"/>
  <c r="H12" i="1"/>
  <c r="F12" i="1"/>
  <c r="D12" i="1"/>
  <c r="J12" i="1" s="1"/>
  <c r="I11" i="1"/>
  <c r="H11" i="1"/>
  <c r="F11" i="1"/>
  <c r="D11" i="1"/>
  <c r="J11" i="1" s="1"/>
  <c r="I10" i="1"/>
  <c r="H10" i="1"/>
  <c r="F10" i="1"/>
  <c r="D10" i="1"/>
  <c r="J10" i="1" s="1"/>
  <c r="I9" i="1"/>
  <c r="H9" i="1"/>
  <c r="F9" i="1"/>
  <c r="D9" i="1"/>
  <c r="J9" i="1" s="1"/>
  <c r="I8" i="1"/>
  <c r="H8" i="1"/>
  <c r="F8" i="1"/>
  <c r="D8" i="1"/>
  <c r="J8" i="1" s="1"/>
  <c r="I7" i="1"/>
  <c r="H7" i="1"/>
  <c r="F7" i="1"/>
  <c r="D7" i="1"/>
  <c r="J7" i="1" s="1"/>
  <c r="I6" i="1"/>
  <c r="H6" i="1"/>
  <c r="H27" i="1" s="1"/>
  <c r="F6" i="1"/>
  <c r="F27" i="1" s="1"/>
  <c r="D6" i="1"/>
  <c r="D27" i="1" s="1"/>
  <c r="J27" i="1" s="1"/>
  <c r="J6" i="1" l="1"/>
</calcChain>
</file>

<file path=xl/sharedStrings.xml><?xml version="1.0" encoding="utf-8"?>
<sst xmlns="http://schemas.openxmlformats.org/spreadsheetml/2006/main" count="40" uniqueCount="33">
  <si>
    <t>OBJETO: Suministro de repuestos, componentes mecánicos, insumos de mantenimiento, destinados al fortalecimiento y optimización de los trapiches paneleros activos en el municipio de Girardota.</t>
  </si>
  <si>
    <t>COTIZACION 01: Fundacion agrovida de productos y servicios</t>
  </si>
  <si>
    <t>COTIZACION 02: ConduAgro</t>
  </si>
  <si>
    <t>Cotización 03: DISAC</t>
  </si>
  <si>
    <t>ITEM</t>
  </si>
  <si>
    <t>CANTIDAD</t>
  </si>
  <si>
    <t>VALOR UNITARIO</t>
  </si>
  <si>
    <t>VALOR TOTAL</t>
  </si>
  <si>
    <t>PROMEDIO VALOR UNITARIO</t>
  </si>
  <si>
    <t>PROMEDIO VALOR TOTAL</t>
  </si>
  <si>
    <t>2 bujes eje mayal 3C</t>
  </si>
  <si>
    <t>Caja eje exprimidor lado izquierdo (buje lateral) 3C</t>
  </si>
  <si>
    <t>Piñon masa mayal 4C</t>
  </si>
  <si>
    <t>caja masa recibidora lado piñon (izquierdo)(cureña sin cabezal lateral) 4C</t>
  </si>
  <si>
    <t>cobre caja lado piñon 4C</t>
  </si>
  <si>
    <t>2 cajas eje mayal 4C</t>
  </si>
  <si>
    <t>masa mayal. 4C</t>
  </si>
  <si>
    <t>carcaza (cureña) molino reventada lado derecho 4C</t>
  </si>
  <si>
    <t>piñon loco fresado 3C</t>
  </si>
  <si>
    <t>y el que recibe catalina 48 dientes 3C</t>
  </si>
  <si>
    <t>Bujes eje secundario piñon de 78, 3C</t>
  </si>
  <si>
    <t>piñon loco 3C</t>
  </si>
  <si>
    <t>y catalina que recibe 3C</t>
  </si>
  <si>
    <t>3 chumaceras eje volante (polea entrada reductor)(chumaceras pedestal 2 1/4 trabajo pesado) Apolo #5</t>
  </si>
  <si>
    <t>catalina mayal Apolo #5</t>
  </si>
  <si>
    <t>Catalina intermedia Apolo #5</t>
  </si>
  <si>
    <t>piñon eje intermedio 16 dientes Apolo #5</t>
  </si>
  <si>
    <t>y eje primer paso 13 dientes Apolo #5</t>
  </si>
  <si>
    <t>piñon loco 4C</t>
  </si>
  <si>
    <t>y catalina pequeña (intermedia) 4C</t>
  </si>
  <si>
    <t>empaquetadura culata, motor lister dos torres</t>
  </si>
  <si>
    <t>TOTAL</t>
  </si>
  <si>
    <t>ESTUDIO DE MERCADO PROCESO MINIMA CUANTIA TRAPICHES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</si>
</sst>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_-;\-&quot;$&quot;\ * #,##0_-;_-&quot;$&quot;\ * &quot;-&quot;??_-;_-@"/>
    <numFmt numFmtId="165" formatCode="[$ $]#,##0"/>
  </numFmts>
  <fonts count="8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name val="Arial"/>
    </font>
    <font>
      <b/>
      <sz val="9"/>
      <color rgb="FF000000"/>
      <name val="'Aptos Narrow'"/>
    </font>
    <font>
      <sz val="9"/>
      <color rgb="FF000000"/>
      <name val="'Aptos Narrow'"/>
    </font>
    <font>
      <sz val="9"/>
      <color theme="1"/>
      <name val="Aptos Narrow"/>
    </font>
    <font>
      <sz val="9"/>
      <color theme="1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8" xfId="0" applyFont="1" applyBorder="1" applyAlignment="1"/>
    <xf numFmtId="0" fontId="1" fillId="0" borderId="8" xfId="0" applyFont="1" applyBorder="1" applyAlignment="1">
      <alignment wrapText="1"/>
    </xf>
    <xf numFmtId="0" fontId="3" fillId="0" borderId="8" xfId="0" applyFont="1" applyBorder="1" applyAlignment="1">
      <alignment horizontal="center" wrapText="1"/>
    </xf>
    <xf numFmtId="0" fontId="4" fillId="0" borderId="8" xfId="0" applyFont="1" applyBorder="1" applyAlignment="1">
      <alignment horizontal="right" wrapText="1"/>
    </xf>
    <xf numFmtId="164" fontId="5" fillId="0" borderId="8" xfId="0" applyNumberFormat="1" applyFont="1" applyBorder="1" applyAlignment="1">
      <alignment horizontal="right"/>
    </xf>
    <xf numFmtId="165" fontId="6" fillId="0" borderId="8" xfId="0" applyNumberFormat="1" applyFont="1" applyBorder="1"/>
    <xf numFmtId="0" fontId="1" fillId="0" borderId="0" xfId="0" applyFont="1" applyAlignment="1">
      <alignment wrapText="1"/>
    </xf>
    <xf numFmtId="0" fontId="7" fillId="0" borderId="0" xfId="0" applyFont="1" applyAlignment="1"/>
    <xf numFmtId="165" fontId="1" fillId="0" borderId="8" xfId="0" applyNumberFormat="1" applyFont="1" applyBorder="1" applyAlignment="1"/>
    <xf numFmtId="165" fontId="1" fillId="0" borderId="8" xfId="0" applyNumberFormat="1" applyFont="1" applyBorder="1"/>
    <xf numFmtId="165" fontId="7" fillId="0" borderId="0" xfId="0" applyNumberFormat="1" applyFont="1" applyAlignment="1"/>
    <xf numFmtId="165" fontId="7" fillId="0" borderId="0" xfId="0" applyNumberFormat="1" applyFont="1"/>
    <xf numFmtId="0" fontId="1" fillId="0" borderId="0" xfId="0" applyFont="1" applyAlignment="1"/>
    <xf numFmtId="165" fontId="1" fillId="0" borderId="0" xfId="0" applyNumberFormat="1" applyFont="1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39"/>
  <sheetViews>
    <sheetView tabSelected="1" workbookViewId="0">
      <selection activeCell="C3" sqref="C3:D4"/>
    </sheetView>
  </sheetViews>
  <sheetFormatPr baseColWidth="10" defaultColWidth="12.5703125" defaultRowHeight="15.75" customHeight="1"/>
  <cols>
    <col min="1" max="1" width="16.85546875" customWidth="1"/>
    <col min="3" max="3" width="15" customWidth="1"/>
    <col min="5" max="5" width="15.140625" customWidth="1"/>
    <col min="7" max="7" width="15.140625" customWidth="1"/>
  </cols>
  <sheetData>
    <row r="1" spans="1:10" ht="17.25" customHeight="1">
      <c r="A1" s="15" t="s">
        <v>32</v>
      </c>
      <c r="B1" s="16"/>
      <c r="C1" s="16"/>
      <c r="D1" s="16"/>
      <c r="E1" s="16"/>
      <c r="F1" s="17"/>
    </row>
    <row r="2" spans="1:10" ht="12.75">
      <c r="A2" s="18" t="s">
        <v>0</v>
      </c>
      <c r="B2" s="16"/>
      <c r="C2" s="16"/>
      <c r="D2" s="16"/>
      <c r="E2" s="17"/>
    </row>
    <row r="3" spans="1:10" ht="12.75">
      <c r="C3" s="19" t="s">
        <v>1</v>
      </c>
      <c r="D3" s="20"/>
      <c r="E3" s="23" t="s">
        <v>2</v>
      </c>
      <c r="F3" s="20"/>
      <c r="G3" s="24" t="s">
        <v>3</v>
      </c>
      <c r="H3" s="20"/>
    </row>
    <row r="4" spans="1:10" ht="24" customHeight="1">
      <c r="C4" s="21"/>
      <c r="D4" s="22"/>
      <c r="E4" s="21"/>
      <c r="F4" s="22"/>
      <c r="G4" s="21"/>
      <c r="H4" s="22"/>
    </row>
    <row r="5" spans="1:10" ht="38.25">
      <c r="A5" s="1" t="s">
        <v>4</v>
      </c>
      <c r="B5" s="1" t="s">
        <v>5</v>
      </c>
      <c r="C5" s="1" t="s">
        <v>6</v>
      </c>
      <c r="D5" s="1" t="s">
        <v>7</v>
      </c>
      <c r="E5" s="2" t="s">
        <v>6</v>
      </c>
      <c r="F5" s="1" t="s">
        <v>7</v>
      </c>
      <c r="G5" s="1" t="s">
        <v>6</v>
      </c>
      <c r="H5" s="1" t="s">
        <v>7</v>
      </c>
      <c r="I5" s="2" t="s">
        <v>8</v>
      </c>
      <c r="J5" s="2" t="s">
        <v>9</v>
      </c>
    </row>
    <row r="6" spans="1:10" ht="24">
      <c r="A6" s="3" t="s">
        <v>10</v>
      </c>
      <c r="B6" s="4">
        <v>2</v>
      </c>
      <c r="C6" s="5">
        <v>1171800</v>
      </c>
      <c r="D6" s="6">
        <f t="shared" ref="D6:D26" si="0">B6*C6</f>
        <v>2343600</v>
      </c>
      <c r="E6" s="5">
        <v>1209600</v>
      </c>
      <c r="F6" s="6">
        <f t="shared" ref="F6:F26" si="1">E6*B6</f>
        <v>2419200</v>
      </c>
      <c r="G6" s="5">
        <v>1134000</v>
      </c>
      <c r="H6" s="6">
        <f t="shared" ref="H6:H26" si="2">G6*B6</f>
        <v>2268000</v>
      </c>
      <c r="I6" s="6">
        <f t="shared" ref="I6:J6" si="3">(C6+E6+G6)/3</f>
        <v>1171800</v>
      </c>
      <c r="J6" s="6">
        <f t="shared" si="3"/>
        <v>2343600</v>
      </c>
    </row>
    <row r="7" spans="1:10" ht="36">
      <c r="A7" s="3" t="s">
        <v>11</v>
      </c>
      <c r="B7" s="4">
        <v>1</v>
      </c>
      <c r="C7" s="5">
        <v>1171800</v>
      </c>
      <c r="D7" s="6">
        <f t="shared" si="0"/>
        <v>1171800</v>
      </c>
      <c r="E7" s="5">
        <v>1209600</v>
      </c>
      <c r="F7" s="6">
        <f t="shared" si="1"/>
        <v>1209600</v>
      </c>
      <c r="G7" s="5">
        <v>1134000</v>
      </c>
      <c r="H7" s="6">
        <f t="shared" si="2"/>
        <v>1134000</v>
      </c>
      <c r="I7" s="6">
        <f t="shared" ref="I7:J7" si="4">(C7+E7+G7)/3</f>
        <v>1171800</v>
      </c>
      <c r="J7" s="6">
        <f t="shared" si="4"/>
        <v>1171800</v>
      </c>
    </row>
    <row r="8" spans="1:10" ht="24">
      <c r="A8" s="3" t="s">
        <v>12</v>
      </c>
      <c r="B8" s="4">
        <v>1</v>
      </c>
      <c r="C8" s="5">
        <v>1083450</v>
      </c>
      <c r="D8" s="6">
        <f t="shared" si="0"/>
        <v>1083450</v>
      </c>
      <c r="E8" s="5">
        <v>1118400</v>
      </c>
      <c r="F8" s="6">
        <f t="shared" si="1"/>
        <v>1118400</v>
      </c>
      <c r="G8" s="5">
        <v>1048500</v>
      </c>
      <c r="H8" s="6">
        <f t="shared" si="2"/>
        <v>1048500</v>
      </c>
      <c r="I8" s="6">
        <f t="shared" ref="I8:J8" si="5">(C8+E8+G8)/3</f>
        <v>1083450</v>
      </c>
      <c r="J8" s="6">
        <f t="shared" si="5"/>
        <v>1083450</v>
      </c>
    </row>
    <row r="9" spans="1:10" ht="72">
      <c r="A9" s="3" t="s">
        <v>13</v>
      </c>
      <c r="B9" s="4">
        <v>1</v>
      </c>
      <c r="C9" s="5">
        <v>4580250</v>
      </c>
      <c r="D9" s="6">
        <f t="shared" si="0"/>
        <v>4580250</v>
      </c>
      <c r="E9" s="5">
        <v>4728000</v>
      </c>
      <c r="F9" s="6">
        <f t="shared" si="1"/>
        <v>4728000</v>
      </c>
      <c r="G9" s="5">
        <v>4432500</v>
      </c>
      <c r="H9" s="6">
        <f t="shared" si="2"/>
        <v>4432500</v>
      </c>
      <c r="I9" s="6">
        <f t="shared" ref="I9:J9" si="6">(C9+E9+G9)/3</f>
        <v>4580250</v>
      </c>
      <c r="J9" s="6">
        <f t="shared" si="6"/>
        <v>4580250</v>
      </c>
    </row>
    <row r="10" spans="1:10" ht="24">
      <c r="A10" s="3" t="s">
        <v>14</v>
      </c>
      <c r="B10" s="4">
        <v>1</v>
      </c>
      <c r="C10" s="5">
        <v>1395000</v>
      </c>
      <c r="D10" s="6">
        <f t="shared" si="0"/>
        <v>1395000</v>
      </c>
      <c r="E10" s="5">
        <v>1440000</v>
      </c>
      <c r="F10" s="6">
        <f t="shared" si="1"/>
        <v>1440000</v>
      </c>
      <c r="G10" s="5">
        <v>1350000</v>
      </c>
      <c r="H10" s="6">
        <f t="shared" si="2"/>
        <v>1350000</v>
      </c>
      <c r="I10" s="6">
        <f t="shared" ref="I10:J10" si="7">(C10+E10+G10)/3</f>
        <v>1395000</v>
      </c>
      <c r="J10" s="6">
        <f t="shared" si="7"/>
        <v>1395000</v>
      </c>
    </row>
    <row r="11" spans="1:10" ht="24">
      <c r="A11" s="3" t="s">
        <v>15</v>
      </c>
      <c r="B11" s="4">
        <v>2</v>
      </c>
      <c r="C11" s="5">
        <v>461900</v>
      </c>
      <c r="D11" s="6">
        <f t="shared" si="0"/>
        <v>923800</v>
      </c>
      <c r="E11" s="5">
        <v>476800</v>
      </c>
      <c r="F11" s="6">
        <f t="shared" si="1"/>
        <v>953600</v>
      </c>
      <c r="G11" s="5">
        <v>447000</v>
      </c>
      <c r="H11" s="6">
        <f t="shared" si="2"/>
        <v>894000</v>
      </c>
      <c r="I11" s="6">
        <f t="shared" ref="I11:J11" si="8">(C11+E11+G11)/3</f>
        <v>461900</v>
      </c>
      <c r="J11" s="6">
        <f t="shared" si="8"/>
        <v>923800</v>
      </c>
    </row>
    <row r="12" spans="1:10" ht="12.75">
      <c r="A12" s="3" t="s">
        <v>16</v>
      </c>
      <c r="B12" s="4">
        <v>1</v>
      </c>
      <c r="C12" s="5">
        <v>5580000</v>
      </c>
      <c r="D12" s="6">
        <f t="shared" si="0"/>
        <v>5580000</v>
      </c>
      <c r="E12" s="5">
        <v>5760000</v>
      </c>
      <c r="F12" s="6">
        <f t="shared" si="1"/>
        <v>5760000</v>
      </c>
      <c r="G12" s="5">
        <v>5400000</v>
      </c>
      <c r="H12" s="6">
        <f t="shared" si="2"/>
        <v>5400000</v>
      </c>
      <c r="I12" s="6">
        <f t="shared" ref="I12:J12" si="9">(C12+E12+G12)/3</f>
        <v>5580000</v>
      </c>
      <c r="J12" s="6">
        <f t="shared" si="9"/>
        <v>5580000</v>
      </c>
    </row>
    <row r="13" spans="1:10" ht="36">
      <c r="A13" s="3" t="s">
        <v>17</v>
      </c>
      <c r="B13" s="4">
        <v>1</v>
      </c>
      <c r="C13" s="5">
        <v>4580250</v>
      </c>
      <c r="D13" s="6">
        <f t="shared" si="0"/>
        <v>4580250</v>
      </c>
      <c r="E13" s="5">
        <v>4728000</v>
      </c>
      <c r="F13" s="6">
        <f t="shared" si="1"/>
        <v>4728000</v>
      </c>
      <c r="G13" s="5">
        <v>4432500</v>
      </c>
      <c r="H13" s="6">
        <f t="shared" si="2"/>
        <v>4432500</v>
      </c>
      <c r="I13" s="6">
        <f t="shared" ref="I13:J13" si="10">(C13+E13+G13)/3</f>
        <v>4580250</v>
      </c>
      <c r="J13" s="6">
        <f t="shared" si="10"/>
        <v>4580250</v>
      </c>
    </row>
    <row r="14" spans="1:10" ht="24">
      <c r="A14" s="3" t="s">
        <v>18</v>
      </c>
      <c r="B14" s="4">
        <v>1</v>
      </c>
      <c r="C14" s="5">
        <v>582800</v>
      </c>
      <c r="D14" s="6">
        <f t="shared" si="0"/>
        <v>582800</v>
      </c>
      <c r="E14" s="5">
        <v>601600</v>
      </c>
      <c r="F14" s="6">
        <f t="shared" si="1"/>
        <v>601600</v>
      </c>
      <c r="G14" s="5">
        <v>564000</v>
      </c>
      <c r="H14" s="6">
        <f t="shared" si="2"/>
        <v>564000</v>
      </c>
      <c r="I14" s="6">
        <f t="shared" ref="I14:J14" si="11">(C14+E14+G14)/3</f>
        <v>582800</v>
      </c>
      <c r="J14" s="6">
        <f t="shared" si="11"/>
        <v>582800</v>
      </c>
    </row>
    <row r="15" spans="1:10" ht="36">
      <c r="A15" s="3" t="s">
        <v>19</v>
      </c>
      <c r="B15" s="4">
        <v>1</v>
      </c>
      <c r="C15" s="5">
        <v>1629050</v>
      </c>
      <c r="D15" s="6">
        <f t="shared" si="0"/>
        <v>1629050</v>
      </c>
      <c r="E15" s="5">
        <v>1681600</v>
      </c>
      <c r="F15" s="6">
        <f t="shared" si="1"/>
        <v>1681600</v>
      </c>
      <c r="G15" s="5">
        <v>1576500</v>
      </c>
      <c r="H15" s="6">
        <f t="shared" si="2"/>
        <v>1576500</v>
      </c>
      <c r="I15" s="6">
        <f t="shared" ref="I15:J15" si="12">(C15+E15+G15)/3</f>
        <v>1629050</v>
      </c>
      <c r="J15" s="6">
        <f t="shared" si="12"/>
        <v>1629050</v>
      </c>
    </row>
    <row r="16" spans="1:10" ht="36">
      <c r="A16" s="3" t="s">
        <v>20</v>
      </c>
      <c r="B16" s="4">
        <v>2</v>
      </c>
      <c r="C16" s="5">
        <v>1021450</v>
      </c>
      <c r="D16" s="6">
        <f t="shared" si="0"/>
        <v>2042900</v>
      </c>
      <c r="E16" s="5">
        <v>1054400</v>
      </c>
      <c r="F16" s="6">
        <f t="shared" si="1"/>
        <v>2108800</v>
      </c>
      <c r="G16" s="5">
        <v>988500</v>
      </c>
      <c r="H16" s="6">
        <f t="shared" si="2"/>
        <v>1977000</v>
      </c>
      <c r="I16" s="6">
        <f t="shared" ref="I16:J16" si="13">(C16+E16+G16)/3</f>
        <v>1021450</v>
      </c>
      <c r="J16" s="6">
        <f t="shared" si="13"/>
        <v>2042900</v>
      </c>
    </row>
    <row r="17" spans="1:10" ht="12.75">
      <c r="A17" s="3" t="s">
        <v>21</v>
      </c>
      <c r="B17" s="4">
        <v>1</v>
      </c>
      <c r="C17" s="5">
        <v>584350</v>
      </c>
      <c r="D17" s="6">
        <f t="shared" si="0"/>
        <v>584350</v>
      </c>
      <c r="E17" s="5">
        <v>603200</v>
      </c>
      <c r="F17" s="6">
        <f t="shared" si="1"/>
        <v>603200</v>
      </c>
      <c r="G17" s="5">
        <v>565500</v>
      </c>
      <c r="H17" s="6">
        <f t="shared" si="2"/>
        <v>565500</v>
      </c>
      <c r="I17" s="6">
        <f t="shared" ref="I17:J17" si="14">(C17+E17+G17)/3</f>
        <v>584350</v>
      </c>
      <c r="J17" s="6">
        <f t="shared" si="14"/>
        <v>584350</v>
      </c>
    </row>
    <row r="18" spans="1:10" ht="24">
      <c r="A18" s="3" t="s">
        <v>22</v>
      </c>
      <c r="B18" s="4">
        <v>1</v>
      </c>
      <c r="C18" s="5">
        <v>1627500</v>
      </c>
      <c r="D18" s="6">
        <f t="shared" si="0"/>
        <v>1627500</v>
      </c>
      <c r="E18" s="5">
        <v>1680000</v>
      </c>
      <c r="F18" s="6">
        <f t="shared" si="1"/>
        <v>1680000</v>
      </c>
      <c r="G18" s="5">
        <v>1575000</v>
      </c>
      <c r="H18" s="6">
        <f t="shared" si="2"/>
        <v>1575000</v>
      </c>
      <c r="I18" s="6">
        <f t="shared" ref="I18:J18" si="15">(C18+E18+G18)/3</f>
        <v>1627500</v>
      </c>
      <c r="J18" s="6">
        <f t="shared" si="15"/>
        <v>1627500</v>
      </c>
    </row>
    <row r="19" spans="1:10" ht="84">
      <c r="A19" s="3" t="s">
        <v>23</v>
      </c>
      <c r="B19" s="4">
        <v>3</v>
      </c>
      <c r="C19" s="5">
        <v>1627500</v>
      </c>
      <c r="D19" s="6">
        <f t="shared" si="0"/>
        <v>4882500</v>
      </c>
      <c r="E19" s="5">
        <v>1680000</v>
      </c>
      <c r="F19" s="6">
        <f t="shared" si="1"/>
        <v>5040000</v>
      </c>
      <c r="G19" s="5">
        <v>1575000</v>
      </c>
      <c r="H19" s="6">
        <f t="shared" si="2"/>
        <v>4725000</v>
      </c>
      <c r="I19" s="6">
        <f t="shared" ref="I19:J19" si="16">(C19+E19+G19)/3</f>
        <v>1627500</v>
      </c>
      <c r="J19" s="6">
        <f t="shared" si="16"/>
        <v>4882500</v>
      </c>
    </row>
    <row r="20" spans="1:10" ht="24">
      <c r="A20" s="3" t="s">
        <v>24</v>
      </c>
      <c r="B20" s="4">
        <v>1</v>
      </c>
      <c r="C20" s="5">
        <v>6001600</v>
      </c>
      <c r="D20" s="6">
        <f t="shared" si="0"/>
        <v>6001600</v>
      </c>
      <c r="E20" s="5">
        <v>6195200</v>
      </c>
      <c r="F20" s="6">
        <f t="shared" si="1"/>
        <v>6195200</v>
      </c>
      <c r="G20" s="5">
        <v>5808000</v>
      </c>
      <c r="H20" s="6">
        <f t="shared" si="2"/>
        <v>5808000</v>
      </c>
      <c r="I20" s="6">
        <f t="shared" ref="I20:J20" si="17">(C20+E20+G20)/3</f>
        <v>6001600</v>
      </c>
      <c r="J20" s="6">
        <f t="shared" si="17"/>
        <v>6001600</v>
      </c>
    </row>
    <row r="21" spans="1:10" ht="24">
      <c r="A21" s="3" t="s">
        <v>25</v>
      </c>
      <c r="B21" s="4">
        <v>1</v>
      </c>
      <c r="C21" s="5">
        <v>3044200</v>
      </c>
      <c r="D21" s="6">
        <f t="shared" si="0"/>
        <v>3044200</v>
      </c>
      <c r="E21" s="5">
        <v>3142400</v>
      </c>
      <c r="F21" s="6">
        <f t="shared" si="1"/>
        <v>3142400</v>
      </c>
      <c r="G21" s="5">
        <v>2946000</v>
      </c>
      <c r="H21" s="6">
        <f t="shared" si="2"/>
        <v>2946000</v>
      </c>
      <c r="I21" s="6">
        <f t="shared" ref="I21:J21" si="18">(C21+E21+G21)/3</f>
        <v>3044200</v>
      </c>
      <c r="J21" s="6">
        <f t="shared" si="18"/>
        <v>3044200</v>
      </c>
    </row>
    <row r="22" spans="1:10" ht="36">
      <c r="A22" s="3" t="s">
        <v>26</v>
      </c>
      <c r="B22" s="4">
        <v>1</v>
      </c>
      <c r="C22" s="5">
        <v>858700</v>
      </c>
      <c r="D22" s="6">
        <f t="shared" si="0"/>
        <v>858700</v>
      </c>
      <c r="E22" s="5">
        <v>886400</v>
      </c>
      <c r="F22" s="6">
        <f t="shared" si="1"/>
        <v>886400</v>
      </c>
      <c r="G22" s="5">
        <v>831000</v>
      </c>
      <c r="H22" s="6">
        <f t="shared" si="2"/>
        <v>831000</v>
      </c>
      <c r="I22" s="6">
        <f t="shared" ref="I22:J22" si="19">(C22+E22+G22)/3</f>
        <v>858700</v>
      </c>
      <c r="J22" s="6">
        <f t="shared" si="19"/>
        <v>858700</v>
      </c>
    </row>
    <row r="23" spans="1:10" ht="36">
      <c r="A23" s="3" t="s">
        <v>27</v>
      </c>
      <c r="B23" s="4">
        <v>1</v>
      </c>
      <c r="C23" s="5">
        <v>1427550</v>
      </c>
      <c r="D23" s="6">
        <f t="shared" si="0"/>
        <v>1427550</v>
      </c>
      <c r="E23" s="5">
        <v>1473600</v>
      </c>
      <c r="F23" s="6">
        <f t="shared" si="1"/>
        <v>1473600</v>
      </c>
      <c r="G23" s="5">
        <v>1381500</v>
      </c>
      <c r="H23" s="6">
        <f t="shared" si="2"/>
        <v>1381500</v>
      </c>
      <c r="I23" s="6">
        <f t="shared" ref="I23:J23" si="20">(C23+E23+G23)/3</f>
        <v>1427550</v>
      </c>
      <c r="J23" s="6">
        <f t="shared" si="20"/>
        <v>1427550</v>
      </c>
    </row>
    <row r="24" spans="1:10" ht="12.75">
      <c r="A24" s="3" t="s">
        <v>28</v>
      </c>
      <c r="B24" s="4">
        <v>1</v>
      </c>
      <c r="C24" s="5">
        <v>480500</v>
      </c>
      <c r="D24" s="6">
        <f t="shared" si="0"/>
        <v>480500</v>
      </c>
      <c r="E24" s="5">
        <v>496000</v>
      </c>
      <c r="F24" s="6">
        <f t="shared" si="1"/>
        <v>496000</v>
      </c>
      <c r="G24" s="5">
        <v>465000</v>
      </c>
      <c r="H24" s="6">
        <f t="shared" si="2"/>
        <v>465000</v>
      </c>
      <c r="I24" s="6">
        <f t="shared" ref="I24:J24" si="21">(C24+E24+G24)/3</f>
        <v>480500</v>
      </c>
      <c r="J24" s="6">
        <f t="shared" si="21"/>
        <v>480500</v>
      </c>
    </row>
    <row r="25" spans="1:10" ht="24">
      <c r="A25" s="3" t="s">
        <v>29</v>
      </c>
      <c r="B25" s="4">
        <v>1</v>
      </c>
      <c r="C25" s="5">
        <v>2712500</v>
      </c>
      <c r="D25" s="6">
        <f t="shared" si="0"/>
        <v>2712500</v>
      </c>
      <c r="E25" s="5">
        <v>2800000</v>
      </c>
      <c r="F25" s="6">
        <f t="shared" si="1"/>
        <v>2800000</v>
      </c>
      <c r="G25" s="5">
        <v>2625000</v>
      </c>
      <c r="H25" s="6">
        <f t="shared" si="2"/>
        <v>2625000</v>
      </c>
      <c r="I25" s="6">
        <f t="shared" ref="I25:J25" si="22">(C25+E25+G25)/3</f>
        <v>2712500</v>
      </c>
      <c r="J25" s="6">
        <f t="shared" si="22"/>
        <v>2712500</v>
      </c>
    </row>
    <row r="26" spans="1:10" ht="36">
      <c r="A26" s="3" t="s">
        <v>30</v>
      </c>
      <c r="B26" s="4">
        <v>2</v>
      </c>
      <c r="C26" s="5">
        <v>69750</v>
      </c>
      <c r="D26" s="6">
        <f t="shared" si="0"/>
        <v>139500</v>
      </c>
      <c r="E26" s="5">
        <v>72000</v>
      </c>
      <c r="F26" s="6">
        <f t="shared" si="1"/>
        <v>144000</v>
      </c>
      <c r="G26" s="5">
        <v>67500</v>
      </c>
      <c r="H26" s="6">
        <f t="shared" si="2"/>
        <v>135000</v>
      </c>
      <c r="I26" s="6">
        <f t="shared" ref="I26:J26" si="23">(C26+E26+G26)/3</f>
        <v>69750</v>
      </c>
      <c r="J26" s="6">
        <f t="shared" si="23"/>
        <v>139500</v>
      </c>
    </row>
    <row r="27" spans="1:10" ht="12.75">
      <c r="A27" s="7"/>
      <c r="B27" s="8"/>
      <c r="C27" s="9" t="s">
        <v>31</v>
      </c>
      <c r="D27" s="10">
        <f>SUM(D1:D26)</f>
        <v>47671800</v>
      </c>
      <c r="E27" s="9" t="s">
        <v>31</v>
      </c>
      <c r="F27" s="10">
        <f>SUM(F1:F26)</f>
        <v>49209600</v>
      </c>
      <c r="G27" s="9" t="s">
        <v>31</v>
      </c>
      <c r="H27" s="10">
        <f>SUM(H1:H26)</f>
        <v>46134000</v>
      </c>
      <c r="I27" s="1" t="s">
        <v>31</v>
      </c>
      <c r="J27" s="10">
        <f>(D27+F27+H27)/3</f>
        <v>47671800</v>
      </c>
    </row>
    <row r="28" spans="1:10" ht="12.75">
      <c r="A28" s="7"/>
      <c r="B28" s="8"/>
      <c r="C28" s="11"/>
      <c r="D28" s="12"/>
      <c r="E28" s="11"/>
      <c r="F28" s="12"/>
      <c r="G28" s="11"/>
      <c r="H28" s="12"/>
    </row>
    <row r="29" spans="1:10" ht="12.75">
      <c r="A29" s="7"/>
      <c r="B29" s="8"/>
      <c r="C29" s="11"/>
      <c r="D29" s="12"/>
      <c r="E29" s="11"/>
      <c r="F29" s="12"/>
      <c r="G29" s="11"/>
      <c r="H29" s="12"/>
    </row>
    <row r="30" spans="1:10" ht="12.75">
      <c r="A30" s="7"/>
      <c r="B30" s="13"/>
      <c r="C30" s="11"/>
      <c r="D30" s="12"/>
      <c r="E30" s="11"/>
      <c r="F30" s="12"/>
      <c r="G30" s="11"/>
      <c r="H30" s="12"/>
    </row>
    <row r="31" spans="1:10" ht="12.75">
      <c r="A31" s="7"/>
      <c r="B31" s="8"/>
      <c r="C31" s="11"/>
      <c r="D31" s="12"/>
      <c r="E31" s="11"/>
      <c r="F31" s="12"/>
      <c r="G31" s="11"/>
      <c r="H31" s="12"/>
    </row>
    <row r="32" spans="1:10" ht="12.75">
      <c r="A32" s="7"/>
      <c r="B32" s="8"/>
      <c r="C32" s="11"/>
      <c r="D32" s="12"/>
      <c r="E32" s="11"/>
      <c r="F32" s="12"/>
      <c r="G32" s="11"/>
      <c r="H32" s="12"/>
    </row>
    <row r="33" spans="1:10" ht="12.75">
      <c r="A33" s="7"/>
      <c r="B33" s="8"/>
      <c r="C33" s="11"/>
      <c r="D33" s="12"/>
      <c r="E33" s="11"/>
      <c r="F33" s="12"/>
      <c r="G33" s="11"/>
      <c r="H33" s="12"/>
    </row>
    <row r="34" spans="1:10" ht="12.75">
      <c r="A34" s="13"/>
      <c r="B34" s="8"/>
      <c r="C34" s="11"/>
      <c r="D34" s="12"/>
      <c r="E34" s="11"/>
      <c r="F34" s="12"/>
      <c r="G34" s="11"/>
      <c r="H34" s="12"/>
    </row>
    <row r="35" spans="1:10" ht="12.75">
      <c r="A35" s="7"/>
      <c r="B35" s="8"/>
      <c r="C35" s="11"/>
      <c r="D35" s="12"/>
      <c r="E35" s="11"/>
      <c r="F35" s="12"/>
      <c r="G35" s="11"/>
      <c r="H35" s="12"/>
    </row>
    <row r="36" spans="1:10" ht="12.75">
      <c r="A36" s="13"/>
      <c r="B36" s="8"/>
      <c r="C36" s="11"/>
      <c r="D36" s="12"/>
      <c r="E36" s="11"/>
      <c r="F36" s="12"/>
      <c r="G36" s="11"/>
      <c r="H36" s="12"/>
    </row>
    <row r="37" spans="1:10" ht="12.75">
      <c r="A37" s="13"/>
      <c r="B37" s="8"/>
      <c r="C37" s="11"/>
      <c r="D37" s="12"/>
      <c r="E37" s="11"/>
      <c r="F37" s="12"/>
      <c r="G37" s="11"/>
      <c r="H37" s="12"/>
    </row>
    <row r="38" spans="1:10" ht="12.75">
      <c r="A38" s="7"/>
      <c r="B38" s="8"/>
      <c r="C38" s="11"/>
      <c r="D38" s="12"/>
      <c r="E38" s="11"/>
      <c r="F38" s="12"/>
      <c r="G38" s="11"/>
      <c r="H38" s="12"/>
    </row>
    <row r="39" spans="1:10" ht="12.75">
      <c r="B39" s="13"/>
      <c r="C39" s="12"/>
      <c r="D39" s="14"/>
      <c r="F39" s="14"/>
      <c r="H39" s="14"/>
      <c r="I39" s="14"/>
      <c r="J39" s="14"/>
    </row>
  </sheetData>
  <mergeCells count="5">
    <mergeCell ref="A1:F1"/>
    <mergeCell ref="A2:E2"/>
    <mergeCell ref="C3:D4"/>
    <mergeCell ref="E3:F4"/>
    <mergeCell ref="G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Natalia Jaramillo Cadavid</cp:lastModifiedBy>
  <dcterms:modified xsi:type="dcterms:W3CDTF">2026-07-29T14:29:23Z</dcterms:modified>
</cp:coreProperties>
</file>